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aa_proj_2020\A00_MANAGEMENT_UZIS_CR\A02_Nove_projekty_UZIS\projekt_UZIS2022_01_COVID19\02_reporting\01_VAKCINACE\03_vakcinace_DLE_OBCI_leden23\"/>
    </mc:Choice>
  </mc:AlternateContent>
  <xr:revisionPtr revIDLastSave="0" documentId="13_ncr:1_{64720A5B-C61A-4774-830A-878EB04CA6A4}" xr6:coauthVersionLast="47" xr6:coauthVersionMax="47" xr10:uidLastSave="{00000000-0000-0000-0000-000000000000}"/>
  <bookViews>
    <workbookView xWindow="-120" yWindow="-120" windowWidth="25440" windowHeight="15390" activeTab="4" xr2:uid="{00000000-000D-0000-FFFF-FFFF00000000}"/>
  </bookViews>
  <sheets>
    <sheet name="Očko obce" sheetId="1" r:id="rId1"/>
    <sheet name="Očko 3d obce" sheetId="5" r:id="rId2"/>
    <sheet name="KT_vysl" sheetId="3" r:id="rId3"/>
    <sheet name="ORP obce nízká proočko" sheetId="4" r:id="rId4"/>
    <sheet name="ORP obce nízká proočko 3dávka" sheetId="6" r:id="rId5"/>
  </sheets>
  <definedNames>
    <definedName name="_xlnm._FilterDatabase" localSheetId="1" hidden="1">'Očko 3d obce'!$A$3:$J$6257</definedName>
    <definedName name="_xlnm._FilterDatabase" localSheetId="0" hidden="1">'Očko obce'!$A$3:$J$6257</definedName>
    <definedName name="_xlnm._FilterDatabase" localSheetId="3" hidden="1">'ORP obce nízká proočko'!$A$3:$F$209</definedName>
    <definedName name="_xlnm._FilterDatabase" localSheetId="4" hidden="1">'ORP obce nízká proočko 3dávka'!$A$3:$F$209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E3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A2" i="6"/>
  <c r="J6011" i="5"/>
  <c r="J5969" i="5"/>
  <c r="J6010" i="5"/>
  <c r="J6105" i="5"/>
  <c r="J6155" i="5"/>
  <c r="J5968" i="5"/>
  <c r="J6154" i="5"/>
  <c r="J6165" i="5"/>
  <c r="J6153" i="5"/>
  <c r="J6104" i="5"/>
  <c r="J6103" i="5"/>
  <c r="J6164" i="5"/>
  <c r="J6152" i="5"/>
  <c r="J6163" i="5"/>
  <c r="J6009" i="5"/>
  <c r="J6102" i="5"/>
  <c r="J6222" i="5"/>
  <c r="J5967" i="5"/>
  <c r="J6151" i="5"/>
  <c r="J6150" i="5"/>
  <c r="J6162" i="5"/>
  <c r="J6008" i="5"/>
  <c r="J5966" i="5"/>
  <c r="J6149" i="5"/>
  <c r="J6148" i="5"/>
  <c r="J6064" i="5"/>
  <c r="J6095" i="5"/>
  <c r="J5972" i="5"/>
  <c r="J6209" i="5"/>
  <c r="J6094" i="5"/>
  <c r="J6208" i="5"/>
  <c r="J5971" i="5"/>
  <c r="J5970" i="5"/>
  <c r="J6093" i="5"/>
  <c r="J6005" i="5"/>
  <c r="J6063" i="5"/>
  <c r="J6092" i="5"/>
  <c r="J6221" i="5"/>
  <c r="J6220" i="5"/>
  <c r="J6245" i="5"/>
  <c r="J6219" i="5"/>
  <c r="J6059" i="5"/>
  <c r="J6218" i="5"/>
  <c r="J6048" i="5"/>
  <c r="J6047" i="5"/>
  <c r="J6046" i="5"/>
  <c r="J6045" i="5"/>
  <c r="J6058" i="5"/>
  <c r="J6091" i="5"/>
  <c r="J6044" i="5"/>
  <c r="J6043" i="5"/>
  <c r="J6042" i="5"/>
  <c r="J6057" i="5"/>
  <c r="J6041" i="5"/>
  <c r="J6040" i="5"/>
  <c r="J6039" i="5"/>
  <c r="J6090" i="5"/>
  <c r="J6089" i="5"/>
  <c r="J6062" i="5"/>
  <c r="J6244" i="5"/>
  <c r="J6056" i="5"/>
  <c r="J6038" i="5"/>
  <c r="J6037" i="5"/>
  <c r="J6036" i="5"/>
  <c r="J6055" i="5"/>
  <c r="J6243" i="5"/>
  <c r="J6035" i="5"/>
  <c r="J6034" i="5"/>
  <c r="J6054" i="5"/>
  <c r="J6033" i="5"/>
  <c r="J6032" i="5"/>
  <c r="J6139" i="5"/>
  <c r="J6138" i="5"/>
  <c r="J6003" i="5"/>
  <c r="J6002" i="5"/>
  <c r="J6137" i="5"/>
  <c r="J6136" i="5"/>
  <c r="J6001" i="5"/>
  <c r="J6000" i="5"/>
  <c r="J5999" i="5"/>
  <c r="J6206" i="5"/>
  <c r="J6135" i="5"/>
  <c r="J6233" i="5"/>
  <c r="J6232" i="5"/>
  <c r="J6134" i="5"/>
  <c r="J5998" i="5"/>
  <c r="J5997" i="5"/>
  <c r="J6133" i="5"/>
  <c r="J6132" i="5"/>
  <c r="J6231" i="5"/>
  <c r="J5996" i="5"/>
  <c r="J6131" i="5"/>
  <c r="J6130" i="5"/>
  <c r="J5995" i="5"/>
  <c r="J5994" i="5"/>
  <c r="J6129" i="5"/>
  <c r="J6128" i="5"/>
  <c r="J5993" i="5"/>
  <c r="J5992" i="5"/>
  <c r="J6230" i="5"/>
  <c r="J6127" i="5"/>
  <c r="J6126" i="5"/>
  <c r="J6125" i="5"/>
  <c r="J6229" i="5"/>
  <c r="J5991" i="5"/>
  <c r="J6124" i="5"/>
  <c r="J6123" i="5"/>
  <c r="J5990" i="5"/>
  <c r="J6228" i="5"/>
  <c r="J5989" i="5"/>
  <c r="J6227" i="5"/>
  <c r="J6122" i="5"/>
  <c r="J6121" i="5"/>
  <c r="J5988" i="5"/>
  <c r="J5987" i="5"/>
  <c r="J6257" i="5"/>
  <c r="J6256" i="5"/>
  <c r="J6205" i="5"/>
  <c r="J6079" i="5"/>
  <c r="J6101" i="5"/>
  <c r="J6161" i="5"/>
  <c r="J6147" i="5"/>
  <c r="J6031" i="5"/>
  <c r="J6120" i="5"/>
  <c r="J5986" i="5"/>
  <c r="J5985" i="5"/>
  <c r="J5984" i="5"/>
  <c r="J6217" i="5"/>
  <c r="J6216" i="5"/>
  <c r="J6114" i="5"/>
  <c r="J6255" i="5"/>
  <c r="J6207" i="5"/>
  <c r="J6030" i="5"/>
  <c r="J6029" i="5"/>
  <c r="J6028" i="5"/>
  <c r="J5965" i="5"/>
  <c r="J5964" i="5"/>
  <c r="J6100" i="5"/>
  <c r="J6099" i="5"/>
  <c r="J6098" i="5"/>
  <c r="J6097" i="5"/>
  <c r="J6160" i="5"/>
  <c r="J6159" i="5"/>
  <c r="J6158" i="5"/>
  <c r="J6146" i="5"/>
  <c r="J6145" i="5"/>
  <c r="J6144" i="5"/>
  <c r="J6143" i="5"/>
  <c r="J6096" i="5"/>
  <c r="J6215" i="5"/>
  <c r="J6007" i="5"/>
  <c r="J5963" i="5"/>
  <c r="J5962" i="5"/>
  <c r="J6113" i="5"/>
  <c r="J6204" i="5"/>
  <c r="J6203" i="5"/>
  <c r="J6202" i="5"/>
  <c r="J6254" i="5"/>
  <c r="J6201" i="5"/>
  <c r="J6200" i="5"/>
  <c r="J6078" i="5"/>
  <c r="J6077" i="5"/>
  <c r="J6076" i="5"/>
  <c r="J6075" i="5"/>
  <c r="J6253" i="5"/>
  <c r="J6252" i="5"/>
  <c r="J6027" i="5"/>
  <c r="J6088" i="5"/>
  <c r="J6242" i="5"/>
  <c r="J5961" i="5"/>
  <c r="J5960" i="5"/>
  <c r="J6004" i="5"/>
  <c r="J6199" i="5"/>
  <c r="J6061" i="5"/>
  <c r="J5959" i="5"/>
  <c r="J6241" i="5"/>
  <c r="J6157" i="5"/>
  <c r="J6214" i="5"/>
  <c r="J6198" i="5"/>
  <c r="J6142" i="5"/>
  <c r="J6156" i="5"/>
  <c r="J6213" i="5"/>
  <c r="J6087" i="5"/>
  <c r="J6074" i="5"/>
  <c r="J6197" i="5"/>
  <c r="J6196" i="5"/>
  <c r="J6195" i="5"/>
  <c r="J6194" i="5"/>
  <c r="J6193" i="5"/>
  <c r="J6192" i="5"/>
  <c r="J6060" i="5"/>
  <c r="J6026" i="5"/>
  <c r="J6025" i="5"/>
  <c r="J6240" i="5"/>
  <c r="J6239" i="5"/>
  <c r="J6238" i="5"/>
  <c r="J6024" i="5"/>
  <c r="J6023" i="5"/>
  <c r="J6237" i="5"/>
  <c r="J6022" i="5"/>
  <c r="J6053" i="5"/>
  <c r="J6052" i="5"/>
  <c r="J6021" i="5"/>
  <c r="J6020" i="5"/>
  <c r="J6019" i="5"/>
  <c r="J6018" i="5"/>
  <c r="J6017" i="5"/>
  <c r="J6016" i="5"/>
  <c r="J6015" i="5"/>
  <c r="J6119" i="5"/>
  <c r="J5983" i="5"/>
  <c r="J5982" i="5"/>
  <c r="J5981" i="5"/>
  <c r="J6226" i="5"/>
  <c r="J6225" i="5"/>
  <c r="J6118" i="5"/>
  <c r="J6117" i="5"/>
  <c r="J6116" i="5"/>
  <c r="J6115" i="5"/>
  <c r="J6224" i="5"/>
  <c r="J5980" i="5"/>
  <c r="J5979" i="5"/>
  <c r="J5978" i="5"/>
  <c r="J5977" i="5"/>
  <c r="J5976" i="5"/>
  <c r="J5975" i="5"/>
  <c r="J5974" i="5"/>
  <c r="J6223" i="5"/>
  <c r="J6014" i="5"/>
  <c r="J6013" i="5"/>
  <c r="J6191" i="5"/>
  <c r="J6073" i="5"/>
  <c r="J6251" i="5"/>
  <c r="J6141" i="5"/>
  <c r="J5958" i="5"/>
  <c r="J5973" i="5"/>
  <c r="J6072" i="5"/>
  <c r="J6190" i="5"/>
  <c r="J6189" i="5"/>
  <c r="J6250" i="5"/>
  <c r="J6112" i="5"/>
  <c r="J6188" i="5"/>
  <c r="J6012" i="5"/>
  <c r="J6051" i="5"/>
  <c r="J6086" i="5"/>
  <c r="J6085" i="5"/>
  <c r="J6084" i="5"/>
  <c r="J6083" i="5"/>
  <c r="J6082" i="5"/>
  <c r="J6081" i="5"/>
  <c r="J6187" i="5"/>
  <c r="J6249" i="5"/>
  <c r="J6186" i="5"/>
  <c r="J6185" i="5"/>
  <c r="J6212" i="5"/>
  <c r="J6184" i="5"/>
  <c r="J6111" i="5"/>
  <c r="J6071" i="5"/>
  <c r="J6110" i="5"/>
  <c r="J6183" i="5"/>
  <c r="J6182" i="5"/>
  <c r="J6181" i="5"/>
  <c r="J6180" i="5"/>
  <c r="J6179" i="5"/>
  <c r="J6178" i="5"/>
  <c r="J6070" i="5"/>
  <c r="J6177" i="5"/>
  <c r="J6176" i="5"/>
  <c r="J6175" i="5"/>
  <c r="J6248" i="5"/>
  <c r="J6069" i="5"/>
  <c r="J6068" i="5"/>
  <c r="J6174" i="5"/>
  <c r="J6109" i="5"/>
  <c r="J6080" i="5"/>
  <c r="J6108" i="5"/>
  <c r="J6236" i="5"/>
  <c r="J6050" i="5"/>
  <c r="J6173" i="5"/>
  <c r="J6107" i="5"/>
  <c r="J6172" i="5"/>
  <c r="J6171" i="5"/>
  <c r="J6235" i="5"/>
  <c r="J6049" i="5"/>
  <c r="J6170" i="5"/>
  <c r="J6169" i="5"/>
  <c r="J6234" i="5"/>
  <c r="J6067" i="5"/>
  <c r="J6168" i="5"/>
  <c r="J6211" i="5"/>
  <c r="J6066" i="5"/>
  <c r="J6247" i="5"/>
  <c r="J6246" i="5"/>
  <c r="J6167" i="5"/>
  <c r="J6106" i="5"/>
  <c r="J6065" i="5"/>
  <c r="J6166" i="5"/>
  <c r="J6210" i="5"/>
  <c r="J6006" i="5"/>
  <c r="J6140" i="5"/>
  <c r="J5841" i="5"/>
  <c r="J5811" i="5"/>
  <c r="J5810" i="5"/>
  <c r="J5840" i="5"/>
  <c r="J5839" i="5"/>
  <c r="J5838" i="5"/>
  <c r="J5837" i="5"/>
  <c r="J5809" i="5"/>
  <c r="J5808" i="5"/>
  <c r="J5836" i="5"/>
  <c r="J5807" i="5"/>
  <c r="J5806" i="5"/>
  <c r="J5835" i="5"/>
  <c r="J5805" i="5"/>
  <c r="J5804" i="5"/>
  <c r="J5803" i="5"/>
  <c r="J5802" i="5"/>
  <c r="J5834" i="5"/>
  <c r="J5801" i="5"/>
  <c r="J5800" i="5"/>
  <c r="J5833" i="5"/>
  <c r="J5799" i="5"/>
  <c r="J5798" i="5"/>
  <c r="J5832" i="5"/>
  <c r="J5831" i="5"/>
  <c r="J5797" i="5"/>
  <c r="J5830" i="5"/>
  <c r="J5796" i="5"/>
  <c r="J5829" i="5"/>
  <c r="J5828" i="5"/>
  <c r="J5795" i="5"/>
  <c r="J5794" i="5"/>
  <c r="J5793" i="5"/>
  <c r="J5827" i="5"/>
  <c r="J5826" i="5"/>
  <c r="J5792" i="5"/>
  <c r="J5791" i="5"/>
  <c r="J5790" i="5"/>
  <c r="J5789" i="5"/>
  <c r="J5825" i="5"/>
  <c r="J5824" i="5"/>
  <c r="J5788" i="5"/>
  <c r="J5787" i="5"/>
  <c r="J5786" i="5"/>
  <c r="J5785" i="5"/>
  <c r="J5784" i="5"/>
  <c r="J5823" i="5"/>
  <c r="J5783" i="5"/>
  <c r="J5782" i="5"/>
  <c r="J5781" i="5"/>
  <c r="J5822" i="5"/>
  <c r="J5821" i="5"/>
  <c r="J5780" i="5"/>
  <c r="J5957" i="5"/>
  <c r="J5779" i="5"/>
  <c r="J5778" i="5"/>
  <c r="J5777" i="5"/>
  <c r="J5820" i="5"/>
  <c r="J5776" i="5"/>
  <c r="J5819" i="5"/>
  <c r="J5775" i="5"/>
  <c r="J5818" i="5"/>
  <c r="J5817" i="5"/>
  <c r="J5774" i="5"/>
  <c r="J5816" i="5"/>
  <c r="J5773" i="5"/>
  <c r="J5815" i="5"/>
  <c r="J5772" i="5"/>
  <c r="J5771" i="5"/>
  <c r="J5770" i="5"/>
  <c r="J5769" i="5"/>
  <c r="J5814" i="5"/>
  <c r="J5768" i="5"/>
  <c r="J5813" i="5"/>
  <c r="J5767" i="5"/>
  <c r="J5766" i="5"/>
  <c r="J5683" i="5"/>
  <c r="J5729" i="5"/>
  <c r="J5728" i="5"/>
  <c r="J5727" i="5"/>
  <c r="J5726" i="5"/>
  <c r="J5725" i="5"/>
  <c r="J5682" i="5"/>
  <c r="J5664" i="5"/>
  <c r="J5724" i="5"/>
  <c r="J5723" i="5"/>
  <c r="J5681" i="5"/>
  <c r="J5722" i="5"/>
  <c r="J5721" i="5"/>
  <c r="J5720" i="5"/>
  <c r="J5719" i="5"/>
  <c r="J5718" i="5"/>
  <c r="J5663" i="5"/>
  <c r="J5717" i="5"/>
  <c r="J5680" i="5"/>
  <c r="J5662" i="5"/>
  <c r="J5716" i="5"/>
  <c r="J5679" i="5"/>
  <c r="J5715" i="5"/>
  <c r="J5661" i="5"/>
  <c r="J5678" i="5"/>
  <c r="J5714" i="5"/>
  <c r="J5660" i="5"/>
  <c r="J5713" i="5"/>
  <c r="J5712" i="5"/>
  <c r="J5677" i="5"/>
  <c r="J5659" i="5"/>
  <c r="J5711" i="5"/>
  <c r="J5710" i="5"/>
  <c r="J5676" i="5"/>
  <c r="J5709" i="5"/>
  <c r="J5675" i="5"/>
  <c r="J5674" i="5"/>
  <c r="J5708" i="5"/>
  <c r="J5673" i="5"/>
  <c r="J5707" i="5"/>
  <c r="J5658" i="5"/>
  <c r="J5706" i="5"/>
  <c r="J5672" i="5"/>
  <c r="J5705" i="5"/>
  <c r="J5704" i="5"/>
  <c r="J5671" i="5"/>
  <c r="J5703" i="5"/>
  <c r="J5670" i="5"/>
  <c r="J5702" i="5"/>
  <c r="J5657" i="5"/>
  <c r="J5701" i="5"/>
  <c r="J5669" i="5"/>
  <c r="J5700" i="5"/>
  <c r="J5699" i="5"/>
  <c r="J5698" i="5"/>
  <c r="J5656" i="5"/>
  <c r="J5697" i="5"/>
  <c r="J5696" i="5"/>
  <c r="J5668" i="5"/>
  <c r="J5667" i="5"/>
  <c r="J5695" i="5"/>
  <c r="J5694" i="5"/>
  <c r="J5655" i="5"/>
  <c r="J5693" i="5"/>
  <c r="J5654" i="5"/>
  <c r="J5692" i="5"/>
  <c r="J5754" i="5"/>
  <c r="J5691" i="5"/>
  <c r="J5690" i="5"/>
  <c r="J5689" i="5"/>
  <c r="J5688" i="5"/>
  <c r="J5687" i="5"/>
  <c r="J5956" i="5"/>
  <c r="J5861" i="5"/>
  <c r="J5860" i="5"/>
  <c r="J5744" i="5"/>
  <c r="J5743" i="5"/>
  <c r="J5753" i="5"/>
  <c r="J5895" i="5"/>
  <c r="J5859" i="5"/>
  <c r="J5894" i="5"/>
  <c r="J5955" i="5"/>
  <c r="J5858" i="5"/>
  <c r="J5893" i="5"/>
  <c r="J5892" i="5"/>
  <c r="J5954" i="5"/>
  <c r="J5857" i="5"/>
  <c r="J5856" i="5"/>
  <c r="J5891" i="5"/>
  <c r="J5890" i="5"/>
  <c r="J5752" i="5"/>
  <c r="J5855" i="5"/>
  <c r="J5953" i="5"/>
  <c r="J5742" i="5"/>
  <c r="J5751" i="5"/>
  <c r="J5889" i="5"/>
  <c r="J5741" i="5"/>
  <c r="J5740" i="5"/>
  <c r="J5739" i="5"/>
  <c r="J5952" i="5"/>
  <c r="J5951" i="5"/>
  <c r="J5950" i="5"/>
  <c r="J5888" i="5"/>
  <c r="J5750" i="5"/>
  <c r="J5887" i="5"/>
  <c r="J5854" i="5"/>
  <c r="J5853" i="5"/>
  <c r="J5852" i="5"/>
  <c r="J5749" i="5"/>
  <c r="J5949" i="5"/>
  <c r="J5948" i="5"/>
  <c r="J5886" i="5"/>
  <c r="J5947" i="5"/>
  <c r="J5738" i="5"/>
  <c r="J5737" i="5"/>
  <c r="J5851" i="5"/>
  <c r="J5946" i="5"/>
  <c r="J5945" i="5"/>
  <c r="J5850" i="5"/>
  <c r="J5885" i="5"/>
  <c r="J5944" i="5"/>
  <c r="J5943" i="5"/>
  <c r="J5884" i="5"/>
  <c r="J5942" i="5"/>
  <c r="J5736" i="5"/>
  <c r="J5849" i="5"/>
  <c r="J5748" i="5"/>
  <c r="J5941" i="5"/>
  <c r="J5940" i="5"/>
  <c r="J5848" i="5"/>
  <c r="J5939" i="5"/>
  <c r="J5735" i="5"/>
  <c r="J5938" i="5"/>
  <c r="J5883" i="5"/>
  <c r="J5937" i="5"/>
  <c r="J5882" i="5"/>
  <c r="J5847" i="5"/>
  <c r="J5881" i="5"/>
  <c r="J5936" i="5"/>
  <c r="J5734" i="5"/>
  <c r="J5935" i="5"/>
  <c r="J5934" i="5"/>
  <c r="J5927" i="5"/>
  <c r="J5926" i="5"/>
  <c r="J5879" i="5"/>
  <c r="J5686" i="5"/>
  <c r="J5933" i="5"/>
  <c r="J5932" i="5"/>
  <c r="J5733" i="5"/>
  <c r="J5846" i="5"/>
  <c r="J5732" i="5"/>
  <c r="J5925" i="5"/>
  <c r="J5653" i="5"/>
  <c r="J5924" i="5"/>
  <c r="J5765" i="5"/>
  <c r="J5764" i="5"/>
  <c r="J5812" i="5"/>
  <c r="J5666" i="5"/>
  <c r="J5665" i="5"/>
  <c r="J5931" i="5"/>
  <c r="J5930" i="5"/>
  <c r="J5880" i="5"/>
  <c r="J5845" i="5"/>
  <c r="J5747" i="5"/>
  <c r="J5746" i="5"/>
  <c r="J5745" i="5"/>
  <c r="J5731" i="5"/>
  <c r="J5763" i="5"/>
  <c r="J5923" i="5"/>
  <c r="J5878" i="5"/>
  <c r="J5762" i="5"/>
  <c r="J5761" i="5"/>
  <c r="J5922" i="5"/>
  <c r="J5877" i="5"/>
  <c r="J5844" i="5"/>
  <c r="J5876" i="5"/>
  <c r="J5921" i="5"/>
  <c r="J5760" i="5"/>
  <c r="J5843" i="5"/>
  <c r="J5875" i="5"/>
  <c r="J5920" i="5"/>
  <c r="J5919" i="5"/>
  <c r="J5918" i="5"/>
  <c r="J5759" i="5"/>
  <c r="J5917" i="5"/>
  <c r="J5916" i="5"/>
  <c r="J5758" i="5"/>
  <c r="J5915" i="5"/>
  <c r="J5914" i="5"/>
  <c r="J5874" i="5"/>
  <c r="J5873" i="5"/>
  <c r="J5913" i="5"/>
  <c r="J5872" i="5"/>
  <c r="J5912" i="5"/>
  <c r="J5911" i="5"/>
  <c r="J5871" i="5"/>
  <c r="J5910" i="5"/>
  <c r="J5909" i="5"/>
  <c r="J5870" i="5"/>
  <c r="J5908" i="5"/>
  <c r="J5907" i="5"/>
  <c r="J5869" i="5"/>
  <c r="J5868" i="5"/>
  <c r="J5867" i="5"/>
  <c r="J5906" i="5"/>
  <c r="J5905" i="5"/>
  <c r="J5866" i="5"/>
  <c r="J5904" i="5"/>
  <c r="J5865" i="5"/>
  <c r="J5757" i="5"/>
  <c r="J5903" i="5"/>
  <c r="J5902" i="5"/>
  <c r="J5901" i="5"/>
  <c r="J5900" i="5"/>
  <c r="J5756" i="5"/>
  <c r="J5899" i="5"/>
  <c r="J5898" i="5"/>
  <c r="J5685" i="5"/>
  <c r="J5684" i="5"/>
  <c r="J5652" i="5"/>
  <c r="J5755" i="5"/>
  <c r="J5897" i="5"/>
  <c r="J5864" i="5"/>
  <c r="J5896" i="5"/>
  <c r="J5929" i="5"/>
  <c r="J5842" i="5"/>
  <c r="J5730" i="5"/>
  <c r="J5651" i="5"/>
  <c r="J5863" i="5"/>
  <c r="J5862" i="5"/>
  <c r="J5928" i="5"/>
  <c r="J5305" i="5"/>
  <c r="J5576" i="5"/>
  <c r="J5575" i="5"/>
  <c r="J5574" i="5"/>
  <c r="J5495" i="5"/>
  <c r="J5494" i="5"/>
  <c r="J5493" i="5"/>
  <c r="J5492" i="5"/>
  <c r="J5491" i="5"/>
  <c r="J5490" i="5"/>
  <c r="J5489" i="5"/>
  <c r="J5488" i="5"/>
  <c r="J5487" i="5"/>
  <c r="J5486" i="5"/>
  <c r="J5485" i="5"/>
  <c r="J5484" i="5"/>
  <c r="J5483" i="5"/>
  <c r="J5326" i="5"/>
  <c r="J5325" i="5"/>
  <c r="J5324" i="5"/>
  <c r="J5482" i="5"/>
  <c r="J5481" i="5"/>
  <c r="J5480" i="5"/>
  <c r="J5479" i="5"/>
  <c r="J5478" i="5"/>
  <c r="J5323" i="5"/>
  <c r="J5477" i="5"/>
  <c r="J5476" i="5"/>
  <c r="J5322" i="5"/>
  <c r="J5321" i="5"/>
  <c r="J5475" i="5"/>
  <c r="J5474" i="5"/>
  <c r="J5473" i="5"/>
  <c r="J5472" i="5"/>
  <c r="J5471" i="5"/>
  <c r="J5470" i="5"/>
  <c r="J5469" i="5"/>
  <c r="J5468" i="5"/>
  <c r="J5467" i="5"/>
  <c r="J5466" i="5"/>
  <c r="J5465" i="5"/>
  <c r="J5320" i="5"/>
  <c r="J5464" i="5"/>
  <c r="J5463" i="5"/>
  <c r="J5462" i="5"/>
  <c r="J5461" i="5"/>
  <c r="J5460" i="5"/>
  <c r="J5459" i="5"/>
  <c r="J5458" i="5"/>
  <c r="J5457" i="5"/>
  <c r="J5456" i="5"/>
  <c r="J5319" i="5"/>
  <c r="J5318" i="5"/>
  <c r="J5455" i="5"/>
  <c r="J5454" i="5"/>
  <c r="J5453" i="5"/>
  <c r="J5452" i="5"/>
  <c r="J5451" i="5"/>
  <c r="J5450" i="5"/>
  <c r="J5317" i="5"/>
  <c r="J5449" i="5"/>
  <c r="J5448" i="5"/>
  <c r="J5316" i="5"/>
  <c r="J5315" i="5"/>
  <c r="J5447" i="5"/>
  <c r="J5314" i="5"/>
  <c r="J5446" i="5"/>
  <c r="J5445" i="5"/>
  <c r="J5444" i="5"/>
  <c r="J5313" i="5"/>
  <c r="J5443" i="5"/>
  <c r="J5312" i="5"/>
  <c r="J5442" i="5"/>
  <c r="J5441" i="5"/>
  <c r="J5440" i="5"/>
  <c r="J5439" i="5"/>
  <c r="J5438" i="5"/>
  <c r="J5437" i="5"/>
  <c r="J5436" i="5"/>
  <c r="J5435" i="5"/>
  <c r="J5434" i="5"/>
  <c r="J5433" i="5"/>
  <c r="J5432" i="5"/>
  <c r="J5311" i="5"/>
  <c r="J5310" i="5"/>
  <c r="J5431" i="5"/>
  <c r="J5309" i="5"/>
  <c r="J5430" i="5"/>
  <c r="J5308" i="5"/>
  <c r="J5429" i="5"/>
  <c r="J5428" i="5"/>
  <c r="J5427" i="5"/>
  <c r="J5426" i="5"/>
  <c r="J5650" i="5"/>
  <c r="J5374" i="5"/>
  <c r="J5649" i="5"/>
  <c r="J5612" i="5"/>
  <c r="J5648" i="5"/>
  <c r="J5340" i="5"/>
  <c r="J5281" i="5"/>
  <c r="J5573" i="5"/>
  <c r="J5572" i="5"/>
  <c r="J5419" i="5"/>
  <c r="J5280" i="5"/>
  <c r="J5304" i="5"/>
  <c r="J5611" i="5"/>
  <c r="J5610" i="5"/>
  <c r="J5373" i="5"/>
  <c r="J5372" i="5"/>
  <c r="J5303" i="5"/>
  <c r="J5302" i="5"/>
  <c r="J5609" i="5"/>
  <c r="J5339" i="5"/>
  <c r="J5338" i="5"/>
  <c r="J5337" i="5"/>
  <c r="J5336" i="5"/>
  <c r="J5554" i="5"/>
  <c r="J5335" i="5"/>
  <c r="J5553" i="5"/>
  <c r="J5552" i="5"/>
  <c r="J5571" i="5"/>
  <c r="J5418" i="5"/>
  <c r="J5360" i="5"/>
  <c r="J5359" i="5"/>
  <c r="J5417" i="5"/>
  <c r="J5416" i="5"/>
  <c r="J5425" i="5"/>
  <c r="J5301" i="5"/>
  <c r="J5424" i="5"/>
  <c r="J5334" i="5"/>
  <c r="J5415" i="5"/>
  <c r="J5414" i="5"/>
  <c r="J5608" i="5"/>
  <c r="J5570" i="5"/>
  <c r="J5300" i="5"/>
  <c r="J5647" i="5"/>
  <c r="J5299" i="5"/>
  <c r="J5607" i="5"/>
  <c r="J5606" i="5"/>
  <c r="J5605" i="5"/>
  <c r="J5646" i="5"/>
  <c r="J5604" i="5"/>
  <c r="J5371" i="5"/>
  <c r="J5298" i="5"/>
  <c r="J5603" i="5"/>
  <c r="J5645" i="5"/>
  <c r="J5602" i="5"/>
  <c r="J5601" i="5"/>
  <c r="J5551" i="5"/>
  <c r="J5279" i="5"/>
  <c r="J5278" i="5"/>
  <c r="J5550" i="5"/>
  <c r="J5549" i="5"/>
  <c r="J5548" i="5"/>
  <c r="J5547" i="5"/>
  <c r="J5277" i="5"/>
  <c r="J5546" i="5"/>
  <c r="J5545" i="5"/>
  <c r="J5544" i="5"/>
  <c r="J5543" i="5"/>
  <c r="J5542" i="5"/>
  <c r="J5413" i="5"/>
  <c r="J5412" i="5"/>
  <c r="J5411" i="5"/>
  <c r="J5410" i="5"/>
  <c r="J5409" i="5"/>
  <c r="J5622" i="5"/>
  <c r="J5621" i="5"/>
  <c r="J5620" i="5"/>
  <c r="J5408" i="5"/>
  <c r="J5569" i="5"/>
  <c r="J5568" i="5"/>
  <c r="J5567" i="5"/>
  <c r="J5566" i="5"/>
  <c r="J5565" i="5"/>
  <c r="J5358" i="5"/>
  <c r="J5357" i="5"/>
  <c r="J5407" i="5"/>
  <c r="J5406" i="5"/>
  <c r="J5356" i="5"/>
  <c r="J5355" i="5"/>
  <c r="J5354" i="5"/>
  <c r="J5353" i="5"/>
  <c r="J5405" i="5"/>
  <c r="J5404" i="5"/>
  <c r="J5403" i="5"/>
  <c r="J5352" i="5"/>
  <c r="J5351" i="5"/>
  <c r="J5350" i="5"/>
  <c r="J5402" i="5"/>
  <c r="J5564" i="5"/>
  <c r="J5307" i="5"/>
  <c r="J5306" i="5"/>
  <c r="J5541" i="5"/>
  <c r="J5540" i="5"/>
  <c r="J5539" i="5"/>
  <c r="J5563" i="5"/>
  <c r="J5562" i="5"/>
  <c r="J5401" i="5"/>
  <c r="J5400" i="5"/>
  <c r="J5349" i="5"/>
  <c r="J5561" i="5"/>
  <c r="J5560" i="5"/>
  <c r="J5423" i="5"/>
  <c r="J5422" i="5"/>
  <c r="J5297" i="5"/>
  <c r="J5644" i="5"/>
  <c r="J5643" i="5"/>
  <c r="J5296" i="5"/>
  <c r="J5295" i="5"/>
  <c r="J5600" i="5"/>
  <c r="J5294" i="5"/>
  <c r="J5370" i="5"/>
  <c r="J5293" i="5"/>
  <c r="J5642" i="5"/>
  <c r="J5641" i="5"/>
  <c r="J5292" i="5"/>
  <c r="J5599" i="5"/>
  <c r="J5598" i="5"/>
  <c r="J5291" i="5"/>
  <c r="J5597" i="5"/>
  <c r="J5596" i="5"/>
  <c r="J5640" i="5"/>
  <c r="J5639" i="5"/>
  <c r="J5595" i="5"/>
  <c r="J5638" i="5"/>
  <c r="J5637" i="5"/>
  <c r="J5369" i="5"/>
  <c r="J5290" i="5"/>
  <c r="J5594" i="5"/>
  <c r="J5368" i="5"/>
  <c r="J5367" i="5"/>
  <c r="J5593" i="5"/>
  <c r="J5592" i="5"/>
  <c r="J5591" i="5"/>
  <c r="J5366" i="5"/>
  <c r="J5365" i="5"/>
  <c r="J5289" i="5"/>
  <c r="J5364" i="5"/>
  <c r="J5590" i="5"/>
  <c r="J5636" i="5"/>
  <c r="J5589" i="5"/>
  <c r="J5363" i="5"/>
  <c r="J5362" i="5"/>
  <c r="J5288" i="5"/>
  <c r="J5619" i="5"/>
  <c r="J5588" i="5"/>
  <c r="J5635" i="5"/>
  <c r="J5634" i="5"/>
  <c r="J5633" i="5"/>
  <c r="J5632" i="5"/>
  <c r="J5361" i="5"/>
  <c r="J5631" i="5"/>
  <c r="J5587" i="5"/>
  <c r="J5630" i="5"/>
  <c r="J5287" i="5"/>
  <c r="J5629" i="5"/>
  <c r="J5286" i="5"/>
  <c r="J5628" i="5"/>
  <c r="J5586" i="5"/>
  <c r="J5627" i="5"/>
  <c r="J5626" i="5"/>
  <c r="J5585" i="5"/>
  <c r="J5625" i="5"/>
  <c r="J5584" i="5"/>
  <c r="J5285" i="5"/>
  <c r="J5583" i="5"/>
  <c r="J5624" i="5"/>
  <c r="J5582" i="5"/>
  <c r="J5581" i="5"/>
  <c r="J5623" i="5"/>
  <c r="J5580" i="5"/>
  <c r="J5579" i="5"/>
  <c r="J5284" i="5"/>
  <c r="J5283" i="5"/>
  <c r="J5282" i="5"/>
  <c r="J5578" i="5"/>
  <c r="J5538" i="5"/>
  <c r="J5537" i="5"/>
  <c r="J5276" i="5"/>
  <c r="J5275" i="5"/>
  <c r="J5333" i="5"/>
  <c r="J5274" i="5"/>
  <c r="J5536" i="5"/>
  <c r="J5535" i="5"/>
  <c r="J5534" i="5"/>
  <c r="J5273" i="5"/>
  <c r="J5533" i="5"/>
  <c r="J5272" i="5"/>
  <c r="J5532" i="5"/>
  <c r="J5332" i="5"/>
  <c r="J5531" i="5"/>
  <c r="J5271" i="5"/>
  <c r="J5530" i="5"/>
  <c r="J5270" i="5"/>
  <c r="J5529" i="5"/>
  <c r="J5269" i="5"/>
  <c r="J5528" i="5"/>
  <c r="J5527" i="5"/>
  <c r="J5331" i="5"/>
  <c r="J5526" i="5"/>
  <c r="J5525" i="5"/>
  <c r="J5268" i="5"/>
  <c r="J5524" i="5"/>
  <c r="J5267" i="5"/>
  <c r="J5523" i="5"/>
  <c r="J5266" i="5"/>
  <c r="J5265" i="5"/>
  <c r="J5522" i="5"/>
  <c r="J5521" i="5"/>
  <c r="J5520" i="5"/>
  <c r="J5264" i="5"/>
  <c r="J5263" i="5"/>
  <c r="J5330" i="5"/>
  <c r="J5519" i="5"/>
  <c r="J5262" i="5"/>
  <c r="J5518" i="5"/>
  <c r="J5517" i="5"/>
  <c r="J5261" i="5"/>
  <c r="J5260" i="5"/>
  <c r="J5259" i="5"/>
  <c r="J5516" i="5"/>
  <c r="J5515" i="5"/>
  <c r="J5514" i="5"/>
  <c r="J5329" i="5"/>
  <c r="J5513" i="5"/>
  <c r="J5328" i="5"/>
  <c r="J5512" i="5"/>
  <c r="J5511" i="5"/>
  <c r="J5510" i="5"/>
  <c r="J5509" i="5"/>
  <c r="J5258" i="5"/>
  <c r="J5257" i="5"/>
  <c r="J5256" i="5"/>
  <c r="J5255" i="5"/>
  <c r="J5508" i="5"/>
  <c r="J5254" i="5"/>
  <c r="J5507" i="5"/>
  <c r="J5506" i="5"/>
  <c r="J5505" i="5"/>
  <c r="J5327" i="5"/>
  <c r="J5504" i="5"/>
  <c r="J5253" i="5"/>
  <c r="J5503" i="5"/>
  <c r="J5502" i="5"/>
  <c r="J5252" i="5"/>
  <c r="J5501" i="5"/>
  <c r="J5500" i="5"/>
  <c r="J5499" i="5"/>
  <c r="J5498" i="5"/>
  <c r="J5497" i="5"/>
  <c r="J5251" i="5"/>
  <c r="J5496" i="5"/>
  <c r="J5421" i="5"/>
  <c r="J5420" i="5"/>
  <c r="J5559" i="5"/>
  <c r="J5399" i="5"/>
  <c r="J5398" i="5"/>
  <c r="J5397" i="5"/>
  <c r="J5618" i="5"/>
  <c r="J5617" i="5"/>
  <c r="J5396" i="5"/>
  <c r="J5616" i="5"/>
  <c r="J5395" i="5"/>
  <c r="J5615" i="5"/>
  <c r="J5558" i="5"/>
  <c r="J5394" i="5"/>
  <c r="J5393" i="5"/>
  <c r="J5348" i="5"/>
  <c r="J5392" i="5"/>
  <c r="J5614" i="5"/>
  <c r="J5391" i="5"/>
  <c r="J5347" i="5"/>
  <c r="J5346" i="5"/>
  <c r="J5390" i="5"/>
  <c r="J5389" i="5"/>
  <c r="J5345" i="5"/>
  <c r="J5344" i="5"/>
  <c r="J5388" i="5"/>
  <c r="J5557" i="5"/>
  <c r="J5343" i="5"/>
  <c r="J5387" i="5"/>
  <c r="J5556" i="5"/>
  <c r="J5386" i="5"/>
  <c r="J5385" i="5"/>
  <c r="J5384" i="5"/>
  <c r="J5383" i="5"/>
  <c r="J5382" i="5"/>
  <c r="J5381" i="5"/>
  <c r="J5613" i="5"/>
  <c r="J5380" i="5"/>
  <c r="J5342" i="5"/>
  <c r="J5379" i="5"/>
  <c r="J5378" i="5"/>
  <c r="J5341" i="5"/>
  <c r="J5377" i="5"/>
  <c r="J5376" i="5"/>
  <c r="J5555" i="5"/>
  <c r="J5250" i="5"/>
  <c r="J5375" i="5"/>
  <c r="J5577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4897" i="5"/>
  <c r="J4896" i="5"/>
  <c r="J5211" i="5"/>
  <c r="J5210" i="5"/>
  <c r="J5209" i="5"/>
  <c r="J5208" i="5"/>
  <c r="J5207" i="5"/>
  <c r="J4895" i="5"/>
  <c r="J4894" i="5"/>
  <c r="J4910" i="5"/>
  <c r="J4893" i="5"/>
  <c r="J5206" i="5"/>
  <c r="J4892" i="5"/>
  <c r="J5205" i="5"/>
  <c r="J5204" i="5"/>
  <c r="J4909" i="5"/>
  <c r="J5203" i="5"/>
  <c r="J5202" i="5"/>
  <c r="J5201" i="5"/>
  <c r="J5200" i="5"/>
  <c r="J4891" i="5"/>
  <c r="J5199" i="5"/>
  <c r="J5198" i="5"/>
  <c r="J5197" i="5"/>
  <c r="J5196" i="5"/>
  <c r="J5195" i="5"/>
  <c r="J5194" i="5"/>
  <c r="J5193" i="5"/>
  <c r="J4890" i="5"/>
  <c r="J4889" i="5"/>
  <c r="J5192" i="5"/>
  <c r="J5191" i="5"/>
  <c r="J4888" i="5"/>
  <c r="J5190" i="5"/>
  <c r="J5189" i="5"/>
  <c r="J5188" i="5"/>
  <c r="J5187" i="5"/>
  <c r="J5186" i="5"/>
  <c r="J5185" i="5"/>
  <c r="J5184" i="5"/>
  <c r="J5183" i="5"/>
  <c r="J4887" i="5"/>
  <c r="J5182" i="5"/>
  <c r="J5181" i="5"/>
  <c r="J5180" i="5"/>
  <c r="J5179" i="5"/>
  <c r="J4886" i="5"/>
  <c r="J5178" i="5"/>
  <c r="J5177" i="5"/>
  <c r="J4885" i="5"/>
  <c r="J4884" i="5"/>
  <c r="J5176" i="5"/>
  <c r="J4883" i="5"/>
  <c r="J4882" i="5"/>
  <c r="J5175" i="5"/>
  <c r="J5174" i="5"/>
  <c r="J5173" i="5"/>
  <c r="J5172" i="5"/>
  <c r="J5171" i="5"/>
  <c r="J5170" i="5"/>
  <c r="J5169" i="5"/>
  <c r="J4908" i="5"/>
  <c r="J5168" i="5"/>
  <c r="J4881" i="5"/>
  <c r="J5167" i="5"/>
  <c r="J5166" i="5"/>
  <c r="J5165" i="5"/>
  <c r="J5164" i="5"/>
  <c r="J5163" i="5"/>
  <c r="J4880" i="5"/>
  <c r="J5162" i="5"/>
  <c r="J5161" i="5"/>
  <c r="J5160" i="5"/>
  <c r="J5159" i="5"/>
  <c r="J4879" i="5"/>
  <c r="J4878" i="5"/>
  <c r="J4877" i="5"/>
  <c r="J5158" i="5"/>
  <c r="J5157" i="5"/>
  <c r="J4876" i="5"/>
  <c r="J5156" i="5"/>
  <c r="J5155" i="5"/>
  <c r="J5154" i="5"/>
  <c r="J5153" i="5"/>
  <c r="J5152" i="5"/>
  <c r="J5151" i="5"/>
  <c r="J4875" i="5"/>
  <c r="J4874" i="5"/>
  <c r="J5150" i="5"/>
  <c r="J4873" i="5"/>
  <c r="J5149" i="5"/>
  <c r="J5148" i="5"/>
  <c r="J5147" i="5"/>
  <c r="J5146" i="5"/>
  <c r="J5145" i="5"/>
  <c r="J5144" i="5"/>
  <c r="J5143" i="5"/>
  <c r="J4872" i="5"/>
  <c r="J5142" i="5"/>
  <c r="J5141" i="5"/>
  <c r="J5140" i="5"/>
  <c r="J4871" i="5"/>
  <c r="J4870" i="5"/>
  <c r="J4869" i="5"/>
  <c r="J4868" i="5"/>
  <c r="J4867" i="5"/>
  <c r="J5139" i="5"/>
  <c r="J4866" i="5"/>
  <c r="J5138" i="5"/>
  <c r="J5137" i="5"/>
  <c r="J5136" i="5"/>
  <c r="J5135" i="5"/>
  <c r="J4907" i="5"/>
  <c r="J5134" i="5"/>
  <c r="J5133" i="5"/>
  <c r="J5132" i="5"/>
  <c r="J5131" i="5"/>
  <c r="J4865" i="5"/>
  <c r="J5130" i="5"/>
  <c r="J5129" i="5"/>
  <c r="J5128" i="5"/>
  <c r="J5127" i="5"/>
  <c r="J5126" i="5"/>
  <c r="J5125" i="5"/>
  <c r="J5124" i="5"/>
  <c r="J5114" i="5"/>
  <c r="J4952" i="5"/>
  <c r="J4951" i="5"/>
  <c r="J4950" i="5"/>
  <c r="J5113" i="5"/>
  <c r="J5112" i="5"/>
  <c r="J5111" i="5"/>
  <c r="J5110" i="5"/>
  <c r="J4949" i="5"/>
  <c r="J5109" i="5"/>
  <c r="J4732" i="5"/>
  <c r="J4948" i="5"/>
  <c r="J5108" i="5"/>
  <c r="J5107" i="5"/>
  <c r="J4731" i="5"/>
  <c r="J5106" i="5"/>
  <c r="J5105" i="5"/>
  <c r="J5104" i="5"/>
  <c r="J5103" i="5"/>
  <c r="J5102" i="5"/>
  <c r="J4947" i="5"/>
  <c r="J5101" i="5"/>
  <c r="J5100" i="5"/>
  <c r="J4946" i="5"/>
  <c r="J4730" i="5"/>
  <c r="J4729" i="5"/>
  <c r="J4728" i="5"/>
  <c r="J5099" i="5"/>
  <c r="J4727" i="5"/>
  <c r="J4945" i="5"/>
  <c r="J4847" i="5"/>
  <c r="J5098" i="5"/>
  <c r="J4726" i="5"/>
  <c r="J4944" i="5"/>
  <c r="J4725" i="5"/>
  <c r="J5097" i="5"/>
  <c r="J5096" i="5"/>
  <c r="J4943" i="5"/>
  <c r="J4724" i="5"/>
  <c r="J5095" i="5"/>
  <c r="J5094" i="5"/>
  <c r="J4723" i="5"/>
  <c r="J4942" i="5"/>
  <c r="J5093" i="5"/>
  <c r="J4722" i="5"/>
  <c r="J5092" i="5"/>
  <c r="J4721" i="5"/>
  <c r="J4941" i="5"/>
  <c r="J5091" i="5"/>
  <c r="J5090" i="5"/>
  <c r="J4720" i="5"/>
  <c r="J5089" i="5"/>
  <c r="J4940" i="5"/>
  <c r="J5088" i="5"/>
  <c r="J4939" i="5"/>
  <c r="J4938" i="5"/>
  <c r="J5087" i="5"/>
  <c r="J5086" i="5"/>
  <c r="J5085" i="5"/>
  <c r="J5084" i="5"/>
  <c r="J4719" i="5"/>
  <c r="J4718" i="5"/>
  <c r="J5083" i="5"/>
  <c r="J4717" i="5"/>
  <c r="J4716" i="5"/>
  <c r="J4937" i="5"/>
  <c r="J5082" i="5"/>
  <c r="J4715" i="5"/>
  <c r="J5081" i="5"/>
  <c r="J4795" i="5"/>
  <c r="J5030" i="5"/>
  <c r="J5123" i="5"/>
  <c r="J5073" i="5"/>
  <c r="J4846" i="5"/>
  <c r="J4845" i="5"/>
  <c r="J4844" i="5"/>
  <c r="J4843" i="5"/>
  <c r="J4842" i="5"/>
  <c r="J4841" i="5"/>
  <c r="J4840" i="5"/>
  <c r="J5072" i="5"/>
  <c r="J4839" i="5"/>
  <c r="J4838" i="5"/>
  <c r="J5071" i="5"/>
  <c r="J5070" i="5"/>
  <c r="J4837" i="5"/>
  <c r="J4836" i="5"/>
  <c r="J5069" i="5"/>
  <c r="J4750" i="5"/>
  <c r="J4835" i="5"/>
  <c r="J5068" i="5"/>
  <c r="J4834" i="5"/>
  <c r="J4833" i="5"/>
  <c r="J4832" i="5"/>
  <c r="J5067" i="5"/>
  <c r="J4749" i="5"/>
  <c r="J4831" i="5"/>
  <c r="J5066" i="5"/>
  <c r="J4830" i="5"/>
  <c r="J4748" i="5"/>
  <c r="J4829" i="5"/>
  <c r="J4828" i="5"/>
  <c r="J4827" i="5"/>
  <c r="J4747" i="5"/>
  <c r="J4746" i="5"/>
  <c r="J5065" i="5"/>
  <c r="J4745" i="5"/>
  <c r="J4744" i="5"/>
  <c r="J4826" i="5"/>
  <c r="J4743" i="5"/>
  <c r="J5064" i="5"/>
  <c r="J4825" i="5"/>
  <c r="J4824" i="5"/>
  <c r="J4823" i="5"/>
  <c r="J4742" i="5"/>
  <c r="J5063" i="5"/>
  <c r="J4822" i="5"/>
  <c r="J4821" i="5"/>
  <c r="J4741" i="5"/>
  <c r="J5062" i="5"/>
  <c r="J4740" i="5"/>
  <c r="J4820" i="5"/>
  <c r="J5061" i="5"/>
  <c r="J5060" i="5"/>
  <c r="J4819" i="5"/>
  <c r="J4818" i="5"/>
  <c r="J5059" i="5"/>
  <c r="J5058" i="5"/>
  <c r="J4817" i="5"/>
  <c r="J5057" i="5"/>
  <c r="J4816" i="5"/>
  <c r="J4739" i="5"/>
  <c r="J4738" i="5"/>
  <c r="J4815" i="5"/>
  <c r="J5056" i="5"/>
  <c r="J4814" i="5"/>
  <c r="J5055" i="5"/>
  <c r="J5054" i="5"/>
  <c r="J4813" i="5"/>
  <c r="J4737" i="5"/>
  <c r="J4812" i="5"/>
  <c r="J4811" i="5"/>
  <c r="J4736" i="5"/>
  <c r="J4810" i="5"/>
  <c r="J4809" i="5"/>
  <c r="J4735" i="5"/>
  <c r="J4734" i="5"/>
  <c r="J4808" i="5"/>
  <c r="J4807" i="5"/>
  <c r="J4693" i="5"/>
  <c r="J5053" i="5"/>
  <c r="J5052" i="5"/>
  <c r="J4806" i="5"/>
  <c r="J4733" i="5"/>
  <c r="J4620" i="5"/>
  <c r="J4712" i="5"/>
  <c r="J4778" i="5"/>
  <c r="J4906" i="5"/>
  <c r="J4905" i="5"/>
  <c r="J4777" i="5"/>
  <c r="J4776" i="5"/>
  <c r="J4775" i="5"/>
  <c r="J4711" i="5"/>
  <c r="J4710" i="5"/>
  <c r="J4774" i="5"/>
  <c r="J4709" i="5"/>
  <c r="J4708" i="5"/>
  <c r="J4773" i="5"/>
  <c r="J4772" i="5"/>
  <c r="J4771" i="5"/>
  <c r="J4770" i="5"/>
  <c r="J4769" i="5"/>
  <c r="J4864" i="5"/>
  <c r="J4707" i="5"/>
  <c r="J4706" i="5"/>
  <c r="J4904" i="5"/>
  <c r="J4768" i="5"/>
  <c r="J4767" i="5"/>
  <c r="J4903" i="5"/>
  <c r="J4705" i="5"/>
  <c r="J4863" i="5"/>
  <c r="J4862" i="5"/>
  <c r="J4902" i="5"/>
  <c r="J4861" i="5"/>
  <c r="J4860" i="5"/>
  <c r="J5249" i="5"/>
  <c r="J4766" i="5"/>
  <c r="J4765" i="5"/>
  <c r="J4764" i="5"/>
  <c r="J4704" i="5"/>
  <c r="J4703" i="5"/>
  <c r="J4859" i="5"/>
  <c r="J4858" i="5"/>
  <c r="J4702" i="5"/>
  <c r="J4701" i="5"/>
  <c r="J4763" i="5"/>
  <c r="J4762" i="5"/>
  <c r="J4700" i="5"/>
  <c r="J4761" i="5"/>
  <c r="J4760" i="5"/>
  <c r="J4857" i="5"/>
  <c r="J4856" i="5"/>
  <c r="J4901" i="5"/>
  <c r="J4759" i="5"/>
  <c r="J4699" i="5"/>
  <c r="J4855" i="5"/>
  <c r="J4758" i="5"/>
  <c r="J4698" i="5"/>
  <c r="J4854" i="5"/>
  <c r="J4853" i="5"/>
  <c r="J4852" i="5"/>
  <c r="J4851" i="5"/>
  <c r="J4757" i="5"/>
  <c r="J4697" i="5"/>
  <c r="J4850" i="5"/>
  <c r="J4756" i="5"/>
  <c r="J4849" i="5"/>
  <c r="J4755" i="5"/>
  <c r="J4754" i="5"/>
  <c r="J4753" i="5"/>
  <c r="J4848" i="5"/>
  <c r="J4696" i="5"/>
  <c r="J5248" i="5"/>
  <c r="J5029" i="5"/>
  <c r="J4992" i="5"/>
  <c r="J5247" i="5"/>
  <c r="J5246" i="5"/>
  <c r="J4934" i="5"/>
  <c r="J4933" i="5"/>
  <c r="J4932" i="5"/>
  <c r="J4931" i="5"/>
  <c r="J4930" i="5"/>
  <c r="J4929" i="5"/>
  <c r="J5028" i="5"/>
  <c r="J4991" i="5"/>
  <c r="J5245" i="5"/>
  <c r="J5027" i="5"/>
  <c r="J4990" i="5"/>
  <c r="J4928" i="5"/>
  <c r="J4805" i="5"/>
  <c r="J4989" i="5"/>
  <c r="J5026" i="5"/>
  <c r="J5244" i="5"/>
  <c r="J4927" i="5"/>
  <c r="J4988" i="5"/>
  <c r="J4987" i="5"/>
  <c r="J4986" i="5"/>
  <c r="J4794" i="5"/>
  <c r="J5025" i="5"/>
  <c r="J5243" i="5"/>
  <c r="J4926" i="5"/>
  <c r="J4985" i="5"/>
  <c r="J5024" i="5"/>
  <c r="J4984" i="5"/>
  <c r="J5023" i="5"/>
  <c r="J5242" i="5"/>
  <c r="J5022" i="5"/>
  <c r="J4983" i="5"/>
  <c r="J4925" i="5"/>
  <c r="J4982" i="5"/>
  <c r="J5241" i="5"/>
  <c r="J4981" i="5"/>
  <c r="J4980" i="5"/>
  <c r="J5021" i="5"/>
  <c r="J4924" i="5"/>
  <c r="J4979" i="5"/>
  <c r="J4923" i="5"/>
  <c r="J4804" i="5"/>
  <c r="J4922" i="5"/>
  <c r="J4978" i="5"/>
  <c r="J5240" i="5"/>
  <c r="J5239" i="5"/>
  <c r="J4977" i="5"/>
  <c r="J5238" i="5"/>
  <c r="J4921" i="5"/>
  <c r="J4920" i="5"/>
  <c r="J4976" i="5"/>
  <c r="J4793" i="5"/>
  <c r="J4975" i="5"/>
  <c r="J4974" i="5"/>
  <c r="J4973" i="5"/>
  <c r="J5237" i="5"/>
  <c r="J4972" i="5"/>
  <c r="J4919" i="5"/>
  <c r="J4971" i="5"/>
  <c r="J4792" i="5"/>
  <c r="J4970" i="5"/>
  <c r="J5236" i="5"/>
  <c r="J4969" i="5"/>
  <c r="J4968" i="5"/>
  <c r="J4900" i="5"/>
  <c r="J4791" i="5"/>
  <c r="J4790" i="5"/>
  <c r="J5235" i="5"/>
  <c r="J4789" i="5"/>
  <c r="J4788" i="5"/>
  <c r="J5020" i="5"/>
  <c r="J4967" i="5"/>
  <c r="J5234" i="5"/>
  <c r="J4803" i="5"/>
  <c r="J4787" i="5"/>
  <c r="J4966" i="5"/>
  <c r="J4965" i="5"/>
  <c r="J4964" i="5"/>
  <c r="J5233" i="5"/>
  <c r="J4786" i="5"/>
  <c r="J5232" i="5"/>
  <c r="J5019" i="5"/>
  <c r="J5018" i="5"/>
  <c r="J4899" i="5"/>
  <c r="J4918" i="5"/>
  <c r="J5017" i="5"/>
  <c r="J4917" i="5"/>
  <c r="J4916" i="5"/>
  <c r="J4802" i="5"/>
  <c r="J5231" i="5"/>
  <c r="J5016" i="5"/>
  <c r="J4801" i="5"/>
  <c r="J4785" i="5"/>
  <c r="J4915" i="5"/>
  <c r="J4963" i="5"/>
  <c r="J4962" i="5"/>
  <c r="J4784" i="5"/>
  <c r="J4961" i="5"/>
  <c r="J4960" i="5"/>
  <c r="J4800" i="5"/>
  <c r="J4914" i="5"/>
  <c r="J4783" i="5"/>
  <c r="J4799" i="5"/>
  <c r="J4798" i="5"/>
  <c r="J5230" i="5"/>
  <c r="J5015" i="5"/>
  <c r="J4959" i="5"/>
  <c r="J5229" i="5"/>
  <c r="J4782" i="5"/>
  <c r="J5014" i="5"/>
  <c r="J4958" i="5"/>
  <c r="J5013" i="5"/>
  <c r="J4913" i="5"/>
  <c r="J4781" i="5"/>
  <c r="J5012" i="5"/>
  <c r="J4780" i="5"/>
  <c r="J4797" i="5"/>
  <c r="J4796" i="5"/>
  <c r="J5011" i="5"/>
  <c r="J5228" i="5"/>
  <c r="J5010" i="5"/>
  <c r="J5227" i="5"/>
  <c r="J4957" i="5"/>
  <c r="J4779" i="5"/>
  <c r="J4956" i="5"/>
  <c r="J4912" i="5"/>
  <c r="J4955" i="5"/>
  <c r="J4694" i="5"/>
  <c r="J4692" i="5"/>
  <c r="J4619" i="5"/>
  <c r="J4691" i="5"/>
  <c r="J4618" i="5"/>
  <c r="J5009" i="5"/>
  <c r="J4690" i="5"/>
  <c r="J4617" i="5"/>
  <c r="J4689" i="5"/>
  <c r="J4688" i="5"/>
  <c r="J4687" i="5"/>
  <c r="J4616" i="5"/>
  <c r="J4686" i="5"/>
  <c r="J4685" i="5"/>
  <c r="J4684" i="5"/>
  <c r="J4615" i="5"/>
  <c r="J4683" i="5"/>
  <c r="J4682" i="5"/>
  <c r="J4681" i="5"/>
  <c r="J5008" i="5"/>
  <c r="J4614" i="5"/>
  <c r="J4680" i="5"/>
  <c r="J4679" i="5"/>
  <c r="J4678" i="5"/>
  <c r="J4613" i="5"/>
  <c r="J4612" i="5"/>
  <c r="J4677" i="5"/>
  <c r="J5007" i="5"/>
  <c r="J4676" i="5"/>
  <c r="J4611" i="5"/>
  <c r="J4675" i="5"/>
  <c r="J4674" i="5"/>
  <c r="J4673" i="5"/>
  <c r="J5006" i="5"/>
  <c r="J4610" i="5"/>
  <c r="J4672" i="5"/>
  <c r="J4671" i="5"/>
  <c r="J4609" i="5"/>
  <c r="J4670" i="5"/>
  <c r="J4608" i="5"/>
  <c r="J4669" i="5"/>
  <c r="J4668" i="5"/>
  <c r="J5005" i="5"/>
  <c r="J5004" i="5"/>
  <c r="J4607" i="5"/>
  <c r="J4606" i="5"/>
  <c r="J4667" i="5"/>
  <c r="J4605" i="5"/>
  <c r="J4666" i="5"/>
  <c r="J4665" i="5"/>
  <c r="J4604" i="5"/>
  <c r="J5003" i="5"/>
  <c r="J4603" i="5"/>
  <c r="J4664" i="5"/>
  <c r="J4663" i="5"/>
  <c r="J5002" i="5"/>
  <c r="J4662" i="5"/>
  <c r="J4661" i="5"/>
  <c r="J4660" i="5"/>
  <c r="J4602" i="5"/>
  <c r="J4659" i="5"/>
  <c r="J4658" i="5"/>
  <c r="J4601" i="5"/>
  <c r="J4657" i="5"/>
  <c r="J4656" i="5"/>
  <c r="J4600" i="5"/>
  <c r="J5001" i="5"/>
  <c r="J4599" i="5"/>
  <c r="J4598" i="5"/>
  <c r="J4655" i="5"/>
  <c r="J4654" i="5"/>
  <c r="J4653" i="5"/>
  <c r="J4652" i="5"/>
  <c r="J4597" i="5"/>
  <c r="J4651" i="5"/>
  <c r="J4650" i="5"/>
  <c r="J4596" i="5"/>
  <c r="J4649" i="5"/>
  <c r="J4648" i="5"/>
  <c r="J4595" i="5"/>
  <c r="J4594" i="5"/>
  <c r="J4647" i="5"/>
  <c r="J4646" i="5"/>
  <c r="J4645" i="5"/>
  <c r="J4593" i="5"/>
  <c r="J4644" i="5"/>
  <c r="J4592" i="5"/>
  <c r="J4643" i="5"/>
  <c r="J4642" i="5"/>
  <c r="J4641" i="5"/>
  <c r="J4591" i="5"/>
  <c r="J4640" i="5"/>
  <c r="J4639" i="5"/>
  <c r="J4590" i="5"/>
  <c r="J4638" i="5"/>
  <c r="J5000" i="5"/>
  <c r="J4589" i="5"/>
  <c r="J4637" i="5"/>
  <c r="J4588" i="5"/>
  <c r="J4636" i="5"/>
  <c r="J4587" i="5"/>
  <c r="J4635" i="5"/>
  <c r="J4634" i="5"/>
  <c r="J4586" i="5"/>
  <c r="J4633" i="5"/>
  <c r="J4585" i="5"/>
  <c r="J4584" i="5"/>
  <c r="J4583" i="5"/>
  <c r="J4999" i="5"/>
  <c r="J4954" i="5"/>
  <c r="J4998" i="5"/>
  <c r="J4582" i="5"/>
  <c r="J4632" i="5"/>
  <c r="J4581" i="5"/>
  <c r="J4631" i="5"/>
  <c r="J4630" i="5"/>
  <c r="J4997" i="5"/>
  <c r="J4629" i="5"/>
  <c r="J4580" i="5"/>
  <c r="J4579" i="5"/>
  <c r="J4695" i="5"/>
  <c r="J4714" i="5"/>
  <c r="J4578" i="5"/>
  <c r="J4752" i="5"/>
  <c r="J5122" i="5"/>
  <c r="J5080" i="5"/>
  <c r="J4628" i="5"/>
  <c r="J5079" i="5"/>
  <c r="J4627" i="5"/>
  <c r="J4626" i="5"/>
  <c r="J5121" i="5"/>
  <c r="J4936" i="5"/>
  <c r="J5078" i="5"/>
  <c r="J4898" i="5"/>
  <c r="J4751" i="5"/>
  <c r="J4935" i="5"/>
  <c r="J4713" i="5"/>
  <c r="J5077" i="5"/>
  <c r="J5076" i="5"/>
  <c r="J5075" i="5"/>
  <c r="J5074" i="5"/>
  <c r="J5120" i="5"/>
  <c r="J5119" i="5"/>
  <c r="J5118" i="5"/>
  <c r="J5117" i="5"/>
  <c r="J4996" i="5"/>
  <c r="J4995" i="5"/>
  <c r="J4911" i="5"/>
  <c r="J4994" i="5"/>
  <c r="J4953" i="5"/>
  <c r="J5116" i="5"/>
  <c r="J5115" i="5"/>
  <c r="J4993" i="5"/>
  <c r="J4625" i="5"/>
  <c r="J4624" i="5"/>
  <c r="J4623" i="5"/>
  <c r="J4622" i="5"/>
  <c r="J4621" i="5"/>
  <c r="J5226" i="5"/>
  <c r="J4302" i="5"/>
  <c r="J3994" i="5"/>
  <c r="J4301" i="5"/>
  <c r="J4300" i="5"/>
  <c r="J4299" i="5"/>
  <c r="J4298" i="5"/>
  <c r="J4297" i="5"/>
  <c r="J4231" i="5"/>
  <c r="J3912" i="5"/>
  <c r="J3911" i="5"/>
  <c r="J4207" i="5"/>
  <c r="J4577" i="5"/>
  <c r="J4529" i="5"/>
  <c r="J4528" i="5"/>
  <c r="J4576" i="5"/>
  <c r="J4527" i="5"/>
  <c r="J3910" i="5"/>
  <c r="J4526" i="5"/>
  <c r="J4525" i="5"/>
  <c r="J3909" i="5"/>
  <c r="J3908" i="5"/>
  <c r="J4575" i="5"/>
  <c r="J4524" i="5"/>
  <c r="J3907" i="5"/>
  <c r="J4574" i="5"/>
  <c r="J4523" i="5"/>
  <c r="J3906" i="5"/>
  <c r="J4206" i="5"/>
  <c r="J4573" i="5"/>
  <c r="J3905" i="5"/>
  <c r="J4572" i="5"/>
  <c r="J3904" i="5"/>
  <c r="J4522" i="5"/>
  <c r="J3903" i="5"/>
  <c r="J4571" i="5"/>
  <c r="J4570" i="5"/>
  <c r="J4521" i="5"/>
  <c r="J4569" i="5"/>
  <c r="J3902" i="5"/>
  <c r="J3901" i="5"/>
  <c r="J4520" i="5"/>
  <c r="J3900" i="5"/>
  <c r="J4205" i="5"/>
  <c r="J4204" i="5"/>
  <c r="J4519" i="5"/>
  <c r="J3899" i="5"/>
  <c r="J4518" i="5"/>
  <c r="J4568" i="5"/>
  <c r="J4567" i="5"/>
  <c r="J3898" i="5"/>
  <c r="J4566" i="5"/>
  <c r="J4203" i="5"/>
  <c r="J4565" i="5"/>
  <c r="J4517" i="5"/>
  <c r="J3897" i="5"/>
  <c r="J3896" i="5"/>
  <c r="J4516" i="5"/>
  <c r="J3895" i="5"/>
  <c r="J4515" i="5"/>
  <c r="J4564" i="5"/>
  <c r="J4563" i="5"/>
  <c r="J4202" i="5"/>
  <c r="J4514" i="5"/>
  <c r="J4201" i="5"/>
  <c r="J4200" i="5"/>
  <c r="J4513" i="5"/>
  <c r="J4199" i="5"/>
  <c r="J3894" i="5"/>
  <c r="J4562" i="5"/>
  <c r="J4561" i="5"/>
  <c r="J4198" i="5"/>
  <c r="J4560" i="5"/>
  <c r="J4559" i="5"/>
  <c r="J3893" i="5"/>
  <c r="J4512" i="5"/>
  <c r="J4558" i="5"/>
  <c r="J4511" i="5"/>
  <c r="J4510" i="5"/>
  <c r="J4557" i="5"/>
  <c r="J4509" i="5"/>
  <c r="J4508" i="5"/>
  <c r="J4507" i="5"/>
  <c r="J4506" i="5"/>
  <c r="J4556" i="5"/>
  <c r="J3892" i="5"/>
  <c r="J4197" i="5"/>
  <c r="J4555" i="5"/>
  <c r="J4505" i="5"/>
  <c r="J4196" i="5"/>
  <c r="J4195" i="5"/>
  <c r="J4504" i="5"/>
  <c r="J4554" i="5"/>
  <c r="J4503" i="5"/>
  <c r="J3891" i="5"/>
  <c r="J4502" i="5"/>
  <c r="J4194" i="5"/>
  <c r="J4501" i="5"/>
  <c r="J4553" i="5"/>
  <c r="J4500" i="5"/>
  <c r="J4552" i="5"/>
  <c r="J4193" i="5"/>
  <c r="J3890" i="5"/>
  <c r="J4551" i="5"/>
  <c r="J4499" i="5"/>
  <c r="J4550" i="5"/>
  <c r="J4498" i="5"/>
  <c r="J4192" i="5"/>
  <c r="J4497" i="5"/>
  <c r="J4496" i="5"/>
  <c r="J4191" i="5"/>
  <c r="J4549" i="5"/>
  <c r="J4190" i="5"/>
  <c r="J4495" i="5"/>
  <c r="J4548" i="5"/>
  <c r="J3889" i="5"/>
  <c r="J4547" i="5"/>
  <c r="J4546" i="5"/>
  <c r="J4189" i="5"/>
  <c r="J4494" i="5"/>
  <c r="J4493" i="5"/>
  <c r="J4188" i="5"/>
  <c r="J4545" i="5"/>
  <c r="J4187" i="5"/>
  <c r="J4492" i="5"/>
  <c r="J4544" i="5"/>
  <c r="J4491" i="5"/>
  <c r="J3888" i="5"/>
  <c r="J3887" i="5"/>
  <c r="J4490" i="5"/>
  <c r="J4489" i="5"/>
  <c r="J4488" i="5"/>
  <c r="J4543" i="5"/>
  <c r="J4487" i="5"/>
  <c r="J4542" i="5"/>
  <c r="J4541" i="5"/>
  <c r="J4186" i="5"/>
  <c r="J3886" i="5"/>
  <c r="J4486" i="5"/>
  <c r="J4485" i="5"/>
  <c r="J4484" i="5"/>
  <c r="J4185" i="5"/>
  <c r="J4184" i="5"/>
  <c r="J3885" i="5"/>
  <c r="J4483" i="5"/>
  <c r="J3884" i="5"/>
  <c r="J3883" i="5"/>
  <c r="J3882" i="5"/>
  <c r="J4540" i="5"/>
  <c r="J4482" i="5"/>
  <c r="J4539" i="5"/>
  <c r="J4481" i="5"/>
  <c r="J4480" i="5"/>
  <c r="J4183" i="5"/>
  <c r="J3881" i="5"/>
  <c r="J4538" i="5"/>
  <c r="J4537" i="5"/>
  <c r="J4182" i="5"/>
  <c r="J4181" i="5"/>
  <c r="J4479" i="5"/>
  <c r="J3880" i="5"/>
  <c r="J4478" i="5"/>
  <c r="J4536" i="5"/>
  <c r="J4150" i="5"/>
  <c r="J4149" i="5"/>
  <c r="J4472" i="5"/>
  <c r="J4471" i="5"/>
  <c r="J4177" i="5"/>
  <c r="J4470" i="5"/>
  <c r="J4469" i="5"/>
  <c r="J4468" i="5"/>
  <c r="J4467" i="5"/>
  <c r="J4466" i="5"/>
  <c r="J4148" i="5"/>
  <c r="J4465" i="5"/>
  <c r="J4477" i="5"/>
  <c r="J4147" i="5"/>
  <c r="J4464" i="5"/>
  <c r="J4463" i="5"/>
  <c r="J4462" i="5"/>
  <c r="J4176" i="5"/>
  <c r="J4461" i="5"/>
  <c r="J4175" i="5"/>
  <c r="J4460" i="5"/>
  <c r="J4459" i="5"/>
  <c r="J4458" i="5"/>
  <c r="J4457" i="5"/>
  <c r="J4456" i="5"/>
  <c r="J4455" i="5"/>
  <c r="J4454" i="5"/>
  <c r="J4453" i="5"/>
  <c r="J4452" i="5"/>
  <c r="J4174" i="5"/>
  <c r="J4451" i="5"/>
  <c r="J4450" i="5"/>
  <c r="J4449" i="5"/>
  <c r="J4448" i="5"/>
  <c r="J4447" i="5"/>
  <c r="J4173" i="5"/>
  <c r="J4446" i="5"/>
  <c r="J4445" i="5"/>
  <c r="J4444" i="5"/>
  <c r="J4443" i="5"/>
  <c r="J4442" i="5"/>
  <c r="J4172" i="5"/>
  <c r="J4146" i="5"/>
  <c r="J4441" i="5"/>
  <c r="J4440" i="5"/>
  <c r="J4439" i="5"/>
  <c r="J4145" i="5"/>
  <c r="J4438" i="5"/>
  <c r="J4437" i="5"/>
  <c r="J4171" i="5"/>
  <c r="J4436" i="5"/>
  <c r="J4435" i="5"/>
  <c r="J4144" i="5"/>
  <c r="J4434" i="5"/>
  <c r="J4143" i="5"/>
  <c r="J4433" i="5"/>
  <c r="J4170" i="5"/>
  <c r="J4432" i="5"/>
  <c r="J4142" i="5"/>
  <c r="J4169" i="5"/>
  <c r="J4141" i="5"/>
  <c r="J4431" i="5"/>
  <c r="J4140" i="5"/>
  <c r="J4430" i="5"/>
  <c r="J4429" i="5"/>
  <c r="J4428" i="5"/>
  <c r="J4427" i="5"/>
  <c r="J4426" i="5"/>
  <c r="J4168" i="5"/>
  <c r="J4139" i="5"/>
  <c r="J4167" i="5"/>
  <c r="J4138" i="5"/>
  <c r="J4166" i="5"/>
  <c r="J4425" i="5"/>
  <c r="J4165" i="5"/>
  <c r="J4164" i="5"/>
  <c r="J4424" i="5"/>
  <c r="J4423" i="5"/>
  <c r="J4137" i="5"/>
  <c r="J4422" i="5"/>
  <c r="J4136" i="5"/>
  <c r="J4421" i="5"/>
  <c r="J4135" i="5"/>
  <c r="J4103" i="5"/>
  <c r="J4420" i="5"/>
  <c r="J4163" i="5"/>
  <c r="J4134" i="5"/>
  <c r="J4419" i="5"/>
  <c r="J4162" i="5"/>
  <c r="J4133" i="5"/>
  <c r="J4161" i="5"/>
  <c r="J4418" i="5"/>
  <c r="J4132" i="5"/>
  <c r="J4417" i="5"/>
  <c r="J4416" i="5"/>
  <c r="J4415" i="5"/>
  <c r="J4102" i="5"/>
  <c r="J4414" i="5"/>
  <c r="J4131" i="5"/>
  <c r="J4413" i="5"/>
  <c r="J4412" i="5"/>
  <c r="J4411" i="5"/>
  <c r="J4410" i="5"/>
  <c r="J4160" i="5"/>
  <c r="J4409" i="5"/>
  <c r="J4159" i="5"/>
  <c r="J4408" i="5"/>
  <c r="J4130" i="5"/>
  <c r="J4407" i="5"/>
  <c r="J4129" i="5"/>
  <c r="J4128" i="5"/>
  <c r="J4406" i="5"/>
  <c r="J4405" i="5"/>
  <c r="J4158" i="5"/>
  <c r="J4404" i="5"/>
  <c r="J4403" i="5"/>
  <c r="J4402" i="5"/>
  <c r="J4401" i="5"/>
  <c r="J4400" i="5"/>
  <c r="J4399" i="5"/>
  <c r="J4127" i="5"/>
  <c r="J4126" i="5"/>
  <c r="J4398" i="5"/>
  <c r="J4157" i="5"/>
  <c r="J4101" i="5"/>
  <c r="J4397" i="5"/>
  <c r="J4396" i="5"/>
  <c r="J4125" i="5"/>
  <c r="J4395" i="5"/>
  <c r="J4394" i="5"/>
  <c r="J4393" i="5"/>
  <c r="J4124" i="5"/>
  <c r="J4392" i="5"/>
  <c r="J4123" i="5"/>
  <c r="J4535" i="5"/>
  <c r="J4100" i="5"/>
  <c r="J4379" i="5"/>
  <c r="J4378" i="5"/>
  <c r="J4099" i="5"/>
  <c r="J4377" i="5"/>
  <c r="J4534" i="5"/>
  <c r="J4098" i="5"/>
  <c r="J4097" i="5"/>
  <c r="J4096" i="5"/>
  <c r="J4376" i="5"/>
  <c r="J4095" i="5"/>
  <c r="J4094" i="5"/>
  <c r="J4375" i="5"/>
  <c r="J4093" i="5"/>
  <c r="J4092" i="5"/>
  <c r="J4091" i="5"/>
  <c r="J4090" i="5"/>
  <c r="J4089" i="5"/>
  <c r="J4374" i="5"/>
  <c r="J4373" i="5"/>
  <c r="J4372" i="5"/>
  <c r="J4088" i="5"/>
  <c r="J4371" i="5"/>
  <c r="J4533" i="5"/>
  <c r="J4087" i="5"/>
  <c r="J4086" i="5"/>
  <c r="J4370" i="5"/>
  <c r="J4532" i="5"/>
  <c r="J4085" i="5"/>
  <c r="J4369" i="5"/>
  <c r="J4084" i="5"/>
  <c r="J4531" i="5"/>
  <c r="J4083" i="5"/>
  <c r="J4368" i="5"/>
  <c r="J4082" i="5"/>
  <c r="J4367" i="5"/>
  <c r="J4081" i="5"/>
  <c r="J3879" i="5"/>
  <c r="J4366" i="5"/>
  <c r="J4365" i="5"/>
  <c r="J4180" i="5"/>
  <c r="J4364" i="5"/>
  <c r="J4179" i="5"/>
  <c r="J4363" i="5"/>
  <c r="J4080" i="5"/>
  <c r="J4079" i="5"/>
  <c r="J4362" i="5"/>
  <c r="J4078" i="5"/>
  <c r="J4077" i="5"/>
  <c r="J4476" i="5"/>
  <c r="J4361" i="5"/>
  <c r="J4178" i="5"/>
  <c r="J4076" i="5"/>
  <c r="J3878" i="5"/>
  <c r="J4075" i="5"/>
  <c r="J4074" i="5"/>
  <c r="J4391" i="5"/>
  <c r="J4073" i="5"/>
  <c r="J4360" i="5"/>
  <c r="J4122" i="5"/>
  <c r="J4072" i="5"/>
  <c r="J4071" i="5"/>
  <c r="J4359" i="5"/>
  <c r="J4070" i="5"/>
  <c r="J4358" i="5"/>
  <c r="J4121" i="5"/>
  <c r="J4357" i="5"/>
  <c r="J4356" i="5"/>
  <c r="J4069" i="5"/>
  <c r="J4355" i="5"/>
  <c r="J4354" i="5"/>
  <c r="J4353" i="5"/>
  <c r="J4068" i="5"/>
  <c r="J4067" i="5"/>
  <c r="J4475" i="5"/>
  <c r="J4066" i="5"/>
  <c r="J4352" i="5"/>
  <c r="J4065" i="5"/>
  <c r="J4064" i="5"/>
  <c r="J4390" i="5"/>
  <c r="J4351" i="5"/>
  <c r="J4350" i="5"/>
  <c r="J4349" i="5"/>
  <c r="J4063" i="5"/>
  <c r="J4348" i="5"/>
  <c r="J4062" i="5"/>
  <c r="J4347" i="5"/>
  <c r="J4346" i="5"/>
  <c r="J4061" i="5"/>
  <c r="J4060" i="5"/>
  <c r="J4059" i="5"/>
  <c r="J4058" i="5"/>
  <c r="J4345" i="5"/>
  <c r="J4057" i="5"/>
  <c r="J4056" i="5"/>
  <c r="J4055" i="5"/>
  <c r="J4054" i="5"/>
  <c r="J4053" i="5"/>
  <c r="J4344" i="5"/>
  <c r="J4052" i="5"/>
  <c r="J4343" i="5"/>
  <c r="J4342" i="5"/>
  <c r="J4341" i="5"/>
  <c r="J4340" i="5"/>
  <c r="J4051" i="5"/>
  <c r="J4050" i="5"/>
  <c r="J4049" i="5"/>
  <c r="J4048" i="5"/>
  <c r="J4047" i="5"/>
  <c r="J4046" i="5"/>
  <c r="J4339" i="5"/>
  <c r="J4045" i="5"/>
  <c r="J4044" i="5"/>
  <c r="J4338" i="5"/>
  <c r="J4337" i="5"/>
  <c r="J4043" i="5"/>
  <c r="J4042" i="5"/>
  <c r="J4041" i="5"/>
  <c r="J4040" i="5"/>
  <c r="J4336" i="5"/>
  <c r="J4039" i="5"/>
  <c r="J4038" i="5"/>
  <c r="J4037" i="5"/>
  <c r="J4036" i="5"/>
  <c r="J4035" i="5"/>
  <c r="J4335" i="5"/>
  <c r="J4034" i="5"/>
  <c r="J4033" i="5"/>
  <c r="J4032" i="5"/>
  <c r="J4031" i="5"/>
  <c r="J4030" i="5"/>
  <c r="J4334" i="5"/>
  <c r="J4333" i="5"/>
  <c r="J4025" i="5"/>
  <c r="J4332" i="5"/>
  <c r="J4331" i="5"/>
  <c r="J3969" i="5"/>
  <c r="J4389" i="5"/>
  <c r="J3968" i="5"/>
  <c r="J4024" i="5"/>
  <c r="J4330" i="5"/>
  <c r="J4329" i="5"/>
  <c r="J4023" i="5"/>
  <c r="J3967" i="5"/>
  <c r="J3966" i="5"/>
  <c r="J3965" i="5"/>
  <c r="J4022" i="5"/>
  <c r="J3964" i="5"/>
  <c r="J4021" i="5"/>
  <c r="J4328" i="5"/>
  <c r="J3963" i="5"/>
  <c r="J3962" i="5"/>
  <c r="J3961" i="5"/>
  <c r="J4327" i="5"/>
  <c r="J3960" i="5"/>
  <c r="J4020" i="5"/>
  <c r="J4019" i="5"/>
  <c r="J3959" i="5"/>
  <c r="J3958" i="5"/>
  <c r="J4326" i="5"/>
  <c r="J3957" i="5"/>
  <c r="J4018" i="5"/>
  <c r="J3956" i="5"/>
  <c r="J3955" i="5"/>
  <c r="J4325" i="5"/>
  <c r="J3954" i="5"/>
  <c r="J4324" i="5"/>
  <c r="J3953" i="5"/>
  <c r="J4323" i="5"/>
  <c r="J4322" i="5"/>
  <c r="J4017" i="5"/>
  <c r="J3952" i="5"/>
  <c r="J3951" i="5"/>
  <c r="J3950" i="5"/>
  <c r="J4016" i="5"/>
  <c r="J3949" i="5"/>
  <c r="J3948" i="5"/>
  <c r="J4015" i="5"/>
  <c r="J4321" i="5"/>
  <c r="J3947" i="5"/>
  <c r="J3946" i="5"/>
  <c r="J3945" i="5"/>
  <c r="J4014" i="5"/>
  <c r="J4320" i="5"/>
  <c r="J3944" i="5"/>
  <c r="J4319" i="5"/>
  <c r="J4318" i="5"/>
  <c r="J3943" i="5"/>
  <c r="J4013" i="5"/>
  <c r="J3942" i="5"/>
  <c r="J3941" i="5"/>
  <c r="J4317" i="5"/>
  <c r="J4316" i="5"/>
  <c r="J3940" i="5"/>
  <c r="J4012" i="5"/>
  <c r="J4315" i="5"/>
  <c r="J3939" i="5"/>
  <c r="J4011" i="5"/>
  <c r="J4314" i="5"/>
  <c r="J3938" i="5"/>
  <c r="J4010" i="5"/>
  <c r="J4313" i="5"/>
  <c r="J3937" i="5"/>
  <c r="J4312" i="5"/>
  <c r="J3936" i="5"/>
  <c r="J3935" i="5"/>
  <c r="J3934" i="5"/>
  <c r="J3933" i="5"/>
  <c r="J4311" i="5"/>
  <c r="J4310" i="5"/>
  <c r="J3932" i="5"/>
  <c r="J3931" i="5"/>
  <c r="J4309" i="5"/>
  <c r="J3930" i="5"/>
  <c r="J4009" i="5"/>
  <c r="J4008" i="5"/>
  <c r="J4308" i="5"/>
  <c r="J3929" i="5"/>
  <c r="J4230" i="5"/>
  <c r="J4229" i="5"/>
  <c r="J4296" i="5"/>
  <c r="J4295" i="5"/>
  <c r="J4294" i="5"/>
  <c r="J4293" i="5"/>
  <c r="J4292" i="5"/>
  <c r="J4291" i="5"/>
  <c r="J4290" i="5"/>
  <c r="J4289" i="5"/>
  <c r="J3993" i="5"/>
  <c r="J3992" i="5"/>
  <c r="J3991" i="5"/>
  <c r="J3990" i="5"/>
  <c r="J4288" i="5"/>
  <c r="J4228" i="5"/>
  <c r="J4227" i="5"/>
  <c r="J4226" i="5"/>
  <c r="J4287" i="5"/>
  <c r="J4286" i="5"/>
  <c r="J4285" i="5"/>
  <c r="J4284" i="5"/>
  <c r="J4283" i="5"/>
  <c r="J4225" i="5"/>
  <c r="J4224" i="5"/>
  <c r="J4282" i="5"/>
  <c r="J4281" i="5"/>
  <c r="J4280" i="5"/>
  <c r="J4223" i="5"/>
  <c r="J4279" i="5"/>
  <c r="J4278" i="5"/>
  <c r="J4277" i="5"/>
  <c r="J4276" i="5"/>
  <c r="J4275" i="5"/>
  <c r="J4274" i="5"/>
  <c r="J4273" i="5"/>
  <c r="J4272" i="5"/>
  <c r="J4271" i="5"/>
  <c r="J4270" i="5"/>
  <c r="J4307" i="5"/>
  <c r="J4388" i="5"/>
  <c r="J4120" i="5"/>
  <c r="J3989" i="5"/>
  <c r="J4269" i="5"/>
  <c r="J4156" i="5"/>
  <c r="J4387" i="5"/>
  <c r="J4386" i="5"/>
  <c r="J4385" i="5"/>
  <c r="J4119" i="5"/>
  <c r="J4118" i="5"/>
  <c r="J4117" i="5"/>
  <c r="J4116" i="5"/>
  <c r="J4115" i="5"/>
  <c r="J4114" i="5"/>
  <c r="J4113" i="5"/>
  <c r="J4112" i="5"/>
  <c r="J4384" i="5"/>
  <c r="J4155" i="5"/>
  <c r="J4154" i="5"/>
  <c r="J4029" i="5"/>
  <c r="J4028" i="5"/>
  <c r="J3877" i="5"/>
  <c r="J4530" i="5"/>
  <c r="J3876" i="5"/>
  <c r="J4474" i="5"/>
  <c r="J3875" i="5"/>
  <c r="J3874" i="5"/>
  <c r="J4268" i="5"/>
  <c r="J3988" i="5"/>
  <c r="J4267" i="5"/>
  <c r="J4266" i="5"/>
  <c r="J4222" i="5"/>
  <c r="J3987" i="5"/>
  <c r="J4221" i="5"/>
  <c r="J4265" i="5"/>
  <c r="J4264" i="5"/>
  <c r="J4220" i="5"/>
  <c r="J4263" i="5"/>
  <c r="J4262" i="5"/>
  <c r="J4261" i="5"/>
  <c r="J3986" i="5"/>
  <c r="J3985" i="5"/>
  <c r="J4219" i="5"/>
  <c r="J4218" i="5"/>
  <c r="J3984" i="5"/>
  <c r="J4007" i="5"/>
  <c r="J3928" i="5"/>
  <c r="J4006" i="5"/>
  <c r="J4217" i="5"/>
  <c r="J4005" i="5"/>
  <c r="J3927" i="5"/>
  <c r="J4306" i="5"/>
  <c r="J4260" i="5"/>
  <c r="J4004" i="5"/>
  <c r="J3983" i="5"/>
  <c r="J3926" i="5"/>
  <c r="J3925" i="5"/>
  <c r="J4216" i="5"/>
  <c r="J4259" i="5"/>
  <c r="J4003" i="5"/>
  <c r="J4002" i="5"/>
  <c r="J4215" i="5"/>
  <c r="J4258" i="5"/>
  <c r="J4257" i="5"/>
  <c r="J4001" i="5"/>
  <c r="J4000" i="5"/>
  <c r="J3999" i="5"/>
  <c r="J3998" i="5"/>
  <c r="J4256" i="5"/>
  <c r="J4255" i="5"/>
  <c r="J3982" i="5"/>
  <c r="J3997" i="5"/>
  <c r="J4214" i="5"/>
  <c r="J4305" i="5"/>
  <c r="J3924" i="5"/>
  <c r="J4213" i="5"/>
  <c r="J3923" i="5"/>
  <c r="J3922" i="5"/>
  <c r="J3921" i="5"/>
  <c r="J3920" i="5"/>
  <c r="J3919" i="5"/>
  <c r="J3918" i="5"/>
  <c r="J3917" i="5"/>
  <c r="J4304" i="5"/>
  <c r="J4254" i="5"/>
  <c r="J4253" i="5"/>
  <c r="J4252" i="5"/>
  <c r="J4251" i="5"/>
  <c r="J3996" i="5"/>
  <c r="J4303" i="5"/>
  <c r="J4250" i="5"/>
  <c r="J3981" i="5"/>
  <c r="J3980" i="5"/>
  <c r="J3979" i="5"/>
  <c r="J4249" i="5"/>
  <c r="J4212" i="5"/>
  <c r="J3978" i="5"/>
  <c r="J3977" i="5"/>
  <c r="J3976" i="5"/>
  <c r="J3975" i="5"/>
  <c r="J3974" i="5"/>
  <c r="J4248" i="5"/>
  <c r="J4247" i="5"/>
  <c r="J4246" i="5"/>
  <c r="J3973" i="5"/>
  <c r="J4245" i="5"/>
  <c r="J4244" i="5"/>
  <c r="J3972" i="5"/>
  <c r="J4243" i="5"/>
  <c r="J4211" i="5"/>
  <c r="J4210" i="5"/>
  <c r="J3971" i="5"/>
  <c r="J4209" i="5"/>
  <c r="J4242" i="5"/>
  <c r="J4241" i="5"/>
  <c r="J4240" i="5"/>
  <c r="J4027" i="5"/>
  <c r="J4383" i="5"/>
  <c r="J3995" i="5"/>
  <c r="J3916" i="5"/>
  <c r="J4382" i="5"/>
  <c r="J4111" i="5"/>
  <c r="J4110" i="5"/>
  <c r="J4109" i="5"/>
  <c r="J4108" i="5"/>
  <c r="J4107" i="5"/>
  <c r="J4106" i="5"/>
  <c r="J4381" i="5"/>
  <c r="J3970" i="5"/>
  <c r="J4239" i="5"/>
  <c r="J4238" i="5"/>
  <c r="J4237" i="5"/>
  <c r="J4236" i="5"/>
  <c r="J3915" i="5"/>
  <c r="J3914" i="5"/>
  <c r="J3913" i="5"/>
  <c r="J4208" i="5"/>
  <c r="J4235" i="5"/>
  <c r="J4234" i="5"/>
  <c r="J4473" i="5"/>
  <c r="J4105" i="5"/>
  <c r="J4153" i="5"/>
  <c r="J4152" i="5"/>
  <c r="J4151" i="5"/>
  <c r="J4380" i="5"/>
  <c r="J4104" i="5"/>
  <c r="J4233" i="5"/>
  <c r="J4232" i="5"/>
  <c r="J4026" i="5"/>
  <c r="J3576" i="5"/>
  <c r="J3873" i="5"/>
  <c r="J3872" i="5"/>
  <c r="J3846" i="5"/>
  <c r="J3845" i="5"/>
  <c r="J3844" i="5"/>
  <c r="J3871" i="5"/>
  <c r="J3843" i="5"/>
  <c r="J3842" i="5"/>
  <c r="J3575" i="5"/>
  <c r="J3841" i="5"/>
  <c r="J3806" i="5"/>
  <c r="J3611" i="5"/>
  <c r="J3870" i="5"/>
  <c r="J3805" i="5"/>
  <c r="J3840" i="5"/>
  <c r="J3427" i="5"/>
  <c r="J3839" i="5"/>
  <c r="J3869" i="5"/>
  <c r="J3574" i="5"/>
  <c r="J3868" i="5"/>
  <c r="J3838" i="5"/>
  <c r="J3804" i="5"/>
  <c r="J3867" i="5"/>
  <c r="J3573" i="5"/>
  <c r="J3837" i="5"/>
  <c r="J3803" i="5"/>
  <c r="J3836" i="5"/>
  <c r="J3835" i="5"/>
  <c r="J3834" i="5"/>
  <c r="J3802" i="5"/>
  <c r="J3801" i="5"/>
  <c r="J3572" i="5"/>
  <c r="J3833" i="5"/>
  <c r="J3426" i="5"/>
  <c r="J3832" i="5"/>
  <c r="J3831" i="5"/>
  <c r="J3866" i="5"/>
  <c r="J3571" i="5"/>
  <c r="J3865" i="5"/>
  <c r="J3830" i="5"/>
  <c r="J3570" i="5"/>
  <c r="J3864" i="5"/>
  <c r="J3800" i="5"/>
  <c r="J3829" i="5"/>
  <c r="J3610" i="5"/>
  <c r="J3863" i="5"/>
  <c r="J3828" i="5"/>
  <c r="J3827" i="5"/>
  <c r="J3554" i="5"/>
  <c r="J3862" i="5"/>
  <c r="J3569" i="5"/>
  <c r="J3861" i="5"/>
  <c r="J3568" i="5"/>
  <c r="J3860" i="5"/>
  <c r="J3553" i="5"/>
  <c r="J3826" i="5"/>
  <c r="J3859" i="5"/>
  <c r="J3567" i="5"/>
  <c r="J3858" i="5"/>
  <c r="J3566" i="5"/>
  <c r="J3552" i="5"/>
  <c r="J3825" i="5"/>
  <c r="J3857" i="5"/>
  <c r="J3856" i="5"/>
  <c r="J3799" i="5"/>
  <c r="J3824" i="5"/>
  <c r="J3855" i="5"/>
  <c r="J3854" i="5"/>
  <c r="J3823" i="5"/>
  <c r="J3822" i="5"/>
  <c r="J3565" i="5"/>
  <c r="J3609" i="5"/>
  <c r="J3564" i="5"/>
  <c r="J3563" i="5"/>
  <c r="J3798" i="5"/>
  <c r="J3853" i="5"/>
  <c r="J3821" i="5"/>
  <c r="J3551" i="5"/>
  <c r="J3797" i="5"/>
  <c r="J3796" i="5"/>
  <c r="J3562" i="5"/>
  <c r="J3820" i="5"/>
  <c r="J3561" i="5"/>
  <c r="J3852" i="5"/>
  <c r="J3795" i="5"/>
  <c r="J3819" i="5"/>
  <c r="J3425" i="5"/>
  <c r="J3851" i="5"/>
  <c r="J3550" i="5"/>
  <c r="J3560" i="5"/>
  <c r="J3559" i="5"/>
  <c r="J3850" i="5"/>
  <c r="J3818" i="5"/>
  <c r="J3794" i="5"/>
  <c r="J3793" i="5"/>
  <c r="J3644" i="5"/>
  <c r="J3643" i="5"/>
  <c r="J3790" i="5"/>
  <c r="J3642" i="5"/>
  <c r="J3608" i="5"/>
  <c r="J3789" i="5"/>
  <c r="J3607" i="5"/>
  <c r="J3641" i="5"/>
  <c r="J3606" i="5"/>
  <c r="J3720" i="5"/>
  <c r="J3719" i="5"/>
  <c r="J3788" i="5"/>
  <c r="J3718" i="5"/>
  <c r="J3717" i="5"/>
  <c r="J3605" i="5"/>
  <c r="J3604" i="5"/>
  <c r="J3716" i="5"/>
  <c r="J3640" i="5"/>
  <c r="J3639" i="5"/>
  <c r="J3787" i="5"/>
  <c r="J3603" i="5"/>
  <c r="J3602" i="5"/>
  <c r="J3715" i="5"/>
  <c r="J3638" i="5"/>
  <c r="J3786" i="5"/>
  <c r="J3637" i="5"/>
  <c r="J3785" i="5"/>
  <c r="J3784" i="5"/>
  <c r="J3783" i="5"/>
  <c r="J3714" i="5"/>
  <c r="J3713" i="5"/>
  <c r="J3601" i="5"/>
  <c r="J3712" i="5"/>
  <c r="J3711" i="5"/>
  <c r="J3782" i="5"/>
  <c r="J3600" i="5"/>
  <c r="J3781" i="5"/>
  <c r="J3710" i="5"/>
  <c r="J3709" i="5"/>
  <c r="J3636" i="5"/>
  <c r="J3599" i="5"/>
  <c r="J3635" i="5"/>
  <c r="J3780" i="5"/>
  <c r="J3634" i="5"/>
  <c r="J3633" i="5"/>
  <c r="J3598" i="5"/>
  <c r="J3597" i="5"/>
  <c r="J3596" i="5"/>
  <c r="J3632" i="5"/>
  <c r="J3779" i="5"/>
  <c r="J3708" i="5"/>
  <c r="J3631" i="5"/>
  <c r="J3630" i="5"/>
  <c r="J3629" i="5"/>
  <c r="J3707" i="5"/>
  <c r="J3778" i="5"/>
  <c r="J3777" i="5"/>
  <c r="J3706" i="5"/>
  <c r="J3628" i="5"/>
  <c r="J3705" i="5"/>
  <c r="J3595" i="5"/>
  <c r="J3627" i="5"/>
  <c r="J3626" i="5"/>
  <c r="J3594" i="5"/>
  <c r="J3776" i="5"/>
  <c r="J3593" i="5"/>
  <c r="J3592" i="5"/>
  <c r="J3625" i="5"/>
  <c r="J3591" i="5"/>
  <c r="J3704" i="5"/>
  <c r="J3590" i="5"/>
  <c r="J3624" i="5"/>
  <c r="J3775" i="5"/>
  <c r="J3589" i="5"/>
  <c r="J3588" i="5"/>
  <c r="J3703" i="5"/>
  <c r="J3587" i="5"/>
  <c r="J3702" i="5"/>
  <c r="J3623" i="5"/>
  <c r="J3774" i="5"/>
  <c r="J3701" i="5"/>
  <c r="J3586" i="5"/>
  <c r="J3773" i="5"/>
  <c r="J3585" i="5"/>
  <c r="J3772" i="5"/>
  <c r="J3700" i="5"/>
  <c r="J3762" i="5"/>
  <c r="J3761" i="5"/>
  <c r="J3760" i="5"/>
  <c r="J3463" i="5"/>
  <c r="J3699" i="5"/>
  <c r="J3698" i="5"/>
  <c r="J3759" i="5"/>
  <c r="J3462" i="5"/>
  <c r="J3758" i="5"/>
  <c r="J3757" i="5"/>
  <c r="J3756" i="5"/>
  <c r="J3755" i="5"/>
  <c r="J3697" i="5"/>
  <c r="J3461" i="5"/>
  <c r="J3817" i="5"/>
  <c r="J3754" i="5"/>
  <c r="J3460" i="5"/>
  <c r="J3753" i="5"/>
  <c r="J3752" i="5"/>
  <c r="J3751" i="5"/>
  <c r="J3750" i="5"/>
  <c r="J3749" i="5"/>
  <c r="J3696" i="5"/>
  <c r="J3695" i="5"/>
  <c r="J3694" i="5"/>
  <c r="J3693" i="5"/>
  <c r="J3692" i="5"/>
  <c r="J3748" i="5"/>
  <c r="J3691" i="5"/>
  <c r="J3690" i="5"/>
  <c r="J3747" i="5"/>
  <c r="J3746" i="5"/>
  <c r="J3745" i="5"/>
  <c r="J3689" i="5"/>
  <c r="J3688" i="5"/>
  <c r="J3687" i="5"/>
  <c r="J3686" i="5"/>
  <c r="J3816" i="5"/>
  <c r="J3685" i="5"/>
  <c r="J3744" i="5"/>
  <c r="J3743" i="5"/>
  <c r="J3742" i="5"/>
  <c r="J3741" i="5"/>
  <c r="J3459" i="5"/>
  <c r="J3458" i="5"/>
  <c r="J3684" i="5"/>
  <c r="J3683" i="5"/>
  <c r="J3682" i="5"/>
  <c r="J3740" i="5"/>
  <c r="J3681" i="5"/>
  <c r="J3739" i="5"/>
  <c r="J3738" i="5"/>
  <c r="J3680" i="5"/>
  <c r="J3737" i="5"/>
  <c r="J3679" i="5"/>
  <c r="J3736" i="5"/>
  <c r="J3735" i="5"/>
  <c r="J3678" i="5"/>
  <c r="J3677" i="5"/>
  <c r="J3734" i="5"/>
  <c r="J3733" i="5"/>
  <c r="J3457" i="5"/>
  <c r="J3732" i="5"/>
  <c r="J3676" i="5"/>
  <c r="J3456" i="5"/>
  <c r="J3731" i="5"/>
  <c r="J3675" i="5"/>
  <c r="J3730" i="5"/>
  <c r="J3674" i="5"/>
  <c r="J3455" i="5"/>
  <c r="J3454" i="5"/>
  <c r="J3453" i="5"/>
  <c r="J3729" i="5"/>
  <c r="J3673" i="5"/>
  <c r="J3452" i="5"/>
  <c r="J3451" i="5"/>
  <c r="J3672" i="5"/>
  <c r="J3671" i="5"/>
  <c r="J3670" i="5"/>
  <c r="J3669" i="5"/>
  <c r="J3450" i="5"/>
  <c r="J3668" i="5"/>
  <c r="J3728" i="5"/>
  <c r="J3667" i="5"/>
  <c r="J3727" i="5"/>
  <c r="J3726" i="5"/>
  <c r="J3666" i="5"/>
  <c r="J3665" i="5"/>
  <c r="J3664" i="5"/>
  <c r="J3663" i="5"/>
  <c r="J3815" i="5"/>
  <c r="J3558" i="5"/>
  <c r="J3622" i="5"/>
  <c r="J3621" i="5"/>
  <c r="J3620" i="5"/>
  <c r="J3662" i="5"/>
  <c r="J3549" i="5"/>
  <c r="J3548" i="5"/>
  <c r="J3547" i="5"/>
  <c r="J3546" i="5"/>
  <c r="J3545" i="5"/>
  <c r="J3544" i="5"/>
  <c r="J3543" i="5"/>
  <c r="J3661" i="5"/>
  <c r="J3557" i="5"/>
  <c r="J3660" i="5"/>
  <c r="J3725" i="5"/>
  <c r="J3724" i="5"/>
  <c r="J3723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722" i="5"/>
  <c r="J3771" i="5"/>
  <c r="J3584" i="5"/>
  <c r="J3770" i="5"/>
  <c r="J3769" i="5"/>
  <c r="J3768" i="5"/>
  <c r="J3619" i="5"/>
  <c r="J3542" i="5"/>
  <c r="J3618" i="5"/>
  <c r="J3617" i="5"/>
  <c r="J3583" i="5"/>
  <c r="J3582" i="5"/>
  <c r="J3767" i="5"/>
  <c r="J3766" i="5"/>
  <c r="J3541" i="5"/>
  <c r="J3765" i="5"/>
  <c r="J3449" i="5"/>
  <c r="J3448" i="5"/>
  <c r="J3540" i="5"/>
  <c r="J3447" i="5"/>
  <c r="J3616" i="5"/>
  <c r="J3446" i="5"/>
  <c r="J3445" i="5"/>
  <c r="J3814" i="5"/>
  <c r="J3539" i="5"/>
  <c r="J3444" i="5"/>
  <c r="J3538" i="5"/>
  <c r="J3537" i="5"/>
  <c r="J3581" i="5"/>
  <c r="J3536" i="5"/>
  <c r="J3535" i="5"/>
  <c r="J3534" i="5"/>
  <c r="J3443" i="5"/>
  <c r="J3442" i="5"/>
  <c r="J3580" i="5"/>
  <c r="J3579" i="5"/>
  <c r="J3578" i="5"/>
  <c r="J3441" i="5"/>
  <c r="J3533" i="5"/>
  <c r="J3440" i="5"/>
  <c r="J3532" i="5"/>
  <c r="J3813" i="5"/>
  <c r="J3615" i="5"/>
  <c r="J3614" i="5"/>
  <c r="J3531" i="5"/>
  <c r="J3530" i="5"/>
  <c r="J3613" i="5"/>
  <c r="J3529" i="5"/>
  <c r="J3577" i="5"/>
  <c r="J3528" i="5"/>
  <c r="J3527" i="5"/>
  <c r="J3812" i="5"/>
  <c r="J3764" i="5"/>
  <c r="J3526" i="5"/>
  <c r="J3525" i="5"/>
  <c r="J3439" i="5"/>
  <c r="J3524" i="5"/>
  <c r="J3523" i="5"/>
  <c r="J3522" i="5"/>
  <c r="J3521" i="5"/>
  <c r="J3520" i="5"/>
  <c r="J3438" i="5"/>
  <c r="J3519" i="5"/>
  <c r="J3518" i="5"/>
  <c r="J3517" i="5"/>
  <c r="J3811" i="5"/>
  <c r="J3516" i="5"/>
  <c r="J3515" i="5"/>
  <c r="J3514" i="5"/>
  <c r="J3513" i="5"/>
  <c r="J3512" i="5"/>
  <c r="J3437" i="5"/>
  <c r="J3511" i="5"/>
  <c r="J3510" i="5"/>
  <c r="J3509" i="5"/>
  <c r="J3508" i="5"/>
  <c r="J3507" i="5"/>
  <c r="J3506" i="5"/>
  <c r="J3505" i="5"/>
  <c r="J3810" i="5"/>
  <c r="J3436" i="5"/>
  <c r="J3504" i="5"/>
  <c r="J3503" i="5"/>
  <c r="J3502" i="5"/>
  <c r="J3435" i="5"/>
  <c r="J3434" i="5"/>
  <c r="J3501" i="5"/>
  <c r="J3500" i="5"/>
  <c r="J3499" i="5"/>
  <c r="J3498" i="5"/>
  <c r="J3497" i="5"/>
  <c r="J3496" i="5"/>
  <c r="J3495" i="5"/>
  <c r="J3494" i="5"/>
  <c r="J3493" i="5"/>
  <c r="J3433" i="5"/>
  <c r="J3492" i="5"/>
  <c r="J3432" i="5"/>
  <c r="J3491" i="5"/>
  <c r="J3431" i="5"/>
  <c r="J3430" i="5"/>
  <c r="J3490" i="5"/>
  <c r="J3489" i="5"/>
  <c r="J3488" i="5"/>
  <c r="J3487" i="5"/>
  <c r="J3486" i="5"/>
  <c r="J3485" i="5"/>
  <c r="J3484" i="5"/>
  <c r="J3483" i="5"/>
  <c r="J3482" i="5"/>
  <c r="J3481" i="5"/>
  <c r="J3424" i="5"/>
  <c r="J3646" i="5"/>
  <c r="J3429" i="5"/>
  <c r="J3480" i="5"/>
  <c r="J3809" i="5"/>
  <c r="J3645" i="5"/>
  <c r="J3849" i="5"/>
  <c r="J3848" i="5"/>
  <c r="J3808" i="5"/>
  <c r="J3792" i="5"/>
  <c r="J3807" i="5"/>
  <c r="J3556" i="5"/>
  <c r="J3791" i="5"/>
  <c r="J3847" i="5"/>
  <c r="J3555" i="5"/>
  <c r="J3423" i="5"/>
  <c r="J3479" i="5"/>
  <c r="J3478" i="5"/>
  <c r="J3477" i="5"/>
  <c r="J3476" i="5"/>
  <c r="J3475" i="5"/>
  <c r="J3474" i="5"/>
  <c r="J3473" i="5"/>
  <c r="J3428" i="5"/>
  <c r="J3472" i="5"/>
  <c r="J3471" i="5"/>
  <c r="J3721" i="5"/>
  <c r="J3470" i="5"/>
  <c r="J3612" i="5"/>
  <c r="J3763" i="5"/>
  <c r="J3469" i="5"/>
  <c r="J3468" i="5"/>
  <c r="J3467" i="5"/>
  <c r="J3466" i="5"/>
  <c r="J3465" i="5"/>
  <c r="J3464" i="5"/>
  <c r="J3406" i="5"/>
  <c r="J3405" i="5"/>
  <c r="J3422" i="5"/>
  <c r="J3042" i="5"/>
  <c r="J3404" i="5"/>
  <c r="J3041" i="5"/>
  <c r="J3040" i="5"/>
  <c r="J3403" i="5"/>
  <c r="J3402" i="5"/>
  <c r="J3039" i="5"/>
  <c r="J3038" i="5"/>
  <c r="J3421" i="5"/>
  <c r="J3401" i="5"/>
  <c r="J3400" i="5"/>
  <c r="J3420" i="5"/>
  <c r="J3399" i="5"/>
  <c r="J3419" i="5"/>
  <c r="J3398" i="5"/>
  <c r="J3397" i="5"/>
  <c r="J3418" i="5"/>
  <c r="J3396" i="5"/>
  <c r="J3395" i="5"/>
  <c r="J3037" i="5"/>
  <c r="J3036" i="5"/>
  <c r="J3394" i="5"/>
  <c r="J3393" i="5"/>
  <c r="J3392" i="5"/>
  <c r="J3391" i="5"/>
  <c r="J3035" i="5"/>
  <c r="J3390" i="5"/>
  <c r="J3034" i="5"/>
  <c r="J3417" i="5"/>
  <c r="J3416" i="5"/>
  <c r="J3033" i="5"/>
  <c r="J3032" i="5"/>
  <c r="J3031" i="5"/>
  <c r="J3415" i="5"/>
  <c r="J3389" i="5"/>
  <c r="J3388" i="5"/>
  <c r="J3387" i="5"/>
  <c r="J3030" i="5"/>
  <c r="J3386" i="5"/>
  <c r="J3029" i="5"/>
  <c r="J3414" i="5"/>
  <c r="J3385" i="5"/>
  <c r="J3384" i="5"/>
  <c r="J3413" i="5"/>
  <c r="J3028" i="5"/>
  <c r="J3383" i="5"/>
  <c r="J3382" i="5"/>
  <c r="J3027" i="5"/>
  <c r="J3026" i="5"/>
  <c r="J3025" i="5"/>
  <c r="J3381" i="5"/>
  <c r="J3412" i="5"/>
  <c r="J3411" i="5"/>
  <c r="J3410" i="5"/>
  <c r="J3409" i="5"/>
  <c r="J3408" i="5"/>
  <c r="J3407" i="5"/>
  <c r="J3024" i="5"/>
  <c r="J3023" i="5"/>
  <c r="J3022" i="5"/>
  <c r="J3380" i="5"/>
  <c r="J3379" i="5"/>
  <c r="J3378" i="5"/>
  <c r="J3266" i="5"/>
  <c r="J3375" i="5"/>
  <c r="J3265" i="5"/>
  <c r="J3374" i="5"/>
  <c r="J3373" i="5"/>
  <c r="J3372" i="5"/>
  <c r="J3014" i="5"/>
  <c r="J3264" i="5"/>
  <c r="J3263" i="5"/>
  <c r="J3371" i="5"/>
  <c r="J3013" i="5"/>
  <c r="J3370" i="5"/>
  <c r="J3369" i="5"/>
  <c r="J3012" i="5"/>
  <c r="J3368" i="5"/>
  <c r="J3367" i="5"/>
  <c r="J3011" i="5"/>
  <c r="J3010" i="5"/>
  <c r="J3366" i="5"/>
  <c r="J3365" i="5"/>
  <c r="J3364" i="5"/>
  <c r="J3009" i="5"/>
  <c r="J3363" i="5"/>
  <c r="J3008" i="5"/>
  <c r="J3007" i="5"/>
  <c r="J3362" i="5"/>
  <c r="J3361" i="5"/>
  <c r="J3360" i="5"/>
  <c r="J3006" i="5"/>
  <c r="J3262" i="5"/>
  <c r="J3005" i="5"/>
  <c r="J3004" i="5"/>
  <c r="J3003" i="5"/>
  <c r="J3261" i="5"/>
  <c r="J3002" i="5"/>
  <c r="J3359" i="5"/>
  <c r="J3358" i="5"/>
  <c r="J3260" i="5"/>
  <c r="J3357" i="5"/>
  <c r="J3356" i="5"/>
  <c r="J3355" i="5"/>
  <c r="J3152" i="5"/>
  <c r="J3354" i="5"/>
  <c r="J3001" i="5"/>
  <c r="J3000" i="5"/>
  <c r="J3259" i="5"/>
  <c r="J3258" i="5"/>
  <c r="J3151" i="5"/>
  <c r="J3353" i="5"/>
  <c r="J2999" i="5"/>
  <c r="J3257" i="5"/>
  <c r="J3256" i="5"/>
  <c r="J2998" i="5"/>
  <c r="J2997" i="5"/>
  <c r="J2996" i="5"/>
  <c r="J2995" i="5"/>
  <c r="J3255" i="5"/>
  <c r="J2994" i="5"/>
  <c r="J3352" i="5"/>
  <c r="J3254" i="5"/>
  <c r="J3253" i="5"/>
  <c r="J3351" i="5"/>
  <c r="J2993" i="5"/>
  <c r="J3252" i="5"/>
  <c r="J3251" i="5"/>
  <c r="J3250" i="5"/>
  <c r="J2992" i="5"/>
  <c r="J3350" i="5"/>
  <c r="J3349" i="5"/>
  <c r="J2991" i="5"/>
  <c r="J3249" i="5"/>
  <c r="J3348" i="5"/>
  <c r="J3302" i="5"/>
  <c r="J3301" i="5"/>
  <c r="J3300" i="5"/>
  <c r="J3167" i="5"/>
  <c r="J3299" i="5"/>
  <c r="J3298" i="5"/>
  <c r="J3297" i="5"/>
  <c r="J3320" i="5"/>
  <c r="J3166" i="5"/>
  <c r="J3021" i="5"/>
  <c r="J3165" i="5"/>
  <c r="J3296" i="5"/>
  <c r="J3295" i="5"/>
  <c r="J3164" i="5"/>
  <c r="J3294" i="5"/>
  <c r="J2988" i="5"/>
  <c r="J2987" i="5"/>
  <c r="J3293" i="5"/>
  <c r="J3292" i="5"/>
  <c r="J3291" i="5"/>
  <c r="J3319" i="5"/>
  <c r="J3318" i="5"/>
  <c r="J3290" i="5"/>
  <c r="J3163" i="5"/>
  <c r="J3162" i="5"/>
  <c r="J3161" i="5"/>
  <c r="J3317" i="5"/>
  <c r="J3316" i="5"/>
  <c r="J3289" i="5"/>
  <c r="J2986" i="5"/>
  <c r="J3160" i="5"/>
  <c r="J3288" i="5"/>
  <c r="J3315" i="5"/>
  <c r="J3314" i="5"/>
  <c r="J2985" i="5"/>
  <c r="J3313" i="5"/>
  <c r="J3287" i="5"/>
  <c r="J2984" i="5"/>
  <c r="J3286" i="5"/>
  <c r="J3285" i="5"/>
  <c r="J2983" i="5"/>
  <c r="J2982" i="5"/>
  <c r="J2981" i="5"/>
  <c r="J3312" i="5"/>
  <c r="J3159" i="5"/>
  <c r="J3158" i="5"/>
  <c r="J3157" i="5"/>
  <c r="J3284" i="5"/>
  <c r="J3283" i="5"/>
  <c r="J3282" i="5"/>
  <c r="J2980" i="5"/>
  <c r="J3156" i="5"/>
  <c r="J2979" i="5"/>
  <c r="J3281" i="5"/>
  <c r="J3155" i="5"/>
  <c r="J3280" i="5"/>
  <c r="J3279" i="5"/>
  <c r="J3278" i="5"/>
  <c r="J3277" i="5"/>
  <c r="J3311" i="5"/>
  <c r="J3276" i="5"/>
  <c r="J2978" i="5"/>
  <c r="J2977" i="5"/>
  <c r="J3275" i="5"/>
  <c r="J3310" i="5"/>
  <c r="J3274" i="5"/>
  <c r="J3273" i="5"/>
  <c r="J3244" i="5"/>
  <c r="J3243" i="5"/>
  <c r="J3242" i="5"/>
  <c r="J3241" i="5"/>
  <c r="J3240" i="5"/>
  <c r="J3239" i="5"/>
  <c r="J3150" i="5"/>
  <c r="J3238" i="5"/>
  <c r="J3237" i="5"/>
  <c r="J3343" i="5"/>
  <c r="J3307" i="5"/>
  <c r="J3236" i="5"/>
  <c r="J3342" i="5"/>
  <c r="J3235" i="5"/>
  <c r="J3234" i="5"/>
  <c r="J3233" i="5"/>
  <c r="J3071" i="5"/>
  <c r="J3232" i="5"/>
  <c r="J3306" i="5"/>
  <c r="J3231" i="5"/>
  <c r="J3230" i="5"/>
  <c r="J3149" i="5"/>
  <c r="J3070" i="5"/>
  <c r="J3229" i="5"/>
  <c r="J3148" i="5"/>
  <c r="J3069" i="5"/>
  <c r="J3305" i="5"/>
  <c r="J3228" i="5"/>
  <c r="J3068" i="5"/>
  <c r="J3227" i="5"/>
  <c r="J3226" i="5"/>
  <c r="J3225" i="5"/>
  <c r="J3272" i="5"/>
  <c r="J3224" i="5"/>
  <c r="J3223" i="5"/>
  <c r="J3222" i="5"/>
  <c r="J3221" i="5"/>
  <c r="J3220" i="5"/>
  <c r="J3219" i="5"/>
  <c r="J3067" i="5"/>
  <c r="J3218" i="5"/>
  <c r="J3304" i="5"/>
  <c r="J3217" i="5"/>
  <c r="J3066" i="5"/>
  <c r="J3216" i="5"/>
  <c r="J3215" i="5"/>
  <c r="J3303" i="5"/>
  <c r="J3214" i="5"/>
  <c r="J3065" i="5"/>
  <c r="J3213" i="5"/>
  <c r="J3212" i="5"/>
  <c r="J3147" i="5"/>
  <c r="J3211" i="5"/>
  <c r="J3064" i="5"/>
  <c r="J3210" i="5"/>
  <c r="J3209" i="5"/>
  <c r="J3063" i="5"/>
  <c r="J3341" i="5"/>
  <c r="J3208" i="5"/>
  <c r="J3207" i="5"/>
  <c r="J3206" i="5"/>
  <c r="J3205" i="5"/>
  <c r="J3062" i="5"/>
  <c r="J3204" i="5"/>
  <c r="J3203" i="5"/>
  <c r="J3202" i="5"/>
  <c r="J3201" i="5"/>
  <c r="J3061" i="5"/>
  <c r="J3060" i="5"/>
  <c r="J3059" i="5"/>
  <c r="J3058" i="5"/>
  <c r="J3200" i="5"/>
  <c r="J3057" i="5"/>
  <c r="J3199" i="5"/>
  <c r="J3198" i="5"/>
  <c r="J3056" i="5"/>
  <c r="J3197" i="5"/>
  <c r="J3055" i="5"/>
  <c r="J3054" i="5"/>
  <c r="J3196" i="5"/>
  <c r="J3053" i="5"/>
  <c r="J3195" i="5"/>
  <c r="J3194" i="5"/>
  <c r="J3193" i="5"/>
  <c r="J3192" i="5"/>
  <c r="J3191" i="5"/>
  <c r="J3190" i="5"/>
  <c r="J3340" i="5"/>
  <c r="J3146" i="5"/>
  <c r="J3145" i="5"/>
  <c r="J3144" i="5"/>
  <c r="J3339" i="5"/>
  <c r="J3143" i="5"/>
  <c r="J3142" i="5"/>
  <c r="J3141" i="5"/>
  <c r="J3338" i="5"/>
  <c r="J3140" i="5"/>
  <c r="J3139" i="5"/>
  <c r="J3138" i="5"/>
  <c r="J3137" i="5"/>
  <c r="J3136" i="5"/>
  <c r="J3135" i="5"/>
  <c r="J3134" i="5"/>
  <c r="J3133" i="5"/>
  <c r="J3337" i="5"/>
  <c r="J3336" i="5"/>
  <c r="J3335" i="5"/>
  <c r="J3132" i="5"/>
  <c r="J3131" i="5"/>
  <c r="J3130" i="5"/>
  <c r="J3129" i="5"/>
  <c r="J3128" i="5"/>
  <c r="J3127" i="5"/>
  <c r="J3126" i="5"/>
  <c r="J3125" i="5"/>
  <c r="J3124" i="5"/>
  <c r="J3334" i="5"/>
  <c r="J3123" i="5"/>
  <c r="J3333" i="5"/>
  <c r="J3122" i="5"/>
  <c r="J3121" i="5"/>
  <c r="J3120" i="5"/>
  <c r="J3332" i="5"/>
  <c r="J3331" i="5"/>
  <c r="J3119" i="5"/>
  <c r="J3330" i="5"/>
  <c r="J3118" i="5"/>
  <c r="J3117" i="5"/>
  <c r="J3116" i="5"/>
  <c r="J3329" i="5"/>
  <c r="J3115" i="5"/>
  <c r="J3328" i="5"/>
  <c r="J3327" i="5"/>
  <c r="J3326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325" i="5"/>
  <c r="J3101" i="5"/>
  <c r="J3100" i="5"/>
  <c r="J3099" i="5"/>
  <c r="J3098" i="5"/>
  <c r="J3097" i="5"/>
  <c r="J3096" i="5"/>
  <c r="J3095" i="5"/>
  <c r="J3324" i="5"/>
  <c r="J3094" i="5"/>
  <c r="J3093" i="5"/>
  <c r="J3092" i="5"/>
  <c r="J3091" i="5"/>
  <c r="J3323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322" i="5"/>
  <c r="J3321" i="5"/>
  <c r="J3078" i="5"/>
  <c r="J3020" i="5"/>
  <c r="J3189" i="5"/>
  <c r="J3188" i="5"/>
  <c r="J3187" i="5"/>
  <c r="J3186" i="5"/>
  <c r="J3052" i="5"/>
  <c r="J3185" i="5"/>
  <c r="J3051" i="5"/>
  <c r="J3184" i="5"/>
  <c r="J3183" i="5"/>
  <c r="J3182" i="5"/>
  <c r="J3181" i="5"/>
  <c r="J3180" i="5"/>
  <c r="J3179" i="5"/>
  <c r="J3178" i="5"/>
  <c r="J3177" i="5"/>
  <c r="J3176" i="5"/>
  <c r="J3175" i="5"/>
  <c r="J3050" i="5"/>
  <c r="J3049" i="5"/>
  <c r="J3048" i="5"/>
  <c r="J3174" i="5"/>
  <c r="J3173" i="5"/>
  <c r="J3172" i="5"/>
  <c r="J3171" i="5"/>
  <c r="J3170" i="5"/>
  <c r="J3047" i="5"/>
  <c r="J3169" i="5"/>
  <c r="J3046" i="5"/>
  <c r="J3045" i="5"/>
  <c r="J3044" i="5"/>
  <c r="J3043" i="5"/>
  <c r="J3019" i="5"/>
  <c r="J3018" i="5"/>
  <c r="J3017" i="5"/>
  <c r="J3016" i="5"/>
  <c r="J3377" i="5"/>
  <c r="J2990" i="5"/>
  <c r="J3347" i="5"/>
  <c r="J3346" i="5"/>
  <c r="J3345" i="5"/>
  <c r="J3248" i="5"/>
  <c r="J3247" i="5"/>
  <c r="J3246" i="5"/>
  <c r="J3077" i="5"/>
  <c r="J2989" i="5"/>
  <c r="J3344" i="5"/>
  <c r="J3245" i="5"/>
  <c r="J3076" i="5"/>
  <c r="J3075" i="5"/>
  <c r="J3074" i="5"/>
  <c r="J2976" i="5"/>
  <c r="J3271" i="5"/>
  <c r="J2975" i="5"/>
  <c r="J3309" i="5"/>
  <c r="J3308" i="5"/>
  <c r="J3154" i="5"/>
  <c r="J3270" i="5"/>
  <c r="J3269" i="5"/>
  <c r="J3153" i="5"/>
  <c r="J3015" i="5"/>
  <c r="J3376" i="5"/>
  <c r="J3268" i="5"/>
  <c r="J3168" i="5"/>
  <c r="J3073" i="5"/>
  <c r="J3072" i="5"/>
  <c r="J3267" i="5"/>
  <c r="J2963" i="5"/>
  <c r="J2917" i="5"/>
  <c r="J2916" i="5"/>
  <c r="J2962" i="5"/>
  <c r="J2961" i="5"/>
  <c r="J2851" i="5"/>
  <c r="J2850" i="5"/>
  <c r="J2915" i="5"/>
  <c r="J2960" i="5"/>
  <c r="J2959" i="5"/>
  <c r="J2958" i="5"/>
  <c r="J2914" i="5"/>
  <c r="J2849" i="5"/>
  <c r="J2848" i="5"/>
  <c r="J2913" i="5"/>
  <c r="J2912" i="5"/>
  <c r="J2847" i="5"/>
  <c r="J2911" i="5"/>
  <c r="J2957" i="5"/>
  <c r="J2910" i="5"/>
  <c r="J2846" i="5"/>
  <c r="J2956" i="5"/>
  <c r="J2955" i="5"/>
  <c r="J2909" i="5"/>
  <c r="J2954" i="5"/>
  <c r="J2845" i="5"/>
  <c r="J2844" i="5"/>
  <c r="J2843" i="5"/>
  <c r="J2953" i="5"/>
  <c r="J2952" i="5"/>
  <c r="J2908" i="5"/>
  <c r="J2842" i="5"/>
  <c r="J2951" i="5"/>
  <c r="J2950" i="5"/>
  <c r="J2907" i="5"/>
  <c r="J2906" i="5"/>
  <c r="J2841" i="5"/>
  <c r="J2905" i="5"/>
  <c r="J2949" i="5"/>
  <c r="J2948" i="5"/>
  <c r="J2947" i="5"/>
  <c r="J2840" i="5"/>
  <c r="J2839" i="5"/>
  <c r="J2904" i="5"/>
  <c r="J2838" i="5"/>
  <c r="J2903" i="5"/>
  <c r="J2946" i="5"/>
  <c r="J2837" i="5"/>
  <c r="J2945" i="5"/>
  <c r="J2927" i="5"/>
  <c r="J2902" i="5"/>
  <c r="J2836" i="5"/>
  <c r="J2901" i="5"/>
  <c r="J2835" i="5"/>
  <c r="J2900" i="5"/>
  <c r="J2899" i="5"/>
  <c r="J2898" i="5"/>
  <c r="J2834" i="5"/>
  <c r="J2897" i="5"/>
  <c r="J2896" i="5"/>
  <c r="J2833" i="5"/>
  <c r="J2832" i="5"/>
  <c r="J2944" i="5"/>
  <c r="J2879" i="5"/>
  <c r="J2878" i="5"/>
  <c r="J2943" i="5"/>
  <c r="J2818" i="5"/>
  <c r="J2877" i="5"/>
  <c r="J2942" i="5"/>
  <c r="J2941" i="5"/>
  <c r="J2940" i="5"/>
  <c r="J2876" i="5"/>
  <c r="J2939" i="5"/>
  <c r="J2875" i="5"/>
  <c r="J2817" i="5"/>
  <c r="J2938" i="5"/>
  <c r="J2816" i="5"/>
  <c r="J2937" i="5"/>
  <c r="J2874" i="5"/>
  <c r="J2873" i="5"/>
  <c r="J2815" i="5"/>
  <c r="J2872" i="5"/>
  <c r="J2814" i="5"/>
  <c r="J2871" i="5"/>
  <c r="J2870" i="5"/>
  <c r="J2813" i="5"/>
  <c r="J2936" i="5"/>
  <c r="J2812" i="5"/>
  <c r="J2869" i="5"/>
  <c r="J2868" i="5"/>
  <c r="J2867" i="5"/>
  <c r="J2811" i="5"/>
  <c r="J2866" i="5"/>
  <c r="J2865" i="5"/>
  <c r="J2810" i="5"/>
  <c r="J2809" i="5"/>
  <c r="J2808" i="5"/>
  <c r="J2807" i="5"/>
  <c r="J2864" i="5"/>
  <c r="J2863" i="5"/>
  <c r="J2806" i="5"/>
  <c r="J2862" i="5"/>
  <c r="J2861" i="5"/>
  <c r="J2860" i="5"/>
  <c r="J2974" i="5"/>
  <c r="J2926" i="5"/>
  <c r="J2973" i="5"/>
  <c r="J2972" i="5"/>
  <c r="J2925" i="5"/>
  <c r="J2924" i="5"/>
  <c r="J2923" i="5"/>
  <c r="J2971" i="5"/>
  <c r="J2830" i="5"/>
  <c r="J2829" i="5"/>
  <c r="J2970" i="5"/>
  <c r="J2922" i="5"/>
  <c r="J2969" i="5"/>
  <c r="J2828" i="5"/>
  <c r="J2827" i="5"/>
  <c r="J2935" i="5"/>
  <c r="J2826" i="5"/>
  <c r="J2968" i="5"/>
  <c r="J2967" i="5"/>
  <c r="J2921" i="5"/>
  <c r="J2966" i="5"/>
  <c r="J2825" i="5"/>
  <c r="J2965" i="5"/>
  <c r="J2934" i="5"/>
  <c r="J2824" i="5"/>
  <c r="J2823" i="5"/>
  <c r="J2964" i="5"/>
  <c r="J2920" i="5"/>
  <c r="J2822" i="5"/>
  <c r="J2919" i="5"/>
  <c r="J2821" i="5"/>
  <c r="J2800" i="5"/>
  <c r="J2799" i="5"/>
  <c r="J2798" i="5"/>
  <c r="J2797" i="5"/>
  <c r="J2796" i="5"/>
  <c r="J2795" i="5"/>
  <c r="J2794" i="5"/>
  <c r="J2895" i="5"/>
  <c r="J2793" i="5"/>
  <c r="J2792" i="5"/>
  <c r="J2791" i="5"/>
  <c r="J2790" i="5"/>
  <c r="J2894" i="5"/>
  <c r="J2893" i="5"/>
  <c r="J2789" i="5"/>
  <c r="J2892" i="5"/>
  <c r="J2788" i="5"/>
  <c r="J2891" i="5"/>
  <c r="J2890" i="5"/>
  <c r="J2787" i="5"/>
  <c r="J2786" i="5"/>
  <c r="J2889" i="5"/>
  <c r="J2785" i="5"/>
  <c r="J2784" i="5"/>
  <c r="J2888" i="5"/>
  <c r="J2887" i="5"/>
  <c r="J2886" i="5"/>
  <c r="J2783" i="5"/>
  <c r="J2885" i="5"/>
  <c r="J2782" i="5"/>
  <c r="J2859" i="5"/>
  <c r="J2858" i="5"/>
  <c r="J2884" i="5"/>
  <c r="J2781" i="5"/>
  <c r="J2780" i="5"/>
  <c r="J2779" i="5"/>
  <c r="J2778" i="5"/>
  <c r="J2777" i="5"/>
  <c r="J2776" i="5"/>
  <c r="J2775" i="5"/>
  <c r="J2883" i="5"/>
  <c r="J2774" i="5"/>
  <c r="J2773" i="5"/>
  <c r="J2772" i="5"/>
  <c r="J2771" i="5"/>
  <c r="J2770" i="5"/>
  <c r="J2769" i="5"/>
  <c r="J2768" i="5"/>
  <c r="J2933" i="5"/>
  <c r="J2831" i="5"/>
  <c r="J2857" i="5"/>
  <c r="J2805" i="5"/>
  <c r="J2804" i="5"/>
  <c r="J2856" i="5"/>
  <c r="J2918" i="5"/>
  <c r="J2820" i="5"/>
  <c r="J2882" i="5"/>
  <c r="J2881" i="5"/>
  <c r="J2767" i="5"/>
  <c r="J2766" i="5"/>
  <c r="J2765" i="5"/>
  <c r="J2803" i="5"/>
  <c r="J2932" i="5"/>
  <c r="J2931" i="5"/>
  <c r="J2930" i="5"/>
  <c r="J2929" i="5"/>
  <c r="J2928" i="5"/>
  <c r="J2855" i="5"/>
  <c r="J2802" i="5"/>
  <c r="J2854" i="5"/>
  <c r="J2764" i="5"/>
  <c r="J2853" i="5"/>
  <c r="J2852" i="5"/>
  <c r="J2801" i="5"/>
  <c r="J2819" i="5"/>
  <c r="J2880" i="5"/>
  <c r="J2763" i="5"/>
  <c r="J2762" i="5"/>
  <c r="J2761" i="5"/>
  <c r="J2760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2" i="5"/>
  <c r="J2711" i="5"/>
  <c r="J2710" i="5"/>
  <c r="J2709" i="5"/>
  <c r="J2413" i="5"/>
  <c r="J2708" i="5"/>
  <c r="J2707" i="5"/>
  <c r="J2706" i="5"/>
  <c r="J2705" i="5"/>
  <c r="J2412" i="5"/>
  <c r="J2704" i="5"/>
  <c r="J2703" i="5"/>
  <c r="J2702" i="5"/>
  <c r="J2701" i="5"/>
  <c r="J2411" i="5"/>
  <c r="J2410" i="5"/>
  <c r="J2700" i="5"/>
  <c r="J2699" i="5"/>
  <c r="J2698" i="5"/>
  <c r="J2697" i="5"/>
  <c r="J2696" i="5"/>
  <c r="J2695" i="5"/>
  <c r="J2409" i="5"/>
  <c r="J2694" i="5"/>
  <c r="J2408" i="5"/>
  <c r="J2693" i="5"/>
  <c r="J2692" i="5"/>
  <c r="J2691" i="5"/>
  <c r="J2690" i="5"/>
  <c r="J2689" i="5"/>
  <c r="J2688" i="5"/>
  <c r="J2407" i="5"/>
  <c r="J2687" i="5"/>
  <c r="J2630" i="5"/>
  <c r="J2629" i="5"/>
  <c r="J2628" i="5"/>
  <c r="J2627" i="5"/>
  <c r="J2626" i="5"/>
  <c r="J2542" i="5"/>
  <c r="J2541" i="5"/>
  <c r="J2540" i="5"/>
  <c r="J2625" i="5"/>
  <c r="J2624" i="5"/>
  <c r="J2539" i="5"/>
  <c r="J2538" i="5"/>
  <c r="J2537" i="5"/>
  <c r="J2623" i="5"/>
  <c r="J2622" i="5"/>
  <c r="J2536" i="5"/>
  <c r="J2535" i="5"/>
  <c r="J2534" i="5"/>
  <c r="J2621" i="5"/>
  <c r="J2533" i="5"/>
  <c r="J2532" i="5"/>
  <c r="J2620" i="5"/>
  <c r="J2619" i="5"/>
  <c r="J2618" i="5"/>
  <c r="J2617" i="5"/>
  <c r="J2759" i="5"/>
  <c r="J2758" i="5"/>
  <c r="J2583" i="5"/>
  <c r="J2582" i="5"/>
  <c r="J2641" i="5"/>
  <c r="J2581" i="5"/>
  <c r="J2580" i="5"/>
  <c r="J2447" i="5"/>
  <c r="J2579" i="5"/>
  <c r="J2757" i="5"/>
  <c r="J2756" i="5"/>
  <c r="J2578" i="5"/>
  <c r="J2577" i="5"/>
  <c r="J2576" i="5"/>
  <c r="J2575" i="5"/>
  <c r="J2574" i="5"/>
  <c r="J2573" i="5"/>
  <c r="J2640" i="5"/>
  <c r="J2639" i="5"/>
  <c r="J2572" i="5"/>
  <c r="J2571" i="5"/>
  <c r="J2638" i="5"/>
  <c r="J2570" i="5"/>
  <c r="J2569" i="5"/>
  <c r="J2637" i="5"/>
  <c r="J2755" i="5"/>
  <c r="J2636" i="5"/>
  <c r="J2754" i="5"/>
  <c r="J2635" i="5"/>
  <c r="J2753" i="5"/>
  <c r="J2752" i="5"/>
  <c r="J2751" i="5"/>
  <c r="J2750" i="5"/>
  <c r="J2568" i="5"/>
  <c r="J2567" i="5"/>
  <c r="J2634" i="5"/>
  <c r="J2633" i="5"/>
  <c r="J2566" i="5"/>
  <c r="J2565" i="5"/>
  <c r="J2564" i="5"/>
  <c r="J2563" i="5"/>
  <c r="J2562" i="5"/>
  <c r="J2749" i="5"/>
  <c r="J2561" i="5"/>
  <c r="J2748" i="5"/>
  <c r="J2560" i="5"/>
  <c r="J2632" i="5"/>
  <c r="J2747" i="5"/>
  <c r="J2631" i="5"/>
  <c r="J2746" i="5"/>
  <c r="J2559" i="5"/>
  <c r="J2531" i="5"/>
  <c r="J2674" i="5"/>
  <c r="J2530" i="5"/>
  <c r="J2673" i="5"/>
  <c r="J2529" i="5"/>
  <c r="J2615" i="5"/>
  <c r="J2672" i="5"/>
  <c r="J2671" i="5"/>
  <c r="J2614" i="5"/>
  <c r="J2613" i="5"/>
  <c r="J2528" i="5"/>
  <c r="J2612" i="5"/>
  <c r="J2670" i="5"/>
  <c r="J2527" i="5"/>
  <c r="J2611" i="5"/>
  <c r="J2526" i="5"/>
  <c r="J2610" i="5"/>
  <c r="J2609" i="5"/>
  <c r="J2525" i="5"/>
  <c r="J2524" i="5"/>
  <c r="J2523" i="5"/>
  <c r="J2608" i="5"/>
  <c r="J2669" i="5"/>
  <c r="J2522" i="5"/>
  <c r="J2607" i="5"/>
  <c r="J2606" i="5"/>
  <c r="J2668" i="5"/>
  <c r="J2521" i="5"/>
  <c r="J2605" i="5"/>
  <c r="J2667" i="5"/>
  <c r="J2520" i="5"/>
  <c r="J2666" i="5"/>
  <c r="J2604" i="5"/>
  <c r="J2519" i="5"/>
  <c r="J2603" i="5"/>
  <c r="J2518" i="5"/>
  <c r="J2665" i="5"/>
  <c r="J2664" i="5"/>
  <c r="J2663" i="5"/>
  <c r="J2517" i="5"/>
  <c r="J2662" i="5"/>
  <c r="J2602" i="5"/>
  <c r="J2601" i="5"/>
  <c r="J2600" i="5"/>
  <c r="J2516" i="5"/>
  <c r="J2661" i="5"/>
  <c r="J2599" i="5"/>
  <c r="J2515" i="5"/>
  <c r="J2660" i="5"/>
  <c r="J2514" i="5"/>
  <c r="J2598" i="5"/>
  <c r="J2513" i="5"/>
  <c r="J2659" i="5"/>
  <c r="J2512" i="5"/>
  <c r="J2597" i="5"/>
  <c r="J2658" i="5"/>
  <c r="J2657" i="5"/>
  <c r="J2656" i="5"/>
  <c r="J2596" i="5"/>
  <c r="J2595" i="5"/>
  <c r="J2511" i="5"/>
  <c r="J2594" i="5"/>
  <c r="J2593" i="5"/>
  <c r="J2592" i="5"/>
  <c r="J2655" i="5"/>
  <c r="J2654" i="5"/>
  <c r="J2510" i="5"/>
  <c r="J2653" i="5"/>
  <c r="J2509" i="5"/>
  <c r="J2591" i="5"/>
  <c r="J2652" i="5"/>
  <c r="J2508" i="5"/>
  <c r="J2651" i="5"/>
  <c r="J2650" i="5"/>
  <c r="J2590" i="5"/>
  <c r="J2589" i="5"/>
  <c r="J2588" i="5"/>
  <c r="J2587" i="5"/>
  <c r="J2649" i="5"/>
  <c r="J2648" i="5"/>
  <c r="J2647" i="5"/>
  <c r="J2507" i="5"/>
  <c r="J2506" i="5"/>
  <c r="J2505" i="5"/>
  <c r="J2646" i="5"/>
  <c r="J2504" i="5"/>
  <c r="J2472" i="5"/>
  <c r="J2471" i="5"/>
  <c r="J2470" i="5"/>
  <c r="J2469" i="5"/>
  <c r="J2468" i="5"/>
  <c r="J2491" i="5"/>
  <c r="J2490" i="5"/>
  <c r="J2489" i="5"/>
  <c r="J2467" i="5"/>
  <c r="J2466" i="5"/>
  <c r="J2465" i="5"/>
  <c r="J2488" i="5"/>
  <c r="J2487" i="5"/>
  <c r="J2486" i="5"/>
  <c r="J2485" i="5"/>
  <c r="J2484" i="5"/>
  <c r="J2464" i="5"/>
  <c r="J2483" i="5"/>
  <c r="J2463" i="5"/>
  <c r="J2482" i="5"/>
  <c r="J2481" i="5"/>
  <c r="J2462" i="5"/>
  <c r="J2480" i="5"/>
  <c r="J2461" i="5"/>
  <c r="J2479" i="5"/>
  <c r="J2478" i="5"/>
  <c r="J2460" i="5"/>
  <c r="J2477" i="5"/>
  <c r="J2459" i="5"/>
  <c r="J2476" i="5"/>
  <c r="J2458" i="5"/>
  <c r="J2457" i="5"/>
  <c r="J2456" i="5"/>
  <c r="J2475" i="5"/>
  <c r="J2455" i="5"/>
  <c r="J2454" i="5"/>
  <c r="J2453" i="5"/>
  <c r="J2452" i="5"/>
  <c r="J2451" i="5"/>
  <c r="J2450" i="5"/>
  <c r="J2686" i="5"/>
  <c r="J2446" i="5"/>
  <c r="J2445" i="5"/>
  <c r="J2685" i="5"/>
  <c r="J2444" i="5"/>
  <c r="J2741" i="5"/>
  <c r="J2443" i="5"/>
  <c r="J2684" i="5"/>
  <c r="J2683" i="5"/>
  <c r="J2740" i="5"/>
  <c r="J2682" i="5"/>
  <c r="J2681" i="5"/>
  <c r="J2442" i="5"/>
  <c r="J2441" i="5"/>
  <c r="J2680" i="5"/>
  <c r="J2440" i="5"/>
  <c r="J2679" i="5"/>
  <c r="J2678" i="5"/>
  <c r="J2739" i="5"/>
  <c r="J2439" i="5"/>
  <c r="J2438" i="5"/>
  <c r="J2738" i="5"/>
  <c r="J2437" i="5"/>
  <c r="J2436" i="5"/>
  <c r="J2737" i="5"/>
  <c r="J2435" i="5"/>
  <c r="J2677" i="5"/>
  <c r="J2736" i="5"/>
  <c r="J2434" i="5"/>
  <c r="J2433" i="5"/>
  <c r="J2432" i="5"/>
  <c r="J2431" i="5"/>
  <c r="J2430" i="5"/>
  <c r="J2718" i="5"/>
  <c r="J2429" i="5"/>
  <c r="J2717" i="5"/>
  <c r="J2716" i="5"/>
  <c r="J2503" i="5"/>
  <c r="J2715" i="5"/>
  <c r="J2406" i="5"/>
  <c r="J2558" i="5"/>
  <c r="J2557" i="5"/>
  <c r="J2556" i="5"/>
  <c r="J2555" i="5"/>
  <c r="J2645" i="5"/>
  <c r="J2502" i="5"/>
  <c r="J2501" i="5"/>
  <c r="J2500" i="5"/>
  <c r="J2499" i="5"/>
  <c r="J2498" i="5"/>
  <c r="J2644" i="5"/>
  <c r="J2586" i="5"/>
  <c r="J2585" i="5"/>
  <c r="J2474" i="5"/>
  <c r="J2428" i="5"/>
  <c r="J2427" i="5"/>
  <c r="J2616" i="5"/>
  <c r="J2554" i="5"/>
  <c r="J2426" i="5"/>
  <c r="J2425" i="5"/>
  <c r="J2714" i="5"/>
  <c r="J2553" i="5"/>
  <c r="J2449" i="5"/>
  <c r="J2473" i="5"/>
  <c r="J2448" i="5"/>
  <c r="J2552" i="5"/>
  <c r="J2424" i="5"/>
  <c r="J2423" i="5"/>
  <c r="J2422" i="5"/>
  <c r="J2421" i="5"/>
  <c r="J2420" i="5"/>
  <c r="J2676" i="5"/>
  <c r="J2419" i="5"/>
  <c r="J2418" i="5"/>
  <c r="J2417" i="5"/>
  <c r="J2416" i="5"/>
  <c r="J2415" i="5"/>
  <c r="J2745" i="5"/>
  <c r="J2551" i="5"/>
  <c r="J2550" i="5"/>
  <c r="J2549" i="5"/>
  <c r="J2548" i="5"/>
  <c r="J2547" i="5"/>
  <c r="J2546" i="5"/>
  <c r="J2545" i="5"/>
  <c r="J2497" i="5"/>
  <c r="J2496" i="5"/>
  <c r="J2495" i="5"/>
  <c r="J2643" i="5"/>
  <c r="J2494" i="5"/>
  <c r="J2642" i="5"/>
  <c r="J2493" i="5"/>
  <c r="J2713" i="5"/>
  <c r="J2744" i="5"/>
  <c r="J2743" i="5"/>
  <c r="J2742" i="5"/>
  <c r="J2544" i="5"/>
  <c r="J2543" i="5"/>
  <c r="J2492" i="5"/>
  <c r="J2675" i="5"/>
  <c r="J2414" i="5"/>
  <c r="J2584" i="5"/>
  <c r="J2405" i="5"/>
  <c r="J2375" i="5"/>
  <c r="J2338" i="5"/>
  <c r="J2337" i="5"/>
  <c r="J2298" i="5"/>
  <c r="J2297" i="5"/>
  <c r="J2336" i="5"/>
  <c r="J2404" i="5"/>
  <c r="J2403" i="5"/>
  <c r="J2346" i="5"/>
  <c r="J2345" i="5"/>
  <c r="J2402" i="5"/>
  <c r="J2401" i="5"/>
  <c r="J2344" i="5"/>
  <c r="J2343" i="5"/>
  <c r="J2342" i="5"/>
  <c r="J2400" i="5"/>
  <c r="J2399" i="5"/>
  <c r="J2398" i="5"/>
  <c r="J2397" i="5"/>
  <c r="J2396" i="5"/>
  <c r="J2395" i="5"/>
  <c r="J2341" i="5"/>
  <c r="J2394" i="5"/>
  <c r="J2393" i="5"/>
  <c r="J2392" i="5"/>
  <c r="J2340" i="5"/>
  <c r="J2391" i="5"/>
  <c r="J2390" i="5"/>
  <c r="J2389" i="5"/>
  <c r="J2388" i="5"/>
  <c r="J2387" i="5"/>
  <c r="J2386" i="5"/>
  <c r="J2385" i="5"/>
  <c r="J2384" i="5"/>
  <c r="J2339" i="5"/>
  <c r="J2383" i="5"/>
  <c r="J2382" i="5"/>
  <c r="J2335" i="5"/>
  <c r="J2334" i="5"/>
  <c r="J2374" i="5"/>
  <c r="J2333" i="5"/>
  <c r="J2373" i="5"/>
  <c r="J2332" i="5"/>
  <c r="J2331" i="5"/>
  <c r="J2330" i="5"/>
  <c r="J2360" i="5"/>
  <c r="J2329" i="5"/>
  <c r="J2328" i="5"/>
  <c r="J2327" i="5"/>
  <c r="J2372" i="5"/>
  <c r="J2326" i="5"/>
  <c r="J2325" i="5"/>
  <c r="J2324" i="5"/>
  <c r="J2371" i="5"/>
  <c r="J2370" i="5"/>
  <c r="J2323" i="5"/>
  <c r="J2369" i="5"/>
  <c r="J2322" i="5"/>
  <c r="J2321" i="5"/>
  <c r="J2368" i="5"/>
  <c r="J2320" i="5"/>
  <c r="J2319" i="5"/>
  <c r="J2318" i="5"/>
  <c r="J2367" i="5"/>
  <c r="J2317" i="5"/>
  <c r="J2366" i="5"/>
  <c r="J2365" i="5"/>
  <c r="J2316" i="5"/>
  <c r="J2315" i="5"/>
  <c r="J2314" i="5"/>
  <c r="J2364" i="5"/>
  <c r="J2313" i="5"/>
  <c r="J2359" i="5"/>
  <c r="J2358" i="5"/>
  <c r="J2296" i="5"/>
  <c r="J2295" i="5"/>
  <c r="J2294" i="5"/>
  <c r="J2293" i="5"/>
  <c r="J2357" i="5"/>
  <c r="J2292" i="5"/>
  <c r="J2356" i="5"/>
  <c r="J2291" i="5"/>
  <c r="J2290" i="5"/>
  <c r="J2289" i="5"/>
  <c r="J2355" i="5"/>
  <c r="J2288" i="5"/>
  <c r="J2277" i="5"/>
  <c r="J2276" i="5"/>
  <c r="J2287" i="5"/>
  <c r="J2354" i="5"/>
  <c r="J2286" i="5"/>
  <c r="J2275" i="5"/>
  <c r="J2285" i="5"/>
  <c r="J2312" i="5"/>
  <c r="J2284" i="5"/>
  <c r="J2283" i="5"/>
  <c r="J2353" i="5"/>
  <c r="J2352" i="5"/>
  <c r="J2351" i="5"/>
  <c r="J2350" i="5"/>
  <c r="J2349" i="5"/>
  <c r="J2348" i="5"/>
  <c r="J2347" i="5"/>
  <c r="J2282" i="5"/>
  <c r="J2281" i="5"/>
  <c r="J2280" i="5"/>
  <c r="J2279" i="5"/>
  <c r="J2278" i="5"/>
  <c r="J2274" i="5"/>
  <c r="J2273" i="5"/>
  <c r="J2381" i="5"/>
  <c r="J2380" i="5"/>
  <c r="J2379" i="5"/>
  <c r="J2378" i="5"/>
  <c r="J2377" i="5"/>
  <c r="J2363" i="5"/>
  <c r="J2311" i="5"/>
  <c r="J2310" i="5"/>
  <c r="J2309" i="5"/>
  <c r="J2308" i="5"/>
  <c r="J2307" i="5"/>
  <c r="J2306" i="5"/>
  <c r="J2305" i="5"/>
  <c r="J2304" i="5"/>
  <c r="J2303" i="5"/>
  <c r="J2302" i="5"/>
  <c r="J2376" i="5"/>
  <c r="J2301" i="5"/>
  <c r="J2300" i="5"/>
  <c r="J2362" i="5"/>
  <c r="J2361" i="5"/>
  <c r="J2299" i="5"/>
  <c r="J1848" i="5"/>
  <c r="J1886" i="5"/>
  <c r="J1847" i="5"/>
  <c r="J1846" i="5"/>
  <c r="J2215" i="5"/>
  <c r="J2214" i="5"/>
  <c r="J2272" i="5"/>
  <c r="J2167" i="5"/>
  <c r="J2166" i="5"/>
  <c r="J2165" i="5"/>
  <c r="J2164" i="5"/>
  <c r="J2163" i="5"/>
  <c r="J2162" i="5"/>
  <c r="J2161" i="5"/>
  <c r="J2160" i="5"/>
  <c r="J2054" i="5"/>
  <c r="J1974" i="5"/>
  <c r="J2053" i="5"/>
  <c r="J1973" i="5"/>
  <c r="J1972" i="5"/>
  <c r="J1971" i="5"/>
  <c r="J2000" i="5"/>
  <c r="J2069" i="5"/>
  <c r="J1999" i="5"/>
  <c r="J1998" i="5"/>
  <c r="J1790" i="5"/>
  <c r="J2245" i="5"/>
  <c r="J2244" i="5"/>
  <c r="J2243" i="5"/>
  <c r="J2242" i="5"/>
  <c r="J1930" i="5"/>
  <c r="J1868" i="5"/>
  <c r="J1867" i="5"/>
  <c r="J1929" i="5"/>
  <c r="J1928" i="5"/>
  <c r="J1927" i="5"/>
  <c r="J1866" i="5"/>
  <c r="J1865" i="5"/>
  <c r="J1926" i="5"/>
  <c r="J1925" i="5"/>
  <c r="J1924" i="5"/>
  <c r="J2052" i="5"/>
  <c r="J2159" i="5"/>
  <c r="J2158" i="5"/>
  <c r="J1970" i="5"/>
  <c r="J2157" i="5"/>
  <c r="J2213" i="5"/>
  <c r="J2156" i="5"/>
  <c r="J2155" i="5"/>
  <c r="J2154" i="5"/>
  <c r="J2153" i="5"/>
  <c r="J2152" i="5"/>
  <c r="J2151" i="5"/>
  <c r="J1969" i="5"/>
  <c r="J2051" i="5"/>
  <c r="J2050" i="5"/>
  <c r="J1968" i="5"/>
  <c r="J1967" i="5"/>
  <c r="J1789" i="5"/>
  <c r="J2099" i="5"/>
  <c r="J2241" i="5"/>
  <c r="J1885" i="5"/>
  <c r="J1966" i="5"/>
  <c r="J2049" i="5"/>
  <c r="J2048" i="5"/>
  <c r="J1965" i="5"/>
  <c r="J1964" i="5"/>
  <c r="J1963" i="5"/>
  <c r="J2047" i="5"/>
  <c r="J1962" i="5"/>
  <c r="J1961" i="5"/>
  <c r="J1960" i="5"/>
  <c r="J1845" i="5"/>
  <c r="J1884" i="5"/>
  <c r="J1844" i="5"/>
  <c r="J1843" i="5"/>
  <c r="J1842" i="5"/>
  <c r="J1841" i="5"/>
  <c r="J1840" i="5"/>
  <c r="J1839" i="5"/>
  <c r="J1838" i="5"/>
  <c r="J1837" i="5"/>
  <c r="J1836" i="5"/>
  <c r="J2191" i="5"/>
  <c r="J2190" i="5"/>
  <c r="J2189" i="5"/>
  <c r="J2188" i="5"/>
  <c r="J1923" i="5"/>
  <c r="J2271" i="5"/>
  <c r="J2212" i="5"/>
  <c r="J2211" i="5"/>
  <c r="J2210" i="5"/>
  <c r="J2270" i="5"/>
  <c r="J2209" i="5"/>
  <c r="J2269" i="5"/>
  <c r="J2268" i="5"/>
  <c r="J2267" i="5"/>
  <c r="J2266" i="5"/>
  <c r="J2265" i="5"/>
  <c r="J2264" i="5"/>
  <c r="J2263" i="5"/>
  <c r="J2262" i="5"/>
  <c r="J2208" i="5"/>
  <c r="J2207" i="5"/>
  <c r="J2206" i="5"/>
  <c r="J2261" i="5"/>
  <c r="J2260" i="5"/>
  <c r="J2259" i="5"/>
  <c r="J2258" i="5"/>
  <c r="J2205" i="5"/>
  <c r="J2257" i="5"/>
  <c r="J2204" i="5"/>
  <c r="J2256" i="5"/>
  <c r="J2203" i="5"/>
  <c r="J2255" i="5"/>
  <c r="J2202" i="5"/>
  <c r="J2201" i="5"/>
  <c r="J2254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046" i="5"/>
  <c r="J1959" i="5"/>
  <c r="J2045" i="5"/>
  <c r="J2044" i="5"/>
  <c r="J2043" i="5"/>
  <c r="J2042" i="5"/>
  <c r="J2041" i="5"/>
  <c r="J2040" i="5"/>
  <c r="J2039" i="5"/>
  <c r="J2038" i="5"/>
  <c r="J2037" i="5"/>
  <c r="J2036" i="5"/>
  <c r="J2035" i="5"/>
  <c r="J1958" i="5"/>
  <c r="J1957" i="5"/>
  <c r="J2034" i="5"/>
  <c r="J2033" i="5"/>
  <c r="J2032" i="5"/>
  <c r="J2031" i="5"/>
  <c r="J1956" i="5"/>
  <c r="J2030" i="5"/>
  <c r="J2029" i="5"/>
  <c r="J1955" i="5"/>
  <c r="J2028" i="5"/>
  <c r="J2027" i="5"/>
  <c r="J2026" i="5"/>
  <c r="J1954" i="5"/>
  <c r="J2025" i="5"/>
  <c r="J1953" i="5"/>
  <c r="J1952" i="5"/>
  <c r="J2024" i="5"/>
  <c r="J1951" i="5"/>
  <c r="J2023" i="5"/>
  <c r="J2022" i="5"/>
  <c r="J2021" i="5"/>
  <c r="J2068" i="5"/>
  <c r="J2020" i="5"/>
  <c r="J2019" i="5"/>
  <c r="J2018" i="5"/>
  <c r="J2017" i="5"/>
  <c r="J1950" i="5"/>
  <c r="J1949" i="5"/>
  <c r="J2016" i="5"/>
  <c r="J1948" i="5"/>
  <c r="J1947" i="5"/>
  <c r="J1946" i="5"/>
  <c r="J1945" i="5"/>
  <c r="J2015" i="5"/>
  <c r="J1944" i="5"/>
  <c r="J1943" i="5"/>
  <c r="J2067" i="5"/>
  <c r="J2014" i="5"/>
  <c r="J1942" i="5"/>
  <c r="J2013" i="5"/>
  <c r="J2012" i="5"/>
  <c r="J1941" i="5"/>
  <c r="J2011" i="5"/>
  <c r="J2066" i="5"/>
  <c r="J2010" i="5"/>
  <c r="J1940" i="5"/>
  <c r="J1939" i="5"/>
  <c r="J2009" i="5"/>
  <c r="J1938" i="5"/>
  <c r="J2008" i="5"/>
  <c r="J2007" i="5"/>
  <c r="J2006" i="5"/>
  <c r="J2005" i="5"/>
  <c r="J1937" i="5"/>
  <c r="J1997" i="5"/>
  <c r="J1788" i="5"/>
  <c r="J2187" i="5"/>
  <c r="J1787" i="5"/>
  <c r="J2186" i="5"/>
  <c r="J1996" i="5"/>
  <c r="J2185" i="5"/>
  <c r="J2098" i="5"/>
  <c r="J2065" i="5"/>
  <c r="J2097" i="5"/>
  <c r="J2064" i="5"/>
  <c r="J1786" i="5"/>
  <c r="J2184" i="5"/>
  <c r="J2063" i="5"/>
  <c r="J1785" i="5"/>
  <c r="J2096" i="5"/>
  <c r="J1784" i="5"/>
  <c r="J2095" i="5"/>
  <c r="J2094" i="5"/>
  <c r="J2093" i="5"/>
  <c r="J2092" i="5"/>
  <c r="J2091" i="5"/>
  <c r="J1995" i="5"/>
  <c r="J1994" i="5"/>
  <c r="J1783" i="5"/>
  <c r="J2062" i="5"/>
  <c r="J1993" i="5"/>
  <c r="J2090" i="5"/>
  <c r="J1992" i="5"/>
  <c r="J1991" i="5"/>
  <c r="J1990" i="5"/>
  <c r="J1989" i="5"/>
  <c r="J1988" i="5"/>
  <c r="J2089" i="5"/>
  <c r="J2088" i="5"/>
  <c r="J1782" i="5"/>
  <c r="J2061" i="5"/>
  <c r="J1781" i="5"/>
  <c r="J1987" i="5"/>
  <c r="J1986" i="5"/>
  <c r="J2087" i="5"/>
  <c r="J1985" i="5"/>
  <c r="J2060" i="5"/>
  <c r="J2183" i="5"/>
  <c r="J1780" i="5"/>
  <c r="J2086" i="5"/>
  <c r="J1779" i="5"/>
  <c r="J1984" i="5"/>
  <c r="J2182" i="5"/>
  <c r="J2085" i="5"/>
  <c r="J2084" i="5"/>
  <c r="J2181" i="5"/>
  <c r="J2180" i="5"/>
  <c r="J1983" i="5"/>
  <c r="J2083" i="5"/>
  <c r="J1778" i="5"/>
  <c r="J2240" i="5"/>
  <c r="J2239" i="5"/>
  <c r="J1922" i="5"/>
  <c r="J1921" i="5"/>
  <c r="J1920" i="5"/>
  <c r="J1864" i="5"/>
  <c r="J1863" i="5"/>
  <c r="J2238" i="5"/>
  <c r="J1919" i="5"/>
  <c r="J1862" i="5"/>
  <c r="J2237" i="5"/>
  <c r="J1918" i="5"/>
  <c r="J2236" i="5"/>
  <c r="J2235" i="5"/>
  <c r="J2234" i="5"/>
  <c r="J2200" i="5"/>
  <c r="J2233" i="5"/>
  <c r="J2232" i="5"/>
  <c r="J1917" i="5"/>
  <c r="J1916" i="5"/>
  <c r="J2231" i="5"/>
  <c r="J1861" i="5"/>
  <c r="J1915" i="5"/>
  <c r="J2230" i="5"/>
  <c r="J1860" i="5"/>
  <c r="J1859" i="5"/>
  <c r="J2229" i="5"/>
  <c r="J1914" i="5"/>
  <c r="J1913" i="5"/>
  <c r="J1858" i="5"/>
  <c r="J1912" i="5"/>
  <c r="J2228" i="5"/>
  <c r="J2227" i="5"/>
  <c r="J1911" i="5"/>
  <c r="J1910" i="5"/>
  <c r="J1909" i="5"/>
  <c r="J1908" i="5"/>
  <c r="J1857" i="5"/>
  <c r="J1856" i="5"/>
  <c r="J2226" i="5"/>
  <c r="J1855" i="5"/>
  <c r="J2225" i="5"/>
  <c r="J2224" i="5"/>
  <c r="J1907" i="5"/>
  <c r="J2223" i="5"/>
  <c r="J2222" i="5"/>
  <c r="J1906" i="5"/>
  <c r="J1905" i="5"/>
  <c r="J1904" i="5"/>
  <c r="J2221" i="5"/>
  <c r="J1903" i="5"/>
  <c r="J1902" i="5"/>
  <c r="J1901" i="5"/>
  <c r="J1900" i="5"/>
  <c r="J2059" i="5"/>
  <c r="J1835" i="5"/>
  <c r="J1834" i="5"/>
  <c r="J1833" i="5"/>
  <c r="J1832" i="5"/>
  <c r="J1883" i="5"/>
  <c r="J1882" i="5"/>
  <c r="J1831" i="5"/>
  <c r="J1830" i="5"/>
  <c r="J1829" i="5"/>
  <c r="J1828" i="5"/>
  <c r="J1827" i="5"/>
  <c r="J1826" i="5"/>
  <c r="J1881" i="5"/>
  <c r="J1880" i="5"/>
  <c r="J1825" i="5"/>
  <c r="J1824" i="5"/>
  <c r="J1879" i="5"/>
  <c r="J1823" i="5"/>
  <c r="J1878" i="5"/>
  <c r="J1822" i="5"/>
  <c r="J1821" i="5"/>
  <c r="J1820" i="5"/>
  <c r="J1819" i="5"/>
  <c r="J1818" i="5"/>
  <c r="J1877" i="5"/>
  <c r="J1817" i="5"/>
  <c r="J1816" i="5"/>
  <c r="J2179" i="5"/>
  <c r="J1815" i="5"/>
  <c r="J1814" i="5"/>
  <c r="J1813" i="5"/>
  <c r="J1876" i="5"/>
  <c r="J1812" i="5"/>
  <c r="J1875" i="5"/>
  <c r="J1811" i="5"/>
  <c r="J1874" i="5"/>
  <c r="J1810" i="5"/>
  <c r="J1809" i="5"/>
  <c r="J1808" i="5"/>
  <c r="J2178" i="5"/>
  <c r="J1873" i="5"/>
  <c r="J1807" i="5"/>
  <c r="J1806" i="5"/>
  <c r="J1805" i="5"/>
  <c r="J1804" i="5"/>
  <c r="J1803" i="5"/>
  <c r="J1802" i="5"/>
  <c r="J1801" i="5"/>
  <c r="J1800" i="5"/>
  <c r="J1799" i="5"/>
  <c r="J1798" i="5"/>
  <c r="J1872" i="5"/>
  <c r="J2177" i="5"/>
  <c r="J2176" i="5"/>
  <c r="J1871" i="5"/>
  <c r="J2117" i="5"/>
  <c r="J1936" i="5"/>
  <c r="J2058" i="5"/>
  <c r="J1797" i="5"/>
  <c r="J1796" i="5"/>
  <c r="J1982" i="5"/>
  <c r="J1795" i="5"/>
  <c r="J1794" i="5"/>
  <c r="J1899" i="5"/>
  <c r="J1854" i="5"/>
  <c r="J1870" i="5"/>
  <c r="J2175" i="5"/>
  <c r="J1869" i="5"/>
  <c r="J1793" i="5"/>
  <c r="J1792" i="5"/>
  <c r="J1791" i="5"/>
  <c r="J2220" i="5"/>
  <c r="J2116" i="5"/>
  <c r="J2115" i="5"/>
  <c r="J2114" i="5"/>
  <c r="J2113" i="5"/>
  <c r="J2004" i="5"/>
  <c r="J1777" i="5"/>
  <c r="J2082" i="5"/>
  <c r="J2081" i="5"/>
  <c r="J1898" i="5"/>
  <c r="J2080" i="5"/>
  <c r="J2219" i="5"/>
  <c r="J2218" i="5"/>
  <c r="J1897" i="5"/>
  <c r="J1896" i="5"/>
  <c r="J1895" i="5"/>
  <c r="J1853" i="5"/>
  <c r="J1852" i="5"/>
  <c r="J1851" i="5"/>
  <c r="J1894" i="5"/>
  <c r="J1893" i="5"/>
  <c r="J1892" i="5"/>
  <c r="J1891" i="5"/>
  <c r="J1890" i="5"/>
  <c r="J1850" i="5"/>
  <c r="J1849" i="5"/>
  <c r="J1889" i="5"/>
  <c r="J1888" i="5"/>
  <c r="J1887" i="5"/>
  <c r="J2253" i="5"/>
  <c r="J2199" i="5"/>
  <c r="J2198" i="5"/>
  <c r="J2252" i="5"/>
  <c r="J2251" i="5"/>
  <c r="J2250" i="5"/>
  <c r="J2249" i="5"/>
  <c r="J2197" i="5"/>
  <c r="J2196" i="5"/>
  <c r="J2195" i="5"/>
  <c r="J2248" i="5"/>
  <c r="J2194" i="5"/>
  <c r="J2247" i="5"/>
  <c r="J2246" i="5"/>
  <c r="J2193" i="5"/>
  <c r="J2112" i="5"/>
  <c r="J2111" i="5"/>
  <c r="J2110" i="5"/>
  <c r="J2109" i="5"/>
  <c r="J2108" i="5"/>
  <c r="J2107" i="5"/>
  <c r="J2106" i="5"/>
  <c r="J2105" i="5"/>
  <c r="J2104" i="5"/>
  <c r="J2103" i="5"/>
  <c r="J1776" i="5"/>
  <c r="J1981" i="5"/>
  <c r="J1980" i="5"/>
  <c r="J2174" i="5"/>
  <c r="J2057" i="5"/>
  <c r="J2173" i="5"/>
  <c r="J2172" i="5"/>
  <c r="J2056" i="5"/>
  <c r="J1775" i="5"/>
  <c r="J2079" i="5"/>
  <c r="J2078" i="5"/>
  <c r="J2077" i="5"/>
  <c r="J2076" i="5"/>
  <c r="J1979" i="5"/>
  <c r="J2075" i="5"/>
  <c r="J2171" i="5"/>
  <c r="J1774" i="5"/>
  <c r="J1978" i="5"/>
  <c r="J1977" i="5"/>
  <c r="J1976" i="5"/>
  <c r="J2170" i="5"/>
  <c r="J2169" i="5"/>
  <c r="J2074" i="5"/>
  <c r="J2073" i="5"/>
  <c r="J2072" i="5"/>
  <c r="J2071" i="5"/>
  <c r="J2070" i="5"/>
  <c r="J2055" i="5"/>
  <c r="J1975" i="5"/>
  <c r="J2003" i="5"/>
  <c r="J2102" i="5"/>
  <c r="J2101" i="5"/>
  <c r="J1935" i="5"/>
  <c r="J2002" i="5"/>
  <c r="J1934" i="5"/>
  <c r="J1933" i="5"/>
  <c r="J1932" i="5"/>
  <c r="J1931" i="5"/>
  <c r="J2001" i="5"/>
  <c r="J1773" i="5"/>
  <c r="J1772" i="5"/>
  <c r="J2168" i="5"/>
  <c r="J2217" i="5"/>
  <c r="J2216" i="5"/>
  <c r="J2100" i="5"/>
  <c r="J2192" i="5"/>
  <c r="J1253" i="5"/>
  <c r="J1530" i="5"/>
  <c r="J1529" i="5"/>
  <c r="J1528" i="5"/>
  <c r="J1527" i="5"/>
  <c r="J1678" i="5"/>
  <c r="J1526" i="5"/>
  <c r="J1677" i="5"/>
  <c r="J1676" i="5"/>
  <c r="J1675" i="5"/>
  <c r="J1674" i="5"/>
  <c r="J1673" i="5"/>
  <c r="J1733" i="5"/>
  <c r="J1174" i="5"/>
  <c r="J1599" i="5"/>
  <c r="J1173" i="5"/>
  <c r="J1771" i="5"/>
  <c r="J1455" i="5"/>
  <c r="J1406" i="5"/>
  <c r="J1454" i="5"/>
  <c r="J1405" i="5"/>
  <c r="J1404" i="5"/>
  <c r="J1403" i="5"/>
  <c r="J1307" i="5"/>
  <c r="J1365" i="5"/>
  <c r="J1364" i="5"/>
  <c r="J1284" i="5"/>
  <c r="J1732" i="5"/>
  <c r="J1252" i="5"/>
  <c r="J1251" i="5"/>
  <c r="J1525" i="5"/>
  <c r="J1754" i="5"/>
  <c r="J1598" i="5"/>
  <c r="J1672" i="5"/>
  <c r="J1524" i="5"/>
  <c r="J1523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522" i="5"/>
  <c r="J1657" i="5"/>
  <c r="J1656" i="5"/>
  <c r="J1655" i="5"/>
  <c r="J1654" i="5"/>
  <c r="J1653" i="5"/>
  <c r="J1521" i="5"/>
  <c r="J1719" i="5"/>
  <c r="J1718" i="5"/>
  <c r="J1717" i="5"/>
  <c r="J1716" i="5"/>
  <c r="J1306" i="5"/>
  <c r="J1363" i="5"/>
  <c r="J1362" i="5"/>
  <c r="J1361" i="5"/>
  <c r="J1305" i="5"/>
  <c r="J1360" i="5"/>
  <c r="J1715" i="5"/>
  <c r="J1714" i="5"/>
  <c r="J1713" i="5"/>
  <c r="J1712" i="5"/>
  <c r="J1359" i="5"/>
  <c r="J1358" i="5"/>
  <c r="J1357" i="5"/>
  <c r="J1356" i="5"/>
  <c r="J1355" i="5"/>
  <c r="J1354" i="5"/>
  <c r="J1353" i="5"/>
  <c r="J1352" i="5"/>
  <c r="J1304" i="5"/>
  <c r="J1303" i="5"/>
  <c r="J1711" i="5"/>
  <c r="J1710" i="5"/>
  <c r="J1709" i="5"/>
  <c r="J1302" i="5"/>
  <c r="J1301" i="5"/>
  <c r="J1453" i="5"/>
  <c r="J1452" i="5"/>
  <c r="J1451" i="5"/>
  <c r="J1450" i="5"/>
  <c r="J1449" i="5"/>
  <c r="J1448" i="5"/>
  <c r="J1447" i="5"/>
  <c r="J1446" i="5"/>
  <c r="J1445" i="5"/>
  <c r="J1444" i="5"/>
  <c r="J1443" i="5"/>
  <c r="J1402" i="5"/>
  <c r="J1442" i="5"/>
  <c r="J1351" i="5"/>
  <c r="J1350" i="5"/>
  <c r="J1770" i="5"/>
  <c r="J1499" i="5"/>
  <c r="J1753" i="5"/>
  <c r="J1498" i="5"/>
  <c r="J1752" i="5"/>
  <c r="J1441" i="5"/>
  <c r="J1440" i="5"/>
  <c r="J1401" i="5"/>
  <c r="J1439" i="5"/>
  <c r="J1349" i="5"/>
  <c r="J1348" i="5"/>
  <c r="J1347" i="5"/>
  <c r="J1346" i="5"/>
  <c r="J1708" i="5"/>
  <c r="J1345" i="5"/>
  <c r="J1344" i="5"/>
  <c r="J1343" i="5"/>
  <c r="J1342" i="5"/>
  <c r="J1652" i="5"/>
  <c r="J1651" i="5"/>
  <c r="J1650" i="5"/>
  <c r="J1649" i="5"/>
  <c r="J1648" i="5"/>
  <c r="J1647" i="5"/>
  <c r="J1646" i="5"/>
  <c r="J1645" i="5"/>
  <c r="J1644" i="5"/>
  <c r="J1597" i="5"/>
  <c r="J1596" i="5"/>
  <c r="J1595" i="5"/>
  <c r="J1594" i="5"/>
  <c r="J1593" i="5"/>
  <c r="J1592" i="5"/>
  <c r="J1172" i="5"/>
  <c r="J1769" i="5"/>
  <c r="J1643" i="5"/>
  <c r="J1642" i="5"/>
  <c r="J1520" i="5"/>
  <c r="J1519" i="5"/>
  <c r="J1641" i="5"/>
  <c r="J1518" i="5"/>
  <c r="J1517" i="5"/>
  <c r="J1640" i="5"/>
  <c r="J1516" i="5"/>
  <c r="J1515" i="5"/>
  <c r="J1514" i="5"/>
  <c r="J1513" i="5"/>
  <c r="J1639" i="5"/>
  <c r="J1512" i="5"/>
  <c r="J1638" i="5"/>
  <c r="J1637" i="5"/>
  <c r="J1636" i="5"/>
  <c r="J1511" i="5"/>
  <c r="J1635" i="5"/>
  <c r="J1634" i="5"/>
  <c r="J1510" i="5"/>
  <c r="J1633" i="5"/>
  <c r="J1632" i="5"/>
  <c r="J1509" i="5"/>
  <c r="J1631" i="5"/>
  <c r="J1630" i="5"/>
  <c r="J1629" i="5"/>
  <c r="J1628" i="5"/>
  <c r="J1627" i="5"/>
  <c r="J1626" i="5"/>
  <c r="J1508" i="5"/>
  <c r="J1625" i="5"/>
  <c r="J1624" i="5"/>
  <c r="J1623" i="5"/>
  <c r="J1622" i="5"/>
  <c r="J1621" i="5"/>
  <c r="J1620" i="5"/>
  <c r="J1619" i="5"/>
  <c r="J1507" i="5"/>
  <c r="J1618" i="5"/>
  <c r="J1617" i="5"/>
  <c r="J1616" i="5"/>
  <c r="J1615" i="5"/>
  <c r="J1614" i="5"/>
  <c r="J1613" i="5"/>
  <c r="J1612" i="5"/>
  <c r="J1611" i="5"/>
  <c r="J1506" i="5"/>
  <c r="J1505" i="5"/>
  <c r="J1610" i="5"/>
  <c r="J1609" i="5"/>
  <c r="J1504" i="5"/>
  <c r="J1608" i="5"/>
  <c r="J1607" i="5"/>
  <c r="J1503" i="5"/>
  <c r="J1502" i="5"/>
  <c r="J1606" i="5"/>
  <c r="J1605" i="5"/>
  <c r="J1604" i="5"/>
  <c r="J1501" i="5"/>
  <c r="J1603" i="5"/>
  <c r="J1602" i="5"/>
  <c r="J1171" i="5"/>
  <c r="J1591" i="5"/>
  <c r="J1590" i="5"/>
  <c r="J1768" i="5"/>
  <c r="J1170" i="5"/>
  <c r="J1589" i="5"/>
  <c r="J1588" i="5"/>
  <c r="J1169" i="5"/>
  <c r="J1587" i="5"/>
  <c r="J1586" i="5"/>
  <c r="J1585" i="5"/>
  <c r="J1767" i="5"/>
  <c r="J1168" i="5"/>
  <c r="J1584" i="5"/>
  <c r="J1583" i="5"/>
  <c r="J1582" i="5"/>
  <c r="J1581" i="5"/>
  <c r="J1167" i="5"/>
  <c r="J1580" i="5"/>
  <c r="J1601" i="5"/>
  <c r="J1166" i="5"/>
  <c r="J1579" i="5"/>
  <c r="J1578" i="5"/>
  <c r="J1577" i="5"/>
  <c r="J1380" i="5"/>
  <c r="J1576" i="5"/>
  <c r="J1694" i="5"/>
  <c r="J1250" i="5"/>
  <c r="J1165" i="5"/>
  <c r="J1575" i="5"/>
  <c r="J1574" i="5"/>
  <c r="J1573" i="5"/>
  <c r="J1164" i="5"/>
  <c r="J1572" i="5"/>
  <c r="J1766" i="5"/>
  <c r="J1571" i="5"/>
  <c r="J1570" i="5"/>
  <c r="J1163" i="5"/>
  <c r="J1569" i="5"/>
  <c r="J1568" i="5"/>
  <c r="J1765" i="5"/>
  <c r="J1567" i="5"/>
  <c r="J1566" i="5"/>
  <c r="J1565" i="5"/>
  <c r="J1564" i="5"/>
  <c r="J1764" i="5"/>
  <c r="J1563" i="5"/>
  <c r="J1763" i="5"/>
  <c r="J1562" i="5"/>
  <c r="J1561" i="5"/>
  <c r="J1560" i="5"/>
  <c r="J1559" i="5"/>
  <c r="J1162" i="5"/>
  <c r="J1762" i="5"/>
  <c r="J1161" i="5"/>
  <c r="J1761" i="5"/>
  <c r="J1558" i="5"/>
  <c r="J1497" i="5"/>
  <c r="J1751" i="5"/>
  <c r="J1496" i="5"/>
  <c r="J1750" i="5"/>
  <c r="J1495" i="5"/>
  <c r="J1494" i="5"/>
  <c r="J1493" i="5"/>
  <c r="J1492" i="5"/>
  <c r="J1749" i="5"/>
  <c r="J1748" i="5"/>
  <c r="J1491" i="5"/>
  <c r="J1490" i="5"/>
  <c r="J1747" i="5"/>
  <c r="J1746" i="5"/>
  <c r="J1489" i="5"/>
  <c r="J1745" i="5"/>
  <c r="J1488" i="5"/>
  <c r="J1744" i="5"/>
  <c r="J1487" i="5"/>
  <c r="J1486" i="5"/>
  <c r="J1485" i="5"/>
  <c r="J1484" i="5"/>
  <c r="J1483" i="5"/>
  <c r="J1482" i="5"/>
  <c r="J1481" i="5"/>
  <c r="J1480" i="5"/>
  <c r="J1479" i="5"/>
  <c r="J1478" i="5"/>
  <c r="J1743" i="5"/>
  <c r="J1477" i="5"/>
  <c r="J1476" i="5"/>
  <c r="J1475" i="5"/>
  <c r="J1474" i="5"/>
  <c r="J1473" i="5"/>
  <c r="J1742" i="5"/>
  <c r="J1472" i="5"/>
  <c r="J1741" i="5"/>
  <c r="J1471" i="5"/>
  <c r="J1740" i="5"/>
  <c r="J1739" i="5"/>
  <c r="J1470" i="5"/>
  <c r="J1400" i="5"/>
  <c r="J1399" i="5"/>
  <c r="J1398" i="5"/>
  <c r="J1438" i="5"/>
  <c r="J1437" i="5"/>
  <c r="J1436" i="5"/>
  <c r="J1397" i="5"/>
  <c r="J1435" i="5"/>
  <c r="J1434" i="5"/>
  <c r="J1433" i="5"/>
  <c r="J1432" i="5"/>
  <c r="J1396" i="5"/>
  <c r="J1431" i="5"/>
  <c r="J1430" i="5"/>
  <c r="J1395" i="5"/>
  <c r="J1429" i="5"/>
  <c r="J1428" i="5"/>
  <c r="J1427" i="5"/>
  <c r="J1426" i="5"/>
  <c r="J1425" i="5"/>
  <c r="J1424" i="5"/>
  <c r="J1600" i="5"/>
  <c r="J1423" i="5"/>
  <c r="J1422" i="5"/>
  <c r="J1421" i="5"/>
  <c r="J1420" i="5"/>
  <c r="J1394" i="5"/>
  <c r="J1419" i="5"/>
  <c r="J1393" i="5"/>
  <c r="J1418" i="5"/>
  <c r="J1392" i="5"/>
  <c r="J1391" i="5"/>
  <c r="J1417" i="5"/>
  <c r="J1416" i="5"/>
  <c r="J1390" i="5"/>
  <c r="J1389" i="5"/>
  <c r="J1388" i="5"/>
  <c r="J1387" i="5"/>
  <c r="J1415" i="5"/>
  <c r="J1414" i="5"/>
  <c r="J1731" i="5"/>
  <c r="J1413" i="5"/>
  <c r="J1412" i="5"/>
  <c r="J1411" i="5"/>
  <c r="J1410" i="5"/>
  <c r="J1386" i="5"/>
  <c r="J1385" i="5"/>
  <c r="J1384" i="5"/>
  <c r="J1409" i="5"/>
  <c r="J1408" i="5"/>
  <c r="J1341" i="5"/>
  <c r="J1300" i="5"/>
  <c r="J1707" i="5"/>
  <c r="J1706" i="5"/>
  <c r="J1299" i="5"/>
  <c r="J1705" i="5"/>
  <c r="J1340" i="5"/>
  <c r="J1339" i="5"/>
  <c r="J1338" i="5"/>
  <c r="J1298" i="5"/>
  <c r="J1297" i="5"/>
  <c r="J1337" i="5"/>
  <c r="J1704" i="5"/>
  <c r="J1336" i="5"/>
  <c r="J1335" i="5"/>
  <c r="J1296" i="5"/>
  <c r="J1703" i="5"/>
  <c r="J1334" i="5"/>
  <c r="J1333" i="5"/>
  <c r="J1702" i="5"/>
  <c r="J1701" i="5"/>
  <c r="J1332" i="5"/>
  <c r="J1331" i="5"/>
  <c r="J1330" i="5"/>
  <c r="J1329" i="5"/>
  <c r="J1328" i="5"/>
  <c r="J1700" i="5"/>
  <c r="J1295" i="5"/>
  <c r="J1327" i="5"/>
  <c r="J1326" i="5"/>
  <c r="J1325" i="5"/>
  <c r="J1294" i="5"/>
  <c r="J1324" i="5"/>
  <c r="J1323" i="5"/>
  <c r="J1293" i="5"/>
  <c r="J1292" i="5"/>
  <c r="J1322" i="5"/>
  <c r="J1291" i="5"/>
  <c r="J1699" i="5"/>
  <c r="J1290" i="5"/>
  <c r="J1289" i="5"/>
  <c r="J1288" i="5"/>
  <c r="J1738" i="5"/>
  <c r="J1321" i="5"/>
  <c r="J1283" i="5"/>
  <c r="J1282" i="5"/>
  <c r="J1281" i="5"/>
  <c r="J1280" i="5"/>
  <c r="J1379" i="5"/>
  <c r="J1279" i="5"/>
  <c r="J1378" i="5"/>
  <c r="J1377" i="5"/>
  <c r="J1278" i="5"/>
  <c r="J1277" i="5"/>
  <c r="J1276" i="5"/>
  <c r="J1275" i="5"/>
  <c r="J1376" i="5"/>
  <c r="J1375" i="5"/>
  <c r="J1374" i="5"/>
  <c r="J1274" i="5"/>
  <c r="J1373" i="5"/>
  <c r="J1273" i="5"/>
  <c r="J1272" i="5"/>
  <c r="J1271" i="5"/>
  <c r="J1372" i="5"/>
  <c r="J1270" i="5"/>
  <c r="J1269" i="5"/>
  <c r="J1268" i="5"/>
  <c r="J1267" i="5"/>
  <c r="J1371" i="5"/>
  <c r="J1266" i="5"/>
  <c r="J1265" i="5"/>
  <c r="J1264" i="5"/>
  <c r="J1370" i="5"/>
  <c r="J1263" i="5"/>
  <c r="J1369" i="5"/>
  <c r="J1262" i="5"/>
  <c r="J1368" i="5"/>
  <c r="J1367" i="5"/>
  <c r="J1261" i="5"/>
  <c r="J1730" i="5"/>
  <c r="J1693" i="5"/>
  <c r="J1249" i="5"/>
  <c r="J1248" i="5"/>
  <c r="J1247" i="5"/>
  <c r="J1729" i="5"/>
  <c r="J1246" i="5"/>
  <c r="J1245" i="5"/>
  <c r="J1728" i="5"/>
  <c r="J1692" i="5"/>
  <c r="J1727" i="5"/>
  <c r="J1244" i="5"/>
  <c r="J1243" i="5"/>
  <c r="J1691" i="5"/>
  <c r="J1242" i="5"/>
  <c r="J1241" i="5"/>
  <c r="J1240" i="5"/>
  <c r="J1239" i="5"/>
  <c r="J1690" i="5"/>
  <c r="J1238" i="5"/>
  <c r="J1237" i="5"/>
  <c r="J1236" i="5"/>
  <c r="J1235" i="5"/>
  <c r="J1234" i="5"/>
  <c r="J1233" i="5"/>
  <c r="J1689" i="5"/>
  <c r="J1688" i="5"/>
  <c r="J1232" i="5"/>
  <c r="J1687" i="5"/>
  <c r="J1686" i="5"/>
  <c r="J1231" i="5"/>
  <c r="J1230" i="5"/>
  <c r="J1229" i="5"/>
  <c r="J1228" i="5"/>
  <c r="J1227" i="5"/>
  <c r="J1226" i="5"/>
  <c r="J1685" i="5"/>
  <c r="J1225" i="5"/>
  <c r="J1726" i="5"/>
  <c r="J1224" i="5"/>
  <c r="J1684" i="5"/>
  <c r="J1223" i="5"/>
  <c r="J1683" i="5"/>
  <c r="J1222" i="5"/>
  <c r="J1221" i="5"/>
  <c r="J1220" i="5"/>
  <c r="J1219" i="5"/>
  <c r="J1218" i="5"/>
  <c r="J1217" i="5"/>
  <c r="J1725" i="5"/>
  <c r="J1216" i="5"/>
  <c r="J1215" i="5"/>
  <c r="J1214" i="5"/>
  <c r="J1682" i="5"/>
  <c r="J1213" i="5"/>
  <c r="J1212" i="5"/>
  <c r="J1469" i="5"/>
  <c r="J1468" i="5"/>
  <c r="J1467" i="5"/>
  <c r="J1737" i="5"/>
  <c r="J1466" i="5"/>
  <c r="J1465" i="5"/>
  <c r="J1464" i="5"/>
  <c r="J1463" i="5"/>
  <c r="J1462" i="5"/>
  <c r="J1461" i="5"/>
  <c r="J1460" i="5"/>
  <c r="J1459" i="5"/>
  <c r="J1458" i="5"/>
  <c r="J1457" i="5"/>
  <c r="J1456" i="5"/>
  <c r="J1160" i="5"/>
  <c r="J1557" i="5"/>
  <c r="J1556" i="5"/>
  <c r="J1555" i="5"/>
  <c r="J1554" i="5"/>
  <c r="J1760" i="5"/>
  <c r="J1159" i="5"/>
  <c r="J1158" i="5"/>
  <c r="J1553" i="5"/>
  <c r="J1552" i="5"/>
  <c r="J1551" i="5"/>
  <c r="J1550" i="5"/>
  <c r="J1549" i="5"/>
  <c r="J1157" i="5"/>
  <c r="J1759" i="5"/>
  <c r="J1548" i="5"/>
  <c r="J1547" i="5"/>
  <c r="J1546" i="5"/>
  <c r="J1545" i="5"/>
  <c r="J1544" i="5"/>
  <c r="J1543" i="5"/>
  <c r="J1542" i="5"/>
  <c r="J1541" i="5"/>
  <c r="J1540" i="5"/>
  <c r="J1539" i="5"/>
  <c r="J1156" i="5"/>
  <c r="J1155" i="5"/>
  <c r="J1538" i="5"/>
  <c r="J1537" i="5"/>
  <c r="J1536" i="5"/>
  <c r="J1535" i="5"/>
  <c r="J1758" i="5"/>
  <c r="J1534" i="5"/>
  <c r="J1533" i="5"/>
  <c r="J1532" i="5"/>
  <c r="J1154" i="5"/>
  <c r="J1531" i="5"/>
  <c r="J1757" i="5"/>
  <c r="J1153" i="5"/>
  <c r="J1756" i="5"/>
  <c r="J1260" i="5"/>
  <c r="J1259" i="5"/>
  <c r="J1258" i="5"/>
  <c r="J1257" i="5"/>
  <c r="J1366" i="5"/>
  <c r="J1256" i="5"/>
  <c r="J1724" i="5"/>
  <c r="J1723" i="5"/>
  <c r="J1722" i="5"/>
  <c r="J1721" i="5"/>
  <c r="J1211" i="5"/>
  <c r="J1210" i="5"/>
  <c r="J1209" i="5"/>
  <c r="J1208" i="5"/>
  <c r="J1681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680" i="5"/>
  <c r="J1192" i="5"/>
  <c r="J1191" i="5"/>
  <c r="J1190" i="5"/>
  <c r="J1189" i="5"/>
  <c r="J1188" i="5"/>
  <c r="J1187" i="5"/>
  <c r="J1186" i="5"/>
  <c r="J1720" i="5"/>
  <c r="J1185" i="5"/>
  <c r="J1184" i="5"/>
  <c r="J1183" i="5"/>
  <c r="J1182" i="5"/>
  <c r="J1181" i="5"/>
  <c r="J1180" i="5"/>
  <c r="J1179" i="5"/>
  <c r="J1178" i="5"/>
  <c r="J1679" i="5"/>
  <c r="J1177" i="5"/>
  <c r="J1176" i="5"/>
  <c r="J1500" i="5"/>
  <c r="J1755" i="5"/>
  <c r="J1152" i="5"/>
  <c r="J1151" i="5"/>
  <c r="J1150" i="5"/>
  <c r="J1736" i="5"/>
  <c r="J1735" i="5"/>
  <c r="J1734" i="5"/>
  <c r="J1383" i="5"/>
  <c r="J1382" i="5"/>
  <c r="J1320" i="5"/>
  <c r="J1319" i="5"/>
  <c r="J1175" i="5"/>
  <c r="J1255" i="5"/>
  <c r="J1149" i="5"/>
  <c r="J1381" i="5"/>
  <c r="J1407" i="5"/>
  <c r="J1698" i="5"/>
  <c r="J1697" i="5"/>
  <c r="J1287" i="5"/>
  <c r="J1318" i="5"/>
  <c r="J1317" i="5"/>
  <c r="J1696" i="5"/>
  <c r="J1695" i="5"/>
  <c r="J1286" i="5"/>
  <c r="J1316" i="5"/>
  <c r="J1315" i="5"/>
  <c r="J1314" i="5"/>
  <c r="J1313" i="5"/>
  <c r="J1285" i="5"/>
  <c r="J1312" i="5"/>
  <c r="J1311" i="5"/>
  <c r="J1310" i="5"/>
  <c r="J1309" i="5"/>
  <c r="J1308" i="5"/>
  <c r="J1254" i="5"/>
  <c r="J959" i="5"/>
  <c r="J876" i="5"/>
  <c r="J277" i="5"/>
  <c r="J276" i="5"/>
  <c r="J1011" i="5"/>
  <c r="J767" i="5"/>
  <c r="J766" i="5"/>
  <c r="J802" i="5"/>
  <c r="J765" i="5"/>
  <c r="J764" i="5"/>
  <c r="J763" i="5"/>
  <c r="J801" i="5"/>
  <c r="J800" i="5"/>
  <c r="J557" i="5"/>
  <c r="J716" i="5"/>
  <c r="J715" i="5"/>
  <c r="J694" i="5"/>
  <c r="J693" i="5"/>
  <c r="J692" i="5"/>
  <c r="J494" i="5"/>
  <c r="J476" i="5"/>
  <c r="J475" i="5"/>
  <c r="J474" i="5"/>
  <c r="J1085" i="5"/>
  <c r="J407" i="5"/>
  <c r="J1084" i="5"/>
  <c r="J103" i="5"/>
  <c r="J1133" i="5"/>
  <c r="J1132" i="5"/>
  <c r="J55" i="5"/>
  <c r="J1131" i="5"/>
  <c r="J298" i="5"/>
  <c r="J875" i="5"/>
  <c r="J1010" i="5"/>
  <c r="J322" i="5"/>
  <c r="J958" i="5"/>
  <c r="J957" i="5"/>
  <c r="J956" i="5"/>
  <c r="J955" i="5"/>
  <c r="J954" i="5"/>
  <c r="J953" i="5"/>
  <c r="J1033" i="5"/>
  <c r="J1032" i="5"/>
  <c r="J1031" i="5"/>
  <c r="J874" i="5"/>
  <c r="J873" i="5"/>
  <c r="J872" i="5"/>
  <c r="J871" i="5"/>
  <c r="J870" i="5"/>
  <c r="J869" i="5"/>
  <c r="J868" i="5"/>
  <c r="J275" i="5"/>
  <c r="J161" i="5"/>
  <c r="J728" i="5"/>
  <c r="J160" i="5"/>
  <c r="J1009" i="5"/>
  <c r="J691" i="5"/>
  <c r="J690" i="5"/>
  <c r="J689" i="5"/>
  <c r="J714" i="5"/>
  <c r="J688" i="5"/>
  <c r="J687" i="5"/>
  <c r="J159" i="5"/>
  <c r="J713" i="5"/>
  <c r="J712" i="5"/>
  <c r="J711" i="5"/>
  <c r="J710" i="5"/>
  <c r="J686" i="5"/>
  <c r="J685" i="5"/>
  <c r="J684" i="5"/>
  <c r="J493" i="5"/>
  <c r="J727" i="5"/>
  <c r="J198" i="5"/>
  <c r="J297" i="5"/>
  <c r="J473" i="5"/>
  <c r="J1008" i="5"/>
  <c r="J1007" i="5"/>
  <c r="J472" i="5"/>
  <c r="J1083" i="5"/>
  <c r="J406" i="5"/>
  <c r="J1082" i="5"/>
  <c r="J1081" i="5"/>
  <c r="J1080" i="5"/>
  <c r="J1079" i="5"/>
  <c r="J1078" i="5"/>
  <c r="J54" i="5"/>
  <c r="J274" i="5"/>
  <c r="J273" i="5"/>
  <c r="J272" i="5"/>
  <c r="J271" i="5"/>
  <c r="J270" i="5"/>
  <c r="J269" i="5"/>
  <c r="J268" i="5"/>
  <c r="J267" i="5"/>
  <c r="J266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709" i="5"/>
  <c r="J666" i="5"/>
  <c r="J665" i="5"/>
  <c r="J664" i="5"/>
  <c r="J663" i="5"/>
  <c r="J158" i="5"/>
  <c r="J662" i="5"/>
  <c r="J708" i="5"/>
  <c r="J661" i="5"/>
  <c r="J707" i="5"/>
  <c r="J660" i="5"/>
  <c r="J659" i="5"/>
  <c r="J658" i="5"/>
  <c r="J657" i="5"/>
  <c r="J656" i="5"/>
  <c r="J655" i="5"/>
  <c r="J654" i="5"/>
  <c r="J653" i="5"/>
  <c r="J652" i="5"/>
  <c r="J651" i="5"/>
  <c r="J650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157" i="5"/>
  <c r="J1006" i="5"/>
  <c r="J156" i="5"/>
  <c r="J155" i="5"/>
  <c r="J1005" i="5"/>
  <c r="J1004" i="5"/>
  <c r="J1003" i="5"/>
  <c r="J1002" i="5"/>
  <c r="J296" i="5"/>
  <c r="J295" i="5"/>
  <c r="J1001" i="5"/>
  <c r="J1000" i="5"/>
  <c r="J999" i="5"/>
  <c r="J294" i="5"/>
  <c r="J471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321" i="5"/>
  <c r="J854" i="5"/>
  <c r="J853" i="5"/>
  <c r="J852" i="5"/>
  <c r="J851" i="5"/>
  <c r="J850" i="5"/>
  <c r="J849" i="5"/>
  <c r="J1077" i="5"/>
  <c r="J405" i="5"/>
  <c r="J1076" i="5"/>
  <c r="J1075" i="5"/>
  <c r="J649" i="5"/>
  <c r="J799" i="5"/>
  <c r="J545" i="5"/>
  <c r="J1074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404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48" i="5"/>
  <c r="J1030" i="5"/>
  <c r="J847" i="5"/>
  <c r="J846" i="5"/>
  <c r="J320" i="5"/>
  <c r="J845" i="5"/>
  <c r="J844" i="5"/>
  <c r="J843" i="5"/>
  <c r="J842" i="5"/>
  <c r="J841" i="5"/>
  <c r="J1029" i="5"/>
  <c r="J1028" i="5"/>
  <c r="J319" i="5"/>
  <c r="J840" i="5"/>
  <c r="J318" i="5"/>
  <c r="J839" i="5"/>
  <c r="J838" i="5"/>
  <c r="J1027" i="5"/>
  <c r="J837" i="5"/>
  <c r="J317" i="5"/>
  <c r="J836" i="5"/>
  <c r="J316" i="5"/>
  <c r="J1026" i="5"/>
  <c r="J1025" i="5"/>
  <c r="J835" i="5"/>
  <c r="J1024" i="5"/>
  <c r="J834" i="5"/>
  <c r="J315" i="5"/>
  <c r="J833" i="5"/>
  <c r="J314" i="5"/>
  <c r="J832" i="5"/>
  <c r="J831" i="5"/>
  <c r="J313" i="5"/>
  <c r="J312" i="5"/>
  <c r="J311" i="5"/>
  <c r="J1023" i="5"/>
  <c r="J1022" i="5"/>
  <c r="J310" i="5"/>
  <c r="J1021" i="5"/>
  <c r="J309" i="5"/>
  <c r="J265" i="5"/>
  <c r="J830" i="5"/>
  <c r="J1020" i="5"/>
  <c r="J308" i="5"/>
  <c r="J829" i="5"/>
  <c r="J828" i="5"/>
  <c r="J1019" i="5"/>
  <c r="J1018" i="5"/>
  <c r="J827" i="5"/>
  <c r="J1017" i="5"/>
  <c r="J1016" i="5"/>
  <c r="J826" i="5"/>
  <c r="J825" i="5"/>
  <c r="J1015" i="5"/>
  <c r="J824" i="5"/>
  <c r="J823" i="5"/>
  <c r="J307" i="5"/>
  <c r="J822" i="5"/>
  <c r="J306" i="5"/>
  <c r="J821" i="5"/>
  <c r="J1014" i="5"/>
  <c r="J305" i="5"/>
  <c r="J304" i="5"/>
  <c r="J820" i="5"/>
  <c r="J819" i="5"/>
  <c r="J818" i="5"/>
  <c r="J303" i="5"/>
  <c r="J302" i="5"/>
  <c r="J301" i="5"/>
  <c r="J817" i="5"/>
  <c r="J264" i="5"/>
  <c r="J816" i="5"/>
  <c r="J815" i="5"/>
  <c r="J814" i="5"/>
  <c r="J300" i="5"/>
  <c r="J813" i="5"/>
  <c r="J812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492" i="5"/>
  <c r="J216" i="5"/>
  <c r="J215" i="5"/>
  <c r="J214" i="5"/>
  <c r="J213" i="5"/>
  <c r="J212" i="5"/>
  <c r="J211" i="5"/>
  <c r="J210" i="5"/>
  <c r="J209" i="5"/>
  <c r="J208" i="5"/>
  <c r="J998" i="5"/>
  <c r="J154" i="5"/>
  <c r="J153" i="5"/>
  <c r="J152" i="5"/>
  <c r="J151" i="5"/>
  <c r="J997" i="5"/>
  <c r="J150" i="5"/>
  <c r="J149" i="5"/>
  <c r="J996" i="5"/>
  <c r="J148" i="5"/>
  <c r="J147" i="5"/>
  <c r="J146" i="5"/>
  <c r="J145" i="5"/>
  <c r="J995" i="5"/>
  <c r="J144" i="5"/>
  <c r="J143" i="5"/>
  <c r="J994" i="5"/>
  <c r="J993" i="5"/>
  <c r="J992" i="5"/>
  <c r="J991" i="5"/>
  <c r="J990" i="5"/>
  <c r="J989" i="5"/>
  <c r="J142" i="5"/>
  <c r="J141" i="5"/>
  <c r="J988" i="5"/>
  <c r="J987" i="5"/>
  <c r="J53" i="5"/>
  <c r="J140" i="5"/>
  <c r="J986" i="5"/>
  <c r="J52" i="5"/>
  <c r="J139" i="5"/>
  <c r="J138" i="5"/>
  <c r="J491" i="5"/>
  <c r="J137" i="5"/>
  <c r="J136" i="5"/>
  <c r="J985" i="5"/>
  <c r="J135" i="5"/>
  <c r="J984" i="5"/>
  <c r="J134" i="5"/>
  <c r="J133" i="5"/>
  <c r="J132" i="5"/>
  <c r="J131" i="5"/>
  <c r="J983" i="5"/>
  <c r="J130" i="5"/>
  <c r="J129" i="5"/>
  <c r="J982" i="5"/>
  <c r="J981" i="5"/>
  <c r="J128" i="5"/>
  <c r="J127" i="5"/>
  <c r="J980" i="5"/>
  <c r="J126" i="5"/>
  <c r="J979" i="5"/>
  <c r="J978" i="5"/>
  <c r="J977" i="5"/>
  <c r="J726" i="5"/>
  <c r="J125" i="5"/>
  <c r="J124" i="5"/>
  <c r="J976" i="5"/>
  <c r="J975" i="5"/>
  <c r="J123" i="5"/>
  <c r="J122" i="5"/>
  <c r="J121" i="5"/>
  <c r="J974" i="5"/>
  <c r="J120" i="5"/>
  <c r="J119" i="5"/>
  <c r="J118" i="5"/>
  <c r="J973" i="5"/>
  <c r="J972" i="5"/>
  <c r="J117" i="5"/>
  <c r="J116" i="5"/>
  <c r="J115" i="5"/>
  <c r="J114" i="5"/>
  <c r="J113" i="5"/>
  <c r="J971" i="5"/>
  <c r="J470" i="5"/>
  <c r="J556" i="5"/>
  <c r="J762" i="5"/>
  <c r="J798" i="5"/>
  <c r="J797" i="5"/>
  <c r="J761" i="5"/>
  <c r="J796" i="5"/>
  <c r="J760" i="5"/>
  <c r="J469" i="5"/>
  <c r="J555" i="5"/>
  <c r="J759" i="5"/>
  <c r="J554" i="5"/>
  <c r="J795" i="5"/>
  <c r="J794" i="5"/>
  <c r="J793" i="5"/>
  <c r="J553" i="5"/>
  <c r="J792" i="5"/>
  <c r="J758" i="5"/>
  <c r="J757" i="5"/>
  <c r="J468" i="5"/>
  <c r="J552" i="5"/>
  <c r="J293" i="5"/>
  <c r="J791" i="5"/>
  <c r="J467" i="5"/>
  <c r="J756" i="5"/>
  <c r="J790" i="5"/>
  <c r="J466" i="5"/>
  <c r="J789" i="5"/>
  <c r="J551" i="5"/>
  <c r="J755" i="5"/>
  <c r="J788" i="5"/>
  <c r="J787" i="5"/>
  <c r="J786" i="5"/>
  <c r="J785" i="5"/>
  <c r="J550" i="5"/>
  <c r="J754" i="5"/>
  <c r="J784" i="5"/>
  <c r="J753" i="5"/>
  <c r="J549" i="5"/>
  <c r="J752" i="5"/>
  <c r="J783" i="5"/>
  <c r="J751" i="5"/>
  <c r="J782" i="5"/>
  <c r="J750" i="5"/>
  <c r="J749" i="5"/>
  <c r="J548" i="5"/>
  <c r="J748" i="5"/>
  <c r="J747" i="5"/>
  <c r="J746" i="5"/>
  <c r="J781" i="5"/>
  <c r="J780" i="5"/>
  <c r="J745" i="5"/>
  <c r="J744" i="5"/>
  <c r="J743" i="5"/>
  <c r="J742" i="5"/>
  <c r="J779" i="5"/>
  <c r="J778" i="5"/>
  <c r="J741" i="5"/>
  <c r="J777" i="5"/>
  <c r="J740" i="5"/>
  <c r="J776" i="5"/>
  <c r="J739" i="5"/>
  <c r="J775" i="5"/>
  <c r="J774" i="5"/>
  <c r="J773" i="5"/>
  <c r="J738" i="5"/>
  <c r="J547" i="5"/>
  <c r="J737" i="5"/>
  <c r="J772" i="5"/>
  <c r="J736" i="5"/>
  <c r="J648" i="5"/>
  <c r="J647" i="5"/>
  <c r="J706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705" i="5"/>
  <c r="J628" i="5"/>
  <c r="J704" i="5"/>
  <c r="J627" i="5"/>
  <c r="J626" i="5"/>
  <c r="J625" i="5"/>
  <c r="J624" i="5"/>
  <c r="J623" i="5"/>
  <c r="J112" i="5"/>
  <c r="J622" i="5"/>
  <c r="J771" i="5"/>
  <c r="J621" i="5"/>
  <c r="J703" i="5"/>
  <c r="J702" i="5"/>
  <c r="J620" i="5"/>
  <c r="J701" i="5"/>
  <c r="J619" i="5"/>
  <c r="J618" i="5"/>
  <c r="J700" i="5"/>
  <c r="J617" i="5"/>
  <c r="J699" i="5"/>
  <c r="J616" i="5"/>
  <c r="J615" i="5"/>
  <c r="J614" i="5"/>
  <c r="J698" i="5"/>
  <c r="J613" i="5"/>
  <c r="J612" i="5"/>
  <c r="J611" i="5"/>
  <c r="J610" i="5"/>
  <c r="J609" i="5"/>
  <c r="J608" i="5"/>
  <c r="J607" i="5"/>
  <c r="J697" i="5"/>
  <c r="J606" i="5"/>
  <c r="J696" i="5"/>
  <c r="J605" i="5"/>
  <c r="J604" i="5"/>
  <c r="J603" i="5"/>
  <c r="J602" i="5"/>
  <c r="J601" i="5"/>
  <c r="J600" i="5"/>
  <c r="J599" i="5"/>
  <c r="J596" i="5"/>
  <c r="J490" i="5"/>
  <c r="J111" i="5"/>
  <c r="J725" i="5"/>
  <c r="J595" i="5"/>
  <c r="J724" i="5"/>
  <c r="J489" i="5"/>
  <c r="J594" i="5"/>
  <c r="J488" i="5"/>
  <c r="J487" i="5"/>
  <c r="J593" i="5"/>
  <c r="J486" i="5"/>
  <c r="J723" i="5"/>
  <c r="J592" i="5"/>
  <c r="J591" i="5"/>
  <c r="J590" i="5"/>
  <c r="J1073" i="5"/>
  <c r="J722" i="5"/>
  <c r="J721" i="5"/>
  <c r="J1072" i="5"/>
  <c r="J485" i="5"/>
  <c r="J1071" i="5"/>
  <c r="J1070" i="5"/>
  <c r="J720" i="5"/>
  <c r="J484" i="5"/>
  <c r="J589" i="5"/>
  <c r="J588" i="5"/>
  <c r="J587" i="5"/>
  <c r="J586" i="5"/>
  <c r="J585" i="5"/>
  <c r="J403" i="5"/>
  <c r="J584" i="5"/>
  <c r="J465" i="5"/>
  <c r="J110" i="5"/>
  <c r="J483" i="5"/>
  <c r="J109" i="5"/>
  <c r="J482" i="5"/>
  <c r="J770" i="5"/>
  <c r="J719" i="5"/>
  <c r="J735" i="5"/>
  <c r="J583" i="5"/>
  <c r="J582" i="5"/>
  <c r="J546" i="5"/>
  <c r="J734" i="5"/>
  <c r="J733" i="5"/>
  <c r="J732" i="5"/>
  <c r="J481" i="5"/>
  <c r="J581" i="5"/>
  <c r="J718" i="5"/>
  <c r="J580" i="5"/>
  <c r="J579" i="5"/>
  <c r="J108" i="5"/>
  <c r="J480" i="5"/>
  <c r="J578" i="5"/>
  <c r="J731" i="5"/>
  <c r="J577" i="5"/>
  <c r="J576" i="5"/>
  <c r="J575" i="5"/>
  <c r="J574" i="5"/>
  <c r="J769" i="5"/>
  <c r="J107" i="5"/>
  <c r="J573" i="5"/>
  <c r="J197" i="5"/>
  <c r="J196" i="5"/>
  <c r="J195" i="5"/>
  <c r="J544" i="5"/>
  <c r="J194" i="5"/>
  <c r="J543" i="5"/>
  <c r="J542" i="5"/>
  <c r="J541" i="5"/>
  <c r="J193" i="5"/>
  <c r="J192" i="5"/>
  <c r="J540" i="5"/>
  <c r="J191" i="5"/>
  <c r="J190" i="5"/>
  <c r="J539" i="5"/>
  <c r="J538" i="5"/>
  <c r="J537" i="5"/>
  <c r="J536" i="5"/>
  <c r="J535" i="5"/>
  <c r="J189" i="5"/>
  <c r="J768" i="5"/>
  <c r="J359" i="5"/>
  <c r="J358" i="5"/>
  <c r="J102" i="5"/>
  <c r="J534" i="5"/>
  <c r="J101" i="5"/>
  <c r="J533" i="5"/>
  <c r="J100" i="5"/>
  <c r="J532" i="5"/>
  <c r="J51" i="5"/>
  <c r="J531" i="5"/>
  <c r="J530" i="5"/>
  <c r="J529" i="5"/>
  <c r="J528" i="5"/>
  <c r="J188" i="5"/>
  <c r="J527" i="5"/>
  <c r="J526" i="5"/>
  <c r="J525" i="5"/>
  <c r="J524" i="5"/>
  <c r="J99" i="5"/>
  <c r="J523" i="5"/>
  <c r="J98" i="5"/>
  <c r="J187" i="5"/>
  <c r="J522" i="5"/>
  <c r="J97" i="5"/>
  <c r="J521" i="5"/>
  <c r="J96" i="5"/>
  <c r="J520" i="5"/>
  <c r="J519" i="5"/>
  <c r="J518" i="5"/>
  <c r="J517" i="5"/>
  <c r="J516" i="5"/>
  <c r="J186" i="5"/>
  <c r="J95" i="5"/>
  <c r="J185" i="5"/>
  <c r="J515" i="5"/>
  <c r="J357" i="5"/>
  <c r="J184" i="5"/>
  <c r="J514" i="5"/>
  <c r="J513" i="5"/>
  <c r="J356" i="5"/>
  <c r="J183" i="5"/>
  <c r="J512" i="5"/>
  <c r="J355" i="5"/>
  <c r="J511" i="5"/>
  <c r="J510" i="5"/>
  <c r="J509" i="5"/>
  <c r="J182" i="5"/>
  <c r="J508" i="5"/>
  <c r="J507" i="5"/>
  <c r="J181" i="5"/>
  <c r="J354" i="5"/>
  <c r="J506" i="5"/>
  <c r="J464" i="5"/>
  <c r="J353" i="5"/>
  <c r="J463" i="5"/>
  <c r="J94" i="5"/>
  <c r="J970" i="5"/>
  <c r="J462" i="5"/>
  <c r="J461" i="5"/>
  <c r="J969" i="5"/>
  <c r="J292" i="5"/>
  <c r="J460" i="5"/>
  <c r="J459" i="5"/>
  <c r="J458" i="5"/>
  <c r="J457" i="5"/>
  <c r="J456" i="5"/>
  <c r="J455" i="5"/>
  <c r="J93" i="5"/>
  <c r="J291" i="5"/>
  <c r="J290" i="5"/>
  <c r="J454" i="5"/>
  <c r="J453" i="5"/>
  <c r="J452" i="5"/>
  <c r="J289" i="5"/>
  <c r="J451" i="5"/>
  <c r="J968" i="5"/>
  <c r="J450" i="5"/>
  <c r="J449" i="5"/>
  <c r="J92" i="5"/>
  <c r="J288" i="5"/>
  <c r="J448" i="5"/>
  <c r="J447" i="5"/>
  <c r="J446" i="5"/>
  <c r="J445" i="5"/>
  <c r="J287" i="5"/>
  <c r="J91" i="5"/>
  <c r="J444" i="5"/>
  <c r="J443" i="5"/>
  <c r="J442" i="5"/>
  <c r="J967" i="5"/>
  <c r="J441" i="5"/>
  <c r="J966" i="5"/>
  <c r="J440" i="5"/>
  <c r="J439" i="5"/>
  <c r="J438" i="5"/>
  <c r="J437" i="5"/>
  <c r="J436" i="5"/>
  <c r="J435" i="5"/>
  <c r="J434" i="5"/>
  <c r="J286" i="5"/>
  <c r="J433" i="5"/>
  <c r="J965" i="5"/>
  <c r="J432" i="5"/>
  <c r="J964" i="5"/>
  <c r="J431" i="5"/>
  <c r="J430" i="5"/>
  <c r="J285" i="5"/>
  <c r="J963" i="5"/>
  <c r="J429" i="5"/>
  <c r="J284" i="5"/>
  <c r="J428" i="5"/>
  <c r="J352" i="5"/>
  <c r="J427" i="5"/>
  <c r="J351" i="5"/>
  <c r="J283" i="5"/>
  <c r="J426" i="5"/>
  <c r="J425" i="5"/>
  <c r="J282" i="5"/>
  <c r="J424" i="5"/>
  <c r="J962" i="5"/>
  <c r="J423" i="5"/>
  <c r="J422" i="5"/>
  <c r="J281" i="5"/>
  <c r="J421" i="5"/>
  <c r="J90" i="5"/>
  <c r="J420" i="5"/>
  <c r="J419" i="5"/>
  <c r="J418" i="5"/>
  <c r="J417" i="5"/>
  <c r="J1069" i="5"/>
  <c r="J402" i="5"/>
  <c r="J1068" i="5"/>
  <c r="J1067" i="5"/>
  <c r="J89" i="5"/>
  <c r="J401" i="5"/>
  <c r="J1130" i="5"/>
  <c r="J1129" i="5"/>
  <c r="J1066" i="5"/>
  <c r="J400" i="5"/>
  <c r="J1065" i="5"/>
  <c r="J399" i="5"/>
  <c r="J398" i="5"/>
  <c r="J397" i="5"/>
  <c r="J1064" i="5"/>
  <c r="J207" i="5"/>
  <c r="J396" i="5"/>
  <c r="J395" i="5"/>
  <c r="J1063" i="5"/>
  <c r="J394" i="5"/>
  <c r="J1128" i="5"/>
  <c r="J1127" i="5"/>
  <c r="J50" i="5"/>
  <c r="J1062" i="5"/>
  <c r="J393" i="5"/>
  <c r="J49" i="5"/>
  <c r="J48" i="5"/>
  <c r="J392" i="5"/>
  <c r="J391" i="5"/>
  <c r="J1126" i="5"/>
  <c r="J1061" i="5"/>
  <c r="J390" i="5"/>
  <c r="J1060" i="5"/>
  <c r="J1059" i="5"/>
  <c r="J1058" i="5"/>
  <c r="J206" i="5"/>
  <c r="J1057" i="5"/>
  <c r="J1056" i="5"/>
  <c r="J1055" i="5"/>
  <c r="J1125" i="5"/>
  <c r="J389" i="5"/>
  <c r="J388" i="5"/>
  <c r="J387" i="5"/>
  <c r="J1124" i="5"/>
  <c r="J386" i="5"/>
  <c r="J479" i="5"/>
  <c r="J1054" i="5"/>
  <c r="J1053" i="5"/>
  <c r="J47" i="5"/>
  <c r="J385" i="5"/>
  <c r="J384" i="5"/>
  <c r="J46" i="5"/>
  <c r="J45" i="5"/>
  <c r="J44" i="5"/>
  <c r="J383" i="5"/>
  <c r="J382" i="5"/>
  <c r="J1123" i="5"/>
  <c r="J1148" i="5"/>
  <c r="J1122" i="5"/>
  <c r="J1052" i="5"/>
  <c r="J381" i="5"/>
  <c r="J1051" i="5"/>
  <c r="J1121" i="5"/>
  <c r="J380" i="5"/>
  <c r="J1050" i="5"/>
  <c r="J1049" i="5"/>
  <c r="J1048" i="5"/>
  <c r="J379" i="5"/>
  <c r="J378" i="5"/>
  <c r="J1120" i="5"/>
  <c r="J1047" i="5"/>
  <c r="J1046" i="5"/>
  <c r="J1045" i="5"/>
  <c r="J1044" i="5"/>
  <c r="J1119" i="5"/>
  <c r="J377" i="5"/>
  <c r="J1043" i="5"/>
  <c r="J376" i="5"/>
  <c r="J375" i="5"/>
  <c r="J1042" i="5"/>
  <c r="J1041" i="5"/>
  <c r="J374" i="5"/>
  <c r="J43" i="5"/>
  <c r="J1040" i="5"/>
  <c r="J373" i="5"/>
  <c r="J372" i="5"/>
  <c r="J1118" i="5"/>
  <c r="J42" i="5"/>
  <c r="J1117" i="5"/>
  <c r="J371" i="5"/>
  <c r="J205" i="5"/>
  <c r="J1039" i="5"/>
  <c r="J41" i="5"/>
  <c r="J370" i="5"/>
  <c r="J1038" i="5"/>
  <c r="J369" i="5"/>
  <c r="J40" i="5"/>
  <c r="J368" i="5"/>
  <c r="J1147" i="5"/>
  <c r="J367" i="5"/>
  <c r="J366" i="5"/>
  <c r="J365" i="5"/>
  <c r="J1116" i="5"/>
  <c r="J1037" i="5"/>
  <c r="J364" i="5"/>
  <c r="J39" i="5"/>
  <c r="J363" i="5"/>
  <c r="J38" i="5"/>
  <c r="J37" i="5"/>
  <c r="J350" i="5"/>
  <c r="J88" i="5"/>
  <c r="J349" i="5"/>
  <c r="J348" i="5"/>
  <c r="J572" i="5"/>
  <c r="J87" i="5"/>
  <c r="J86" i="5"/>
  <c r="J85" i="5"/>
  <c r="J84" i="5"/>
  <c r="J571" i="5"/>
  <c r="J478" i="5"/>
  <c r="J347" i="5"/>
  <c r="J346" i="5"/>
  <c r="J570" i="5"/>
  <c r="J83" i="5"/>
  <c r="J569" i="5"/>
  <c r="J717" i="5"/>
  <c r="J82" i="5"/>
  <c r="J345" i="5"/>
  <c r="J81" i="5"/>
  <c r="J204" i="5"/>
  <c r="J80" i="5"/>
  <c r="J79" i="5"/>
  <c r="J78" i="5"/>
  <c r="J77" i="5"/>
  <c r="J568" i="5"/>
  <c r="J76" i="5"/>
  <c r="J75" i="5"/>
  <c r="J74" i="5"/>
  <c r="J567" i="5"/>
  <c r="J203" i="5"/>
  <c r="J344" i="5"/>
  <c r="J566" i="5"/>
  <c r="J343" i="5"/>
  <c r="J342" i="5"/>
  <c r="J565" i="5"/>
  <c r="J73" i="5"/>
  <c r="J564" i="5"/>
  <c r="J341" i="5"/>
  <c r="J340" i="5"/>
  <c r="J339" i="5"/>
  <c r="J202" i="5"/>
  <c r="J72" i="5"/>
  <c r="J71" i="5"/>
  <c r="J338" i="5"/>
  <c r="J563" i="5"/>
  <c r="J562" i="5"/>
  <c r="J106" i="5"/>
  <c r="J70" i="5"/>
  <c r="J69" i="5"/>
  <c r="J68" i="5"/>
  <c r="J477" i="5"/>
  <c r="J561" i="5"/>
  <c r="J560" i="5"/>
  <c r="J180" i="5"/>
  <c r="J337" i="5"/>
  <c r="J67" i="5"/>
  <c r="J66" i="5"/>
  <c r="J336" i="5"/>
  <c r="J179" i="5"/>
  <c r="J178" i="5"/>
  <c r="J177" i="5"/>
  <c r="J505" i="5"/>
  <c r="J504" i="5"/>
  <c r="J176" i="5"/>
  <c r="J65" i="5"/>
  <c r="J175" i="5"/>
  <c r="J174" i="5"/>
  <c r="J173" i="5"/>
  <c r="J64" i="5"/>
  <c r="J335" i="5"/>
  <c r="J63" i="5"/>
  <c r="J334" i="5"/>
  <c r="J62" i="5"/>
  <c r="J172" i="5"/>
  <c r="J503" i="5"/>
  <c r="J502" i="5"/>
  <c r="J333" i="5"/>
  <c r="J61" i="5"/>
  <c r="J332" i="5"/>
  <c r="J60" i="5"/>
  <c r="J331" i="5"/>
  <c r="J330" i="5"/>
  <c r="J501" i="5"/>
  <c r="J329" i="5"/>
  <c r="J59" i="5"/>
  <c r="J328" i="5"/>
  <c r="J327" i="5"/>
  <c r="J201" i="5"/>
  <c r="J326" i="5"/>
  <c r="J325" i="5"/>
  <c r="J500" i="5"/>
  <c r="J58" i="5"/>
  <c r="J324" i="5"/>
  <c r="J57" i="5"/>
  <c r="J323" i="5"/>
  <c r="J171" i="5"/>
  <c r="J56" i="5"/>
  <c r="J1146" i="5"/>
  <c r="J1115" i="5"/>
  <c r="J1114" i="5"/>
  <c r="J170" i="5"/>
  <c r="J169" i="5"/>
  <c r="J168" i="5"/>
  <c r="J499" i="5"/>
  <c r="J498" i="5"/>
  <c r="J497" i="5"/>
  <c r="J1145" i="5"/>
  <c r="J496" i="5"/>
  <c r="J36" i="5"/>
  <c r="J1113" i="5"/>
  <c r="J1144" i="5"/>
  <c r="J1143" i="5"/>
  <c r="J1112" i="5"/>
  <c r="J167" i="5"/>
  <c r="J1111" i="5"/>
  <c r="J166" i="5"/>
  <c r="J35" i="5"/>
  <c r="J165" i="5"/>
  <c r="J1110" i="5"/>
  <c r="J1109" i="5"/>
  <c r="J34" i="5"/>
  <c r="J1108" i="5"/>
  <c r="J1107" i="5"/>
  <c r="J1106" i="5"/>
  <c r="J1142" i="5"/>
  <c r="J33" i="5"/>
  <c r="J32" i="5"/>
  <c r="J1141" i="5"/>
  <c r="J1013" i="5"/>
  <c r="J1105" i="5"/>
  <c r="J1104" i="5"/>
  <c r="J31" i="5"/>
  <c r="J1103" i="5"/>
  <c r="J30" i="5"/>
  <c r="J1102" i="5"/>
  <c r="J29" i="5"/>
  <c r="J28" i="5"/>
  <c r="J27" i="5"/>
  <c r="J26" i="5"/>
  <c r="J1140" i="5"/>
  <c r="J25" i="5"/>
  <c r="J1139" i="5"/>
  <c r="J24" i="5"/>
  <c r="J23" i="5"/>
  <c r="J1101" i="5"/>
  <c r="J22" i="5"/>
  <c r="J1100" i="5"/>
  <c r="J1099" i="5"/>
  <c r="J1138" i="5"/>
  <c r="J1137" i="5"/>
  <c r="J21" i="5"/>
  <c r="J1098" i="5"/>
  <c r="J1097" i="5"/>
  <c r="J1096" i="5"/>
  <c r="J20" i="5"/>
  <c r="J1095" i="5"/>
  <c r="J1094" i="5"/>
  <c r="J19" i="5"/>
  <c r="J18" i="5"/>
  <c r="J17" i="5"/>
  <c r="J16" i="5"/>
  <c r="J1093" i="5"/>
  <c r="J1092" i="5"/>
  <c r="J1091" i="5"/>
  <c r="J1136" i="5"/>
  <c r="J15" i="5"/>
  <c r="J14" i="5"/>
  <c r="J1090" i="5"/>
  <c r="J1089" i="5"/>
  <c r="J13" i="5"/>
  <c r="J1088" i="5"/>
  <c r="J878" i="5"/>
  <c r="J1135" i="5"/>
  <c r="J877" i="5"/>
  <c r="J811" i="5"/>
  <c r="J810" i="5"/>
  <c r="J809" i="5"/>
  <c r="J961" i="5"/>
  <c r="J1087" i="5"/>
  <c r="J730" i="5"/>
  <c r="J12" i="5"/>
  <c r="J598" i="5"/>
  <c r="J695" i="5"/>
  <c r="J597" i="5"/>
  <c r="J559" i="5"/>
  <c r="J558" i="5"/>
  <c r="J11" i="5"/>
  <c r="J164" i="5"/>
  <c r="J10" i="5"/>
  <c r="J1134" i="5"/>
  <c r="J163" i="5"/>
  <c r="J9" i="5"/>
  <c r="J1086" i="5"/>
  <c r="J8" i="5"/>
  <c r="J7" i="5"/>
  <c r="J6" i="5"/>
  <c r="J495" i="5"/>
  <c r="J162" i="5"/>
  <c r="J105" i="5"/>
  <c r="J960" i="5"/>
  <c r="J808" i="5"/>
  <c r="J807" i="5"/>
  <c r="J806" i="5"/>
  <c r="J1012" i="5"/>
  <c r="J299" i="5"/>
  <c r="J805" i="5"/>
  <c r="J804" i="5"/>
  <c r="J803" i="5"/>
  <c r="J5" i="5"/>
  <c r="J200" i="5"/>
  <c r="J199" i="5"/>
  <c r="J416" i="5"/>
  <c r="J415" i="5"/>
  <c r="J280" i="5"/>
  <c r="J279" i="5"/>
  <c r="J278" i="5"/>
  <c r="J414" i="5"/>
  <c r="J413" i="5"/>
  <c r="J412" i="5"/>
  <c r="J411" i="5"/>
  <c r="J410" i="5"/>
  <c r="J409" i="5"/>
  <c r="J408" i="5"/>
  <c r="J362" i="5"/>
  <c r="J361" i="5"/>
  <c r="J1036" i="5"/>
  <c r="J360" i="5"/>
  <c r="J1035" i="5"/>
  <c r="J1034" i="5"/>
  <c r="J104" i="5"/>
  <c r="J729" i="5"/>
  <c r="J4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A2" i="4" l="1"/>
  <c r="F3" i="4" l="1"/>
  <c r="E3" i="4"/>
  <c r="J6096" i="1" l="1"/>
  <c r="J6055" i="1" l="1"/>
  <c r="J6116" i="1"/>
  <c r="J6254" i="1"/>
  <c r="J6104" i="1"/>
  <c r="J6141" i="1"/>
  <c r="J6083" i="1"/>
  <c r="J6224" i="1"/>
  <c r="J6164" i="1"/>
  <c r="J6058" i="1"/>
  <c r="J6090" i="1"/>
  <c r="J6079" i="1"/>
  <c r="J6064" i="1"/>
  <c r="J6154" i="1"/>
  <c r="J6059" i="1"/>
  <c r="J6110" i="1"/>
  <c r="J6107" i="1"/>
  <c r="J6102" i="1"/>
  <c r="J6099" i="1"/>
  <c r="J6176" i="1"/>
  <c r="J6185" i="1"/>
  <c r="J6092" i="1"/>
  <c r="J5983" i="1"/>
  <c r="J5965" i="1"/>
  <c r="J6148" i="1"/>
  <c r="J6239" i="1"/>
  <c r="J6025" i="1"/>
  <c r="J6101" i="1"/>
  <c r="J6086" i="1"/>
  <c r="J6123" i="1"/>
  <c r="J6137" i="1"/>
  <c r="J6108" i="1"/>
  <c r="J6245" i="1"/>
  <c r="J5970" i="1"/>
  <c r="J6203" i="1"/>
  <c r="J6191" i="1"/>
  <c r="J6150" i="1"/>
  <c r="J6168" i="1"/>
  <c r="J6242" i="1"/>
  <c r="J6089" i="1"/>
  <c r="J6232" i="1"/>
  <c r="J5960" i="1"/>
  <c r="J5992" i="1"/>
  <c r="J6200" i="1"/>
  <c r="J6205" i="1"/>
  <c r="J6228" i="1"/>
  <c r="J5993" i="1"/>
  <c r="J6028" i="1"/>
  <c r="J6112" i="1"/>
  <c r="J6034" i="1"/>
  <c r="J6215" i="1"/>
  <c r="J6125" i="1"/>
  <c r="J5961" i="1"/>
  <c r="J5991" i="1"/>
  <c r="J6244" i="1"/>
  <c r="J6187" i="1"/>
  <c r="J5997" i="1"/>
  <c r="J6186" i="1"/>
  <c r="J5977" i="1"/>
  <c r="J6126" i="1"/>
  <c r="J6100" i="1"/>
  <c r="J6188" i="1"/>
  <c r="J6197" i="1"/>
  <c r="J6103" i="1"/>
  <c r="J6076" i="1"/>
  <c r="J6167" i="1"/>
  <c r="J6139" i="1"/>
  <c r="J6136" i="1"/>
  <c r="J6165" i="1"/>
  <c r="J6145" i="1"/>
  <c r="J6214" i="1"/>
  <c r="J6049" i="1"/>
  <c r="J5978" i="1"/>
  <c r="J6221" i="1"/>
  <c r="J6226" i="1"/>
  <c r="J6001" i="1"/>
  <c r="J6063" i="1"/>
  <c r="J5974" i="1"/>
  <c r="J6066" i="1"/>
  <c r="J6071" i="1"/>
  <c r="J6208" i="1"/>
  <c r="J6017" i="1"/>
  <c r="J6117" i="1"/>
  <c r="J6127" i="1"/>
  <c r="J6060" i="1"/>
  <c r="J5979" i="1"/>
  <c r="J6219" i="1"/>
  <c r="J6241" i="1"/>
  <c r="J6008" i="1"/>
  <c r="J6183" i="1"/>
  <c r="J6045" i="1"/>
  <c r="J5995" i="1"/>
  <c r="J6098" i="1"/>
  <c r="J6237" i="1"/>
  <c r="J6240" i="1"/>
  <c r="J6179" i="1"/>
  <c r="J6252" i="1"/>
  <c r="J6069" i="1"/>
  <c r="J6235" i="1"/>
  <c r="J6093" i="1"/>
  <c r="J6256" i="1"/>
  <c r="J5982" i="1"/>
  <c r="J6114" i="1"/>
  <c r="J6022" i="1"/>
  <c r="J6138" i="1"/>
  <c r="J6135" i="1"/>
  <c r="J6229" i="1"/>
  <c r="J6122" i="1"/>
  <c r="J5989" i="1"/>
  <c r="J6151" i="1"/>
  <c r="J5988" i="1"/>
  <c r="J6013" i="1"/>
  <c r="J6243" i="1"/>
  <c r="J6097" i="1"/>
  <c r="J5980" i="1"/>
  <c r="J6173" i="1"/>
  <c r="J6225" i="1"/>
  <c r="J6193" i="1"/>
  <c r="J6088" i="1"/>
  <c r="J5984" i="1"/>
  <c r="J6078" i="1"/>
  <c r="J5994" i="1"/>
  <c r="J6146" i="1"/>
  <c r="J6158" i="1"/>
  <c r="J6054" i="1"/>
  <c r="J6081" i="1"/>
  <c r="J6002" i="1"/>
  <c r="J6057" i="1"/>
  <c r="J6162" i="1"/>
  <c r="J6087" i="1"/>
  <c r="J6113" i="1"/>
  <c r="J6142" i="1"/>
  <c r="J6155" i="1"/>
  <c r="J5973" i="1"/>
  <c r="J6209" i="1"/>
  <c r="J6231" i="1"/>
  <c r="J6009" i="1"/>
  <c r="J5963" i="1"/>
  <c r="J6020" i="1"/>
  <c r="J6223" i="1"/>
  <c r="J6131" i="1"/>
  <c r="J6003" i="1"/>
  <c r="J5975" i="1"/>
  <c r="J6211" i="1"/>
  <c r="J5987" i="1"/>
  <c r="J6192" i="1"/>
  <c r="J6144" i="1"/>
  <c r="J6037" i="1"/>
  <c r="J6109" i="1"/>
  <c r="J6023" i="1"/>
  <c r="J6019" i="1"/>
  <c r="J6196" i="1"/>
  <c r="J6011" i="1"/>
  <c r="J6172" i="1"/>
  <c r="J6068" i="1"/>
  <c r="J6198" i="1"/>
  <c r="J6007" i="1"/>
  <c r="J6190" i="1"/>
  <c r="J6161" i="1"/>
  <c r="J6005" i="1"/>
  <c r="J6238" i="1"/>
  <c r="J6212" i="1"/>
  <c r="J5958" i="1"/>
  <c r="J6202" i="1"/>
  <c r="J6074" i="1"/>
  <c r="J6040" i="1"/>
  <c r="J6024" i="1"/>
  <c r="J6006" i="1"/>
  <c r="J6039" i="1"/>
  <c r="J5962" i="1"/>
  <c r="J6115" i="1"/>
  <c r="J6072" i="1"/>
  <c r="J6234" i="1"/>
  <c r="J6174" i="1"/>
  <c r="J6124" i="1"/>
  <c r="J6014" i="1"/>
  <c r="J6010" i="1"/>
  <c r="J6046" i="1"/>
  <c r="J6140" i="1"/>
  <c r="J6153" i="1"/>
  <c r="J6043" i="1"/>
  <c r="J6128" i="1"/>
  <c r="J6149" i="1"/>
  <c r="J6027" i="1"/>
  <c r="J6249" i="1"/>
  <c r="J6171" i="1"/>
  <c r="J6073" i="1"/>
  <c r="J6247" i="1"/>
  <c r="J6016" i="1"/>
  <c r="J6120" i="1"/>
  <c r="J6095" i="1"/>
  <c r="J6129" i="1"/>
  <c r="J6061" i="1"/>
  <c r="J6207" i="1"/>
  <c r="J6251" i="1"/>
  <c r="J5990" i="1"/>
  <c r="J6216" i="1"/>
  <c r="J6029" i="1"/>
  <c r="J6070" i="1"/>
  <c r="J5999" i="1"/>
  <c r="J6033" i="1"/>
  <c r="J6177" i="1"/>
  <c r="J6133" i="1"/>
  <c r="J5996" i="1"/>
  <c r="J6121" i="1"/>
  <c r="J6206" i="1"/>
  <c r="J5986" i="1"/>
  <c r="J6018" i="1"/>
  <c r="J6085" i="1"/>
  <c r="J6170" i="1"/>
  <c r="J6030" i="1"/>
  <c r="J6094" i="1"/>
  <c r="J6178" i="1"/>
  <c r="J6056" i="1"/>
  <c r="J6218" i="1"/>
  <c r="J6182" i="1"/>
  <c r="J6166" i="1"/>
  <c r="J6163" i="1"/>
  <c r="J6032" i="1"/>
  <c r="J5968" i="1"/>
  <c r="J6230" i="1"/>
  <c r="J6204" i="1"/>
  <c r="J6213" i="1"/>
  <c r="J6147" i="1"/>
  <c r="J6130" i="1"/>
  <c r="J6048" i="1"/>
  <c r="J6015" i="1"/>
  <c r="J6194" i="1"/>
  <c r="J6065" i="1"/>
  <c r="J6091" i="1"/>
  <c r="J6199" i="1"/>
  <c r="J6181" i="1"/>
  <c r="J5976" i="1"/>
  <c r="J6042" i="1"/>
  <c r="J6051" i="1"/>
  <c r="J5826" i="1"/>
  <c r="J5981" i="1"/>
  <c r="J6026" i="1"/>
  <c r="J5964" i="1"/>
  <c r="J6250" i="1"/>
  <c r="J6038" i="1"/>
  <c r="J6111" i="1"/>
  <c r="J6080" i="1"/>
  <c r="J6077" i="1"/>
  <c r="J6052" i="1"/>
  <c r="J6062" i="1"/>
  <c r="J6156" i="1"/>
  <c r="J6021" i="1"/>
  <c r="J6105" i="1"/>
  <c r="J6143" i="1"/>
  <c r="J6053" i="1"/>
  <c r="J6169" i="1"/>
  <c r="J6248" i="1"/>
  <c r="J6035" i="1"/>
  <c r="J5971" i="1"/>
  <c r="J6160" i="1"/>
  <c r="J6044" i="1"/>
  <c r="J6195" i="1"/>
  <c r="J5966" i="1"/>
  <c r="J6184" i="1"/>
  <c r="J6220" i="1"/>
  <c r="J6222" i="1"/>
  <c r="J6180" i="1"/>
  <c r="J5967" i="1"/>
  <c r="J6000" i="1"/>
  <c r="J6253" i="1"/>
  <c r="J6050" i="1"/>
  <c r="J6031" i="1"/>
  <c r="J6175" i="1"/>
  <c r="J6157" i="1"/>
  <c r="J6201" i="1"/>
  <c r="J6134" i="1"/>
  <c r="J6152" i="1"/>
  <c r="J6041" i="1"/>
  <c r="J6075" i="1"/>
  <c r="J5985" i="1"/>
  <c r="J6047" i="1"/>
  <c r="J6119" i="1"/>
  <c r="J6012" i="1"/>
  <c r="J6227" i="1"/>
  <c r="J6106" i="1"/>
  <c r="J6217" i="1"/>
  <c r="J6036" i="1"/>
  <c r="J6004" i="1"/>
  <c r="J6189" i="1"/>
  <c r="J6236" i="1"/>
  <c r="J6067" i="1"/>
  <c r="J6233" i="1"/>
  <c r="J5959" i="1"/>
  <c r="J6082" i="1"/>
  <c r="J6159" i="1"/>
  <c r="J6084" i="1"/>
  <c r="J6246" i="1"/>
  <c r="J6210" i="1"/>
  <c r="J5998" i="1"/>
  <c r="J6257" i="1"/>
  <c r="J6255" i="1"/>
  <c r="J6118" i="1"/>
  <c r="J5969" i="1"/>
  <c r="J5972" i="1"/>
  <c r="J6132" i="1"/>
  <c r="J5747" i="1"/>
  <c r="J5828" i="1"/>
  <c r="J5710" i="1"/>
  <c r="J5924" i="1"/>
  <c r="J5757" i="1"/>
  <c r="J5806" i="1"/>
  <c r="J5703" i="1"/>
  <c r="J5922" i="1"/>
  <c r="J5925" i="1"/>
  <c r="J5832" i="1"/>
  <c r="J5954" i="1"/>
  <c r="J5874" i="1"/>
  <c r="J5830" i="1"/>
  <c r="J5870" i="1"/>
  <c r="J5911" i="1"/>
  <c r="J5778" i="1"/>
  <c r="J5932" i="1"/>
  <c r="J5775" i="1"/>
  <c r="J5651" i="1"/>
  <c r="J5910" i="1"/>
  <c r="J5661" i="1"/>
  <c r="J5771" i="1"/>
  <c r="J5942" i="1"/>
  <c r="J5807" i="1"/>
  <c r="J5872" i="1"/>
  <c r="J5866" i="1"/>
  <c r="J5883" i="1"/>
  <c r="J5873" i="1"/>
  <c r="J5915" i="1"/>
  <c r="J5904" i="1"/>
  <c r="J5762" i="1"/>
  <c r="J5753" i="1"/>
  <c r="J5716" i="1"/>
  <c r="J5780" i="1"/>
  <c r="J5939" i="1"/>
  <c r="J5871" i="1"/>
  <c r="J5868" i="1"/>
  <c r="J5879" i="1"/>
  <c r="J5906" i="1"/>
  <c r="J5774" i="1"/>
  <c r="J5825" i="1"/>
  <c r="J5788" i="1"/>
  <c r="J5726" i="1"/>
  <c r="J5914" i="1"/>
  <c r="J5936" i="1"/>
  <c r="J5886" i="1"/>
  <c r="J5785" i="1"/>
  <c r="J5839" i="1"/>
  <c r="J5765" i="1"/>
  <c r="J5756" i="1"/>
  <c r="J5800" i="1"/>
  <c r="J5824" i="1"/>
  <c r="J5865" i="1"/>
  <c r="J5761" i="1"/>
  <c r="J5777" i="1"/>
  <c r="J5898" i="1"/>
  <c r="J5752" i="1"/>
  <c r="J5704" i="1"/>
  <c r="J5653" i="1"/>
  <c r="J5844" i="1"/>
  <c r="J5892" i="1"/>
  <c r="J5668" i="1"/>
  <c r="J5836" i="1"/>
  <c r="J5895" i="1"/>
  <c r="J5834" i="1"/>
  <c r="J5847" i="1"/>
  <c r="J5782" i="1"/>
  <c r="J5945" i="1"/>
  <c r="J5684" i="1"/>
  <c r="J5655" i="1"/>
  <c r="J5763" i="1"/>
  <c r="J5896" i="1"/>
  <c r="J5678" i="1"/>
  <c r="J5875" i="1"/>
  <c r="J5766" i="1"/>
  <c r="J5930" i="1"/>
  <c r="J5878" i="1"/>
  <c r="J5845" i="1"/>
  <c r="J5721" i="1"/>
  <c r="J5784" i="1"/>
  <c r="J5702" i="1"/>
  <c r="J5705" i="1"/>
  <c r="J5690" i="1"/>
  <c r="J5919" i="1"/>
  <c r="J5781" i="1"/>
  <c r="J5812" i="1"/>
  <c r="J5731" i="1"/>
  <c r="J5846" i="1"/>
  <c r="J5754" i="1"/>
  <c r="J5776" i="1"/>
  <c r="J5855" i="1"/>
  <c r="J5717" i="1"/>
  <c r="J5652" i="1"/>
  <c r="J5890" i="1"/>
  <c r="J5891" i="1"/>
  <c r="J5739" i="1"/>
  <c r="J5735" i="1"/>
  <c r="J5666" i="1"/>
  <c r="J5768" i="1"/>
  <c r="J5880" i="1"/>
  <c r="J5749" i="1"/>
  <c r="J5676" i="1"/>
  <c r="J5659" i="1"/>
  <c r="J5680" i="1"/>
  <c r="J5794" i="1"/>
  <c r="J5822" i="1"/>
  <c r="J5842" i="1"/>
  <c r="J5893" i="1"/>
  <c r="J5808" i="1"/>
  <c r="J5920" i="1"/>
  <c r="J5688" i="1"/>
  <c r="J5713" i="1"/>
  <c r="J5829" i="1"/>
  <c r="J5956" i="1"/>
  <c r="J5827" i="1"/>
  <c r="J5937" i="1"/>
  <c r="J5755" i="1"/>
  <c r="J5736" i="1"/>
  <c r="J5843" i="1"/>
  <c r="J5744" i="1"/>
  <c r="J5657" i="1"/>
  <c r="J5669" i="1"/>
  <c r="J5853" i="1"/>
  <c r="J5723" i="1"/>
  <c r="J5860" i="1"/>
  <c r="J5950" i="1"/>
  <c r="J5767" i="1"/>
  <c r="J5697" i="1"/>
  <c r="J5787" i="1"/>
  <c r="J5957" i="1"/>
  <c r="J5801" i="1"/>
  <c r="J5760" i="1"/>
  <c r="J5852" i="1"/>
  <c r="J5955" i="1"/>
  <c r="J5741" i="1"/>
  <c r="J5921" i="1"/>
  <c r="J5696" i="1"/>
  <c r="J5708" i="1"/>
  <c r="J5900" i="1"/>
  <c r="J5671" i="1"/>
  <c r="J5859" i="1"/>
  <c r="J5952" i="1"/>
  <c r="J5722" i="1"/>
  <c r="J5818" i="1"/>
  <c r="J5682" i="1"/>
  <c r="J5805" i="1"/>
  <c r="J5699" i="1"/>
  <c r="J5884" i="1"/>
  <c r="J5928" i="1"/>
  <c r="J5793" i="1"/>
  <c r="J5750" i="1"/>
  <c r="J5664" i="1"/>
  <c r="J5821" i="1"/>
  <c r="J5681" i="1"/>
  <c r="J5797" i="1"/>
  <c r="J5783" i="1"/>
  <c r="J5948" i="1"/>
  <c r="J5718" i="1"/>
  <c r="J5724" i="1"/>
  <c r="J5803" i="1"/>
  <c r="J5940" i="1"/>
  <c r="J5728" i="1"/>
  <c r="J5885" i="1"/>
  <c r="J5720" i="1"/>
  <c r="J5745" i="1"/>
  <c r="J5764" i="1"/>
  <c r="J5742" i="1"/>
  <c r="J5848" i="1"/>
  <c r="J5672" i="1"/>
  <c r="J5786" i="1"/>
  <c r="J5887" i="1"/>
  <c r="J5663" i="1"/>
  <c r="J5799" i="1"/>
  <c r="J5814" i="1"/>
  <c r="J5850" i="1"/>
  <c r="J5946" i="1"/>
  <c r="J5849" i="1"/>
  <c r="J5709" i="1"/>
  <c r="J5819" i="1"/>
  <c r="J5817" i="1"/>
  <c r="J5909" i="1"/>
  <c r="J5863" i="1"/>
  <c r="J5773" i="1"/>
  <c r="J5851" i="1"/>
  <c r="J5795" i="1"/>
  <c r="J5835" i="1"/>
  <c r="J5730" i="1"/>
  <c r="J5714" i="1"/>
  <c r="J5796" i="1"/>
  <c r="J5867" i="1"/>
  <c r="J5759" i="1"/>
  <c r="J5926" i="1"/>
  <c r="J5934" i="1"/>
  <c r="J5692" i="1"/>
  <c r="J5798" i="1"/>
  <c r="J5658" i="1"/>
  <c r="J5683" i="1"/>
  <c r="J5687" i="1"/>
  <c r="J5857" i="1"/>
  <c r="J5902" i="1"/>
  <c r="J5769" i="1"/>
  <c r="J5907" i="1"/>
  <c r="J5660" i="1"/>
  <c r="J5931" i="1"/>
  <c r="J5734" i="1"/>
  <c r="J5949" i="1"/>
  <c r="J5654" i="1"/>
  <c r="J5695" i="1"/>
  <c r="J5897" i="1"/>
  <c r="J5882" i="1"/>
  <c r="J5685" i="1"/>
  <c r="J5706" i="1"/>
  <c r="J5701" i="1"/>
  <c r="J5941" i="1"/>
  <c r="J5889" i="1"/>
  <c r="J5733" i="1"/>
  <c r="J5858" i="1"/>
  <c r="J5947" i="1"/>
  <c r="J5711" i="1"/>
  <c r="J5804" i="1"/>
  <c r="J5869" i="1"/>
  <c r="J5888" i="1"/>
  <c r="J5758" i="1"/>
  <c r="J5689" i="1"/>
  <c r="J5831" i="1"/>
  <c r="J5854" i="1"/>
  <c r="J5933" i="1"/>
  <c r="J5674" i="1"/>
  <c r="J5862" i="1"/>
  <c r="J5905" i="1"/>
  <c r="J5740" i="1"/>
  <c r="J5738" i="1"/>
  <c r="J5944" i="1"/>
  <c r="J5951" i="1"/>
  <c r="J5779" i="1"/>
  <c r="J5675" i="1"/>
  <c r="J5748" i="1"/>
  <c r="J5719" i="1"/>
  <c r="J5811" i="1"/>
  <c r="J5746" i="1"/>
  <c r="J5772" i="1"/>
  <c r="J5840" i="1"/>
  <c r="J5943" i="1"/>
  <c r="J5856" i="1"/>
  <c r="J5861" i="1"/>
  <c r="J5912" i="1"/>
  <c r="J5816" i="1"/>
  <c r="J5881" i="1"/>
  <c r="J5686" i="1"/>
  <c r="J5833" i="1"/>
  <c r="J5929" i="1"/>
  <c r="J5712" i="1"/>
  <c r="J5679" i="1"/>
  <c r="J5841" i="1"/>
  <c r="J5809" i="1"/>
  <c r="J5903" i="1"/>
  <c r="J5737" i="1"/>
  <c r="J5751" i="1"/>
  <c r="J5894" i="1"/>
  <c r="J5810" i="1"/>
  <c r="J5677" i="1"/>
  <c r="J5916" i="1"/>
  <c r="J5698" i="1"/>
  <c r="J5877" i="1"/>
  <c r="J5693" i="1"/>
  <c r="J5838" i="1"/>
  <c r="J5908" i="1"/>
  <c r="J5743" i="1"/>
  <c r="J5813" i="1"/>
  <c r="J5918" i="1"/>
  <c r="J5770" i="1"/>
  <c r="J5725" i="1"/>
  <c r="J5953" i="1"/>
  <c r="J5727" i="1"/>
  <c r="J5732" i="1"/>
  <c r="J5913" i="1"/>
  <c r="J5938" i="1"/>
  <c r="J5815" i="1"/>
  <c r="J5899" i="1"/>
  <c r="J5790" i="1"/>
  <c r="J5667" i="1"/>
  <c r="J5923" i="1"/>
  <c r="J5700" i="1"/>
  <c r="J5673" i="1"/>
  <c r="J5864" i="1"/>
  <c r="J5935" i="1"/>
  <c r="J5901" i="1"/>
  <c r="J5665" i="1"/>
  <c r="J5917" i="1"/>
  <c r="J5791" i="1"/>
  <c r="J5927" i="1"/>
  <c r="J5837" i="1"/>
  <c r="J5729" i="1"/>
  <c r="J5789" i="1"/>
  <c r="J5876" i="1"/>
  <c r="J5820" i="1"/>
  <c r="J5670" i="1"/>
  <c r="J5707" i="1"/>
  <c r="J5715" i="1"/>
  <c r="J5823" i="1"/>
  <c r="J5694" i="1"/>
  <c r="J5656" i="1"/>
  <c r="J5802" i="1"/>
  <c r="J5440" i="1"/>
  <c r="J5662" i="1"/>
  <c r="J5792" i="1"/>
  <c r="J5691" i="1"/>
  <c r="J5579" i="1"/>
  <c r="J5361" i="1"/>
  <c r="J5315" i="1"/>
  <c r="J5423" i="1"/>
  <c r="J5257" i="1"/>
  <c r="J5354" i="1"/>
  <c r="J5617" i="1"/>
  <c r="J5523" i="1"/>
  <c r="J5381" i="1"/>
  <c r="J5285" i="1"/>
  <c r="J5398" i="1"/>
  <c r="J5628" i="1"/>
  <c r="J5559" i="1"/>
  <c r="J5488" i="1"/>
  <c r="J5356" i="1"/>
  <c r="J5421" i="1"/>
  <c r="J5562" i="1"/>
  <c r="J5355" i="1"/>
  <c r="J5434" i="1"/>
  <c r="J5415" i="1"/>
  <c r="J5450" i="1"/>
  <c r="J5646" i="1"/>
  <c r="J5561" i="1"/>
  <c r="J5479" i="1"/>
  <c r="J5543" i="1"/>
  <c r="J5343" i="1"/>
  <c r="J5607" i="1"/>
  <c r="J5253" i="1"/>
  <c r="J5452" i="1"/>
  <c r="J5465" i="1"/>
  <c r="J5481" i="1"/>
  <c r="J5380" i="1"/>
  <c r="J5330" i="1"/>
  <c r="J5424" i="1"/>
  <c r="J5314" i="1"/>
  <c r="J5359" i="1"/>
  <c r="J5468" i="1"/>
  <c r="J5284" i="1"/>
  <c r="J5625" i="1"/>
  <c r="J5288" i="1"/>
  <c r="J5542" i="1"/>
  <c r="J5267" i="1"/>
  <c r="J5593" i="1"/>
  <c r="J5336" i="1"/>
  <c r="J5583" i="1"/>
  <c r="J5484" i="1"/>
  <c r="J5509" i="1"/>
  <c r="J5461" i="1"/>
  <c r="J5309" i="1"/>
  <c r="J5501" i="1"/>
  <c r="J5492" i="1"/>
  <c r="J5563" i="1"/>
  <c r="J5474" i="1"/>
  <c r="J5379" i="1"/>
  <c r="J5626" i="1"/>
  <c r="J5640" i="1"/>
  <c r="J5286" i="1"/>
  <c r="J5554" i="1"/>
  <c r="J5433" i="1"/>
  <c r="J5606" i="1"/>
  <c r="J5273" i="1"/>
  <c r="J5307" i="1"/>
  <c r="J5425" i="1"/>
  <c r="J5618" i="1"/>
  <c r="J5419" i="1"/>
  <c r="J5521" i="1"/>
  <c r="J5589" i="1"/>
  <c r="J5614" i="1"/>
  <c r="J5422" i="1"/>
  <c r="J5539" i="1"/>
  <c r="J5375" i="1"/>
  <c r="J5432" i="1"/>
  <c r="J5499" i="1"/>
  <c r="J5546" i="1"/>
  <c r="J5532" i="1"/>
  <c r="J5508" i="1"/>
  <c r="J5369" i="1"/>
  <c r="J5274" i="1"/>
  <c r="J5335" i="1"/>
  <c r="J5500" i="1"/>
  <c r="J5277" i="1"/>
  <c r="J5596" i="1"/>
  <c r="J5351" i="1"/>
  <c r="J5538" i="1"/>
  <c r="J5322" i="1"/>
  <c r="J5443" i="1"/>
  <c r="J5567" i="1"/>
  <c r="J5319" i="1"/>
  <c r="J5604" i="1"/>
  <c r="J5266" i="1"/>
  <c r="J5437" i="1"/>
  <c r="J5275" i="1"/>
  <c r="J5281" i="1"/>
  <c r="J5645" i="1"/>
  <c r="J5498" i="1"/>
  <c r="J5399" i="1"/>
  <c r="J5387" i="1"/>
  <c r="J5587" i="1"/>
  <c r="J5572" i="1"/>
  <c r="J5352" i="1"/>
  <c r="J5368" i="1"/>
  <c r="J5533" i="1"/>
  <c r="J5283" i="1"/>
  <c r="J5506" i="1"/>
  <c r="J5602" i="1"/>
  <c r="J5406" i="1"/>
  <c r="J5610" i="1"/>
  <c r="J5313" i="1"/>
  <c r="J5487" i="1"/>
  <c r="J5391" i="1"/>
  <c r="J5442" i="1"/>
  <c r="J5490" i="1"/>
  <c r="J5298" i="1"/>
  <c r="J5650" i="1"/>
  <c r="J5611" i="1"/>
  <c r="J5591" i="1"/>
  <c r="J5294" i="1"/>
  <c r="J5435" i="1"/>
  <c r="J5382" i="1"/>
  <c r="J5483" i="1"/>
  <c r="J5303" i="1"/>
  <c r="J5365" i="1"/>
  <c r="J5338" i="1"/>
  <c r="J5555" i="1"/>
  <c r="J5405" i="1"/>
  <c r="J5644" i="1"/>
  <c r="J5441" i="1"/>
  <c r="J5482" i="1"/>
  <c r="J5503" i="1"/>
  <c r="J5457" i="1"/>
  <c r="J5404" i="1"/>
  <c r="J5558" i="1"/>
  <c r="J5418" i="1"/>
  <c r="J5495" i="1"/>
  <c r="J5383" i="1"/>
  <c r="J5633" i="1"/>
  <c r="J5518" i="1"/>
  <c r="J5535" i="1"/>
  <c r="J5384" i="1"/>
  <c r="J5635" i="1"/>
  <c r="J5318" i="1"/>
  <c r="J5320" i="1"/>
  <c r="J5371" i="1"/>
  <c r="J5448" i="1"/>
  <c r="J5605" i="1"/>
  <c r="J5469" i="1"/>
  <c r="J5564" i="1"/>
  <c r="J5304" i="1"/>
  <c r="J5447" i="1"/>
  <c r="J5306" i="1"/>
  <c r="J5329" i="1"/>
  <c r="J5420" i="1"/>
  <c r="J5475" i="1"/>
  <c r="J5464" i="1"/>
  <c r="J5378" i="1"/>
  <c r="J5411" i="1"/>
  <c r="J5269" i="1"/>
  <c r="J5472" i="1"/>
  <c r="J5301" i="1"/>
  <c r="J5581" i="1"/>
  <c r="J5504" i="1"/>
  <c r="J5631" i="1"/>
  <c r="J5480" i="1"/>
  <c r="J5427" i="1"/>
  <c r="J5412" i="1"/>
  <c r="J5349" i="1"/>
  <c r="J5594" i="1"/>
  <c r="J5308" i="1"/>
  <c r="J5629" i="1"/>
  <c r="J5623" i="1"/>
  <c r="J5429" i="1"/>
  <c r="J5568" i="1"/>
  <c r="J5373" i="1"/>
  <c r="J5463" i="1"/>
  <c r="J5622" i="1"/>
  <c r="J5408" i="1"/>
  <c r="J5637" i="1"/>
  <c r="J5259" i="1"/>
  <c r="J5394" i="1"/>
  <c r="J5254" i="1"/>
  <c r="J5531" i="1"/>
  <c r="J5353" i="1"/>
  <c r="J5372" i="1"/>
  <c r="J5323" i="1"/>
  <c r="J5616" i="1"/>
  <c r="J5445" i="1"/>
  <c r="J5451" i="1"/>
  <c r="J5519" i="1"/>
  <c r="J5612" i="1"/>
  <c r="J5489" i="1"/>
  <c r="J5580" i="1"/>
  <c r="J5402" i="1"/>
  <c r="J5600" i="1"/>
  <c r="J5279" i="1"/>
  <c r="J5544" i="1"/>
  <c r="J5549" i="1"/>
  <c r="J5478" i="1"/>
  <c r="J5599" i="1"/>
  <c r="J5615" i="1"/>
  <c r="J5648" i="1"/>
  <c r="J5310" i="1"/>
  <c r="J5344" i="1"/>
  <c r="J5573" i="1"/>
  <c r="J5367" i="1"/>
  <c r="J5560" i="1"/>
  <c r="J5282" i="1"/>
  <c r="J5290" i="1"/>
  <c r="J5345" i="1"/>
  <c r="J5550" i="1"/>
  <c r="J5553" i="1"/>
  <c r="J5346" i="1"/>
  <c r="J5333" i="1"/>
  <c r="J5601" i="1"/>
  <c r="J5278" i="1"/>
  <c r="J5262" i="1"/>
  <c r="J5385" i="1"/>
  <c r="J5331" i="1"/>
  <c r="J5454" i="1"/>
  <c r="J5643" i="1"/>
  <c r="J5536" i="1"/>
  <c r="J5258" i="1"/>
  <c r="J5389" i="1"/>
  <c r="J5293" i="1"/>
  <c r="J5392" i="1"/>
  <c r="J5428" i="1"/>
  <c r="J5295" i="1"/>
  <c r="J5639" i="1"/>
  <c r="J5268" i="1"/>
  <c r="J5426" i="1"/>
  <c r="J5393" i="1"/>
  <c r="J5271" i="1"/>
  <c r="J5493" i="1"/>
  <c r="J5534" i="1"/>
  <c r="J5619" i="1"/>
  <c r="J5569" i="1"/>
  <c r="J5588" i="1"/>
  <c r="J5324" i="1"/>
  <c r="J5342" i="1"/>
  <c r="J5525" i="1"/>
  <c r="J5364" i="1"/>
  <c r="J5471" i="1"/>
  <c r="J5512" i="1"/>
  <c r="J5476" i="1"/>
  <c r="J5575" i="1"/>
  <c r="J5287" i="1"/>
  <c r="J5260" i="1"/>
  <c r="J5524" i="1"/>
  <c r="J5297" i="1"/>
  <c r="J5413" i="1"/>
  <c r="J5470" i="1"/>
  <c r="J5570" i="1"/>
  <c r="J5360" i="1"/>
  <c r="J5453" i="1"/>
  <c r="J5459" i="1"/>
  <c r="J5592" i="1"/>
  <c r="J5388" i="1"/>
  <c r="J5510" i="1"/>
  <c r="J5438" i="1"/>
  <c r="J5449" i="1"/>
  <c r="J5291" i="1"/>
  <c r="J5627" i="1"/>
  <c r="J5520" i="1"/>
  <c r="J5548" i="1"/>
  <c r="J5491" i="1"/>
  <c r="J5409" i="1"/>
  <c r="J5526" i="1"/>
  <c r="J5280" i="1"/>
  <c r="J5513" i="1"/>
  <c r="J5341" i="1"/>
  <c r="J5446" i="1"/>
  <c r="J5270" i="1"/>
  <c r="J5455" i="1"/>
  <c r="J5251" i="1"/>
  <c r="J5362" i="1"/>
  <c r="J5566" i="1"/>
  <c r="J5621" i="1"/>
  <c r="J5302" i="1"/>
  <c r="J5507" i="1"/>
  <c r="J5557" i="1"/>
  <c r="J5276" i="1"/>
  <c r="J5556" i="1"/>
  <c r="J5332" i="1"/>
  <c r="J5328" i="1"/>
  <c r="J5545" i="1"/>
  <c r="J5316" i="1"/>
  <c r="J5416" i="1"/>
  <c r="J5565" i="1"/>
  <c r="J5439" i="1"/>
  <c r="J5649" i="1"/>
  <c r="J5263" i="1"/>
  <c r="J5400" i="1"/>
  <c r="J5363" i="1"/>
  <c r="J5486" i="1"/>
  <c r="J5376" i="1"/>
  <c r="J5552" i="1"/>
  <c r="J5528" i="1"/>
  <c r="J5327" i="1"/>
  <c r="J5537" i="1"/>
  <c r="J5414" i="1"/>
  <c r="J5305" i="1"/>
  <c r="J5467" i="1"/>
  <c r="J5551" i="1"/>
  <c r="J5300" i="1"/>
  <c r="J5578" i="1"/>
  <c r="J5647" i="1"/>
  <c r="J5577" i="1"/>
  <c r="J5636" i="1"/>
  <c r="J5436" i="1"/>
  <c r="J5571" i="1"/>
  <c r="J5444" i="1"/>
  <c r="J5466" i="1"/>
  <c r="J5496" i="1"/>
  <c r="J5317" i="1"/>
  <c r="J5396" i="1"/>
  <c r="J5641" i="1"/>
  <c r="J5261" i="1"/>
  <c r="J5541" i="1"/>
  <c r="J5630" i="1"/>
  <c r="J5632" i="1"/>
  <c r="J5252" i="1"/>
  <c r="J5386" i="1"/>
  <c r="J5397" i="1"/>
  <c r="J5264" i="1"/>
  <c r="J5529" i="1"/>
  <c r="J5292" i="1"/>
  <c r="J5366" i="1"/>
  <c r="J5339" i="1"/>
  <c r="J5265" i="1"/>
  <c r="J5401" i="1"/>
  <c r="J5403" i="1"/>
  <c r="J5638" i="1"/>
  <c r="J5430" i="1"/>
  <c r="J5357" i="1"/>
  <c r="J5462" i="1"/>
  <c r="J5473" i="1"/>
  <c r="J5334" i="1"/>
  <c r="J5311" i="1"/>
  <c r="J5609" i="1"/>
  <c r="J5598" i="1"/>
  <c r="J5511" i="1"/>
  <c r="J5289" i="1"/>
  <c r="J5460" i="1"/>
  <c r="J5456" i="1"/>
  <c r="J5634" i="1"/>
  <c r="J5312" i="1"/>
  <c r="J5624" i="1"/>
  <c r="J5458" i="1"/>
  <c r="J5586" i="1"/>
  <c r="J5296" i="1"/>
  <c r="J5620" i="1"/>
  <c r="J5608" i="1"/>
  <c r="J5540" i="1"/>
  <c r="J5326" i="1"/>
  <c r="J5348" i="1"/>
  <c r="J5358" i="1"/>
  <c r="J5370" i="1"/>
  <c r="J5517" i="1"/>
  <c r="J5347" i="1"/>
  <c r="J5595" i="1"/>
  <c r="J5337" i="1"/>
  <c r="J5522" i="1"/>
  <c r="J5395" i="1"/>
  <c r="J5585" i="1"/>
  <c r="J5417" i="1"/>
  <c r="J5527" i="1"/>
  <c r="J5576" i="1"/>
  <c r="J5272" i="1"/>
  <c r="J5321" i="1"/>
  <c r="J5502" i="1"/>
  <c r="J5603" i="1"/>
  <c r="J5613" i="1"/>
  <c r="J5590" i="1"/>
  <c r="J5516" i="1"/>
  <c r="J5374" i="1"/>
  <c r="J5390" i="1"/>
  <c r="J5431" i="1"/>
  <c r="J5515" i="1"/>
  <c r="J5410" i="1"/>
  <c r="J5340" i="1"/>
  <c r="J5514" i="1"/>
  <c r="J5250" i="1"/>
  <c r="J5497" i="1"/>
  <c r="J5505" i="1"/>
  <c r="J5574" i="1"/>
  <c r="J5485" i="1"/>
  <c r="J5642" i="1"/>
  <c r="J5547" i="1"/>
  <c r="J5256" i="1"/>
  <c r="J5325" i="1"/>
  <c r="J5377" i="1"/>
  <c r="J5584" i="1"/>
  <c r="J5530" i="1"/>
  <c r="J5597" i="1"/>
  <c r="J5350" i="1"/>
  <c r="J5582" i="1"/>
  <c r="J5407" i="1"/>
  <c r="J5477" i="1"/>
  <c r="J5255" i="1"/>
  <c r="J5162" i="1"/>
  <c r="J5299" i="1"/>
  <c r="J5494" i="1"/>
  <c r="J5148" i="1"/>
  <c r="J4714" i="1"/>
  <c r="J4775" i="1"/>
  <c r="J4618" i="1"/>
  <c r="J4860" i="1"/>
  <c r="J4924" i="1"/>
  <c r="J5082" i="1"/>
  <c r="J4918" i="1"/>
  <c r="J4702" i="1"/>
  <c r="J4956" i="1"/>
  <c r="J4733" i="1"/>
  <c r="J4585" i="1"/>
  <c r="J5096" i="1"/>
  <c r="J4973" i="1"/>
  <c r="J4916" i="1"/>
  <c r="J5167" i="1"/>
  <c r="J5051" i="1"/>
  <c r="J5034" i="1"/>
  <c r="J4685" i="1"/>
  <c r="J5017" i="1"/>
  <c r="J5085" i="1"/>
  <c r="J4949" i="1"/>
  <c r="J5041" i="1"/>
  <c r="J4715" i="1"/>
  <c r="J4812" i="1"/>
  <c r="J5091" i="1"/>
  <c r="J4680" i="1"/>
  <c r="J4793" i="1"/>
  <c r="J5125" i="1"/>
  <c r="J4662" i="1"/>
  <c r="J5020" i="1"/>
  <c r="J4873" i="1"/>
  <c r="J4651" i="1"/>
  <c r="J4795" i="1"/>
  <c r="J4789" i="1"/>
  <c r="J4644" i="1"/>
  <c r="J5042" i="1"/>
  <c r="J4787" i="1"/>
  <c r="J4965" i="1"/>
  <c r="J4819" i="1"/>
  <c r="J5240" i="1"/>
  <c r="J4672" i="1"/>
  <c r="J4656" i="1"/>
  <c r="J4763" i="1"/>
  <c r="J4878" i="1"/>
  <c r="J5036" i="1"/>
  <c r="J4866" i="1"/>
  <c r="J4962" i="1"/>
  <c r="J4894" i="1"/>
  <c r="J4701" i="1"/>
  <c r="J4657" i="1"/>
  <c r="J5234" i="1"/>
  <c r="J5107" i="1"/>
  <c r="J5206" i="1"/>
  <c r="J5139" i="1"/>
  <c r="J5185" i="1"/>
  <c r="J4895" i="1"/>
  <c r="J4791" i="1"/>
  <c r="J5076" i="1"/>
  <c r="J5203" i="1"/>
  <c r="J4768" i="1"/>
  <c r="J5108" i="1"/>
  <c r="J5207" i="1"/>
  <c r="J5118" i="1"/>
  <c r="J4961" i="1"/>
  <c r="J4798" i="1"/>
  <c r="J4598" i="1"/>
  <c r="J4675" i="1"/>
  <c r="J5198" i="1"/>
  <c r="J4913" i="1"/>
  <c r="J5077" i="1"/>
  <c r="J5176" i="1"/>
  <c r="J4593" i="1"/>
  <c r="J5208" i="1"/>
  <c r="J4760" i="1"/>
  <c r="J4766" i="1"/>
  <c r="J5246" i="1"/>
  <c r="J4668" i="1"/>
  <c r="J5192" i="1"/>
  <c r="J4751" i="1"/>
  <c r="J4599" i="1"/>
  <c r="J5138" i="1"/>
  <c r="J5163" i="1"/>
  <c r="J4652" i="1"/>
  <c r="J4705" i="1"/>
  <c r="J4846" i="1"/>
  <c r="J5209" i="1"/>
  <c r="J4892" i="1"/>
  <c r="J4609" i="1"/>
  <c r="J4890" i="1"/>
  <c r="J4706" i="1"/>
  <c r="J4903" i="1"/>
  <c r="J4695" i="1"/>
  <c r="J5184" i="1"/>
  <c r="J4602" i="1"/>
  <c r="J4863" i="1"/>
  <c r="J4831" i="1"/>
  <c r="J4669" i="1"/>
  <c r="J4752" i="1"/>
  <c r="J5146" i="1"/>
  <c r="J5106" i="1"/>
  <c r="J4910" i="1"/>
  <c r="J4664" i="1"/>
  <c r="J5016" i="1"/>
  <c r="J4886" i="1"/>
  <c r="J5202" i="1"/>
  <c r="J5210" i="1"/>
  <c r="J5186" i="1"/>
  <c r="J4915" i="1"/>
  <c r="J4771" i="1"/>
  <c r="J5063" i="1"/>
  <c r="J4692" i="1"/>
  <c r="J4911" i="1"/>
  <c r="J4616" i="1"/>
  <c r="J4650" i="1"/>
  <c r="J5175" i="1"/>
  <c r="J4677" i="1"/>
  <c r="J4673" i="1"/>
  <c r="J4909" i="1"/>
  <c r="J4699" i="1"/>
  <c r="J4696" i="1"/>
  <c r="J4861" i="1"/>
  <c r="J4772" i="1"/>
  <c r="J5121" i="1"/>
  <c r="J4874" i="1"/>
  <c r="J5074" i="1"/>
  <c r="J5205" i="1"/>
  <c r="J4683" i="1"/>
  <c r="J4613" i="1"/>
  <c r="J4773" i="1"/>
  <c r="J5197" i="1"/>
  <c r="J5211" i="1"/>
  <c r="J5137" i="1"/>
  <c r="J5177" i="1"/>
  <c r="J5168" i="1"/>
  <c r="J4920" i="1"/>
  <c r="J4754" i="1"/>
  <c r="J4797" i="1"/>
  <c r="J4876" i="1"/>
  <c r="J5018" i="1"/>
  <c r="J4907" i="1"/>
  <c r="J4974" i="1"/>
  <c r="J4867" i="1"/>
  <c r="J4770" i="1"/>
  <c r="J4589" i="1"/>
  <c r="J4735" i="1"/>
  <c r="J4725" i="1"/>
  <c r="J4693" i="1"/>
  <c r="J5160" i="1"/>
  <c r="J4710" i="1"/>
  <c r="J4704" i="1"/>
  <c r="J5199" i="1"/>
  <c r="J4721" i="1"/>
  <c r="J4885" i="1"/>
  <c r="J4661" i="1"/>
  <c r="J4906" i="1"/>
  <c r="J4868" i="1"/>
  <c r="J4921" i="1"/>
  <c r="J4606" i="1"/>
  <c r="J4596" i="1"/>
  <c r="J5105" i="1"/>
  <c r="J5052" i="1"/>
  <c r="J4836" i="1"/>
  <c r="J4830" i="1"/>
  <c r="J4871" i="1"/>
  <c r="J4747" i="1"/>
  <c r="J5135" i="1"/>
  <c r="J4781" i="1"/>
  <c r="J4828" i="1"/>
  <c r="J4814" i="1"/>
  <c r="J4665" i="1"/>
  <c r="J4617" i="1"/>
  <c r="J5102" i="1"/>
  <c r="J4810" i="1"/>
  <c r="J4879" i="1"/>
  <c r="J4919" i="1"/>
  <c r="J4640" i="1"/>
  <c r="J4944" i="1"/>
  <c r="J4993" i="1"/>
  <c r="J5055" i="1"/>
  <c r="J5095" i="1"/>
  <c r="J5142" i="1"/>
  <c r="J4926" i="1"/>
  <c r="J5214" i="1"/>
  <c r="J5155" i="1"/>
  <c r="J4854" i="1"/>
  <c r="J5049" i="1"/>
  <c r="J4900" i="1"/>
  <c r="J5087" i="1"/>
  <c r="J4690" i="1"/>
  <c r="J5171" i="1"/>
  <c r="J5109" i="1"/>
  <c r="J5069" i="1"/>
  <c r="J4604" i="1"/>
  <c r="J4758" i="1"/>
  <c r="J5193" i="1"/>
  <c r="J5165" i="1"/>
  <c r="J4580" i="1"/>
  <c r="J4802" i="1"/>
  <c r="J4679" i="1"/>
  <c r="J4932" i="1"/>
  <c r="J4709" i="1"/>
  <c r="J4610" i="1"/>
  <c r="J5110" i="1"/>
  <c r="J4769" i="1"/>
  <c r="J4815" i="1"/>
  <c r="J5115" i="1"/>
  <c r="J4822" i="1"/>
  <c r="J4691" i="1"/>
  <c r="J5130" i="1"/>
  <c r="J4765" i="1"/>
  <c r="J4707" i="1"/>
  <c r="J5178" i="1"/>
  <c r="J4938" i="1"/>
  <c r="J4724" i="1"/>
  <c r="J4727" i="1"/>
  <c r="J5003" i="1"/>
  <c r="J5073" i="1"/>
  <c r="J5113" i="1"/>
  <c r="J4986" i="1"/>
  <c r="J4824" i="1"/>
  <c r="J4970" i="1"/>
  <c r="J5103" i="1"/>
  <c r="J4786" i="1"/>
  <c r="J5104" i="1"/>
  <c r="J4942" i="1"/>
  <c r="J4991" i="1"/>
  <c r="J5059" i="1"/>
  <c r="J4750" i="1"/>
  <c r="J5226" i="1"/>
  <c r="J4902" i="1"/>
  <c r="J5201" i="1"/>
  <c r="J4645" i="1"/>
  <c r="J4612" i="1"/>
  <c r="J4887" i="1"/>
  <c r="J5083" i="1"/>
  <c r="J4578" i="1"/>
  <c r="J4767" i="1"/>
  <c r="J4978" i="1"/>
  <c r="J5099" i="1"/>
  <c r="J5056" i="1"/>
  <c r="J4788" i="1"/>
  <c r="J4967" i="1"/>
  <c r="J4584" i="1"/>
  <c r="J4729" i="1"/>
  <c r="J5089" i="1"/>
  <c r="J5006" i="1"/>
  <c r="J4953" i="1"/>
  <c r="J4716" i="1"/>
  <c r="J4835" i="1"/>
  <c r="J5116" i="1"/>
  <c r="J5009" i="1"/>
  <c r="J4741" i="1"/>
  <c r="J4893" i="1"/>
  <c r="J5050" i="1"/>
  <c r="J5032" i="1"/>
  <c r="J4935" i="1"/>
  <c r="J5140" i="1"/>
  <c r="J4740" i="1"/>
  <c r="J4869" i="1"/>
  <c r="J5147" i="1"/>
  <c r="J4764" i="1"/>
  <c r="J4884" i="1"/>
  <c r="J5060" i="1"/>
  <c r="J4738" i="1"/>
  <c r="J5133" i="1"/>
  <c r="J4997" i="1"/>
  <c r="J4968" i="1"/>
  <c r="J4749" i="1"/>
  <c r="J5021" i="1"/>
  <c r="J4881" i="1"/>
  <c r="J5067" i="1"/>
  <c r="J4619" i="1"/>
  <c r="J4930" i="1"/>
  <c r="J4755" i="1"/>
  <c r="J4839" i="1"/>
  <c r="J5068" i="1"/>
  <c r="J4588" i="1"/>
  <c r="J5045" i="1"/>
  <c r="J5247" i="1"/>
  <c r="J4987" i="1"/>
  <c r="J5213" i="1"/>
  <c r="J5217" i="1"/>
  <c r="J4859" i="1"/>
  <c r="J4958" i="1"/>
  <c r="J4590" i="1"/>
  <c r="J4799" i="1"/>
  <c r="J5033" i="1"/>
  <c r="J4605" i="1"/>
  <c r="J4730" i="1"/>
  <c r="J4980" i="1"/>
  <c r="J5019" i="1"/>
  <c r="J4984" i="1"/>
  <c r="J5242" i="1"/>
  <c r="J5002" i="1"/>
  <c r="J4943" i="1"/>
  <c r="J5080" i="1"/>
  <c r="J5187" i="1"/>
  <c r="J4982" i="1"/>
  <c r="J4579" i="1"/>
  <c r="J4981" i="1"/>
  <c r="J5129" i="1"/>
  <c r="J4667" i="1"/>
  <c r="J4897" i="1"/>
  <c r="J4622" i="1"/>
  <c r="J5078" i="1"/>
  <c r="J4808" i="1"/>
  <c r="J4628" i="1"/>
  <c r="J4688" i="1"/>
  <c r="J4655" i="1"/>
  <c r="J4686" i="1"/>
  <c r="J4883" i="1"/>
  <c r="J5117" i="1"/>
  <c r="J4816" i="1"/>
  <c r="J4948" i="1"/>
  <c r="J5190" i="1"/>
  <c r="J5241" i="1"/>
  <c r="J5235" i="1"/>
  <c r="J5144" i="1"/>
  <c r="J4882" i="1"/>
  <c r="J5035" i="1"/>
  <c r="J4783" i="1"/>
  <c r="J5154" i="1"/>
  <c r="J4842" i="1"/>
  <c r="J5134" i="1"/>
  <c r="J4583" i="1"/>
  <c r="J4670" i="1"/>
  <c r="J5010" i="1"/>
  <c r="J5092" i="1"/>
  <c r="J4654" i="1"/>
  <c r="J4603" i="1"/>
  <c r="J4891" i="1"/>
  <c r="J4851" i="1"/>
  <c r="J4591" i="1"/>
  <c r="J4719" i="1"/>
  <c r="J4659" i="1"/>
  <c r="J5084" i="1"/>
  <c r="J4649" i="1"/>
  <c r="J4925" i="1"/>
  <c r="J5153" i="1"/>
  <c r="J4595" i="1"/>
  <c r="J5004" i="1"/>
  <c r="J4658" i="1"/>
  <c r="J5037" i="1"/>
  <c r="J4746" i="1"/>
  <c r="J5123" i="1"/>
  <c r="J4774" i="1"/>
  <c r="J4648" i="1"/>
  <c r="J4594" i="1"/>
  <c r="J4737" i="1"/>
  <c r="J4639" i="1"/>
  <c r="J4989" i="1"/>
  <c r="J5143" i="1"/>
  <c r="J4941" i="1"/>
  <c r="J5088" i="1"/>
  <c r="J4914" i="1"/>
  <c r="J5058" i="1"/>
  <c r="J4877" i="1"/>
  <c r="J4889" i="1"/>
  <c r="J5048" i="1"/>
  <c r="J4817" i="1"/>
  <c r="J4674" i="1"/>
  <c r="J5131" i="1"/>
  <c r="J4927" i="1"/>
  <c r="J4700" i="1"/>
  <c r="J5079" i="1"/>
  <c r="J4728" i="1"/>
  <c r="J4607" i="1"/>
  <c r="J5013" i="1"/>
  <c r="J4759" i="1"/>
  <c r="J4785" i="1"/>
  <c r="J4592" i="1"/>
  <c r="J4933" i="1"/>
  <c r="J4697" i="1"/>
  <c r="J4801" i="1"/>
  <c r="J4756" i="1"/>
  <c r="J4790" i="1"/>
  <c r="J5158" i="1"/>
  <c r="J5014" i="1"/>
  <c r="J4853" i="1"/>
  <c r="J4931" i="1"/>
  <c r="J4736" i="1"/>
  <c r="J4615" i="1"/>
  <c r="J4977" i="1"/>
  <c r="J4601" i="1"/>
  <c r="J4928" i="1"/>
  <c r="J4732" i="1"/>
  <c r="J4837" i="1"/>
  <c r="J4940" i="1"/>
  <c r="J4796" i="1"/>
  <c r="J4829" i="1"/>
  <c r="J5161" i="1"/>
  <c r="J5233" i="1"/>
  <c r="J4843" i="1"/>
  <c r="J5230" i="1"/>
  <c r="J4905" i="1"/>
  <c r="J4803" i="1"/>
  <c r="J4969" i="1"/>
  <c r="J5181" i="1"/>
  <c r="J4777" i="1"/>
  <c r="J5122" i="1"/>
  <c r="J4784" i="1"/>
  <c r="J4825" i="1"/>
  <c r="J5132" i="1"/>
  <c r="J4901" i="1"/>
  <c r="J5111" i="1"/>
  <c r="J4966" i="1"/>
  <c r="J4744" i="1"/>
  <c r="J5061" i="1"/>
  <c r="J5023" i="1"/>
  <c r="J4762" i="1"/>
  <c r="J5114" i="1"/>
  <c r="J5071" i="1"/>
  <c r="J4957" i="1"/>
  <c r="J5072" i="1"/>
  <c r="J4779" i="1"/>
  <c r="J4855" i="1"/>
  <c r="J4620" i="1"/>
  <c r="J5012" i="1"/>
  <c r="J5164" i="1"/>
  <c r="J4896" i="1"/>
  <c r="J4800" i="1"/>
  <c r="J5100" i="1"/>
  <c r="J5228" i="1"/>
  <c r="J4629" i="1"/>
  <c r="J4994" i="1"/>
  <c r="J5101" i="1"/>
  <c r="J4717" i="1"/>
  <c r="J4743" i="1"/>
  <c r="J4995" i="1"/>
  <c r="J4739" i="1"/>
  <c r="J4936" i="1"/>
  <c r="J4734" i="1"/>
  <c r="J4631" i="1"/>
  <c r="J5044" i="1"/>
  <c r="J4666" i="1"/>
  <c r="J4826" i="1"/>
  <c r="J4917" i="1"/>
  <c r="J5151" i="1"/>
  <c r="J4858" i="1"/>
  <c r="J4999" i="1"/>
  <c r="J5053" i="1"/>
  <c r="J4872" i="1"/>
  <c r="J4684" i="1"/>
  <c r="J5008" i="1"/>
  <c r="J4929" i="1"/>
  <c r="J5243" i="1"/>
  <c r="J4809" i="1"/>
  <c r="J4638" i="1"/>
  <c r="J4864" i="1"/>
  <c r="J4950" i="1"/>
  <c r="J5026" i="1"/>
  <c r="J5222" i="1"/>
  <c r="J4776" i="1"/>
  <c r="J5223" i="1"/>
  <c r="J5219" i="1"/>
  <c r="J5031" i="1"/>
  <c r="J5220" i="1"/>
  <c r="J5150" i="1"/>
  <c r="J4939" i="1"/>
  <c r="J4870" i="1"/>
  <c r="J5216" i="1"/>
  <c r="J4753" i="1"/>
  <c r="J4898" i="1"/>
  <c r="J5249" i="1"/>
  <c r="J5126" i="1"/>
  <c r="J5232" i="1"/>
  <c r="J4660" i="1"/>
  <c r="J4937" i="1"/>
  <c r="J4985" i="1"/>
  <c r="J5043" i="1"/>
  <c r="J5156" i="1"/>
  <c r="J4698" i="1"/>
  <c r="J4646" i="1"/>
  <c r="J4840" i="1"/>
  <c r="J4723" i="1"/>
  <c r="J4711" i="1"/>
  <c r="J4642" i="1"/>
  <c r="J5112" i="1"/>
  <c r="J5119" i="1"/>
  <c r="J4761" i="1"/>
  <c r="J4643" i="1"/>
  <c r="J4904" i="1"/>
  <c r="J5231" i="1"/>
  <c r="J4689" i="1"/>
  <c r="J5098" i="1"/>
  <c r="J5194" i="1"/>
  <c r="J5229" i="1"/>
  <c r="J4857" i="1"/>
  <c r="J4848" i="1"/>
  <c r="J4778" i="1"/>
  <c r="J5173" i="1"/>
  <c r="J4844" i="1"/>
  <c r="J4833" i="1"/>
  <c r="J4678" i="1"/>
  <c r="J5027" i="1"/>
  <c r="J4782" i="1"/>
  <c r="J4614" i="1"/>
  <c r="J5030" i="1"/>
  <c r="J5086" i="1"/>
  <c r="J4912" i="1"/>
  <c r="J4722" i="1"/>
  <c r="J4945" i="1"/>
  <c r="J5225" i="1"/>
  <c r="J4820" i="1"/>
  <c r="J5081" i="1"/>
  <c r="J4653" i="1"/>
  <c r="J5239" i="1"/>
  <c r="J4827" i="1"/>
  <c r="J5024" i="1"/>
  <c r="J5065" i="1"/>
  <c r="J4676" i="1"/>
  <c r="J4834" i="1"/>
  <c r="J4804" i="1"/>
  <c r="J5237" i="1"/>
  <c r="J5238" i="1"/>
  <c r="J4852" i="1"/>
  <c r="J5170" i="1"/>
  <c r="J5062" i="1"/>
  <c r="J5245" i="1"/>
  <c r="J4947" i="1"/>
  <c r="J5094" i="1"/>
  <c r="J4951" i="1"/>
  <c r="J5015" i="1"/>
  <c r="J4963" i="1"/>
  <c r="J5236" i="1"/>
  <c r="J5007" i="1"/>
  <c r="J5141" i="1"/>
  <c r="J4964" i="1"/>
  <c r="J4960" i="1"/>
  <c r="J4979" i="1"/>
  <c r="J5136" i="1"/>
  <c r="J4794" i="1"/>
  <c r="J4880" i="1"/>
  <c r="J4847" i="1"/>
  <c r="J4865" i="1"/>
  <c r="J5169" i="1"/>
  <c r="J5196" i="1"/>
  <c r="J5001" i="1"/>
  <c r="J4625" i="1"/>
  <c r="J4955" i="1"/>
  <c r="J4996" i="1"/>
  <c r="J4637" i="1"/>
  <c r="J4682" i="1"/>
  <c r="J4908" i="1"/>
  <c r="J4807" i="1"/>
  <c r="J4630" i="1"/>
  <c r="J4757" i="1"/>
  <c r="J4952" i="1"/>
  <c r="J4671" i="1"/>
  <c r="J4626" i="1"/>
  <c r="J4608" i="1"/>
  <c r="J4647" i="1"/>
  <c r="J4694" i="1"/>
  <c r="J4990" i="1"/>
  <c r="J4792" i="1"/>
  <c r="J5038" i="1"/>
  <c r="J5039" i="1"/>
  <c r="J5047" i="1"/>
  <c r="J5128" i="1"/>
  <c r="J4845" i="1"/>
  <c r="J4813" i="1"/>
  <c r="J5159" i="1"/>
  <c r="J4838" i="1"/>
  <c r="J5064" i="1"/>
  <c r="J5179" i="1"/>
  <c r="J5057" i="1"/>
  <c r="J5157" i="1"/>
  <c r="J4600" i="1"/>
  <c r="J5244" i="1"/>
  <c r="J4992" i="1"/>
  <c r="J4582" i="1"/>
  <c r="J4663" i="1"/>
  <c r="J4832" i="1"/>
  <c r="J4862" i="1"/>
  <c r="J5054" i="1"/>
  <c r="J4972" i="1"/>
  <c r="J4748" i="1"/>
  <c r="J4627" i="1"/>
  <c r="J4703" i="1"/>
  <c r="J5005" i="1"/>
  <c r="J4726" i="1"/>
  <c r="J4875" i="1"/>
  <c r="J4976" i="1"/>
  <c r="J5174" i="1"/>
  <c r="J5172" i="1"/>
  <c r="J5066" i="1"/>
  <c r="J5046" i="1"/>
  <c r="J4624" i="1"/>
  <c r="J4934" i="1"/>
  <c r="J4983" i="1"/>
  <c r="J4780" i="1"/>
  <c r="J4821" i="1"/>
  <c r="J5183" i="1"/>
  <c r="J4850" i="1"/>
  <c r="J4823" i="1"/>
  <c r="J5182" i="1"/>
  <c r="J5093" i="1"/>
  <c r="J4632" i="1"/>
  <c r="J4805" i="1"/>
  <c r="J4745" i="1"/>
  <c r="J4899" i="1"/>
  <c r="J4923" i="1"/>
  <c r="J4633" i="1"/>
  <c r="J4888" i="1"/>
  <c r="J5011" i="1"/>
  <c r="J4708" i="1"/>
  <c r="J4856" i="1"/>
  <c r="J4587" i="1"/>
  <c r="J4841" i="1"/>
  <c r="J5028" i="1"/>
  <c r="J4718" i="1"/>
  <c r="J4635" i="1"/>
  <c r="J5215" i="1"/>
  <c r="J4634" i="1"/>
  <c r="J5218" i="1"/>
  <c r="J5149" i="1"/>
  <c r="J5221" i="1"/>
  <c r="J5200" i="1"/>
  <c r="J4975" i="1"/>
  <c r="J5227" i="1"/>
  <c r="J5000" i="1"/>
  <c r="J4681" i="1"/>
  <c r="J4731" i="1"/>
  <c r="J4581" i="1"/>
  <c r="J5124" i="1"/>
  <c r="J5040" i="1"/>
  <c r="J5195" i="1"/>
  <c r="J4811" i="1"/>
  <c r="J4971" i="1"/>
  <c r="J4636" i="1"/>
  <c r="J5180" i="1"/>
  <c r="J4818" i="1"/>
  <c r="J4621" i="1"/>
  <c r="J5097" i="1"/>
  <c r="J3876" i="1"/>
  <c r="J5188" i="1"/>
  <c r="J4720" i="1"/>
  <c r="J4959" i="1"/>
  <c r="J4998" i="1"/>
  <c r="J4988" i="1"/>
  <c r="J4641" i="1"/>
  <c r="J4742" i="1"/>
  <c r="J4712" i="1"/>
  <c r="J4597" i="1"/>
  <c r="J4954" i="1"/>
  <c r="J4849" i="1"/>
  <c r="J4713" i="1"/>
  <c r="J5120" i="1"/>
  <c r="J5145" i="1"/>
  <c r="J5070" i="1"/>
  <c r="J4687" i="1"/>
  <c r="J4946" i="1"/>
  <c r="J4806" i="1"/>
  <c r="J4922" i="1"/>
  <c r="J5191" i="1"/>
  <c r="J5127" i="1"/>
  <c r="J5212" i="1"/>
  <c r="J4586" i="1"/>
  <c r="J5025" i="1"/>
  <c r="J5029" i="1"/>
  <c r="J5204" i="1"/>
  <c r="J4611" i="1"/>
  <c r="J5166" i="1"/>
  <c r="J5152" i="1"/>
  <c r="J5248" i="1"/>
  <c r="J5224" i="1"/>
  <c r="J4623" i="1"/>
  <c r="J5090" i="1"/>
  <c r="J5189" i="1"/>
  <c r="J5075" i="1"/>
  <c r="J5022" i="1"/>
  <c r="J4397" i="1"/>
  <c r="J4432" i="1"/>
  <c r="J4194" i="1"/>
  <c r="J3882" i="1"/>
  <c r="J3896" i="1"/>
  <c r="J4068" i="1"/>
  <c r="J4224" i="1"/>
  <c r="J3972" i="1"/>
  <c r="J4270" i="1"/>
  <c r="J4147" i="1"/>
  <c r="J4245" i="1"/>
  <c r="J4175" i="1"/>
  <c r="J4422" i="1"/>
  <c r="J3956" i="1"/>
  <c r="J4290" i="1"/>
  <c r="J4375" i="1"/>
  <c r="J4528" i="1"/>
  <c r="J3941" i="1"/>
  <c r="J4053" i="1"/>
  <c r="J3880" i="1"/>
  <c r="J4165" i="1"/>
  <c r="J4482" i="1"/>
  <c r="J4217" i="1"/>
  <c r="J4185" i="1"/>
  <c r="J4431" i="1"/>
  <c r="J4000" i="1"/>
  <c r="J4174" i="1"/>
  <c r="J4209" i="1"/>
  <c r="J4522" i="1"/>
  <c r="J4364" i="1"/>
  <c r="J4208" i="1"/>
  <c r="J4258" i="1"/>
  <c r="J4326" i="1"/>
  <c r="J4370" i="1"/>
  <c r="J4251" i="1"/>
  <c r="J4158" i="1"/>
  <c r="J4543" i="1"/>
  <c r="J4024" i="1"/>
  <c r="J4031" i="1"/>
  <c r="J4493" i="1"/>
  <c r="J3982" i="1"/>
  <c r="J4426" i="1"/>
  <c r="J4527" i="1"/>
  <c r="J4442" i="1"/>
  <c r="J4161" i="1"/>
  <c r="J4537" i="1"/>
  <c r="J4289" i="1"/>
  <c r="J4005" i="1"/>
  <c r="J3999" i="1"/>
  <c r="J4070" i="1"/>
  <c r="J3918" i="1"/>
  <c r="J3964" i="1"/>
  <c r="J4336" i="1"/>
  <c r="J4133" i="1"/>
  <c r="J4530" i="1"/>
  <c r="J4571" i="1"/>
  <c r="J3986" i="1"/>
  <c r="J4525" i="1"/>
  <c r="J4220" i="1"/>
  <c r="J4396" i="1"/>
  <c r="J4118" i="1"/>
  <c r="J4072" i="1"/>
  <c r="J4137" i="1"/>
  <c r="J3967" i="1"/>
  <c r="J4244" i="1"/>
  <c r="J4337" i="1"/>
  <c r="J4022" i="1"/>
  <c r="J4334" i="1"/>
  <c r="J4402" i="1"/>
  <c r="J4268" i="1"/>
  <c r="J3985" i="1"/>
  <c r="J4090" i="1"/>
  <c r="J4564" i="1"/>
  <c r="J3878" i="1"/>
  <c r="J3916" i="1"/>
  <c r="J4418" i="1"/>
  <c r="J4559" i="1"/>
  <c r="J4013" i="1"/>
  <c r="J4054" i="1"/>
  <c r="J4299" i="1"/>
  <c r="J4134" i="1"/>
  <c r="J3995" i="1"/>
  <c r="J4264" i="1"/>
  <c r="J4183" i="1"/>
  <c r="J4273" i="1"/>
  <c r="J4512" i="1"/>
  <c r="J4341" i="1"/>
  <c r="J4149" i="1"/>
  <c r="J3889" i="1"/>
  <c r="J4262" i="1"/>
  <c r="J4166" i="1"/>
  <c r="J4429" i="1"/>
  <c r="J4518" i="1"/>
  <c r="J4331" i="1"/>
  <c r="J3903" i="1"/>
  <c r="J4044" i="1"/>
  <c r="J4505" i="1"/>
  <c r="J3974" i="1"/>
  <c r="J4324" i="1"/>
  <c r="J4437" i="1"/>
  <c r="J4117" i="1"/>
  <c r="J4468" i="1"/>
  <c r="J3917" i="1"/>
  <c r="J4092" i="1"/>
  <c r="J4354" i="1"/>
  <c r="J4573" i="1"/>
  <c r="J4159" i="1"/>
  <c r="J4329" i="1"/>
  <c r="J3904" i="1"/>
  <c r="J4142" i="1"/>
  <c r="J4386" i="1"/>
  <c r="J4252" i="1"/>
  <c r="J4184" i="1"/>
  <c r="J4545" i="1"/>
  <c r="J4392" i="1"/>
  <c r="J4239" i="1"/>
  <c r="J3957" i="1"/>
  <c r="J4451" i="1"/>
  <c r="J4227" i="1"/>
  <c r="J3981" i="1"/>
  <c r="J4469" i="1"/>
  <c r="J3960" i="1"/>
  <c r="J4313" i="1"/>
  <c r="J4425" i="1"/>
  <c r="J3886" i="1"/>
  <c r="J3987" i="1"/>
  <c r="J3942" i="1"/>
  <c r="J4067" i="1"/>
  <c r="J4503" i="1"/>
  <c r="J4463" i="1"/>
  <c r="J4414" i="1"/>
  <c r="J3935" i="1"/>
  <c r="J4178" i="1"/>
  <c r="J4121" i="1"/>
  <c r="J4302" i="1"/>
  <c r="J3891" i="1"/>
  <c r="J4138" i="1"/>
  <c r="J4343" i="1"/>
  <c r="J4027" i="1"/>
  <c r="J4531" i="1"/>
  <c r="J4378" i="1"/>
  <c r="J4125" i="1"/>
  <c r="J3924" i="1"/>
  <c r="J3984" i="1"/>
  <c r="J4087" i="1"/>
  <c r="J4257" i="1"/>
  <c r="J4510" i="1"/>
  <c r="J4254" i="1"/>
  <c r="J4544" i="1"/>
  <c r="J4151" i="1"/>
  <c r="J4351" i="1"/>
  <c r="J4490" i="1"/>
  <c r="J4204" i="1"/>
  <c r="J4284" i="1"/>
  <c r="J4446" i="1"/>
  <c r="J4458" i="1"/>
  <c r="J4216" i="1"/>
  <c r="J4286" i="1"/>
  <c r="J3922" i="1"/>
  <c r="J4345" i="1"/>
  <c r="J4168" i="1"/>
  <c r="J3910" i="1"/>
  <c r="J4029" i="1"/>
  <c r="J3890" i="1"/>
  <c r="J4012" i="1"/>
  <c r="J4549" i="1"/>
  <c r="J4349" i="1"/>
  <c r="J4139" i="1"/>
  <c r="J4310" i="1"/>
  <c r="J4210" i="1"/>
  <c r="J4357" i="1"/>
  <c r="J4546" i="1"/>
  <c r="J3949" i="1"/>
  <c r="J4016" i="1"/>
  <c r="J4145" i="1"/>
  <c r="J4295" i="1"/>
  <c r="J4408" i="1"/>
  <c r="J4456" i="1"/>
  <c r="J3893" i="1"/>
  <c r="J4122" i="1"/>
  <c r="J3936" i="1"/>
  <c r="J4306" i="1"/>
  <c r="J4436" i="1"/>
  <c r="J4046" i="1"/>
  <c r="J4385" i="1"/>
  <c r="J4120" i="1"/>
  <c r="J4409" i="1"/>
  <c r="J3931" i="1"/>
  <c r="J4126" i="1"/>
  <c r="J4342" i="1"/>
  <c r="J4283" i="1"/>
  <c r="J4312" i="1"/>
  <c r="J4091" i="1"/>
  <c r="J3990" i="1"/>
  <c r="J4485" i="1"/>
  <c r="J4400" i="1"/>
  <c r="J4441" i="1"/>
  <c r="J4560" i="1"/>
  <c r="J4318" i="1"/>
  <c r="J4075" i="1"/>
  <c r="J4215" i="1"/>
  <c r="J4079" i="1"/>
  <c r="J4207" i="1"/>
  <c r="J3951" i="1"/>
  <c r="J4333" i="1"/>
  <c r="J4229" i="1"/>
  <c r="J4180" i="1"/>
  <c r="J3906" i="1"/>
  <c r="J4415" i="1"/>
  <c r="J4484" i="1"/>
  <c r="J4278" i="1"/>
  <c r="J4419" i="1"/>
  <c r="J4344" i="1"/>
  <c r="J4249" i="1"/>
  <c r="J4212" i="1"/>
  <c r="J3948" i="1"/>
  <c r="J4304" i="1"/>
  <c r="J4256" i="1"/>
  <c r="J4034" i="1"/>
  <c r="J3959" i="1"/>
  <c r="J4314" i="1"/>
  <c r="J4172" i="1"/>
  <c r="J4376" i="1"/>
  <c r="J4577" i="1"/>
  <c r="J4395" i="1"/>
  <c r="J3978" i="1"/>
  <c r="J3938" i="1"/>
  <c r="J4453" i="1"/>
  <c r="J4200" i="1"/>
  <c r="J4288" i="1"/>
  <c r="J3914" i="1"/>
  <c r="J4430" i="1"/>
  <c r="J4459" i="1"/>
  <c r="J4556" i="1"/>
  <c r="J4557" i="1"/>
  <c r="J4500" i="1"/>
  <c r="J3909" i="1"/>
  <c r="J4541" i="1"/>
  <c r="J3879" i="1"/>
  <c r="J4379" i="1"/>
  <c r="J4280" i="1"/>
  <c r="J4534" i="1"/>
  <c r="J4080" i="1"/>
  <c r="J3965" i="1"/>
  <c r="J4189" i="1"/>
  <c r="J4042" i="1"/>
  <c r="J4449" i="1"/>
  <c r="J4146" i="1"/>
  <c r="J4057" i="1"/>
  <c r="J4041" i="1"/>
  <c r="J4033" i="1"/>
  <c r="J4450" i="1"/>
  <c r="J4230" i="1"/>
  <c r="J3945" i="1"/>
  <c r="J3905" i="1"/>
  <c r="J4393" i="1"/>
  <c r="J4213" i="1"/>
  <c r="J4003" i="1"/>
  <c r="J4144" i="1"/>
  <c r="J3992" i="1"/>
  <c r="J4316" i="1"/>
  <c r="J4086" i="1"/>
  <c r="J4483" i="1"/>
  <c r="J4467" i="1"/>
  <c r="J4346" i="1"/>
  <c r="J4112" i="1"/>
  <c r="J4071" i="1"/>
  <c r="J4078" i="1"/>
  <c r="J3912" i="1"/>
  <c r="J4102" i="1"/>
  <c r="J4214" i="1"/>
  <c r="J4514" i="1"/>
  <c r="J4261" i="1"/>
  <c r="J4476" i="1"/>
  <c r="J4461" i="1"/>
  <c r="J4497" i="1"/>
  <c r="J4347" i="1"/>
  <c r="J4105" i="1"/>
  <c r="J4106" i="1"/>
  <c r="J4309" i="1"/>
  <c r="J4391" i="1"/>
  <c r="J4198" i="1"/>
  <c r="J4412" i="1"/>
  <c r="J4225" i="1"/>
  <c r="J4504" i="1"/>
  <c r="J4491" i="1"/>
  <c r="J4517" i="1"/>
  <c r="J4221" i="1"/>
  <c r="J4076" i="1"/>
  <c r="J4202" i="1"/>
  <c r="J4365" i="1"/>
  <c r="J4171" i="1"/>
  <c r="J4015" i="1"/>
  <c r="J4532" i="1"/>
  <c r="J4021" i="1"/>
  <c r="J3874" i="1"/>
  <c r="J4562" i="1"/>
  <c r="J4538" i="1"/>
  <c r="J4094" i="1"/>
  <c r="J4226" i="1"/>
  <c r="J4110" i="1"/>
  <c r="J3961" i="1"/>
  <c r="J3952" i="1"/>
  <c r="J4101" i="1"/>
  <c r="J3979" i="1"/>
  <c r="J4340" i="1"/>
  <c r="J4235" i="1"/>
  <c r="J4130" i="1"/>
  <c r="J4473" i="1"/>
  <c r="J4506" i="1"/>
  <c r="J4511" i="1"/>
  <c r="J4360" i="1"/>
  <c r="J4274" i="1"/>
  <c r="J4464" i="1"/>
  <c r="J4176" i="1"/>
  <c r="J4059" i="1"/>
  <c r="J4567" i="1"/>
  <c r="J4061" i="1"/>
  <c r="J3943" i="1"/>
  <c r="J4240" i="1"/>
  <c r="J4348" i="1"/>
  <c r="J4281" i="1"/>
  <c r="J3953" i="1"/>
  <c r="J4148" i="1"/>
  <c r="J4325" i="1"/>
  <c r="J3897" i="1"/>
  <c r="J4551" i="1"/>
  <c r="J4339" i="1"/>
  <c r="J4141" i="1"/>
  <c r="J4362" i="1"/>
  <c r="J4438" i="1"/>
  <c r="J4486" i="1"/>
  <c r="J4108" i="1"/>
  <c r="J4181" i="1"/>
  <c r="J4232" i="1"/>
  <c r="J4032" i="1"/>
  <c r="J4182" i="1"/>
  <c r="J4173" i="1"/>
  <c r="J4320" i="1"/>
  <c r="J4474" i="1"/>
  <c r="J3928" i="1"/>
  <c r="J4307" i="1"/>
  <c r="J4448" i="1"/>
  <c r="J3927" i="1"/>
  <c r="J4195" i="1"/>
  <c r="J4065" i="1"/>
  <c r="J4367" i="1"/>
  <c r="J4104" i="1"/>
  <c r="J4502" i="1"/>
  <c r="J3933" i="1"/>
  <c r="J4096" i="1"/>
  <c r="J4389" i="1"/>
  <c r="J4542" i="1"/>
  <c r="J4311" i="1"/>
  <c r="J4477" i="1"/>
  <c r="J4328" i="1"/>
  <c r="J4455" i="1"/>
  <c r="J3977" i="1"/>
  <c r="J4478" i="1"/>
  <c r="J3954" i="1"/>
  <c r="J4462" i="1"/>
  <c r="J3939" i="1"/>
  <c r="J3913" i="1"/>
  <c r="J4154" i="1"/>
  <c r="J4082" i="1"/>
  <c r="J3980" i="1"/>
  <c r="J4123" i="1"/>
  <c r="J4271" i="1"/>
  <c r="J4566" i="1"/>
  <c r="J4335" i="1"/>
  <c r="J4353" i="1"/>
  <c r="J4114" i="1"/>
  <c r="J4186" i="1"/>
  <c r="J3926" i="1"/>
  <c r="J4259" i="1"/>
  <c r="J4263" i="1"/>
  <c r="J4069" i="1"/>
  <c r="J4081" i="1"/>
  <c r="J4388" i="1"/>
  <c r="J4513" i="1"/>
  <c r="J3915" i="1"/>
  <c r="J4374" i="1"/>
  <c r="J3955" i="1"/>
  <c r="J4287" i="1"/>
  <c r="J3888" i="1"/>
  <c r="J4038" i="1"/>
  <c r="J3968" i="1"/>
  <c r="J4085" i="1"/>
  <c r="J4496" i="1"/>
  <c r="J4352" i="1"/>
  <c r="J4410" i="1"/>
  <c r="J4237" i="1"/>
  <c r="J4445" i="1"/>
  <c r="J4020" i="1"/>
  <c r="J4358" i="1"/>
  <c r="J4394" i="1"/>
  <c r="J4427" i="1"/>
  <c r="J4048" i="1"/>
  <c r="J4499" i="1"/>
  <c r="J4558" i="1"/>
  <c r="J4479" i="1"/>
  <c r="J3958" i="1"/>
  <c r="J4129" i="1"/>
  <c r="J4160" i="1"/>
  <c r="J4526" i="1"/>
  <c r="J3997" i="1"/>
  <c r="J4223" i="1"/>
  <c r="J4243" i="1"/>
  <c r="J4047" i="1"/>
  <c r="J3908" i="1"/>
  <c r="J4494" i="1"/>
  <c r="J4279" i="1"/>
  <c r="J4242" i="1"/>
  <c r="J4521" i="1"/>
  <c r="J4332" i="1"/>
  <c r="J4361" i="1"/>
  <c r="J4035" i="1"/>
  <c r="J4323" i="1"/>
  <c r="J3937" i="1"/>
  <c r="J4508" i="1"/>
  <c r="J4555" i="1"/>
  <c r="J4377" i="1"/>
  <c r="J4275" i="1"/>
  <c r="J3970" i="1"/>
  <c r="J4019" i="1"/>
  <c r="J4338" i="1"/>
  <c r="J4169" i="1"/>
  <c r="J4498" i="1"/>
  <c r="J4236" i="1"/>
  <c r="J4127" i="1"/>
  <c r="J4411" i="1"/>
  <c r="J4135" i="1"/>
  <c r="J4443" i="1"/>
  <c r="J4406" i="1"/>
  <c r="J4294" i="1"/>
  <c r="J4575" i="1"/>
  <c r="J4540" i="1"/>
  <c r="J4460" i="1"/>
  <c r="J4383" i="1"/>
  <c r="J4058" i="1"/>
  <c r="J4100" i="1"/>
  <c r="J4010" i="1"/>
  <c r="J4293" i="1"/>
  <c r="J3887" i="1"/>
  <c r="J4413" i="1"/>
  <c r="J4074" i="1"/>
  <c r="J4373" i="1"/>
  <c r="J4321" i="1"/>
  <c r="J4201" i="1"/>
  <c r="J4471" i="1"/>
  <c r="J4187" i="1"/>
  <c r="J3899" i="1"/>
  <c r="J4064" i="1"/>
  <c r="J4452" i="1"/>
  <c r="J4026" i="1"/>
  <c r="J4211" i="1"/>
  <c r="J4153" i="1"/>
  <c r="J4428" i="1"/>
  <c r="J4238" i="1"/>
  <c r="J4066" i="1"/>
  <c r="J4267" i="1"/>
  <c r="J4163" i="1"/>
  <c r="J4157" i="1"/>
  <c r="J4384" i="1"/>
  <c r="J4553" i="1"/>
  <c r="J4099" i="1"/>
  <c r="J4285" i="1"/>
  <c r="J3911" i="1"/>
  <c r="J3895" i="1"/>
  <c r="J4250" i="1"/>
  <c r="J4519" i="1"/>
  <c r="J4162" i="1"/>
  <c r="J3921" i="1"/>
  <c r="J3969" i="1"/>
  <c r="J4017" i="1"/>
  <c r="J3947" i="1"/>
  <c r="J4563" i="1"/>
  <c r="J3901" i="1"/>
  <c r="J4218" i="1"/>
  <c r="J4199" i="1"/>
  <c r="J4164" i="1"/>
  <c r="J4550" i="1"/>
  <c r="J3963" i="1"/>
  <c r="J4548" i="1"/>
  <c r="J4433" i="1"/>
  <c r="J4535" i="1"/>
  <c r="J4098" i="1"/>
  <c r="J3920" i="1"/>
  <c r="J4051" i="1"/>
  <c r="J4255" i="1"/>
  <c r="J4107" i="1"/>
  <c r="J4424" i="1"/>
  <c r="J4434" i="1"/>
  <c r="J4554" i="1"/>
  <c r="J4052" i="1"/>
  <c r="J4407" i="1"/>
  <c r="J4489" i="1"/>
  <c r="J4140" i="1"/>
  <c r="J4062" i="1"/>
  <c r="J4008" i="1"/>
  <c r="J4193" i="1"/>
  <c r="J4303" i="1"/>
  <c r="J4454" i="1"/>
  <c r="J4570" i="1"/>
  <c r="J4552" i="1"/>
  <c r="J4007" i="1"/>
  <c r="J4219" i="1"/>
  <c r="J4547" i="1"/>
  <c r="J4136" i="1"/>
  <c r="J4088" i="1"/>
  <c r="J4089" i="1"/>
  <c r="J4056" i="1"/>
  <c r="J3975" i="1"/>
  <c r="J4569" i="1"/>
  <c r="J4011" i="1"/>
  <c r="J3998" i="1"/>
  <c r="J4203" i="1"/>
  <c r="J3983" i="1"/>
  <c r="J4315" i="1"/>
  <c r="J4507" i="1"/>
  <c r="J4470" i="1"/>
  <c r="J4363" i="1"/>
  <c r="J4487" i="1"/>
  <c r="J3989" i="1"/>
  <c r="J4039" i="1"/>
  <c r="J4481" i="1"/>
  <c r="J4001" i="1"/>
  <c r="J3962" i="1"/>
  <c r="J3934" i="1"/>
  <c r="J4228" i="1"/>
  <c r="J3875" i="1"/>
  <c r="J4073" i="1"/>
  <c r="J4143" i="1"/>
  <c r="J4241" i="1"/>
  <c r="J4366" i="1"/>
  <c r="J4516" i="1"/>
  <c r="J4103" i="1"/>
  <c r="J4253" i="1"/>
  <c r="J4132" i="1"/>
  <c r="J4444" i="1"/>
  <c r="J4561" i="1"/>
  <c r="J4524" i="1"/>
  <c r="J4260" i="1"/>
  <c r="J3877" i="1"/>
  <c r="J4269" i="1"/>
  <c r="J4423" i="1"/>
  <c r="J4045" i="1"/>
  <c r="J4509" i="1"/>
  <c r="J3900" i="1"/>
  <c r="J4291" i="1"/>
  <c r="J3929" i="1"/>
  <c r="J4128" i="1"/>
  <c r="J4177" i="1"/>
  <c r="J4308" i="1"/>
  <c r="J4319" i="1"/>
  <c r="J4179" i="1"/>
  <c r="J4387" i="1"/>
  <c r="J3991" i="1"/>
  <c r="J3885" i="1"/>
  <c r="J4156" i="1"/>
  <c r="J3971" i="1"/>
  <c r="J4040" i="1"/>
  <c r="J4265" i="1"/>
  <c r="J4350" i="1"/>
  <c r="J4205" i="1"/>
  <c r="J3881" i="1"/>
  <c r="J3993" i="1"/>
  <c r="J4330" i="1"/>
  <c r="J4292" i="1"/>
  <c r="J4006" i="1"/>
  <c r="J4277" i="1"/>
  <c r="J4049" i="1"/>
  <c r="J4276" i="1"/>
  <c r="J3894" i="1"/>
  <c r="J4536" i="1"/>
  <c r="J4055" i="1"/>
  <c r="J3902" i="1"/>
  <c r="J3973" i="1"/>
  <c r="J4447" i="1"/>
  <c r="J3940" i="1"/>
  <c r="J4197" i="1"/>
  <c r="J3606" i="1"/>
  <c r="J3883" i="1"/>
  <c r="J4002" i="1"/>
  <c r="J4501" i="1"/>
  <c r="J4222" i="1"/>
  <c r="J3996" i="1"/>
  <c r="J4300" i="1"/>
  <c r="J4403" i="1"/>
  <c r="J4028" i="1"/>
  <c r="J4401" i="1"/>
  <c r="J3925" i="1"/>
  <c r="J4495" i="1"/>
  <c r="J4190" i="1"/>
  <c r="J4529" i="1"/>
  <c r="J4298" i="1"/>
  <c r="J4465" i="1"/>
  <c r="J4131" i="1"/>
  <c r="J4417" i="1"/>
  <c r="J4466" i="1"/>
  <c r="J3988" i="1"/>
  <c r="J4296" i="1"/>
  <c r="J4018" i="1"/>
  <c r="J4115" i="1"/>
  <c r="J4030" i="1"/>
  <c r="J4301" i="1"/>
  <c r="J4515" i="1"/>
  <c r="J4398" i="1"/>
  <c r="J4472" i="1"/>
  <c r="J4574" i="1"/>
  <c r="J3946" i="1"/>
  <c r="J4248" i="1"/>
  <c r="J4390" i="1"/>
  <c r="J4192" i="1"/>
  <c r="J4416" i="1"/>
  <c r="J4272" i="1"/>
  <c r="J4084" i="1"/>
  <c r="J4109" i="1"/>
  <c r="J4093" i="1"/>
  <c r="J4355" i="1"/>
  <c r="J4539" i="1"/>
  <c r="J4009" i="1"/>
  <c r="J4381" i="1"/>
  <c r="J4036" i="1"/>
  <c r="J3907" i="1"/>
  <c r="J4572" i="1"/>
  <c r="J4492" i="1"/>
  <c r="J4004" i="1"/>
  <c r="J3950" i="1"/>
  <c r="J4576" i="1"/>
  <c r="J4399" i="1"/>
  <c r="J4111" i="1"/>
  <c r="J4359" i="1"/>
  <c r="J4206" i="1"/>
  <c r="J3884" i="1"/>
  <c r="J4014" i="1"/>
  <c r="J4247" i="1"/>
  <c r="J4371" i="1"/>
  <c r="J4231" i="1"/>
  <c r="J4196" i="1"/>
  <c r="J4113" i="1"/>
  <c r="J4405" i="1"/>
  <c r="J4523" i="1"/>
  <c r="J4435" i="1"/>
  <c r="J4233" i="1"/>
  <c r="J4116" i="1"/>
  <c r="J3966" i="1"/>
  <c r="J4317" i="1"/>
  <c r="J4404" i="1"/>
  <c r="J4170" i="1"/>
  <c r="J4246" i="1"/>
  <c r="J3923" i="1"/>
  <c r="J4083" i="1"/>
  <c r="J3994" i="1"/>
  <c r="J4322" i="1"/>
  <c r="J4119" i="1"/>
  <c r="J4475" i="1"/>
  <c r="J4234" i="1"/>
  <c r="J4368" i="1"/>
  <c r="J4060" i="1"/>
  <c r="J4440" i="1"/>
  <c r="J4188" i="1"/>
  <c r="J4095" i="1"/>
  <c r="J3898" i="1"/>
  <c r="J4282" i="1"/>
  <c r="J4025" i="1"/>
  <c r="J4565" i="1"/>
  <c r="J3930" i="1"/>
  <c r="J4152" i="1"/>
  <c r="J4043" i="1"/>
  <c r="J4421" i="1"/>
  <c r="J4063" i="1"/>
  <c r="J4439" i="1"/>
  <c r="J4050" i="1"/>
  <c r="J4191" i="1"/>
  <c r="J4297" i="1"/>
  <c r="J3892" i="1"/>
  <c r="J4480" i="1"/>
  <c r="J4520" i="1"/>
  <c r="J3932" i="1"/>
  <c r="J4568" i="1"/>
  <c r="J4533" i="1"/>
  <c r="J4077" i="1"/>
  <c r="J4150" i="1"/>
  <c r="J4380" i="1"/>
  <c r="J4097" i="1"/>
  <c r="J4420" i="1"/>
  <c r="J4023" i="1"/>
  <c r="J4457" i="1"/>
  <c r="J3919" i="1"/>
  <c r="J4037" i="1"/>
  <c r="J4155" i="1"/>
  <c r="J3976" i="1"/>
  <c r="J4382" i="1"/>
  <c r="J4266" i="1"/>
  <c r="J3944" i="1"/>
  <c r="J4124" i="1"/>
  <c r="J4167" i="1"/>
  <c r="J4356" i="1"/>
  <c r="J4372" i="1"/>
  <c r="J4327" i="1"/>
  <c r="J4488" i="1"/>
  <c r="J4369" i="1"/>
  <c r="J4305" i="1"/>
  <c r="J3666" i="1"/>
  <c r="J3769" i="1"/>
  <c r="J3565" i="1"/>
  <c r="J3445" i="1"/>
  <c r="J3801" i="1"/>
  <c r="J3434" i="1"/>
  <c r="J3646" i="1"/>
  <c r="J3779" i="1"/>
  <c r="J3860" i="1"/>
  <c r="J3562" i="1"/>
  <c r="J3647" i="1"/>
  <c r="J3449" i="1"/>
  <c r="J3548" i="1"/>
  <c r="J3547" i="1"/>
  <c r="J3582" i="1"/>
  <c r="J3587" i="1"/>
  <c r="J3557" i="1"/>
  <c r="J3522" i="1"/>
  <c r="J3842" i="1"/>
  <c r="J3729" i="1"/>
  <c r="J3802" i="1"/>
  <c r="J3429" i="1"/>
  <c r="J3438" i="1"/>
  <c r="J3484" i="1"/>
  <c r="J3870" i="1"/>
  <c r="J3462" i="1"/>
  <c r="J3472" i="1"/>
  <c r="J3847" i="1"/>
  <c r="J3609" i="1"/>
  <c r="J3458" i="1"/>
  <c r="J3794" i="1"/>
  <c r="J3465" i="1"/>
  <c r="J3803" i="1"/>
  <c r="J3529" i="1"/>
  <c r="J3597" i="1"/>
  <c r="J3763" i="1"/>
  <c r="J3424" i="1"/>
  <c r="J3728" i="1"/>
  <c r="J3532" i="1"/>
  <c r="J3605" i="1"/>
  <c r="J3829" i="1"/>
  <c r="J3493" i="1"/>
  <c r="J3819" i="1"/>
  <c r="J3823" i="1"/>
  <c r="J3594" i="1"/>
  <c r="J3797" i="1"/>
  <c r="J3745" i="1"/>
  <c r="J3787" i="1"/>
  <c r="J3714" i="1"/>
  <c r="J3665" i="1"/>
  <c r="J3751" i="1"/>
  <c r="J3649" i="1"/>
  <c r="J3457" i="1"/>
  <c r="J3775" i="1"/>
  <c r="J3553" i="1"/>
  <c r="J3622" i="1"/>
  <c r="J3758" i="1"/>
  <c r="J3570" i="1"/>
  <c r="J3724" i="1"/>
  <c r="J3490" i="1"/>
  <c r="J3432" i="1"/>
  <c r="J3707" i="1"/>
  <c r="J3498" i="1"/>
  <c r="J3701" i="1"/>
  <c r="J3593" i="1"/>
  <c r="J3798" i="1"/>
  <c r="J3659" i="1"/>
  <c r="J3792" i="1"/>
  <c r="J3865" i="1"/>
  <c r="J3475" i="1"/>
  <c r="J3672" i="1"/>
  <c r="J3487" i="1"/>
  <c r="J3568" i="1"/>
  <c r="J3862" i="1"/>
  <c r="J3702" i="1"/>
  <c r="J3834" i="1"/>
  <c r="J3511" i="1"/>
  <c r="J3572" i="1"/>
  <c r="J3651" i="1"/>
  <c r="J3615" i="1"/>
  <c r="J3723" i="1"/>
  <c r="J3517" i="1"/>
  <c r="J3630" i="1"/>
  <c r="J3808" i="1"/>
  <c r="J3558" i="1"/>
  <c r="J3844" i="1"/>
  <c r="J3604" i="1"/>
  <c r="J3496" i="1"/>
  <c r="J3843" i="1"/>
  <c r="J3761" i="1"/>
  <c r="J3423" i="1"/>
  <c r="J3678" i="1"/>
  <c r="J3619" i="1"/>
  <c r="J3748" i="1"/>
  <c r="J3527" i="1"/>
  <c r="J3700" i="1"/>
  <c r="J3657" i="1"/>
  <c r="J3530" i="1"/>
  <c r="J3497" i="1"/>
  <c r="J3732" i="1"/>
  <c r="J3781" i="1"/>
  <c r="J3583" i="1"/>
  <c r="J3777" i="1"/>
  <c r="J3642" i="1"/>
  <c r="J3540" i="1"/>
  <c r="J3575" i="1"/>
  <c r="J3433" i="1"/>
  <c r="J3725" i="1"/>
  <c r="J3662" i="1"/>
  <c r="J3556" i="1"/>
  <c r="J3813" i="1"/>
  <c r="J3466" i="1"/>
  <c r="J3828" i="1"/>
  <c r="J3677" i="1"/>
  <c r="J3592" i="1"/>
  <c r="J3731" i="1"/>
  <c r="J3495" i="1"/>
  <c r="J3718" i="1"/>
  <c r="J3811" i="1"/>
  <c r="J3549" i="1"/>
  <c r="J3600" i="1"/>
  <c r="J3756" i="1"/>
  <c r="J3574" i="1"/>
  <c r="J3450" i="1"/>
  <c r="J3443" i="1"/>
  <c r="J3535" i="1"/>
  <c r="J3514" i="1"/>
  <c r="J3634" i="1"/>
  <c r="J3789" i="1"/>
  <c r="J3463" i="1"/>
  <c r="J3866" i="1"/>
  <c r="J3814" i="1"/>
  <c r="J3762" i="1"/>
  <c r="J3621" i="1"/>
  <c r="J3867" i="1"/>
  <c r="J3663" i="1"/>
  <c r="J3752" i="1"/>
  <c r="J3835" i="1"/>
  <c r="J3868" i="1"/>
  <c r="J3603" i="1"/>
  <c r="J3869" i="1"/>
  <c r="J3695" i="1"/>
  <c r="J3750" i="1"/>
  <c r="J3690" i="1"/>
  <c r="J3682" i="1"/>
  <c r="J3519" i="1"/>
  <c r="J3502" i="1"/>
  <c r="J3704" i="1"/>
  <c r="J3618" i="1"/>
  <c r="J3652" i="1"/>
  <c r="J3526" i="1"/>
  <c r="J3674" i="1"/>
  <c r="J3580" i="1"/>
  <c r="J3471" i="1"/>
  <c r="J3766" i="1"/>
  <c r="J3871" i="1"/>
  <c r="J3825" i="1"/>
  <c r="J3610" i="1"/>
  <c r="J3485" i="1"/>
  <c r="J3439" i="1"/>
  <c r="J3491" i="1"/>
  <c r="J3852" i="1"/>
  <c r="J3454" i="1"/>
  <c r="J3614" i="1"/>
  <c r="J3515" i="1"/>
  <c r="J3709" i="1"/>
  <c r="J3872" i="1"/>
  <c r="J3755" i="1"/>
  <c r="J3524" i="1"/>
  <c r="J3591" i="1"/>
  <c r="J3837" i="1"/>
  <c r="J3739" i="1"/>
  <c r="J3824" i="1"/>
  <c r="J3848" i="1"/>
  <c r="J3858" i="1"/>
  <c r="J3820" i="1"/>
  <c r="J3641" i="1"/>
  <c r="J3727" i="1"/>
  <c r="J3479" i="1"/>
  <c r="J3790" i="1"/>
  <c r="J3741" i="1"/>
  <c r="J3680" i="1"/>
  <c r="J3447" i="1"/>
  <c r="J3774" i="1"/>
  <c r="J3633" i="1"/>
  <c r="J3534" i="1"/>
  <c r="J3513" i="1"/>
  <c r="J3451" i="1"/>
  <c r="J3585" i="1"/>
  <c r="J3648" i="1"/>
  <c r="J3425" i="1"/>
  <c r="J3477" i="1"/>
  <c r="J3826" i="1"/>
  <c r="J3711" i="1"/>
  <c r="J3807" i="1"/>
  <c r="J3428" i="1"/>
  <c r="J3818" i="1"/>
  <c r="J3626" i="1"/>
  <c r="J3569" i="1"/>
  <c r="J3595" i="1"/>
  <c r="J3742" i="1"/>
  <c r="J3854" i="1"/>
  <c r="J3611" i="1"/>
  <c r="J3504" i="1"/>
  <c r="J3791" i="1"/>
  <c r="J3607" i="1"/>
  <c r="J3442" i="1"/>
  <c r="J3770" i="1"/>
  <c r="J3520" i="1"/>
  <c r="J3539" i="1"/>
  <c r="J3550" i="1"/>
  <c r="J3698" i="1"/>
  <c r="J3765" i="1"/>
  <c r="J3501" i="1"/>
  <c r="J3772" i="1"/>
  <c r="J3489" i="1"/>
  <c r="J3639" i="1"/>
  <c r="J3500" i="1"/>
  <c r="J3733" i="1"/>
  <c r="J3705" i="1"/>
  <c r="J3538" i="1"/>
  <c r="J3537" i="1"/>
  <c r="J3734" i="1"/>
  <c r="J3836" i="1"/>
  <c r="J3688" i="1"/>
  <c r="J3478" i="1"/>
  <c r="J3589" i="1"/>
  <c r="J3694" i="1"/>
  <c r="J3786" i="1"/>
  <c r="J3440" i="1"/>
  <c r="J3598" i="1"/>
  <c r="J3817" i="1"/>
  <c r="J3681" i="1"/>
  <c r="J3546" i="1"/>
  <c r="J3616" i="1"/>
  <c r="J3602" i="1"/>
  <c r="J3571" i="1"/>
  <c r="J3691" i="1"/>
  <c r="J3845" i="1"/>
  <c r="J3664" i="1"/>
  <c r="J3744" i="1"/>
  <c r="J3757" i="1"/>
  <c r="J3673" i="1"/>
  <c r="J3788" i="1"/>
  <c r="J3668" i="1"/>
  <c r="J3435" i="1"/>
  <c r="J3840" i="1"/>
  <c r="J3671" i="1"/>
  <c r="J3715" i="1"/>
  <c r="J3855" i="1"/>
  <c r="J3717" i="1"/>
  <c r="J3679" i="1"/>
  <c r="J3608" i="1"/>
  <c r="J3563" i="1"/>
  <c r="J3853" i="1"/>
  <c r="J3650" i="1"/>
  <c r="J3627" i="1"/>
  <c r="J3851" i="1"/>
  <c r="J3805" i="1"/>
  <c r="J3861" i="1"/>
  <c r="J3448" i="1"/>
  <c r="J3446" i="1"/>
  <c r="J3692" i="1"/>
  <c r="J3771" i="1"/>
  <c r="J3850" i="1"/>
  <c r="J3536" i="1"/>
  <c r="J3644" i="1"/>
  <c r="J3708" i="1"/>
  <c r="J3566" i="1"/>
  <c r="J3488" i="1"/>
  <c r="J3509" i="1"/>
  <c r="J3784" i="1"/>
  <c r="J3832" i="1"/>
  <c r="J3831" i="1"/>
  <c r="J3637" i="1"/>
  <c r="J3773" i="1"/>
  <c r="J3806" i="1"/>
  <c r="J3545" i="1"/>
  <c r="J3827" i="1"/>
  <c r="J3476" i="1"/>
  <c r="J3838" i="1"/>
  <c r="J3809" i="1"/>
  <c r="J3525" i="1"/>
  <c r="J3873" i="1"/>
  <c r="J3703" i="1"/>
  <c r="J3554" i="1"/>
  <c r="J3782" i="1"/>
  <c r="J3483" i="1"/>
  <c r="J3561" i="1"/>
  <c r="J3486" i="1"/>
  <c r="J3507" i="1"/>
  <c r="J3686" i="1"/>
  <c r="J3467" i="1"/>
  <c r="J3759" i="1"/>
  <c r="J3482" i="1"/>
  <c r="J3780" i="1"/>
  <c r="J3631" i="1"/>
  <c r="J3693" i="1"/>
  <c r="J3542" i="1"/>
  <c r="J3632" i="1"/>
  <c r="J3846" i="1"/>
  <c r="J3822" i="1"/>
  <c r="J3441" i="1"/>
  <c r="J3543" i="1"/>
  <c r="J3623" i="1"/>
  <c r="J3629" i="1"/>
  <c r="J3464" i="1"/>
  <c r="J3721" i="1"/>
  <c r="J3503" i="1"/>
  <c r="J3864" i="1"/>
  <c r="J3764" i="1"/>
  <c r="J3578" i="1"/>
  <c r="J3799" i="1"/>
  <c r="J3716" i="1"/>
  <c r="J3461" i="1"/>
  <c r="J3655" i="1"/>
  <c r="J3559" i="1"/>
  <c r="J3474" i="1"/>
  <c r="J3590" i="1"/>
  <c r="J3596" i="1"/>
  <c r="J3455" i="1"/>
  <c r="J3743" i="1"/>
  <c r="J3856" i="1"/>
  <c r="J3863" i="1"/>
  <c r="J3573" i="1"/>
  <c r="J3494" i="1"/>
  <c r="J3531" i="1"/>
  <c r="J3584" i="1"/>
  <c r="J3576" i="1"/>
  <c r="J3661" i="1"/>
  <c r="J3588" i="1"/>
  <c r="J3544" i="1"/>
  <c r="J3426" i="1"/>
  <c r="J3839" i="1"/>
  <c r="J3653" i="1"/>
  <c r="J3675" i="1"/>
  <c r="J3444" i="1"/>
  <c r="J3640" i="1"/>
  <c r="J3685" i="1"/>
  <c r="J3460" i="1"/>
  <c r="J3735" i="1"/>
  <c r="J3586" i="1"/>
  <c r="J3760" i="1"/>
  <c r="J3512" i="1"/>
  <c r="J3625" i="1"/>
  <c r="J3599" i="1"/>
  <c r="J3859" i="1"/>
  <c r="J3821" i="1"/>
  <c r="J3696" i="1"/>
  <c r="J3689" i="1"/>
  <c r="J3552" i="1"/>
  <c r="J3567" i="1"/>
  <c r="J3726" i="1"/>
  <c r="J3849" i="1"/>
  <c r="J3816" i="1"/>
  <c r="J3683" i="1"/>
  <c r="J3551" i="1"/>
  <c r="J3710" i="1"/>
  <c r="J3669" i="1"/>
  <c r="J3749" i="1"/>
  <c r="J3796" i="1"/>
  <c r="J3658" i="1"/>
  <c r="J3635" i="1"/>
  <c r="J3815" i="1"/>
  <c r="J3452" i="1"/>
  <c r="J3800" i="1"/>
  <c r="J3737" i="1"/>
  <c r="J3730" i="1"/>
  <c r="J3654" i="1"/>
  <c r="J3468" i="1"/>
  <c r="J3740" i="1"/>
  <c r="J3499" i="1"/>
  <c r="J3612" i="1"/>
  <c r="J3793" i="1"/>
  <c r="J3581" i="1"/>
  <c r="J3628" i="1"/>
  <c r="J3736" i="1"/>
  <c r="J3601" i="1"/>
  <c r="J3670" i="1"/>
  <c r="J3617" i="1"/>
  <c r="J3638" i="1"/>
  <c r="J3624" i="1"/>
  <c r="J3645" i="1"/>
  <c r="J3697" i="1"/>
  <c r="J3492" i="1"/>
  <c r="J3577" i="1"/>
  <c r="J3643" i="1"/>
  <c r="J3481" i="1"/>
  <c r="J3656" i="1"/>
  <c r="J3768" i="1"/>
  <c r="J3430" i="1"/>
  <c r="J3778" i="1"/>
  <c r="J3830" i="1"/>
  <c r="J3541" i="1"/>
  <c r="J3636" i="1"/>
  <c r="J3746" i="1"/>
  <c r="J3613" i="1"/>
  <c r="J3560" i="1"/>
  <c r="J3754" i="1"/>
  <c r="J3699" i="1"/>
  <c r="J3706" i="1"/>
  <c r="J3431" i="1"/>
  <c r="J3427" i="1"/>
  <c r="J3812" i="1"/>
  <c r="J3795" i="1"/>
  <c r="J3719" i="1"/>
  <c r="J3453" i="1"/>
  <c r="J3521" i="1"/>
  <c r="J3776" i="1"/>
  <c r="J3473" i="1"/>
  <c r="J3579" i="1"/>
  <c r="J3459" i="1"/>
  <c r="J3469" i="1"/>
  <c r="J3722" i="1"/>
  <c r="J3833" i="1"/>
  <c r="J3747" i="1"/>
  <c r="J3667" i="1"/>
  <c r="J3506" i="1"/>
  <c r="J3555" i="1"/>
  <c r="J3804" i="1"/>
  <c r="J3753" i="1"/>
  <c r="J3456" i="1"/>
  <c r="J3508" i="1"/>
  <c r="J3480" i="1"/>
  <c r="J3841" i="1"/>
  <c r="J3712" i="1"/>
  <c r="J3533" i="1"/>
  <c r="J3505" i="1"/>
  <c r="J3684" i="1"/>
  <c r="J3437" i="1"/>
  <c r="J3225" i="1"/>
  <c r="J3738" i="1"/>
  <c r="J3660" i="1"/>
  <c r="J3523" i="1"/>
  <c r="J3783" i="1"/>
  <c r="J3564" i="1"/>
  <c r="J3676" i="1"/>
  <c r="J3687" i="1"/>
  <c r="J3810" i="1"/>
  <c r="J3720" i="1"/>
  <c r="J3470" i="1"/>
  <c r="J3516" i="1"/>
  <c r="J3518" i="1"/>
  <c r="J3785" i="1"/>
  <c r="J3528" i="1"/>
  <c r="J3857" i="1"/>
  <c r="J3767" i="1"/>
  <c r="J3620" i="1"/>
  <c r="J3510" i="1"/>
  <c r="J3713" i="1"/>
  <c r="J3436" i="1"/>
  <c r="J3422" i="1"/>
  <c r="J3319" i="1"/>
  <c r="J3420" i="1"/>
  <c r="J3174" i="1"/>
  <c r="J3349" i="1"/>
  <c r="J3284" i="1"/>
  <c r="J3215" i="1"/>
  <c r="J3381" i="1"/>
  <c r="J3391" i="1"/>
  <c r="J3157" i="1"/>
  <c r="J3009" i="1"/>
  <c r="J3186" i="1"/>
  <c r="J3335" i="1"/>
  <c r="J3274" i="1"/>
  <c r="J3259" i="1"/>
  <c r="J3406" i="1"/>
  <c r="J3264" i="1"/>
  <c r="J3260" i="1"/>
  <c r="J3386" i="1"/>
  <c r="J3020" i="1"/>
  <c r="J3417" i="1"/>
  <c r="J3419" i="1"/>
  <c r="J3165" i="1"/>
  <c r="J3042" i="1"/>
  <c r="J3162" i="1"/>
  <c r="J3415" i="1"/>
  <c r="J3041" i="1"/>
  <c r="J3209" i="1"/>
  <c r="J3403" i="1"/>
  <c r="J3388" i="1"/>
  <c r="J3032" i="1"/>
  <c r="J3237" i="1"/>
  <c r="J3288" i="1"/>
  <c r="J3116" i="1"/>
  <c r="J2985" i="1"/>
  <c r="J3130" i="1"/>
  <c r="J3369" i="1"/>
  <c r="J3089" i="1"/>
  <c r="J3250" i="1"/>
  <c r="J3253" i="1"/>
  <c r="J3031" i="1"/>
  <c r="J3384" i="1"/>
  <c r="J3342" i="1"/>
  <c r="J3172" i="1"/>
  <c r="J3055" i="1"/>
  <c r="J3291" i="1"/>
  <c r="J3238" i="1"/>
  <c r="J3279" i="1"/>
  <c r="J3108" i="1"/>
  <c r="J3296" i="1"/>
  <c r="J3022" i="1"/>
  <c r="J3249" i="1"/>
  <c r="J3402" i="1"/>
  <c r="J3387" i="1"/>
  <c r="J3408" i="1"/>
  <c r="J3395" i="1"/>
  <c r="J3111" i="1"/>
  <c r="J3037" i="1"/>
  <c r="J3219" i="1"/>
  <c r="J3311" i="1"/>
  <c r="J3014" i="1"/>
  <c r="J3127" i="1"/>
  <c r="J3322" i="1"/>
  <c r="J3344" i="1"/>
  <c r="J3377" i="1"/>
  <c r="J3140" i="1"/>
  <c r="J3380" i="1"/>
  <c r="J3265" i="1"/>
  <c r="J3334" i="1"/>
  <c r="J3077" i="1"/>
  <c r="J3228" i="1"/>
  <c r="J3360" i="1"/>
  <c r="J3405" i="1"/>
  <c r="J3084" i="1"/>
  <c r="J3393" i="1"/>
  <c r="J3286" i="1"/>
  <c r="J3263" i="1"/>
  <c r="J3273" i="1"/>
  <c r="J3210" i="1"/>
  <c r="J3160" i="1"/>
  <c r="J3364" i="1"/>
  <c r="J3401" i="1"/>
  <c r="J3308" i="1"/>
  <c r="J3272" i="1"/>
  <c r="J3080" i="1"/>
  <c r="J3400" i="1"/>
  <c r="J3179" i="1"/>
  <c r="J3030" i="1"/>
  <c r="J3414" i="1"/>
  <c r="J2980" i="1"/>
  <c r="J3094" i="1"/>
  <c r="J3350" i="1"/>
  <c r="J3105" i="1"/>
  <c r="J3383" i="1"/>
  <c r="J3121" i="1"/>
  <c r="J3197" i="1"/>
  <c r="J2979" i="1"/>
  <c r="J3088" i="1"/>
  <c r="J3411" i="1"/>
  <c r="J3407" i="1"/>
  <c r="J2998" i="1"/>
  <c r="J2995" i="1"/>
  <c r="J3005" i="1"/>
  <c r="J3243" i="1"/>
  <c r="J3126" i="1"/>
  <c r="J3156" i="1"/>
  <c r="J3359" i="1"/>
  <c r="J3307" i="1"/>
  <c r="J3354" i="1"/>
  <c r="J3244" i="1"/>
  <c r="J3325" i="1"/>
  <c r="J3073" i="1"/>
  <c r="J3202" i="1"/>
  <c r="J3277" i="1"/>
  <c r="J2997" i="1"/>
  <c r="J3345" i="1"/>
  <c r="J3184" i="1"/>
  <c r="J3292" i="1"/>
  <c r="J3188" i="1"/>
  <c r="J3006" i="1"/>
  <c r="J3177" i="1"/>
  <c r="J3330" i="1"/>
  <c r="J3081" i="1"/>
  <c r="J3103" i="1"/>
  <c r="J3190" i="1"/>
  <c r="J3192" i="1"/>
  <c r="J3075" i="1"/>
  <c r="J3276" i="1"/>
  <c r="J3416" i="1"/>
  <c r="J3043" i="1"/>
  <c r="J3180" i="1"/>
  <c r="J3176" i="1"/>
  <c r="J2988" i="1"/>
  <c r="J3101" i="1"/>
  <c r="J3050" i="1"/>
  <c r="J3268" i="1"/>
  <c r="J2983" i="1"/>
  <c r="J3329" i="1"/>
  <c r="J3026" i="1"/>
  <c r="J3266" i="1"/>
  <c r="J3092" i="1"/>
  <c r="J3168" i="1"/>
  <c r="J3303" i="1"/>
  <c r="J3047" i="1"/>
  <c r="J3133" i="1"/>
  <c r="J3363" i="1"/>
  <c r="J3187" i="1"/>
  <c r="J3066" i="1"/>
  <c r="J3214" i="1"/>
  <c r="J3131" i="1"/>
  <c r="J3072" i="1"/>
  <c r="J3230" i="1"/>
  <c r="J2992" i="1"/>
  <c r="J3158" i="1"/>
  <c r="J3251" i="1"/>
  <c r="J3010" i="1"/>
  <c r="J3029" i="1"/>
  <c r="J3390" i="1"/>
  <c r="J3326" i="1"/>
  <c r="J3104" i="1"/>
  <c r="J3224" i="1"/>
  <c r="J3399" i="1"/>
  <c r="J2982" i="1"/>
  <c r="J3112" i="1"/>
  <c r="J3233" i="1"/>
  <c r="J3106" i="1"/>
  <c r="J3069" i="1"/>
  <c r="J3220" i="1"/>
  <c r="J3245" i="1"/>
  <c r="J3269" i="1"/>
  <c r="J3321" i="1"/>
  <c r="J3304" i="1"/>
  <c r="J2990" i="1"/>
  <c r="J3217" i="1"/>
  <c r="J3025" i="1"/>
  <c r="J3051" i="1"/>
  <c r="J3023" i="1"/>
  <c r="J3086" i="1"/>
  <c r="J3178" i="1"/>
  <c r="J3048" i="1"/>
  <c r="J3008" i="1"/>
  <c r="J3216" i="1"/>
  <c r="J3136" i="1"/>
  <c r="J3324" i="1"/>
  <c r="J3323" i="1"/>
  <c r="J3371" i="1"/>
  <c r="J3356" i="1"/>
  <c r="J3142" i="1"/>
  <c r="J3212" i="1"/>
  <c r="J3120" i="1"/>
  <c r="J3229" i="1"/>
  <c r="J3059" i="1"/>
  <c r="J3310" i="1"/>
  <c r="J3171" i="1"/>
  <c r="J3015" i="1"/>
  <c r="J3283" i="1"/>
  <c r="J2978" i="1"/>
  <c r="J2977" i="1"/>
  <c r="J3044" i="1"/>
  <c r="J3235" i="1"/>
  <c r="J2987" i="1"/>
  <c r="J3038" i="1"/>
  <c r="J3207" i="1"/>
  <c r="J3114" i="1"/>
  <c r="J3109" i="1"/>
  <c r="J3027" i="1"/>
  <c r="J3021" i="1"/>
  <c r="J3175" i="1"/>
  <c r="J2994" i="1"/>
  <c r="J3117" i="1"/>
  <c r="J3062" i="1"/>
  <c r="J3138" i="1"/>
  <c r="J3052" i="1"/>
  <c r="J3347" i="1"/>
  <c r="J3163" i="1"/>
  <c r="J3152" i="1"/>
  <c r="J3317" i="1"/>
  <c r="J3336" i="1"/>
  <c r="J3333" i="1"/>
  <c r="J3057" i="1"/>
  <c r="J3167" i="1"/>
  <c r="J3200" i="1"/>
  <c r="J3124" i="1"/>
  <c r="J3033" i="1"/>
  <c r="J3096" i="1"/>
  <c r="J3148" i="1"/>
  <c r="J3191" i="1"/>
  <c r="J3355" i="1"/>
  <c r="J3017" i="1"/>
  <c r="J3213" i="1"/>
  <c r="J2996" i="1"/>
  <c r="J3001" i="1"/>
  <c r="J2981" i="1"/>
  <c r="J3352" i="1"/>
  <c r="J3236" i="1"/>
  <c r="J3173" i="1"/>
  <c r="J3223" i="1"/>
  <c r="J3170" i="1"/>
  <c r="J3194" i="1"/>
  <c r="J3204" i="1"/>
  <c r="J3011" i="1"/>
  <c r="J3222" i="1"/>
  <c r="J3412" i="1"/>
  <c r="J3083" i="1"/>
  <c r="J3122" i="1"/>
  <c r="J3392" i="1"/>
  <c r="J3039" i="1"/>
  <c r="J3372" i="1"/>
  <c r="J3058" i="1"/>
  <c r="J3275" i="1"/>
  <c r="J3024" i="1"/>
  <c r="J3328" i="1"/>
  <c r="J3299" i="1"/>
  <c r="J3241" i="1"/>
  <c r="J3090" i="1"/>
  <c r="J3226" i="1"/>
  <c r="J3231" i="1"/>
  <c r="J3155" i="1"/>
  <c r="J3153" i="1"/>
  <c r="J3036" i="1"/>
  <c r="J3285" i="1"/>
  <c r="J3139" i="1"/>
  <c r="J3254" i="1"/>
  <c r="J3195" i="1"/>
  <c r="J3003" i="1"/>
  <c r="J3261" i="1"/>
  <c r="J3258" i="1"/>
  <c r="J3320" i="1"/>
  <c r="J3099" i="1"/>
  <c r="J3145" i="1"/>
  <c r="J2999" i="1"/>
  <c r="J3281" i="1"/>
  <c r="J3196" i="1"/>
  <c r="J3305" i="1"/>
  <c r="J3240" i="1"/>
  <c r="J3123" i="1"/>
  <c r="J3315" i="1"/>
  <c r="J2993" i="1"/>
  <c r="J3102" i="1"/>
  <c r="J3064" i="1"/>
  <c r="J3053" i="1"/>
  <c r="J3119" i="1"/>
  <c r="J3287" i="1"/>
  <c r="J3012" i="1"/>
  <c r="J3146" i="1"/>
  <c r="J3211" i="1"/>
  <c r="J3193" i="1"/>
  <c r="J3132" i="1"/>
  <c r="J3316" i="1"/>
  <c r="J3389" i="1"/>
  <c r="J3007" i="1"/>
  <c r="J3302" i="1"/>
  <c r="J2986" i="1"/>
  <c r="J3100" i="1"/>
  <c r="J3252" i="1"/>
  <c r="J3071" i="1"/>
  <c r="J3410" i="1"/>
  <c r="J3294" i="1"/>
  <c r="J3164" i="1"/>
  <c r="J3137" i="1"/>
  <c r="J3046" i="1"/>
  <c r="J3248" i="1"/>
  <c r="J3093" i="1"/>
  <c r="J3343" i="1"/>
  <c r="J3129" i="1"/>
  <c r="J3134" i="1"/>
  <c r="J3110" i="1"/>
  <c r="J3257" i="1"/>
  <c r="J3385" i="1"/>
  <c r="J3409" i="1"/>
  <c r="J3185" i="1"/>
  <c r="J3028" i="1"/>
  <c r="J3332" i="1"/>
  <c r="J3297" i="1"/>
  <c r="J3198" i="1"/>
  <c r="J3068" i="1"/>
  <c r="J3293" i="1"/>
  <c r="J3255" i="1"/>
  <c r="J3201" i="1"/>
  <c r="J3270" i="1"/>
  <c r="J3271" i="1"/>
  <c r="J3382" i="1"/>
  <c r="J3366" i="1"/>
  <c r="J3234" i="1"/>
  <c r="J3118" i="1"/>
  <c r="J3000" i="1"/>
  <c r="J3060" i="1"/>
  <c r="J3379" i="1"/>
  <c r="J3289" i="1"/>
  <c r="J3208" i="1"/>
  <c r="J3074" i="1"/>
  <c r="J3107" i="1"/>
  <c r="J3115" i="1"/>
  <c r="J3079" i="1"/>
  <c r="J3061" i="1"/>
  <c r="J3306" i="1"/>
  <c r="J3397" i="1"/>
  <c r="J3097" i="1"/>
  <c r="J3232" i="1"/>
  <c r="J3013" i="1"/>
  <c r="J3365" i="1"/>
  <c r="J3035" i="1"/>
  <c r="J3378" i="1"/>
  <c r="J3095" i="1"/>
  <c r="J3278" i="1"/>
  <c r="J3143" i="1"/>
  <c r="J3189" i="1"/>
  <c r="J3267" i="1"/>
  <c r="J3300" i="1"/>
  <c r="J3151" i="1"/>
  <c r="J2984" i="1"/>
  <c r="J3375" i="1"/>
  <c r="J3054" i="1"/>
  <c r="J2989" i="1"/>
  <c r="J3373" i="1"/>
  <c r="J3338" i="1"/>
  <c r="J3091" i="1"/>
  <c r="J3312" i="1"/>
  <c r="J3203" i="1"/>
  <c r="J3358" i="1"/>
  <c r="J3141" i="1"/>
  <c r="J3149" i="1"/>
  <c r="J3256" i="1"/>
  <c r="J3159" i="1"/>
  <c r="J3076" i="1"/>
  <c r="J3367" i="1"/>
  <c r="J3087" i="1"/>
  <c r="J2991" i="1"/>
  <c r="J3045" i="1"/>
  <c r="J3150" i="1"/>
  <c r="J3404" i="1"/>
  <c r="J3065" i="1"/>
  <c r="J3199" i="1"/>
  <c r="J3346" i="1"/>
  <c r="J3337" i="1"/>
  <c r="J3394" i="1"/>
  <c r="J3357" i="1"/>
  <c r="J3063" i="1"/>
  <c r="J3374" i="1"/>
  <c r="J3301" i="1"/>
  <c r="J3227" i="1"/>
  <c r="J3295" i="1"/>
  <c r="J3242" i="1"/>
  <c r="J3206" i="1"/>
  <c r="J3019" i="1"/>
  <c r="J3078" i="1"/>
  <c r="J3418" i="1"/>
  <c r="J3183" i="1"/>
  <c r="J3169" i="1"/>
  <c r="J3135" i="1"/>
  <c r="J3154" i="1"/>
  <c r="J3340" i="1"/>
  <c r="J3182" i="1"/>
  <c r="J3368" i="1"/>
  <c r="J3298" i="1"/>
  <c r="J3049" i="1"/>
  <c r="J3313" i="1"/>
  <c r="J3396" i="1"/>
  <c r="J3098" i="1"/>
  <c r="J3144" i="1"/>
  <c r="J3002" i="1"/>
  <c r="J3113" i="1"/>
  <c r="J3351" i="1"/>
  <c r="J3221" i="1"/>
  <c r="J3413" i="1"/>
  <c r="J3362" i="1"/>
  <c r="J3147" i="1"/>
  <c r="J3398" i="1"/>
  <c r="J3280" i="1"/>
  <c r="J3318" i="1"/>
  <c r="J3341" i="1"/>
  <c r="J3353" i="1"/>
  <c r="J3161" i="1"/>
  <c r="J3181" i="1"/>
  <c r="J3376" i="1"/>
  <c r="J3331" i="1"/>
  <c r="J3082" i="1"/>
  <c r="J3018" i="1"/>
  <c r="J3016" i="1"/>
  <c r="J3421" i="1"/>
  <c r="J3246" i="1"/>
  <c r="J3218" i="1"/>
  <c r="J3004" i="1"/>
  <c r="J3370" i="1"/>
  <c r="J3361" i="1"/>
  <c r="J3125" i="1"/>
  <c r="J3327" i="1"/>
  <c r="J3348" i="1"/>
  <c r="J3034" i="1"/>
  <c r="J3040" i="1"/>
  <c r="J2975" i="1"/>
  <c r="J3282" i="1"/>
  <c r="J3262" i="1"/>
  <c r="J2976" i="1"/>
  <c r="J2861" i="1"/>
  <c r="J3314" i="1"/>
  <c r="J3070" i="1"/>
  <c r="J3067" i="1"/>
  <c r="J3085" i="1"/>
  <c r="J3239" i="1"/>
  <c r="J3128" i="1"/>
  <c r="J3166" i="1"/>
  <c r="J3205" i="1"/>
  <c r="J3290" i="1"/>
  <c r="J3056" i="1"/>
  <c r="J3309" i="1"/>
  <c r="J3247" i="1"/>
  <c r="J3339" i="1"/>
  <c r="J2860" i="1"/>
  <c r="J2773" i="1"/>
  <c r="J2781" i="1"/>
  <c r="J2948" i="1"/>
  <c r="J2832" i="1"/>
  <c r="J2960" i="1"/>
  <c r="J2970" i="1"/>
  <c r="J2791" i="1"/>
  <c r="J2958" i="1"/>
  <c r="J2823" i="1"/>
  <c r="J2939" i="1"/>
  <c r="J2895" i="1"/>
  <c r="J2844" i="1"/>
  <c r="J2788" i="1"/>
  <c r="J2847" i="1"/>
  <c r="J2906" i="1"/>
  <c r="J2879" i="1"/>
  <c r="J2820" i="1"/>
  <c r="J2902" i="1"/>
  <c r="J2969" i="1"/>
  <c r="J2887" i="1"/>
  <c r="J2784" i="1"/>
  <c r="J2911" i="1"/>
  <c r="J2947" i="1"/>
  <c r="J2924" i="1"/>
  <c r="J2949" i="1"/>
  <c r="J2766" i="1"/>
  <c r="J2921" i="1"/>
  <c r="J2816" i="1"/>
  <c r="J2858" i="1"/>
  <c r="J2903" i="1"/>
  <c r="J2841" i="1"/>
  <c r="J2957" i="1"/>
  <c r="J2814" i="1"/>
  <c r="J2878" i="1"/>
  <c r="J2953" i="1"/>
  <c r="J2854" i="1"/>
  <c r="J2774" i="1"/>
  <c r="J2936" i="1"/>
  <c r="J2780" i="1"/>
  <c r="J2865" i="1"/>
  <c r="J2973" i="1"/>
  <c r="J2771" i="1"/>
  <c r="J2831" i="1"/>
  <c r="J2789" i="1"/>
  <c r="J2955" i="1"/>
  <c r="J2898" i="1"/>
  <c r="J2880" i="1"/>
  <c r="J2934" i="1"/>
  <c r="J2918" i="1"/>
  <c r="J2842" i="1"/>
  <c r="J2856" i="1"/>
  <c r="J2776" i="1"/>
  <c r="J2838" i="1"/>
  <c r="J2899" i="1"/>
  <c r="J2907" i="1"/>
  <c r="J2928" i="1"/>
  <c r="J2933" i="1"/>
  <c r="J2767" i="1"/>
  <c r="J2862" i="1"/>
  <c r="J2873" i="1"/>
  <c r="J2944" i="1"/>
  <c r="J2851" i="1"/>
  <c r="J2787" i="1"/>
  <c r="J2876" i="1"/>
  <c r="J2808" i="1"/>
  <c r="J2931" i="1"/>
  <c r="J2793" i="1"/>
  <c r="J2956" i="1"/>
  <c r="J2929" i="1"/>
  <c r="J2910" i="1"/>
  <c r="J2822" i="1"/>
  <c r="J2938" i="1"/>
  <c r="J2852" i="1"/>
  <c r="J2877" i="1"/>
  <c r="J2946" i="1"/>
  <c r="J2846" i="1"/>
  <c r="J2892" i="1"/>
  <c r="J2830" i="1"/>
  <c r="J2963" i="1"/>
  <c r="J2922" i="1"/>
  <c r="J2772" i="1"/>
  <c r="J2900" i="1"/>
  <c r="J2872" i="1"/>
  <c r="J2785" i="1"/>
  <c r="J2875" i="1"/>
  <c r="J2888" i="1"/>
  <c r="J2932" i="1"/>
  <c r="J2800" i="1"/>
  <c r="J2836" i="1"/>
  <c r="J2962" i="1"/>
  <c r="J2886" i="1"/>
  <c r="J2945" i="1"/>
  <c r="J2769" i="1"/>
  <c r="J2951" i="1"/>
  <c r="J2804" i="1"/>
  <c r="J2864" i="1"/>
  <c r="J2967" i="1"/>
  <c r="J2891" i="1"/>
  <c r="J2792" i="1"/>
  <c r="J2882" i="1"/>
  <c r="J2914" i="1"/>
  <c r="J2855" i="1"/>
  <c r="J2909" i="1"/>
  <c r="J2775" i="1"/>
  <c r="J2849" i="1"/>
  <c r="J2797" i="1"/>
  <c r="J2871" i="1"/>
  <c r="J2952" i="1"/>
  <c r="J2764" i="1"/>
  <c r="J2943" i="1"/>
  <c r="J2935" i="1"/>
  <c r="J2833" i="1"/>
  <c r="J2959" i="1"/>
  <c r="J2765" i="1"/>
  <c r="J2786" i="1"/>
  <c r="J2966" i="1"/>
  <c r="J2950" i="1"/>
  <c r="J2870" i="1"/>
  <c r="J2805" i="1"/>
  <c r="J2961" i="1"/>
  <c r="J2806" i="1"/>
  <c r="J2913" i="1"/>
  <c r="J2801" i="1"/>
  <c r="J2964" i="1"/>
  <c r="J2809" i="1"/>
  <c r="J2845" i="1"/>
  <c r="J2770" i="1"/>
  <c r="J2812" i="1"/>
  <c r="J2835" i="1"/>
  <c r="J2829" i="1"/>
  <c r="J2919" i="1"/>
  <c r="J2826" i="1"/>
  <c r="J2940" i="1"/>
  <c r="J2884" i="1"/>
  <c r="J2802" i="1"/>
  <c r="J2857" i="1"/>
  <c r="J2810" i="1"/>
  <c r="J2827" i="1"/>
  <c r="J2799" i="1"/>
  <c r="J2840" i="1"/>
  <c r="J2908" i="1"/>
  <c r="J2954" i="1"/>
  <c r="J2853" i="1"/>
  <c r="J2794" i="1"/>
  <c r="J2912" i="1"/>
  <c r="J2848" i="1"/>
  <c r="J2974" i="1"/>
  <c r="J2859" i="1"/>
  <c r="J2783" i="1"/>
  <c r="J2796" i="1"/>
  <c r="J2867" i="1"/>
  <c r="J2893" i="1"/>
  <c r="J2920" i="1"/>
  <c r="J2905" i="1"/>
  <c r="J2904" i="1"/>
  <c r="J2824" i="1"/>
  <c r="J2807" i="1"/>
  <c r="J2863" i="1"/>
  <c r="J2901" i="1"/>
  <c r="J2817" i="1"/>
  <c r="J2839" i="1"/>
  <c r="J2869" i="1"/>
  <c r="J2923" i="1"/>
  <c r="J2915" i="1"/>
  <c r="J2779" i="1"/>
  <c r="J2965" i="1"/>
  <c r="J2777" i="1"/>
  <c r="J2866" i="1"/>
  <c r="J2916" i="1"/>
  <c r="J2778" i="1"/>
  <c r="J2885" i="1"/>
  <c r="J2837" i="1"/>
  <c r="J2834" i="1"/>
  <c r="J2828" i="1"/>
  <c r="J2971" i="1"/>
  <c r="J2782" i="1"/>
  <c r="J2894" i="1"/>
  <c r="J2883" i="1"/>
  <c r="J2821" i="1"/>
  <c r="J2818" i="1"/>
  <c r="J2968" i="1"/>
  <c r="J2896" i="1"/>
  <c r="J2868" i="1"/>
  <c r="J2768" i="1"/>
  <c r="J2941" i="1"/>
  <c r="J2972" i="1"/>
  <c r="J2803" i="1"/>
  <c r="J2815" i="1"/>
  <c r="J2930" i="1"/>
  <c r="J2937" i="1"/>
  <c r="J2926" i="1"/>
  <c r="J2813" i="1"/>
  <c r="J2925" i="1"/>
  <c r="J2897" i="1"/>
  <c r="J2889" i="1"/>
  <c r="J2811" i="1"/>
  <c r="J2798" i="1"/>
  <c r="J2795" i="1"/>
  <c r="J2790" i="1"/>
  <c r="J2881" i="1"/>
  <c r="J2825" i="1"/>
  <c r="J2890" i="1"/>
  <c r="J2927" i="1"/>
  <c r="J2850" i="1"/>
  <c r="J2763" i="1"/>
  <c r="J2874" i="1"/>
  <c r="J2819" i="1"/>
  <c r="J2917" i="1"/>
  <c r="J2843" i="1"/>
  <c r="J2942" i="1"/>
  <c r="J2762" i="1"/>
  <c r="J2761" i="1"/>
  <c r="J2760" i="1"/>
  <c r="J2564" i="1"/>
  <c r="J2590" i="1"/>
  <c r="J2414" i="1"/>
  <c r="J2481" i="1"/>
  <c r="J2420" i="1"/>
  <c r="J2698" i="1"/>
  <c r="J2697" i="1"/>
  <c r="J2509" i="1"/>
  <c r="J2730" i="1"/>
  <c r="J2583" i="1"/>
  <c r="J2486" i="1"/>
  <c r="J2496" i="1"/>
  <c r="J2575" i="1"/>
  <c r="J2705" i="1"/>
  <c r="J2636" i="1"/>
  <c r="J2745" i="1"/>
  <c r="J2740" i="1"/>
  <c r="J2502" i="1"/>
  <c r="J2584" i="1"/>
  <c r="J2474" i="1"/>
  <c r="J2661" i="1"/>
  <c r="J2501" i="1"/>
  <c r="J2744" i="1"/>
  <c r="J2480" i="1"/>
  <c r="J2601" i="1"/>
  <c r="J2600" i="1"/>
  <c r="J2677" i="1"/>
  <c r="J2451" i="1"/>
  <c r="J2495" i="1"/>
  <c r="J2538" i="1"/>
  <c r="J2537" i="1"/>
  <c r="J2598" i="1"/>
  <c r="J2702" i="1"/>
  <c r="J2721" i="1"/>
  <c r="J2738" i="1"/>
  <c r="J2681" i="1"/>
  <c r="J2596" i="1"/>
  <c r="J2626" i="1"/>
  <c r="J2631" i="1"/>
  <c r="J2710" i="1"/>
  <c r="J2741" i="1"/>
  <c r="J2641" i="1"/>
  <c r="J2514" i="1"/>
  <c r="J2665" i="1"/>
  <c r="J2668" i="1"/>
  <c r="J2473" i="1"/>
  <c r="J2542" i="1"/>
  <c r="J2492" i="1"/>
  <c r="J2718" i="1"/>
  <c r="J2739" i="1"/>
  <c r="J2751" i="1"/>
  <c r="J2443" i="1"/>
  <c r="J2736" i="1"/>
  <c r="J2604" i="1"/>
  <c r="J2519" i="1"/>
  <c r="J2465" i="1"/>
  <c r="J2442" i="1"/>
  <c r="J2466" i="1"/>
  <c r="J2413" i="1"/>
  <c r="J2518" i="1"/>
  <c r="J2671" i="1"/>
  <c r="J2582" i="1"/>
  <c r="J2664" i="1"/>
  <c r="J2687" i="1"/>
  <c r="J2530" i="1"/>
  <c r="J2573" i="1"/>
  <c r="J2561" i="1"/>
  <c r="J2572" i="1"/>
  <c r="J2429" i="1"/>
  <c r="J2440" i="1"/>
  <c r="J2491" i="1"/>
  <c r="J2643" i="1"/>
  <c r="J2408" i="1"/>
  <c r="J2727" i="1"/>
  <c r="J2494" i="1"/>
  <c r="J2558" i="1"/>
  <c r="J2559" i="1"/>
  <c r="J2407" i="1"/>
  <c r="J2411" i="1"/>
  <c r="J2533" i="1"/>
  <c r="J2438" i="1"/>
  <c r="J2686" i="1"/>
  <c r="J2755" i="1"/>
  <c r="J2706" i="1"/>
  <c r="J2753" i="1"/>
  <c r="J2527" i="1"/>
  <c r="J2437" i="1"/>
  <c r="J2640" i="1"/>
  <c r="J2499" i="1"/>
  <c r="J2453" i="1"/>
  <c r="J2733" i="1"/>
  <c r="J2644" i="1"/>
  <c r="J2541" i="1"/>
  <c r="J2617" i="1"/>
  <c r="J2712" i="1"/>
  <c r="J2505" i="1"/>
  <c r="J2426" i="1"/>
  <c r="J2621" i="1"/>
  <c r="J2637" i="1"/>
  <c r="J2549" i="1"/>
  <c r="J2701" i="1"/>
  <c r="J2724" i="1"/>
  <c r="J2758" i="1"/>
  <c r="J2723" i="1"/>
  <c r="J2554" i="1"/>
  <c r="J2565" i="1"/>
  <c r="J2754" i="1"/>
  <c r="J2682" i="1"/>
  <c r="J2534" i="1"/>
  <c r="J2478" i="1"/>
  <c r="J2577" i="1"/>
  <c r="J2419" i="1"/>
  <c r="J2688" i="1"/>
  <c r="J2699" i="1"/>
  <c r="J2472" i="1"/>
  <c r="J2422" i="1"/>
  <c r="J2696" i="1"/>
  <c r="J2452" i="1"/>
  <c r="J2421" i="1"/>
  <c r="J2610" i="1"/>
  <c r="J2670" i="1"/>
  <c r="J2648" i="1"/>
  <c r="J2625" i="1"/>
  <c r="J2734" i="1"/>
  <c r="J2569" i="1"/>
  <c r="J2658" i="1"/>
  <c r="J2719" i="1"/>
  <c r="J2614" i="1"/>
  <c r="J2655" i="1"/>
  <c r="J2448" i="1"/>
  <c r="J2667" i="1"/>
  <c r="J2576" i="1"/>
  <c r="J2556" i="1"/>
  <c r="J2459" i="1"/>
  <c r="J2511" i="1"/>
  <c r="J2476" i="1"/>
  <c r="J2483" i="1"/>
  <c r="J2423" i="1"/>
  <c r="J2675" i="1"/>
  <c r="J2757" i="1"/>
  <c r="J2410" i="1"/>
  <c r="J2441" i="1"/>
  <c r="J2628" i="1"/>
  <c r="J2589" i="1"/>
  <c r="J2737" i="1"/>
  <c r="J2587" i="1"/>
  <c r="J2431" i="1"/>
  <c r="J2424" i="1"/>
  <c r="J2516" i="1"/>
  <c r="J2457" i="1"/>
  <c r="J2629" i="1"/>
  <c r="J2708" i="1"/>
  <c r="J2605" i="1"/>
  <c r="J2487" i="1"/>
  <c r="J2602" i="1"/>
  <c r="J2535" i="1"/>
  <c r="J2685" i="1"/>
  <c r="J2464" i="1"/>
  <c r="J2703" i="1"/>
  <c r="J2592" i="1"/>
  <c r="J2632" i="1"/>
  <c r="J2504" i="1"/>
  <c r="J2678" i="1"/>
  <c r="J2550" i="1"/>
  <c r="J2742" i="1"/>
  <c r="J2449" i="1"/>
  <c r="J2536" i="1"/>
  <c r="J2660" i="1"/>
  <c r="J2693" i="1"/>
  <c r="J2531" i="1"/>
  <c r="J2570" i="1"/>
  <c r="J2456" i="1"/>
  <c r="J2691" i="1"/>
  <c r="J2638" i="1"/>
  <c r="J2630" i="1"/>
  <c r="J2485" i="1"/>
  <c r="J2544" i="1"/>
  <c r="J2731" i="1"/>
  <c r="J2618" i="1"/>
  <c r="J2729" i="1"/>
  <c r="J2563" i="1"/>
  <c r="J2428" i="1"/>
  <c r="J2748" i="1"/>
  <c r="J2683" i="1"/>
  <c r="J2747" i="1"/>
  <c r="J2412" i="1"/>
  <c r="J2490" i="1"/>
  <c r="J2433" i="1"/>
  <c r="J2445" i="1"/>
  <c r="J2548" i="1"/>
  <c r="J2717" i="1"/>
  <c r="J2646" i="1"/>
  <c r="J2657" i="1"/>
  <c r="J2539" i="1"/>
  <c r="J2497" i="1"/>
  <c r="J2623" i="1"/>
  <c r="J2633" i="1"/>
  <c r="J2427" i="1"/>
  <c r="J2653" i="1"/>
  <c r="J2522" i="1"/>
  <c r="J2450" i="1"/>
  <c r="J2694" i="1"/>
  <c r="J2585" i="1"/>
  <c r="J2662" i="1"/>
  <c r="J2515" i="1"/>
  <c r="J2435" i="1"/>
  <c r="J2672" i="1"/>
  <c r="J2725" i="1"/>
  <c r="J2735" i="1"/>
  <c r="J2700" i="1"/>
  <c r="J2434" i="1"/>
  <c r="J2547" i="1"/>
  <c r="J2521" i="1"/>
  <c r="J2579" i="1"/>
  <c r="J2606" i="1"/>
  <c r="J2609" i="1"/>
  <c r="J2489" i="1"/>
  <c r="J2743" i="1"/>
  <c r="J2552" i="1"/>
  <c r="J2557" i="1"/>
  <c r="J2619" i="1"/>
  <c r="J2513" i="1"/>
  <c r="J2571" i="1"/>
  <c r="J2562" i="1"/>
  <c r="J2651" i="1"/>
  <c r="J2594" i="1"/>
  <c r="J2551" i="1"/>
  <c r="J2679" i="1"/>
  <c r="J2524" i="1"/>
  <c r="J2425" i="1"/>
  <c r="J2656" i="1"/>
  <c r="J2543" i="1"/>
  <c r="J2545" i="1"/>
  <c r="J2615" i="1"/>
  <c r="J2599" i="1"/>
  <c r="J2415" i="1"/>
  <c r="J2529" i="1"/>
  <c r="J2546" i="1"/>
  <c r="J2666" i="1"/>
  <c r="J2555" i="1"/>
  <c r="J2674" i="1"/>
  <c r="J2580" i="1"/>
  <c r="J2673" i="1"/>
  <c r="J2488" i="1"/>
  <c r="J2586" i="1"/>
  <c r="J2469" i="1"/>
  <c r="J2462" i="1"/>
  <c r="J2526" i="1"/>
  <c r="J2652" i="1"/>
  <c r="J2417" i="1"/>
  <c r="J2467" i="1"/>
  <c r="J2528" i="1"/>
  <c r="J2613" i="1"/>
  <c r="J2418" i="1"/>
  <c r="J2624" i="1"/>
  <c r="J2460" i="1"/>
  <c r="J2645" i="1"/>
  <c r="J2520" i="1"/>
  <c r="J2454" i="1"/>
  <c r="J2647" i="1"/>
  <c r="J2634" i="1"/>
  <c r="J2595" i="1"/>
  <c r="J2588" i="1"/>
  <c r="J2728" i="1"/>
  <c r="J2567" i="1"/>
  <c r="J2484" i="1"/>
  <c r="J2622" i="1"/>
  <c r="J2690" i="1"/>
  <c r="J2611" i="1"/>
  <c r="J2507" i="1"/>
  <c r="J2470" i="1"/>
  <c r="J2517" i="1"/>
  <c r="J2568" i="1"/>
  <c r="J2506" i="1"/>
  <c r="J2461" i="1"/>
  <c r="J2581" i="1"/>
  <c r="J2635" i="1"/>
  <c r="J2525" i="1"/>
  <c r="J2713" i="1"/>
  <c r="J2659" i="1"/>
  <c r="J2591" i="1"/>
  <c r="J2471" i="1"/>
  <c r="J2639" i="1"/>
  <c r="J2756" i="1"/>
  <c r="J2578" i="1"/>
  <c r="J2684" i="1"/>
  <c r="J2680" i="1"/>
  <c r="J2750" i="1"/>
  <c r="J2597" i="1"/>
  <c r="J2607" i="1"/>
  <c r="J2468" i="1"/>
  <c r="J2444" i="1"/>
  <c r="J2405" i="1"/>
  <c r="J2455" i="1"/>
  <c r="J2593" i="1"/>
  <c r="J2508" i="1"/>
  <c r="J2482" i="1"/>
  <c r="J2439" i="1"/>
  <c r="J2603" i="1"/>
  <c r="J2463" i="1"/>
  <c r="J2649" i="1"/>
  <c r="J2512" i="1"/>
  <c r="J2574" i="1"/>
  <c r="J2722" i="1"/>
  <c r="J2715" i="1"/>
  <c r="J2709" i="1"/>
  <c r="J2500" i="1"/>
  <c r="J2642" i="1"/>
  <c r="J2523" i="1"/>
  <c r="J2707" i="1"/>
  <c r="J2627" i="1"/>
  <c r="J2432" i="1"/>
  <c r="J2436" i="1"/>
  <c r="J2704" i="1"/>
  <c r="J2566" i="1"/>
  <c r="J2477" i="1"/>
  <c r="J2493" i="1"/>
  <c r="J2503" i="1"/>
  <c r="J2759" i="1"/>
  <c r="J2612" i="1"/>
  <c r="J2669" i="1"/>
  <c r="J2654" i="1"/>
  <c r="J2446" i="1"/>
  <c r="J2746" i="1"/>
  <c r="J2711" i="1"/>
  <c r="J2689" i="1"/>
  <c r="J2716" i="1"/>
  <c r="J2560" i="1"/>
  <c r="J2732" i="1"/>
  <c r="J2475" i="1"/>
  <c r="J2430" i="1"/>
  <c r="J2726" i="1"/>
  <c r="J2749" i="1"/>
  <c r="J2479" i="1"/>
  <c r="J2416" i="1"/>
  <c r="J2676" i="1"/>
  <c r="J2608" i="1"/>
  <c r="J2616" i="1"/>
  <c r="J2752" i="1"/>
  <c r="J2553" i="1"/>
  <c r="J2532" i="1"/>
  <c r="J2692" i="1"/>
  <c r="J2650" i="1"/>
  <c r="J2510" i="1"/>
  <c r="J2695" i="1"/>
  <c r="J2409" i="1"/>
  <c r="J2498" i="1"/>
  <c r="J2720" i="1"/>
  <c r="J2406" i="1"/>
  <c r="J2540" i="1"/>
  <c r="J2447" i="1"/>
  <c r="J2714" i="1"/>
  <c r="J2620" i="1"/>
  <c r="J2458" i="1"/>
  <c r="J2663" i="1"/>
  <c r="J2350" i="1"/>
  <c r="J2301" i="1"/>
  <c r="J2365" i="1"/>
  <c r="J2334" i="1"/>
  <c r="J2389" i="1"/>
  <c r="J2382" i="1"/>
  <c r="J2344" i="1"/>
  <c r="J2342" i="1"/>
  <c r="J2338" i="1"/>
  <c r="J2373" i="1"/>
  <c r="J2328" i="1"/>
  <c r="J2330" i="1"/>
  <c r="J2376" i="1"/>
  <c r="J2308" i="1"/>
  <c r="J2299" i="1"/>
  <c r="J2380" i="1"/>
  <c r="J2366" i="1"/>
  <c r="J2305" i="1"/>
  <c r="J2390" i="1"/>
  <c r="J2298" i="1"/>
  <c r="J2363" i="1"/>
  <c r="J2403" i="1"/>
  <c r="J2349" i="1"/>
  <c r="J2360" i="1"/>
  <c r="J2357" i="1"/>
  <c r="J2285" i="1"/>
  <c r="J2335" i="1"/>
  <c r="J2273" i="1"/>
  <c r="J2278" i="1"/>
  <c r="J2339" i="1"/>
  <c r="J2282" i="1"/>
  <c r="J2377" i="1"/>
  <c r="J2401" i="1"/>
  <c r="J2289" i="1"/>
  <c r="J2293" i="1"/>
  <c r="J2318" i="1"/>
  <c r="J2397" i="1"/>
  <c r="J2359" i="1"/>
  <c r="J2286" i="1"/>
  <c r="J2283" i="1"/>
  <c r="J2290" i="1"/>
  <c r="J2384" i="1"/>
  <c r="J2393" i="1"/>
  <c r="J2337" i="1"/>
  <c r="J2368" i="1"/>
  <c r="J2287" i="1"/>
  <c r="J2395" i="1"/>
  <c r="J2362" i="1"/>
  <c r="J2315" i="1"/>
  <c r="J2313" i="1"/>
  <c r="J2321" i="1"/>
  <c r="J2300" i="1"/>
  <c r="J2399" i="1"/>
  <c r="J2288" i="1"/>
  <c r="J2367" i="1"/>
  <c r="J2327" i="1"/>
  <c r="J2358" i="1"/>
  <c r="J2386" i="1"/>
  <c r="J2302" i="1"/>
  <c r="J2294" i="1"/>
  <c r="J2392" i="1"/>
  <c r="J2353" i="1"/>
  <c r="J2280" i="1"/>
  <c r="J2323" i="1"/>
  <c r="J2314" i="1"/>
  <c r="J2374" i="1"/>
  <c r="J2277" i="1"/>
  <c r="J2309" i="1"/>
  <c r="J2364" i="1"/>
  <c r="J2320" i="1"/>
  <c r="J2306" i="1"/>
  <c r="J2322" i="1"/>
  <c r="J2379" i="1"/>
  <c r="J2316" i="1"/>
  <c r="J2275" i="1"/>
  <c r="J2310" i="1"/>
  <c r="J2332" i="1"/>
  <c r="J2354" i="1"/>
  <c r="J2281" i="1"/>
  <c r="J2336" i="1"/>
  <c r="J2311" i="1"/>
  <c r="J2381" i="1"/>
  <c r="J2329" i="1"/>
  <c r="J2347" i="1"/>
  <c r="J2325" i="1"/>
  <c r="J2333" i="1"/>
  <c r="J2387" i="1"/>
  <c r="J2291" i="1"/>
  <c r="J2351" i="1"/>
  <c r="J2355" i="1"/>
  <c r="J2276" i="1"/>
  <c r="J2340" i="1"/>
  <c r="J2394" i="1"/>
  <c r="J2404" i="1"/>
  <c r="J2292" i="1"/>
  <c r="J2385" i="1"/>
  <c r="J2369" i="1"/>
  <c r="J2388" i="1"/>
  <c r="J2346" i="1"/>
  <c r="J2341" i="1"/>
  <c r="J2319" i="1"/>
  <c r="J2356" i="1"/>
  <c r="J2331" i="1"/>
  <c r="J2279" i="1"/>
  <c r="J2391" i="1"/>
  <c r="J2352" i="1"/>
  <c r="J2274" i="1"/>
  <c r="J2400" i="1"/>
  <c r="J2303" i="1"/>
  <c r="J2284" i="1"/>
  <c r="J1932" i="1"/>
  <c r="J2326" i="1"/>
  <c r="J2304" i="1"/>
  <c r="J2312" i="1"/>
  <c r="J2295" i="1"/>
  <c r="J2297" i="1"/>
  <c r="J2371" i="1"/>
  <c r="J2398" i="1"/>
  <c r="J2372" i="1"/>
  <c r="J2317" i="1"/>
  <c r="J2375" i="1"/>
  <c r="J2396" i="1"/>
  <c r="J2383" i="1"/>
  <c r="J2343" i="1"/>
  <c r="J2324" i="1"/>
  <c r="J2361" i="1"/>
  <c r="J2348" i="1"/>
  <c r="J2370" i="1"/>
  <c r="J2378" i="1"/>
  <c r="J2307" i="1"/>
  <c r="J2402" i="1"/>
  <c r="J2345" i="1"/>
  <c r="J2296" i="1"/>
  <c r="J1777" i="1"/>
  <c r="J2215" i="1"/>
  <c r="J2137" i="1"/>
  <c r="J2255" i="1"/>
  <c r="J1867" i="1"/>
  <c r="J1937" i="1"/>
  <c r="J2111" i="1"/>
  <c r="J1782" i="1"/>
  <c r="J2031" i="1"/>
  <c r="J2143" i="1"/>
  <c r="J2188" i="1"/>
  <c r="J1828" i="1"/>
  <c r="J1922" i="1"/>
  <c r="J2135" i="1"/>
  <c r="J2119" i="1"/>
  <c r="J1917" i="1"/>
  <c r="J2176" i="1"/>
  <c r="J2122" i="1"/>
  <c r="J2187" i="1"/>
  <c r="J1862" i="1"/>
  <c r="J1860" i="1"/>
  <c r="J1885" i="1"/>
  <c r="J2057" i="1"/>
  <c r="J2082" i="1"/>
  <c r="J1817" i="1"/>
  <c r="J2113" i="1"/>
  <c r="J2029" i="1"/>
  <c r="J1783" i="1"/>
  <c r="J1934" i="1"/>
  <c r="J2063" i="1"/>
  <c r="J1994" i="1"/>
  <c r="J2168" i="1"/>
  <c r="J2202" i="1"/>
  <c r="J2161" i="1"/>
  <c r="J1881" i="1"/>
  <c r="J1907" i="1"/>
  <c r="J2023" i="1"/>
  <c r="J1824" i="1"/>
  <c r="J2166" i="1"/>
  <c r="J2174" i="1"/>
  <c r="J2093" i="1"/>
  <c r="J1837" i="1"/>
  <c r="J1804" i="1"/>
  <c r="J2019" i="1"/>
  <c r="J1789" i="1"/>
  <c r="J1840" i="1"/>
  <c r="J2040" i="1"/>
  <c r="J1845" i="1"/>
  <c r="J2050" i="1"/>
  <c r="J2073" i="1"/>
  <c r="J2144" i="1"/>
  <c r="J1980" i="1"/>
  <c r="J1787" i="1"/>
  <c r="J1897" i="1"/>
  <c r="J2271" i="1"/>
  <c r="J2247" i="1"/>
  <c r="J2090" i="1"/>
  <c r="J2254" i="1"/>
  <c r="J2118" i="1"/>
  <c r="J1849" i="1"/>
  <c r="J1776" i="1"/>
  <c r="J1877" i="1"/>
  <c r="J2003" i="1"/>
  <c r="J1786" i="1"/>
  <c r="J2106" i="1"/>
  <c r="J1904" i="1"/>
  <c r="J1836" i="1"/>
  <c r="J2065" i="1"/>
  <c r="J1846" i="1"/>
  <c r="J2022" i="1"/>
  <c r="J1844" i="1"/>
  <c r="J1895" i="1"/>
  <c r="J2228" i="1"/>
  <c r="J1977" i="1"/>
  <c r="J2064" i="1"/>
  <c r="J2218" i="1"/>
  <c r="J1986" i="1"/>
  <c r="J2210" i="1"/>
  <c r="J2021" i="1"/>
  <c r="J1825" i="1"/>
  <c r="J1835" i="1"/>
  <c r="J2182" i="1"/>
  <c r="J2117" i="1"/>
  <c r="J2005" i="1"/>
  <c r="J2069" i="1"/>
  <c r="J2055" i="1"/>
  <c r="J2250" i="1"/>
  <c r="J1863" i="1"/>
  <c r="J1865" i="1"/>
  <c r="J2268" i="1"/>
  <c r="J2155" i="1"/>
  <c r="J1830" i="1"/>
  <c r="J2141" i="1"/>
  <c r="J2042" i="1"/>
  <c r="J2096" i="1"/>
  <c r="J2240" i="1"/>
  <c r="J1781" i="1"/>
  <c r="J2209" i="1"/>
  <c r="J2018" i="1"/>
  <c r="J2103" i="1"/>
  <c r="J2147" i="1"/>
  <c r="J2186" i="1"/>
  <c r="J1788" i="1"/>
  <c r="J1949" i="1"/>
  <c r="J2190" i="1"/>
  <c r="J1933" i="1"/>
  <c r="J1995" i="1"/>
  <c r="J2139" i="1"/>
  <c r="J2193" i="1"/>
  <c r="J1821" i="1"/>
  <c r="J2131" i="1"/>
  <c r="J2045" i="1"/>
  <c r="J1979" i="1"/>
  <c r="J2088" i="1"/>
  <c r="J1889" i="1"/>
  <c r="J2198" i="1"/>
  <c r="J2158" i="1"/>
  <c r="J2051" i="1"/>
  <c r="J1944" i="1"/>
  <c r="J2140" i="1"/>
  <c r="J2232" i="1"/>
  <c r="J2102" i="1"/>
  <c r="J1900" i="1"/>
  <c r="J2136" i="1"/>
  <c r="J1924" i="1"/>
  <c r="J1956" i="1"/>
  <c r="J1806" i="1"/>
  <c r="J2132" i="1"/>
  <c r="J1878" i="1"/>
  <c r="J2225" i="1"/>
  <c r="J2077" i="1"/>
  <c r="J2128" i="1"/>
  <c r="J1854" i="1"/>
  <c r="J2156" i="1"/>
  <c r="J1947" i="1"/>
  <c r="J2124" i="1"/>
  <c r="J1852" i="1"/>
  <c r="J2201" i="1"/>
  <c r="J1903" i="1"/>
  <c r="J2120" i="1"/>
  <c r="J1894" i="1"/>
  <c r="J1960" i="1"/>
  <c r="J2178" i="1"/>
  <c r="J1959" i="1"/>
  <c r="J1800" i="1"/>
  <c r="J1857" i="1"/>
  <c r="J2269" i="1"/>
  <c r="J1856" i="1"/>
  <c r="J1978" i="1"/>
  <c r="J1896" i="1"/>
  <c r="J1941" i="1"/>
  <c r="J1916" i="1"/>
  <c r="J2257" i="1"/>
  <c r="J1802" i="1"/>
  <c r="J1834" i="1"/>
  <c r="J1841" i="1"/>
  <c r="J1931" i="1"/>
  <c r="J2212" i="1"/>
  <c r="J1964" i="1"/>
  <c r="J1792" i="1"/>
  <c r="J2213" i="1"/>
  <c r="J2185" i="1"/>
  <c r="J2015" i="1"/>
  <c r="J1905" i="1"/>
  <c r="J2154" i="1"/>
  <c r="J1831" i="1"/>
  <c r="J2239" i="1"/>
  <c r="J1974" i="1"/>
  <c r="J2024" i="1"/>
  <c r="J1797" i="1"/>
  <c r="J1982" i="1"/>
  <c r="J1832" i="1"/>
  <c r="J1891" i="1"/>
  <c r="J1822" i="1"/>
  <c r="J2262" i="1"/>
  <c r="J2067" i="1"/>
  <c r="J2237" i="1"/>
  <c r="J1775" i="1"/>
  <c r="J2159" i="1"/>
  <c r="J1880" i="1"/>
  <c r="J1985" i="1"/>
  <c r="J2263" i="1"/>
  <c r="J1875" i="1"/>
  <c r="J1920" i="1"/>
  <c r="J2001" i="1"/>
  <c r="J1811" i="1"/>
  <c r="J2207" i="1"/>
  <c r="J2027" i="1"/>
  <c r="J2008" i="1"/>
  <c r="J2035" i="1"/>
  <c r="J1805" i="1"/>
  <c r="J2234" i="1"/>
  <c r="J2152" i="1"/>
  <c r="J2243" i="1"/>
  <c r="J2153" i="1"/>
  <c r="J2059" i="1"/>
  <c r="J1807" i="1"/>
  <c r="J2033" i="1"/>
  <c r="J2098" i="1"/>
  <c r="J1851" i="1"/>
  <c r="J1887" i="1"/>
  <c r="J1842" i="1"/>
  <c r="J2007" i="1"/>
  <c r="J2253" i="1"/>
  <c r="J1965" i="1"/>
  <c r="J1981" i="1"/>
  <c r="J1791" i="1"/>
  <c r="J1868" i="1"/>
  <c r="J1816" i="1"/>
  <c r="J1925" i="1"/>
  <c r="J2025" i="1"/>
  <c r="J1799" i="1"/>
  <c r="J1912" i="1"/>
  <c r="J2252" i="1"/>
  <c r="J2056" i="1"/>
  <c r="J2085" i="1"/>
  <c r="J1890" i="1"/>
  <c r="J1961" i="1"/>
  <c r="J1784" i="1"/>
  <c r="J2101" i="1"/>
  <c r="J1886" i="1"/>
  <c r="J1790" i="1"/>
  <c r="J2199" i="1"/>
  <c r="J2034" i="1"/>
  <c r="J1991" i="1"/>
  <c r="J1826" i="1"/>
  <c r="J2171" i="1"/>
  <c r="J2196" i="1"/>
  <c r="J2071" i="1"/>
  <c r="J2241" i="1"/>
  <c r="J1911" i="1"/>
  <c r="J2114" i="1"/>
  <c r="J1872" i="1"/>
  <c r="J2099" i="1"/>
  <c r="J1923" i="1"/>
  <c r="J2248" i="1"/>
  <c r="J1987" i="1"/>
  <c r="J1809" i="1"/>
  <c r="J1929" i="1"/>
  <c r="J2230" i="1"/>
  <c r="J2012" i="1"/>
  <c r="J2170" i="1"/>
  <c r="J2164" i="1"/>
  <c r="J2086" i="1"/>
  <c r="J2094" i="1"/>
  <c r="J1927" i="1"/>
  <c r="J2172" i="1"/>
  <c r="J2203" i="1"/>
  <c r="J2165" i="1"/>
  <c r="J1819" i="1"/>
  <c r="J2180" i="1"/>
  <c r="J2242" i="1"/>
  <c r="J1993" i="1"/>
  <c r="J1779" i="1"/>
  <c r="J2076" i="1"/>
  <c r="J2233" i="1"/>
  <c r="J1823" i="1"/>
  <c r="J2028" i="1"/>
  <c r="J2227" i="1"/>
  <c r="J1813" i="1"/>
  <c r="J2020" i="1"/>
  <c r="J1893" i="1"/>
  <c r="J2177" i="1"/>
  <c r="J2006" i="1"/>
  <c r="J1908" i="1"/>
  <c r="J2017" i="1"/>
  <c r="J2095" i="1"/>
  <c r="J2224" i="1"/>
  <c r="J2097" i="1"/>
  <c r="J2058" i="1"/>
  <c r="J2235" i="1"/>
  <c r="J1935" i="1"/>
  <c r="J2229" i="1"/>
  <c r="J2109" i="1"/>
  <c r="J1990" i="1"/>
  <c r="J2030" i="1"/>
  <c r="J2259" i="1"/>
  <c r="J2208" i="1"/>
  <c r="J2258" i="1"/>
  <c r="J2104" i="1"/>
  <c r="J1962" i="1"/>
  <c r="J2270" i="1"/>
  <c r="J1930" i="1"/>
  <c r="J2062" i="1"/>
  <c r="J2000" i="1"/>
  <c r="J2157" i="1"/>
  <c r="J1798" i="1"/>
  <c r="J2089" i="1"/>
  <c r="J1954" i="1"/>
  <c r="J2264" i="1"/>
  <c r="J1918" i="1"/>
  <c r="J1814" i="1"/>
  <c r="J2126" i="1"/>
  <c r="J1910" i="1"/>
  <c r="J1785" i="1"/>
  <c r="J2123" i="1"/>
  <c r="J2267" i="1"/>
  <c r="J2219" i="1"/>
  <c r="J1898" i="1"/>
  <c r="J2189" i="1"/>
  <c r="J1803" i="1"/>
  <c r="J1973" i="1"/>
  <c r="J1975" i="1"/>
  <c r="J1951" i="1"/>
  <c r="J1888" i="1"/>
  <c r="J1808" i="1"/>
  <c r="J2084" i="1"/>
  <c r="J2054" i="1"/>
  <c r="J2249" i="1"/>
  <c r="J2011" i="1"/>
  <c r="J1989" i="1"/>
  <c r="J2107" i="1"/>
  <c r="J1801" i="1"/>
  <c r="J2150" i="1"/>
  <c r="J2194" i="1"/>
  <c r="J2167" i="1"/>
  <c r="J2200" i="1"/>
  <c r="J2217" i="1"/>
  <c r="J2236" i="1"/>
  <c r="J1794" i="1"/>
  <c r="J2148" i="1"/>
  <c r="J1869" i="1"/>
  <c r="J1926" i="1"/>
  <c r="J2149" i="1"/>
  <c r="J1815" i="1"/>
  <c r="J1938" i="1"/>
  <c r="J2078" i="1"/>
  <c r="J2092" i="1"/>
  <c r="J1793" i="1"/>
  <c r="J1967" i="1"/>
  <c r="J1972" i="1"/>
  <c r="J2070" i="1"/>
  <c r="J1992" i="1"/>
  <c r="J2002" i="1"/>
  <c r="J1971" i="1"/>
  <c r="J2246" i="1"/>
  <c r="J2175" i="1"/>
  <c r="J1778" i="1"/>
  <c r="J2013" i="1"/>
  <c r="J1902" i="1"/>
  <c r="J1958" i="1"/>
  <c r="J2204" i="1"/>
  <c r="J1921" i="1"/>
  <c r="J1874" i="1"/>
  <c r="J1795" i="1"/>
  <c r="J2260" i="1"/>
  <c r="J2265" i="1"/>
  <c r="J1953" i="1"/>
  <c r="J1940" i="1"/>
  <c r="J2081" i="1"/>
  <c r="J2048" i="1"/>
  <c r="J2160" i="1"/>
  <c r="J2032" i="1"/>
  <c r="J1976" i="1"/>
  <c r="J2079" i="1"/>
  <c r="J1812" i="1"/>
  <c r="J1969" i="1"/>
  <c r="J2145" i="1"/>
  <c r="J1915" i="1"/>
  <c r="J1906" i="1"/>
  <c r="J1999" i="1"/>
  <c r="J2060" i="1"/>
  <c r="J1919" i="1"/>
  <c r="J1957" i="1"/>
  <c r="J1866" i="1"/>
  <c r="J1883" i="1"/>
  <c r="J2115" i="1"/>
  <c r="J1879" i="1"/>
  <c r="J1948" i="1"/>
  <c r="J2038" i="1"/>
  <c r="J2125" i="1"/>
  <c r="J1952" i="1"/>
  <c r="J2072" i="1"/>
  <c r="J1850" i="1"/>
  <c r="J1945" i="1"/>
  <c r="J2220" i="1"/>
  <c r="J2216" i="1"/>
  <c r="J2205" i="1"/>
  <c r="J2134" i="1"/>
  <c r="J1838" i="1"/>
  <c r="J1870" i="1"/>
  <c r="J1914" i="1"/>
  <c r="J1997" i="1"/>
  <c r="J2016" i="1"/>
  <c r="J1833" i="1"/>
  <c r="J2195" i="1"/>
  <c r="J1876" i="1"/>
  <c r="J1810" i="1"/>
  <c r="J2231" i="1"/>
  <c r="J2245" i="1"/>
  <c r="J2173" i="1"/>
  <c r="J1820" i="1"/>
  <c r="J1855" i="1"/>
  <c r="J1847" i="1"/>
  <c r="J2146" i="1"/>
  <c r="J2009" i="1"/>
  <c r="J2179" i="1"/>
  <c r="J2010" i="1"/>
  <c r="J1796" i="1"/>
  <c r="J2121" i="1"/>
  <c r="J2272" i="1"/>
  <c r="J2214" i="1"/>
  <c r="J1780" i="1"/>
  <c r="J2183" i="1"/>
  <c r="J2206" i="1"/>
  <c r="J1873" i="1"/>
  <c r="J2044" i="1"/>
  <c r="J1861" i="1"/>
  <c r="J1909" i="1"/>
  <c r="J1983" i="1"/>
  <c r="J2075" i="1"/>
  <c r="J1899" i="1"/>
  <c r="J2191" i="1"/>
  <c r="J2184" i="1"/>
  <c r="J1871" i="1"/>
  <c r="J1774" i="1"/>
  <c r="J2163" i="1"/>
  <c r="J2261" i="1"/>
  <c r="J2142" i="1"/>
  <c r="J1772" i="1"/>
  <c r="J2138" i="1"/>
  <c r="J2192" i="1"/>
  <c r="J2129" i="1"/>
  <c r="J2112" i="1"/>
  <c r="J2053" i="1"/>
  <c r="J2133" i="1"/>
  <c r="J1827" i="1"/>
  <c r="J1970" i="1"/>
  <c r="J2066" i="1"/>
  <c r="J2037" i="1"/>
  <c r="J1988" i="1"/>
  <c r="J1966" i="1"/>
  <c r="J2043" i="1"/>
  <c r="J2110" i="1"/>
  <c r="J2197" i="1"/>
  <c r="J2211" i="1"/>
  <c r="J1864" i="1"/>
  <c r="J1859" i="1"/>
  <c r="J2014" i="1"/>
  <c r="J2181" i="1"/>
  <c r="J2266" i="1"/>
  <c r="J2087" i="1"/>
  <c r="J1773" i="1"/>
  <c r="J2100" i="1"/>
  <c r="J1928" i="1"/>
  <c r="J2226" i="1"/>
  <c r="J2047" i="1"/>
  <c r="J2074" i="1"/>
  <c r="J2162" i="1"/>
  <c r="J2223" i="1"/>
  <c r="J1950" i="1"/>
  <c r="J1996" i="1"/>
  <c r="J2256" i="1"/>
  <c r="J2091" i="1"/>
  <c r="J1936" i="1"/>
  <c r="J2041" i="1"/>
  <c r="J1913" i="1"/>
  <c r="J1892" i="1"/>
  <c r="J2083" i="1"/>
  <c r="J2004" i="1"/>
  <c r="J1818" i="1"/>
  <c r="J2151" i="1"/>
  <c r="J1848" i="1"/>
  <c r="J1968" i="1"/>
  <c r="J2221" i="1"/>
  <c r="J2222" i="1"/>
  <c r="J1943" i="1"/>
  <c r="J1901" i="1"/>
  <c r="J1963" i="1"/>
  <c r="J2244" i="1"/>
  <c r="J2116" i="1"/>
  <c r="J2061" i="1"/>
  <c r="J2130" i="1"/>
  <c r="J2251" i="1"/>
  <c r="J2039" i="1"/>
  <c r="J2052" i="1"/>
  <c r="J2080" i="1"/>
  <c r="J2105" i="1"/>
  <c r="J1853" i="1"/>
  <c r="J2169" i="1"/>
  <c r="J2046" i="1"/>
  <c r="J1843" i="1"/>
  <c r="J1839" i="1"/>
  <c r="J2127" i="1"/>
  <c r="J1955" i="1"/>
  <c r="J1884" i="1"/>
  <c r="J1939" i="1"/>
  <c r="J1998" i="1"/>
  <c r="J1984" i="1"/>
  <c r="J2068" i="1"/>
  <c r="J1946" i="1"/>
  <c r="J2108" i="1"/>
  <c r="J1829" i="1"/>
  <c r="J2036" i="1"/>
  <c r="J2238" i="1"/>
  <c r="J1351" i="1"/>
  <c r="J2049" i="1"/>
  <c r="J1858" i="1"/>
  <c r="J2026" i="1"/>
  <c r="J1882" i="1"/>
  <c r="J1942" i="1"/>
  <c r="J1597" i="1"/>
  <c r="J1707" i="1"/>
  <c r="J1446" i="1"/>
  <c r="J1499" i="1"/>
  <c r="J1666" i="1"/>
  <c r="J1339" i="1"/>
  <c r="J1759" i="1"/>
  <c r="J1454" i="1"/>
  <c r="J1217" i="1"/>
  <c r="J1703" i="1"/>
  <c r="J1242" i="1"/>
  <c r="J1757" i="1"/>
  <c r="J1358" i="1"/>
  <c r="J1764" i="1"/>
  <c r="J1309" i="1"/>
  <c r="J1562" i="1"/>
  <c r="J1404" i="1"/>
  <c r="J1565" i="1"/>
  <c r="J1371" i="1"/>
  <c r="J1417" i="1"/>
  <c r="J1239" i="1"/>
  <c r="J1225" i="1"/>
  <c r="J1714" i="1"/>
  <c r="J1433" i="1"/>
  <c r="J1503" i="1"/>
  <c r="J1323" i="1"/>
  <c r="J1464" i="1"/>
  <c r="J1293" i="1"/>
  <c r="J1545" i="1"/>
  <c r="J1357" i="1"/>
  <c r="J1397" i="1"/>
  <c r="J1159" i="1"/>
  <c r="J1618" i="1"/>
  <c r="J1198" i="1"/>
  <c r="J1630" i="1"/>
  <c r="J1292" i="1"/>
  <c r="J1750" i="1"/>
  <c r="J1438" i="1"/>
  <c r="J1268" i="1"/>
  <c r="J1214" i="1"/>
  <c r="J1770" i="1"/>
  <c r="J1194" i="1"/>
  <c r="J1538" i="1"/>
  <c r="J1470" i="1"/>
  <c r="J1398" i="1"/>
  <c r="J1463" i="1"/>
  <c r="J1335" i="1"/>
  <c r="J1468" i="1"/>
  <c r="J1735" i="1"/>
  <c r="J1346" i="1"/>
  <c r="J1510" i="1"/>
  <c r="J1177" i="1"/>
  <c r="J1208" i="1"/>
  <c r="J1408" i="1"/>
  <c r="J1377" i="1"/>
  <c r="J1652" i="1"/>
  <c r="J1415" i="1"/>
  <c r="J1221" i="1"/>
  <c r="J1426" i="1"/>
  <c r="J1374" i="1"/>
  <c r="J1615" i="1"/>
  <c r="J1422" i="1"/>
  <c r="J1157" i="1"/>
  <c r="J1536" i="1"/>
  <c r="J1318" i="1"/>
  <c r="J1179" i="1"/>
  <c r="J1749" i="1"/>
  <c r="J1197" i="1"/>
  <c r="J1301" i="1"/>
  <c r="J1457" i="1"/>
  <c r="J1367" i="1"/>
  <c r="J1294" i="1"/>
  <c r="J1688" i="1"/>
  <c r="J1613" i="1"/>
  <c r="J1742" i="1"/>
  <c r="J1162" i="1"/>
  <c r="J1291" i="1"/>
  <c r="J1657" i="1"/>
  <c r="J1599" i="1"/>
  <c r="J1228" i="1"/>
  <c r="J1171" i="1"/>
  <c r="J1466" i="1"/>
  <c r="J1392" i="1"/>
  <c r="J1261" i="1"/>
  <c r="J1152" i="1"/>
  <c r="J1407" i="1"/>
  <c r="J1305" i="1"/>
  <c r="J1660" i="1"/>
  <c r="J1252" i="1"/>
  <c r="J1758" i="1"/>
  <c r="J1416" i="1"/>
  <c r="J1747" i="1"/>
  <c r="J1231" i="1"/>
  <c r="J1246" i="1"/>
  <c r="J1600" i="1"/>
  <c r="J1205" i="1"/>
  <c r="J1534" i="1"/>
  <c r="J1436" i="1"/>
  <c r="J1184" i="1"/>
  <c r="J1187" i="1"/>
  <c r="J1431" i="1"/>
  <c r="J1423" i="1"/>
  <c r="J1202" i="1"/>
  <c r="J1530" i="1"/>
  <c r="J1693" i="1"/>
  <c r="J1356" i="1"/>
  <c r="J1571" i="1"/>
  <c r="J1295" i="1"/>
  <c r="J1576" i="1"/>
  <c r="J1681" i="1"/>
  <c r="J1727" i="1"/>
  <c r="J1435" i="1"/>
  <c r="J1671" i="1"/>
  <c r="J1734" i="1"/>
  <c r="J1245" i="1"/>
  <c r="J1196" i="1"/>
  <c r="J1334" i="1"/>
  <c r="J1379" i="1"/>
  <c r="J1580" i="1"/>
  <c r="J1651" i="1"/>
  <c r="J1650" i="1"/>
  <c r="J1649" i="1"/>
  <c r="J1648" i="1"/>
  <c r="J1647" i="1"/>
  <c r="J1646" i="1"/>
  <c r="J1645" i="1"/>
  <c r="J1644" i="1"/>
  <c r="J1596" i="1"/>
  <c r="J1512" i="1"/>
  <c r="J1616" i="1"/>
  <c r="J1270" i="1"/>
  <c r="J1343" i="1"/>
  <c r="J1479" i="1"/>
  <c r="J1467" i="1"/>
  <c r="J1604" i="1"/>
  <c r="J1678" i="1"/>
  <c r="J1622" i="1"/>
  <c r="J1594" i="1"/>
  <c r="J1704" i="1"/>
  <c r="J1427" i="1"/>
  <c r="J1360" i="1"/>
  <c r="J1406" i="1"/>
  <c r="J1344" i="1"/>
  <c r="J1654" i="1"/>
  <c r="J1697" i="1"/>
  <c r="J1321" i="1"/>
  <c r="J1400" i="1"/>
  <c r="J1353" i="1"/>
  <c r="J1490" i="1"/>
  <c r="J1484" i="1"/>
  <c r="J1525" i="1"/>
  <c r="J1453" i="1"/>
  <c r="J1642" i="1"/>
  <c r="J1156" i="1"/>
  <c r="J1601" i="1"/>
  <c r="J1437" i="1"/>
  <c r="J1455" i="1"/>
  <c r="J1413" i="1"/>
  <c r="J1640" i="1"/>
  <c r="J1150" i="1"/>
  <c r="J1458" i="1"/>
  <c r="J1753" i="1"/>
  <c r="J1705" i="1"/>
  <c r="J1655" i="1"/>
  <c r="J1166" i="1"/>
  <c r="J1382" i="1"/>
  <c r="J1511" i="1"/>
  <c r="J1475" i="1"/>
  <c r="J1717" i="1"/>
  <c r="J1694" i="1"/>
  <c r="J1505" i="1"/>
  <c r="J1741" i="1"/>
  <c r="J1685" i="1"/>
  <c r="J1495" i="1"/>
  <c r="J1389" i="1"/>
  <c r="J1634" i="1"/>
  <c r="J1554" i="1"/>
  <c r="J1249" i="1"/>
  <c r="J1471" i="1"/>
  <c r="J1434" i="1"/>
  <c r="J1754" i="1"/>
  <c r="J1628" i="1"/>
  <c r="J1277" i="1"/>
  <c r="J1683" i="1"/>
  <c r="J1674" i="1"/>
  <c r="J1668" i="1"/>
  <c r="J1420" i="1"/>
  <c r="J1557" i="1"/>
  <c r="J1718" i="1"/>
  <c r="J1553" i="1"/>
  <c r="J1274" i="1"/>
  <c r="J1558" i="1"/>
  <c r="J1180" i="1"/>
  <c r="J1175" i="1"/>
  <c r="J1485" i="1"/>
  <c r="J1617" i="1"/>
  <c r="J1712" i="1"/>
  <c r="J1547" i="1"/>
  <c r="J1626" i="1"/>
  <c r="J1740" i="1"/>
  <c r="J1608" i="1"/>
  <c r="J1669" i="1"/>
  <c r="J1381" i="1"/>
  <c r="J1440" i="1"/>
  <c r="J1303" i="1"/>
  <c r="J1690" i="1"/>
  <c r="J1372" i="1"/>
  <c r="J1732" i="1"/>
  <c r="J1761" i="1"/>
  <c r="J1158" i="1"/>
  <c r="J1173" i="1"/>
  <c r="J1450" i="1"/>
  <c r="J1713" i="1"/>
  <c r="J1273" i="1"/>
  <c r="J1366" i="1"/>
  <c r="J1572" i="1"/>
  <c r="J1266" i="1"/>
  <c r="J1587" i="1"/>
  <c r="J1543" i="1"/>
  <c r="J1190" i="1"/>
  <c r="J1172" i="1"/>
  <c r="J1517" i="1"/>
  <c r="J1487" i="1"/>
  <c r="J1496" i="1"/>
  <c r="J1720" i="1"/>
  <c r="J1244" i="1"/>
  <c r="J1748" i="1"/>
  <c r="J1701" i="1"/>
  <c r="J1577" i="1"/>
  <c r="J1287" i="1"/>
  <c r="J1253" i="1"/>
  <c r="J1478" i="1"/>
  <c r="J1730" i="1"/>
  <c r="J1766" i="1"/>
  <c r="J1606" i="1"/>
  <c r="J1493" i="1"/>
  <c r="J1583" i="1"/>
  <c r="J1664" i="1"/>
  <c r="J1418" i="1"/>
  <c r="J1169" i="1"/>
  <c r="J1691" i="1"/>
  <c r="J1361" i="1"/>
  <c r="J1744" i="1"/>
  <c r="J1752" i="1"/>
  <c r="J1733" i="1"/>
  <c r="J1297" i="1"/>
  <c r="J1327" i="1"/>
  <c r="J1518" i="1"/>
  <c r="J1682" i="1"/>
  <c r="J1702" i="1"/>
  <c r="J1715" i="1"/>
  <c r="J1409" i="1"/>
  <c r="J1385" i="1"/>
  <c r="J1331" i="1"/>
  <c r="J1364" i="1"/>
  <c r="J1233" i="1"/>
  <c r="J1328" i="1"/>
  <c r="J1264" i="1"/>
  <c r="J1308" i="1"/>
  <c r="J1474" i="1"/>
  <c r="J1313" i="1"/>
  <c r="J1424" i="1"/>
  <c r="J1322" i="1"/>
  <c r="J1494" i="1"/>
  <c r="J1402" i="1"/>
  <c r="J1451" i="1"/>
  <c r="J1160" i="1"/>
  <c r="J1581" i="1"/>
  <c r="J1582" i="1"/>
  <c r="J1635" i="1"/>
  <c r="J1699" i="1"/>
  <c r="J1191" i="1"/>
  <c r="J1643" i="1"/>
  <c r="J1352" i="1"/>
  <c r="J1259" i="1"/>
  <c r="J1551" i="1"/>
  <c r="J1399" i="1"/>
  <c r="J1229" i="1"/>
  <c r="J1300" i="1"/>
  <c r="J1234" i="1"/>
  <c r="J1421" i="1"/>
  <c r="J1286" i="1"/>
  <c r="J1181" i="1"/>
  <c r="J1256" i="1"/>
  <c r="J1370" i="1"/>
  <c r="J1548" i="1"/>
  <c r="J1578" i="1"/>
  <c r="J1700" i="1"/>
  <c r="J1220" i="1"/>
  <c r="J1260" i="1"/>
  <c r="J1299" i="1"/>
  <c r="J1737" i="1"/>
  <c r="J1275" i="1"/>
  <c r="J1151" i="1"/>
  <c r="J1237" i="1"/>
  <c r="J1227" i="1"/>
  <c r="J1605" i="1"/>
  <c r="J1359" i="1"/>
  <c r="J1723" i="1"/>
  <c r="J1219" i="1"/>
  <c r="J1456" i="1"/>
  <c r="J1391" i="1"/>
  <c r="J1326" i="1"/>
  <c r="J1623" i="1"/>
  <c r="J1290" i="1"/>
  <c r="J1516" i="1"/>
  <c r="J1262" i="1"/>
  <c r="J1567" i="1"/>
  <c r="J1598" i="1"/>
  <c r="J1236" i="1"/>
  <c r="J1174" i="1"/>
  <c r="J1526" i="1"/>
  <c r="J1302" i="1"/>
  <c r="J1695" i="1"/>
  <c r="J1555" i="1"/>
  <c r="J1168" i="1"/>
  <c r="J1338" i="1"/>
  <c r="J1480" i="1"/>
  <c r="J1684" i="1"/>
  <c r="J1348" i="1"/>
  <c r="J1541" i="1"/>
  <c r="J1298" i="1"/>
  <c r="J1365" i="1"/>
  <c r="J1257" i="1"/>
  <c r="J1537" i="1"/>
  <c r="J1193" i="1"/>
  <c r="J1621" i="1"/>
  <c r="J1500" i="1"/>
  <c r="J1568" i="1"/>
  <c r="J1207" i="1"/>
  <c r="J1590" i="1"/>
  <c r="J1216" i="1"/>
  <c r="J1449" i="1"/>
  <c r="J1619" i="1"/>
  <c r="J1425" i="1"/>
  <c r="J1639" i="1"/>
  <c r="J1670" i="1"/>
  <c r="J1212" i="1"/>
  <c r="J1497" i="1"/>
  <c r="J1549" i="1"/>
  <c r="J1222" i="1"/>
  <c r="J1153" i="1"/>
  <c r="J1763" i="1"/>
  <c r="J1325" i="1"/>
  <c r="J1354" i="1"/>
  <c r="J1711" i="1"/>
  <c r="J1218" i="1"/>
  <c r="J1368" i="1"/>
  <c r="J1452" i="1"/>
  <c r="J1164" i="1"/>
  <c r="J1589" i="1"/>
  <c r="J1593" i="1"/>
  <c r="J1546" i="1"/>
  <c r="J1183" i="1"/>
  <c r="J1341" i="1"/>
  <c r="J1195" i="1"/>
  <c r="J1380" i="1"/>
  <c r="J1200" i="1"/>
  <c r="J1209" i="1"/>
  <c r="J1486" i="1"/>
  <c r="J1265" i="1"/>
  <c r="J1269" i="1"/>
  <c r="J1686" i="1"/>
  <c r="J1716" i="1"/>
  <c r="J1154" i="1"/>
  <c r="J1276" i="1"/>
  <c r="J1508" i="1"/>
  <c r="J1721" i="1"/>
  <c r="J1719" i="1"/>
  <c r="J1414" i="1"/>
  <c r="J1501" i="1"/>
  <c r="J1659" i="1"/>
  <c r="J1394" i="1"/>
  <c r="J1320" i="1"/>
  <c r="J1238" i="1"/>
  <c r="J1588" i="1"/>
  <c r="J1373" i="1"/>
  <c r="J1638" i="1"/>
  <c r="J1570" i="1"/>
  <c r="J1612" i="1"/>
  <c r="J1488" i="1"/>
  <c r="J1204" i="1"/>
  <c r="J1563" i="1"/>
  <c r="J1636" i="1"/>
  <c r="J1319" i="1"/>
  <c r="J1311" i="1"/>
  <c r="J1676" i="1"/>
  <c r="J1574" i="1"/>
  <c r="J1469" i="1"/>
  <c r="J1155" i="1"/>
  <c r="J1661" i="1"/>
  <c r="J1477" i="1"/>
  <c r="J1240" i="1"/>
  <c r="J1393" i="1"/>
  <c r="J1329" i="1"/>
  <c r="J1533" i="1"/>
  <c r="J1498" i="1"/>
  <c r="J1447" i="1"/>
  <c r="J1317" i="1"/>
  <c r="J1519" i="1"/>
  <c r="J1362" i="1"/>
  <c r="J1429" i="1"/>
  <c r="J1401" i="1"/>
  <c r="J1667" i="1"/>
  <c r="J1241" i="1"/>
  <c r="J1746" i="1"/>
  <c r="J1163" i="1"/>
  <c r="J1235" i="1"/>
  <c r="J1314" i="1"/>
  <c r="J1232" i="1"/>
  <c r="J1632" i="1"/>
  <c r="J1403" i="1"/>
  <c r="J1215" i="1"/>
  <c r="J1709" i="1"/>
  <c r="J1251" i="1"/>
  <c r="J1708" i="1"/>
  <c r="J1696" i="1"/>
  <c r="J1213" i="1"/>
  <c r="J1620" i="1"/>
  <c r="J1679" i="1"/>
  <c r="J1410" i="1"/>
  <c r="J1663" i="1"/>
  <c r="J1350" i="1"/>
  <c r="J1731" i="1"/>
  <c r="J1460" i="1"/>
  <c r="J1492" i="1"/>
  <c r="J1206" i="1"/>
  <c r="J1189" i="1"/>
  <c r="J1281" i="1"/>
  <c r="J1502" i="1"/>
  <c r="J1250" i="1"/>
  <c r="J1247" i="1"/>
  <c r="J1755" i="1"/>
  <c r="J1552" i="1"/>
  <c r="J1476" i="1"/>
  <c r="J1312" i="1"/>
  <c r="J1473" i="1"/>
  <c r="J1653" i="1"/>
  <c r="J1522" i="1"/>
  <c r="J1347" i="1"/>
  <c r="J1656" i="1"/>
  <c r="J1337" i="1"/>
  <c r="J1745" i="1"/>
  <c r="J1531" i="1"/>
  <c r="J1285" i="1"/>
  <c r="J1506" i="1"/>
  <c r="J1278" i="1"/>
  <c r="J1768" i="1"/>
  <c r="J1509" i="1"/>
  <c r="J1585" i="1"/>
  <c r="J1726" i="1"/>
  <c r="J1445" i="1"/>
  <c r="J1573" i="1"/>
  <c r="J1556" i="1"/>
  <c r="J1182" i="1"/>
  <c r="J1443" i="1"/>
  <c r="J1279" i="1"/>
  <c r="J1170" i="1"/>
  <c r="J1432" i="1"/>
  <c r="J1384" i="1"/>
  <c r="J1188" i="1"/>
  <c r="J1441" i="1"/>
  <c r="J1706" i="1"/>
  <c r="J1412" i="1"/>
  <c r="J1282" i="1"/>
  <c r="J1736" i="1"/>
  <c r="J1724" i="1"/>
  <c r="J1255" i="1"/>
  <c r="J1743" i="1"/>
  <c r="J1310" i="1"/>
  <c r="J1333" i="1"/>
  <c r="J1375" i="1"/>
  <c r="J1611" i="1"/>
  <c r="J1185" i="1"/>
  <c r="J1760" i="1"/>
  <c r="J1411" i="1"/>
  <c r="J1689" i="1"/>
  <c r="J1592" i="1"/>
  <c r="J1680" i="1"/>
  <c r="J1243" i="1"/>
  <c r="J1769" i="1"/>
  <c r="J1336" i="1"/>
  <c r="J1444" i="1"/>
  <c r="J1602" i="1"/>
  <c r="J1386" i="1"/>
  <c r="J1610" i="1"/>
  <c r="J1627" i="1"/>
  <c r="J1396" i="1"/>
  <c r="J1349" i="1"/>
  <c r="J1739" i="1"/>
  <c r="J1532" i="1"/>
  <c r="J1324" i="1"/>
  <c r="J1765" i="1"/>
  <c r="J1687" i="1"/>
  <c r="J1161" i="1"/>
  <c r="J1271" i="1"/>
  <c r="J1561" i="1"/>
  <c r="J1203" i="1"/>
  <c r="J1756" i="1"/>
  <c r="J1230" i="1"/>
  <c r="J1258" i="1"/>
  <c r="J1540" i="1"/>
  <c r="J1481" i="1"/>
  <c r="J1363" i="1"/>
  <c r="J1369" i="1"/>
  <c r="J1355" i="1"/>
  <c r="J1201" i="1"/>
  <c r="J1637" i="1"/>
  <c r="J1296" i="1"/>
  <c r="J1629" i="1"/>
  <c r="J1535" i="1"/>
  <c r="J1342" i="1"/>
  <c r="J1439" i="1"/>
  <c r="J1698" i="1"/>
  <c r="J1254" i="1"/>
  <c r="J1514" i="1"/>
  <c r="J1405" i="1"/>
  <c r="J1550" i="1"/>
  <c r="J1507" i="1"/>
  <c r="J1165" i="1"/>
  <c r="J1267" i="1"/>
  <c r="J1489" i="1"/>
  <c r="J1462" i="1"/>
  <c r="J1284" i="1"/>
  <c r="J1539" i="1"/>
  <c r="J1771" i="1"/>
  <c r="J1579" i="1"/>
  <c r="J1559" i="1"/>
  <c r="J1491" i="1"/>
  <c r="J1345" i="1"/>
  <c r="J1728" i="1"/>
  <c r="J1566" i="1"/>
  <c r="J1459" i="1"/>
  <c r="J1332" i="1"/>
  <c r="J1528" i="1"/>
  <c r="J1211" i="1"/>
  <c r="J1672" i="1"/>
  <c r="J1609" i="1"/>
  <c r="J1662" i="1"/>
  <c r="J1167" i="1"/>
  <c r="J1149" i="1"/>
  <c r="J1330" i="1"/>
  <c r="J1625" i="1"/>
  <c r="J1288" i="1"/>
  <c r="J1178" i="1"/>
  <c r="J1390" i="1"/>
  <c r="J1658" i="1"/>
  <c r="J1523" i="1"/>
  <c r="J1544" i="1"/>
  <c r="J1226" i="1"/>
  <c r="J1378" i="1"/>
  <c r="J1442" i="1"/>
  <c r="J1631" i="1"/>
  <c r="J1176" i="1"/>
  <c r="J1673" i="1"/>
  <c r="J1710" i="1"/>
  <c r="J1614" i="1"/>
  <c r="J1448" i="1"/>
  <c r="J1529" i="1"/>
  <c r="J1692" i="1"/>
  <c r="J1560" i="1"/>
  <c r="J1575" i="1"/>
  <c r="J1722" i="1"/>
  <c r="J1280" i="1"/>
  <c r="J1641" i="1"/>
  <c r="J1383" i="1"/>
  <c r="J1306" i="1"/>
  <c r="J1504" i="1"/>
  <c r="J1633" i="1"/>
  <c r="J1419" i="1"/>
  <c r="J1564" i="1"/>
  <c r="J1304" i="1"/>
  <c r="J1584" i="1"/>
  <c r="J1603" i="1"/>
  <c r="J1461" i="1"/>
  <c r="J1186" i="1"/>
  <c r="J1595" i="1"/>
  <c r="J1738" i="1"/>
  <c r="J1224" i="1"/>
  <c r="J1520" i="1"/>
  <c r="J1340" i="1"/>
  <c r="J1586" i="1"/>
  <c r="J1223" i="1"/>
  <c r="J1624" i="1"/>
  <c r="J1315" i="1"/>
  <c r="J1395" i="1"/>
  <c r="J1767" i="1"/>
  <c r="J1387" i="1"/>
  <c r="J1524" i="1"/>
  <c r="J1762" i="1"/>
  <c r="J1729" i="1"/>
  <c r="J1515" i="1"/>
  <c r="J1210" i="1"/>
  <c r="J1513" i="1"/>
  <c r="J1472" i="1"/>
  <c r="J1527" i="1"/>
  <c r="J1283" i="1"/>
  <c r="J1677" i="1"/>
  <c r="J1307" i="1"/>
  <c r="J1248" i="1"/>
  <c r="J1751" i="1"/>
  <c r="J56" i="1"/>
  <c r="J1725" i="1"/>
  <c r="J1316" i="1"/>
  <c r="J1591" i="1"/>
  <c r="J1482" i="1"/>
  <c r="J1289" i="1"/>
  <c r="J1542" i="1"/>
  <c r="J1192" i="1"/>
  <c r="J1521" i="1"/>
  <c r="J1388" i="1"/>
  <c r="J1430" i="1"/>
  <c r="J1272" i="1"/>
  <c r="J1376" i="1"/>
  <c r="J1569" i="1"/>
  <c r="J1465" i="1"/>
  <c r="J1607" i="1"/>
  <c r="J1428" i="1"/>
  <c r="J1199" i="1"/>
  <c r="J1675" i="1"/>
  <c r="J1665" i="1"/>
  <c r="J1483" i="1"/>
  <c r="J1263" i="1"/>
  <c r="J732" i="1"/>
  <c r="J698" i="1"/>
  <c r="J1131" i="1"/>
  <c r="J1139" i="1"/>
  <c r="J416" i="1"/>
  <c r="J746" i="1"/>
  <c r="J984" i="1"/>
  <c r="J727" i="1"/>
  <c r="J885" i="1"/>
  <c r="J345" i="1"/>
  <c r="J545" i="1"/>
  <c r="J131" i="1"/>
  <c r="J312" i="1"/>
  <c r="J278" i="1"/>
  <c r="J672" i="1"/>
  <c r="J987" i="1"/>
  <c r="J578" i="1"/>
  <c r="J18" i="1"/>
  <c r="J889" i="1"/>
  <c r="J475" i="1"/>
  <c r="J1084" i="1"/>
  <c r="J75" i="1"/>
  <c r="J702" i="1"/>
  <c r="J469" i="1"/>
  <c r="J1005" i="1"/>
  <c r="J418" i="1"/>
  <c r="J346" i="1"/>
  <c r="J115" i="1"/>
  <c r="J503" i="1"/>
  <c r="J14" i="1"/>
  <c r="J77" i="1"/>
  <c r="J773" i="1"/>
  <c r="J1039" i="1"/>
  <c r="J334" i="1"/>
  <c r="J112" i="1"/>
  <c r="J593" i="1"/>
  <c r="J470" i="1"/>
  <c r="J864" i="1"/>
  <c r="J369" i="1"/>
  <c r="J527" i="1"/>
  <c r="J951" i="1"/>
  <c r="J505" i="1"/>
  <c r="J741" i="1"/>
  <c r="J850" i="1"/>
  <c r="J516" i="1"/>
  <c r="J1121" i="1"/>
  <c r="J363" i="1"/>
  <c r="J513" i="1"/>
  <c r="J153" i="1"/>
  <c r="J103" i="1"/>
  <c r="J385" i="1"/>
  <c r="J189" i="1"/>
  <c r="J631" i="1"/>
  <c r="J404" i="1"/>
  <c r="J490" i="1"/>
  <c r="J747" i="1"/>
  <c r="J359" i="1"/>
  <c r="J44" i="1"/>
  <c r="J20" i="1"/>
  <c r="J370" i="1"/>
  <c r="J954" i="1"/>
  <c r="J859" i="1"/>
  <c r="J142" i="1"/>
  <c r="J533" i="1"/>
  <c r="J970" i="1"/>
  <c r="J952" i="1"/>
  <c r="J342" i="1"/>
  <c r="J478" i="1"/>
  <c r="J1088" i="1"/>
  <c r="J262" i="1"/>
  <c r="J95" i="1"/>
  <c r="J1067" i="1"/>
  <c r="J244" i="1"/>
  <c r="J487" i="1"/>
  <c r="J224" i="1"/>
  <c r="J306" i="1"/>
  <c r="J482" i="1"/>
  <c r="J782" i="1"/>
  <c r="J1015" i="1"/>
  <c r="J137" i="1"/>
  <c r="J972" i="1"/>
  <c r="J226" i="1"/>
  <c r="J65" i="1"/>
  <c r="J1127" i="1"/>
  <c r="J914" i="1"/>
  <c r="J1068" i="1"/>
  <c r="J597" i="1"/>
  <c r="J757" i="1"/>
  <c r="J49" i="1"/>
  <c r="J311" i="1"/>
  <c r="J120" i="1"/>
  <c r="J446" i="1"/>
  <c r="J465" i="1"/>
  <c r="J788" i="1"/>
  <c r="J849" i="1"/>
  <c r="J737" i="1"/>
  <c r="J179" i="1"/>
  <c r="J247" i="1"/>
  <c r="J707" i="1"/>
  <c r="J227" i="1"/>
  <c r="J208" i="1"/>
  <c r="J1105" i="1"/>
  <c r="J739" i="1"/>
  <c r="J328" i="1"/>
  <c r="J335" i="1"/>
  <c r="J87" i="1"/>
  <c r="J264" i="1"/>
  <c r="J750" i="1"/>
  <c r="J154" i="1"/>
  <c r="J890" i="1"/>
  <c r="J1119" i="1"/>
  <c r="J662" i="1"/>
  <c r="J754" i="1"/>
  <c r="J526" i="1"/>
  <c r="J479" i="1"/>
  <c r="J108" i="1"/>
  <c r="J1018" i="1"/>
  <c r="J297" i="1"/>
  <c r="J884" i="1"/>
  <c r="J1066" i="1"/>
  <c r="J165" i="1"/>
  <c r="J579" i="1"/>
  <c r="J552" i="1"/>
  <c r="J715" i="1"/>
  <c r="J246" i="1"/>
  <c r="J868" i="1"/>
  <c r="J614" i="1"/>
  <c r="J315" i="1"/>
  <c r="J229" i="1"/>
  <c r="J451" i="1"/>
  <c r="J180" i="1"/>
  <c r="J308" i="1"/>
  <c r="J101" i="1"/>
  <c r="J173" i="1"/>
  <c r="J938" i="1"/>
  <c r="J1057" i="1"/>
  <c r="J606" i="1"/>
  <c r="J461" i="1"/>
  <c r="J399" i="1"/>
  <c r="J994" i="1"/>
  <c r="J1125" i="1"/>
  <c r="J190" i="1"/>
  <c r="J660" i="1"/>
  <c r="J280" i="1"/>
  <c r="J255" i="1"/>
  <c r="J473" i="1"/>
  <c r="J1028" i="1"/>
  <c r="J798" i="1"/>
  <c r="J432" i="1"/>
  <c r="J406" i="1"/>
  <c r="J998" i="1"/>
  <c r="J557" i="1"/>
  <c r="J931" i="1"/>
  <c r="J1142" i="1"/>
  <c r="J1026" i="1"/>
  <c r="J748" i="1"/>
  <c r="J486" i="1"/>
  <c r="J22" i="1"/>
  <c r="J812" i="1"/>
  <c r="J1074" i="1"/>
  <c r="J886" i="1"/>
  <c r="J639" i="1"/>
  <c r="J588" i="1"/>
  <c r="J686" i="1"/>
  <c r="J372" i="1"/>
  <c r="J1069" i="1"/>
  <c r="J843" i="1"/>
  <c r="J9" i="1"/>
  <c r="J130" i="1"/>
  <c r="J265" i="1"/>
  <c r="J912" i="1"/>
  <c r="J706" i="1"/>
  <c r="J28" i="1"/>
  <c r="J84" i="1"/>
  <c r="J1013" i="1"/>
  <c r="J499" i="1"/>
  <c r="J507" i="1"/>
  <c r="J961" i="1"/>
  <c r="J667" i="1"/>
  <c r="J1100" i="1"/>
  <c r="J883" i="1"/>
  <c r="J845" i="1"/>
  <c r="J770" i="1"/>
  <c r="J677" i="1"/>
  <c r="J657" i="1"/>
  <c r="J336" i="1"/>
  <c r="J396" i="1"/>
  <c r="J428" i="1"/>
  <c r="J138" i="1"/>
  <c r="J915" i="1"/>
  <c r="J625" i="1"/>
  <c r="J585" i="1"/>
  <c r="J841" i="1"/>
  <c r="J1021" i="1"/>
  <c r="J981" i="1"/>
  <c r="J642" i="1"/>
  <c r="J504" i="1"/>
  <c r="J918" i="1"/>
  <c r="J269" i="1"/>
  <c r="J636" i="1"/>
  <c r="J188" i="1"/>
  <c r="J968" i="1"/>
  <c r="J1006" i="1"/>
  <c r="J1085" i="1"/>
  <c r="J562" i="1"/>
  <c r="J755" i="1"/>
  <c r="J1049" i="1"/>
  <c r="J205" i="1"/>
  <c r="J358" i="1"/>
  <c r="J661" i="1"/>
  <c r="J241" i="1"/>
  <c r="J355" i="1"/>
  <c r="J291" i="1"/>
  <c r="J935" i="1"/>
  <c r="J599" i="1"/>
  <c r="J911" i="1"/>
  <c r="J480" i="1"/>
  <c r="J898" i="1"/>
  <c r="J1043" i="1"/>
  <c r="J743" i="1"/>
  <c r="J70" i="1"/>
  <c r="J855" i="1"/>
  <c r="J943" i="1"/>
  <c r="J713" i="1"/>
  <c r="J604" i="1"/>
  <c r="J996" i="1"/>
  <c r="J679" i="1"/>
  <c r="J344" i="1"/>
  <c r="J425" i="1"/>
  <c r="J551" i="1"/>
  <c r="J364" i="1"/>
  <c r="J962" i="1"/>
  <c r="J383" i="1"/>
  <c r="J629" i="1"/>
  <c r="J7" i="1"/>
  <c r="J892" i="1"/>
  <c r="J538" i="1"/>
  <c r="J879" i="1"/>
  <c r="J673" i="1"/>
  <c r="J990" i="1"/>
  <c r="J15" i="1"/>
  <c r="J1020" i="1"/>
  <c r="J923" i="1"/>
  <c r="J126" i="1"/>
  <c r="J634" i="1"/>
  <c r="J933" i="1"/>
  <c r="J759" i="1"/>
  <c r="J402" i="1"/>
  <c r="J181" i="1"/>
  <c r="J724" i="1"/>
  <c r="J561" i="1"/>
  <c r="J966" i="1"/>
  <c r="J654" i="1"/>
  <c r="J776" i="1"/>
  <c r="J721" i="1"/>
  <c r="J1113" i="1"/>
  <c r="J837" i="1"/>
  <c r="J792" i="1"/>
  <c r="J1004" i="1"/>
  <c r="J410" i="1"/>
  <c r="J779" i="1"/>
  <c r="J903" i="1"/>
  <c r="J337" i="1"/>
  <c r="J913" i="1"/>
  <c r="J151" i="1"/>
  <c r="J603" i="1"/>
  <c r="J452" i="1"/>
  <c r="J133" i="1"/>
  <c r="J118" i="1"/>
  <c r="J298" i="1"/>
  <c r="J765" i="1"/>
  <c r="J583" i="1"/>
  <c r="J734" i="1"/>
  <c r="J669" i="1"/>
  <c r="J1133" i="1"/>
  <c r="J352" i="1"/>
  <c r="J803" i="1"/>
  <c r="J501" i="1"/>
  <c r="J1103" i="1"/>
  <c r="J967" i="1"/>
  <c r="J1041" i="1"/>
  <c r="J497" i="1"/>
  <c r="J791" i="1"/>
  <c r="J893" i="1"/>
  <c r="J976" i="1"/>
  <c r="J950" i="1"/>
  <c r="J1098" i="1"/>
  <c r="J575" i="1"/>
  <c r="J580" i="1"/>
  <c r="J870" i="1"/>
  <c r="J318" i="1"/>
  <c r="J23" i="1"/>
  <c r="J214" i="1"/>
  <c r="J786" i="1"/>
  <c r="J457" i="1"/>
  <c r="J795" i="1"/>
  <c r="J92" i="1"/>
  <c r="J400" i="1"/>
  <c r="J182" i="1"/>
  <c r="J219" i="1"/>
  <c r="J854" i="1"/>
  <c r="J1014" i="1"/>
  <c r="J983" i="1"/>
  <c r="J235" i="1"/>
  <c r="J168" i="1"/>
  <c r="J941" i="1"/>
  <c r="J222" i="1"/>
  <c r="J59" i="1"/>
  <c r="J522" i="1"/>
  <c r="J1053" i="1"/>
  <c r="J281" i="1"/>
  <c r="J1001" i="1"/>
  <c r="J701" i="1"/>
  <c r="J769" i="1"/>
  <c r="J577" i="1"/>
  <c r="J321" i="1"/>
  <c r="J238" i="1"/>
  <c r="J234" i="1"/>
  <c r="J79" i="1"/>
  <c r="J921" i="1"/>
  <c r="J82" i="1"/>
  <c r="J1050" i="1"/>
  <c r="J999" i="1"/>
  <c r="J88" i="1"/>
  <c r="J83" i="1"/>
  <c r="J1025" i="1"/>
  <c r="J483" i="1"/>
  <c r="J1087" i="1"/>
  <c r="J616" i="1"/>
  <c r="J393" i="1"/>
  <c r="J38" i="1"/>
  <c r="J1096" i="1"/>
  <c r="J936" i="1"/>
  <c r="J1099" i="1"/>
  <c r="J1097" i="1"/>
  <c r="J191" i="1"/>
  <c r="J687" i="1"/>
  <c r="J76" i="1"/>
  <c r="J568" i="1"/>
  <c r="J929" i="1"/>
  <c r="J808" i="1"/>
  <c r="J237" i="1"/>
  <c r="J528" i="1"/>
  <c r="J449" i="1"/>
  <c r="J975" i="1"/>
  <c r="J582" i="1"/>
  <c r="J135" i="1"/>
  <c r="J498" i="1"/>
  <c r="J1059" i="1"/>
  <c r="J655" i="1"/>
  <c r="J485" i="1"/>
  <c r="J670" i="1"/>
  <c r="J1093" i="1"/>
  <c r="J158" i="1"/>
  <c r="J1002" i="1"/>
  <c r="J1079" i="1"/>
  <c r="J12" i="1"/>
  <c r="J1072" i="1"/>
  <c r="J753" i="1"/>
  <c r="J627" i="1"/>
  <c r="J36" i="1"/>
  <c r="J963" i="1"/>
  <c r="J390" i="1"/>
  <c r="J21" i="1"/>
  <c r="J872" i="1"/>
  <c r="J645" i="1"/>
  <c r="J248" i="1"/>
  <c r="J1071" i="1"/>
  <c r="J348" i="1"/>
  <c r="J384" i="1"/>
  <c r="J581" i="1"/>
  <c r="J1086" i="1"/>
  <c r="J637" i="1"/>
  <c r="J867" i="1"/>
  <c r="J1134" i="1"/>
  <c r="J717" i="1"/>
  <c r="J1073" i="1"/>
  <c r="J51" i="1"/>
  <c r="J33" i="1"/>
  <c r="J979" i="1"/>
  <c r="J240" i="1"/>
  <c r="J993" i="1"/>
  <c r="J1000" i="1"/>
  <c r="J319" i="1"/>
  <c r="J71" i="1"/>
  <c r="J763" i="1"/>
  <c r="J556" i="1"/>
  <c r="J695" i="1"/>
  <c r="J1143" i="1"/>
  <c r="J433" i="1"/>
  <c r="J1135" i="1"/>
  <c r="J453" i="1"/>
  <c r="J273" i="1"/>
  <c r="J1075" i="1"/>
  <c r="J26" i="1"/>
  <c r="J268" i="1"/>
  <c r="J1055" i="1"/>
  <c r="J760" i="1"/>
  <c r="J520" i="1"/>
  <c r="J401" i="1"/>
  <c r="J694" i="1"/>
  <c r="J111" i="1"/>
  <c r="J643" i="1"/>
  <c r="J875" i="1"/>
  <c r="J90" i="1"/>
  <c r="J821" i="1"/>
  <c r="J953" i="1"/>
  <c r="J141" i="1"/>
  <c r="J626" i="1"/>
  <c r="J547" i="1"/>
  <c r="J609" i="1"/>
  <c r="J1130" i="1"/>
  <c r="J302" i="1"/>
  <c r="J905" i="1"/>
  <c r="J802" i="1"/>
  <c r="J155" i="1"/>
  <c r="J93" i="1"/>
  <c r="J876" i="1"/>
  <c r="J146" i="1"/>
  <c r="J454" i="1"/>
  <c r="J1081" i="1"/>
  <c r="J1148" i="1"/>
  <c r="J260" i="1"/>
  <c r="J813" i="1"/>
  <c r="J534" i="1"/>
  <c r="J62" i="1"/>
  <c r="J455" i="1"/>
  <c r="J530" i="1"/>
  <c r="J259" i="1"/>
  <c r="J1095" i="1"/>
  <c r="J647" i="1"/>
  <c r="J296" i="1"/>
  <c r="J758" i="1"/>
  <c r="J431" i="1"/>
  <c r="J720" i="1"/>
  <c r="J148" i="1"/>
  <c r="J857" i="1"/>
  <c r="J932" i="1"/>
  <c r="J617" i="1"/>
  <c r="J288" i="1"/>
  <c r="J1080" i="1"/>
  <c r="J514" i="1"/>
  <c r="J99" i="1"/>
  <c r="J228" i="1"/>
  <c r="J380" i="1"/>
  <c r="J1090" i="1"/>
  <c r="J620" i="1"/>
  <c r="J107" i="1"/>
  <c r="J32" i="1"/>
  <c r="J389" i="1"/>
  <c r="J710" i="1"/>
  <c r="J132" i="1"/>
  <c r="J426" i="1"/>
  <c r="J807" i="1"/>
  <c r="J699" i="1"/>
  <c r="J413" i="1"/>
  <c r="J842" i="1"/>
  <c r="J169" i="1"/>
  <c r="J58" i="1"/>
  <c r="J66" i="1"/>
  <c r="J1147" i="1"/>
  <c r="J688" i="1"/>
  <c r="J536" i="1"/>
  <c r="J1040" i="1"/>
  <c r="J53" i="1"/>
  <c r="J74" i="1"/>
  <c r="J124" i="1"/>
  <c r="J995" i="1"/>
  <c r="J571" i="1"/>
  <c r="J1138" i="1"/>
  <c r="J395" i="1"/>
  <c r="J1031" i="1"/>
  <c r="J988" i="1"/>
  <c r="J1065" i="1"/>
  <c r="J330" i="1"/>
  <c r="J55" i="1"/>
  <c r="J374" i="1"/>
  <c r="J403" i="1"/>
  <c r="J789" i="1"/>
  <c r="J840" i="1"/>
  <c r="J6" i="1"/>
  <c r="J537" i="1"/>
  <c r="J1141" i="1"/>
  <c r="J63" i="1"/>
  <c r="J652" i="1"/>
  <c r="J860" i="1"/>
  <c r="J595" i="1"/>
  <c r="J644" i="1"/>
  <c r="J1061" i="1"/>
  <c r="J127" i="1"/>
  <c r="J367" i="1"/>
  <c r="J314" i="1"/>
  <c r="J85" i="1"/>
  <c r="J67" i="1"/>
  <c r="J97" i="1"/>
  <c r="J1102" i="1"/>
  <c r="J1056" i="1"/>
  <c r="J865" i="1"/>
  <c r="J307" i="1"/>
  <c r="J615" i="1"/>
  <c r="J957" i="1"/>
  <c r="J805" i="1"/>
  <c r="J682" i="1"/>
  <c r="J340" i="1"/>
  <c r="J674" i="1"/>
  <c r="J448" i="1"/>
  <c r="J554" i="1"/>
  <c r="J613" i="1"/>
  <c r="J535" i="1"/>
  <c r="J233" i="1"/>
  <c r="J1116" i="1"/>
  <c r="J350" i="1"/>
  <c r="J838" i="1"/>
  <c r="J1132" i="1"/>
  <c r="J295" i="1"/>
  <c r="J509" i="1"/>
  <c r="J740" i="1"/>
  <c r="J43" i="1"/>
  <c r="J1108" i="1"/>
  <c r="J607" i="1"/>
  <c r="J623" i="1"/>
  <c r="J980" i="1"/>
  <c r="J442" i="1"/>
  <c r="J46" i="1"/>
  <c r="J343" i="1"/>
  <c r="J829" i="1"/>
  <c r="J594" i="1"/>
  <c r="J540" i="1"/>
  <c r="J569" i="1"/>
  <c r="J576" i="1"/>
  <c r="J1112" i="1"/>
  <c r="J456" i="1"/>
  <c r="J1052" i="1"/>
  <c r="J978" i="1"/>
  <c r="J197" i="1"/>
  <c r="J394" i="1"/>
  <c r="J678" i="1"/>
  <c r="J30" i="1"/>
  <c r="J477" i="1"/>
  <c r="J573" i="1"/>
  <c r="J243" i="1"/>
  <c r="J236" i="1"/>
  <c r="J881" i="1"/>
  <c r="J790" i="1"/>
  <c r="J986" i="1"/>
  <c r="J1120" i="1"/>
  <c r="J429" i="1"/>
  <c r="J630" i="1"/>
  <c r="J263" i="1"/>
  <c r="J114" i="1"/>
  <c r="J437" i="1"/>
  <c r="J567" i="1"/>
  <c r="J282" i="1"/>
  <c r="J714" i="1"/>
  <c r="J386" i="1"/>
  <c r="J591" i="1"/>
  <c r="J1044" i="1"/>
  <c r="J203" i="1"/>
  <c r="J611" i="1"/>
  <c r="J294" i="1"/>
  <c r="J466" i="1"/>
  <c r="J549" i="1"/>
  <c r="J68" i="1"/>
  <c r="J785" i="1"/>
  <c r="J888" i="1"/>
  <c r="J584" i="1"/>
  <c r="J500" i="1"/>
  <c r="J506" i="1"/>
  <c r="J109" i="1"/>
  <c r="J123" i="1"/>
  <c r="J305" i="1"/>
  <c r="J286" i="1"/>
  <c r="J711" i="1"/>
  <c r="J494" i="1"/>
  <c r="J496" i="1"/>
  <c r="J326" i="1"/>
  <c r="J1048" i="1"/>
  <c r="J102" i="1"/>
  <c r="J185" i="1"/>
  <c r="J495" i="1"/>
  <c r="J800" i="1"/>
  <c r="J793" i="1"/>
  <c r="J723" i="1"/>
  <c r="J900" i="1"/>
  <c r="J1082" i="1"/>
  <c r="J664" i="1"/>
  <c r="J735" i="1"/>
  <c r="J276" i="1"/>
  <c r="J366" i="1"/>
  <c r="J600" i="1"/>
  <c r="J820" i="1"/>
  <c r="J409" i="1"/>
  <c r="J207" i="1"/>
  <c r="J548" i="1"/>
  <c r="J1046" i="1"/>
  <c r="J822" i="1"/>
  <c r="J1089" i="1"/>
  <c r="J471" i="1"/>
  <c r="J313" i="1"/>
  <c r="J301" i="1"/>
  <c r="J553" i="1"/>
  <c r="J510" i="1"/>
  <c r="J542" i="1"/>
  <c r="J787" i="1"/>
  <c r="J163" i="1"/>
  <c r="J272" i="1"/>
  <c r="J134" i="1"/>
  <c r="J206" i="1"/>
  <c r="J839" i="1"/>
  <c r="J817" i="1"/>
  <c r="J408" i="1"/>
  <c r="J781" i="1"/>
  <c r="J572" i="1"/>
  <c r="J347" i="1"/>
  <c r="J991" i="1"/>
  <c r="J816" i="1"/>
  <c r="J1003" i="1"/>
  <c r="J484" i="1"/>
  <c r="J982" i="1"/>
  <c r="J357" i="1"/>
  <c r="J186" i="1"/>
  <c r="J651" i="1"/>
  <c r="J635" i="1"/>
  <c r="J656" i="1"/>
  <c r="J467" i="1"/>
  <c r="J971" i="1"/>
  <c r="J113" i="1"/>
  <c r="J382" i="1"/>
  <c r="J293" i="1"/>
  <c r="J110" i="1"/>
  <c r="J464" i="1"/>
  <c r="J339" i="1"/>
  <c r="J907" i="1"/>
  <c r="J145" i="1"/>
  <c r="J430" i="1"/>
  <c r="J830" i="1"/>
  <c r="J992" i="1"/>
  <c r="J220" i="1"/>
  <c r="J852" i="1"/>
  <c r="J525" i="1"/>
  <c r="J618" i="1"/>
  <c r="J423" i="1"/>
  <c r="J521" i="1"/>
  <c r="J985" i="1"/>
  <c r="J901" i="1"/>
  <c r="J704" i="1"/>
  <c r="J407" i="1"/>
  <c r="J375" i="1"/>
  <c r="J1083" i="1"/>
  <c r="J836" i="1"/>
  <c r="J1129" i="1"/>
  <c r="J712" i="1"/>
  <c r="J602" i="1"/>
  <c r="J147" i="1"/>
  <c r="J768" i="1"/>
  <c r="J25" i="1"/>
  <c r="J316" i="1"/>
  <c r="J488" i="1"/>
  <c r="J481" i="1"/>
  <c r="J1060" i="1"/>
  <c r="J725" i="1"/>
  <c r="J612" i="1"/>
  <c r="J230" i="1"/>
  <c r="J940" i="1"/>
  <c r="J45" i="1"/>
  <c r="J1107" i="1"/>
  <c r="J560" i="1"/>
  <c r="J828" i="1"/>
  <c r="J882" i="1"/>
  <c r="J658" i="1"/>
  <c r="J640" i="1"/>
  <c r="J225" i="1"/>
  <c r="J772" i="1"/>
  <c r="J797" i="1"/>
  <c r="J121" i="1"/>
  <c r="J64" i="1"/>
  <c r="J360" i="1"/>
  <c r="J13" i="1"/>
  <c r="J157" i="1"/>
  <c r="J232" i="1"/>
  <c r="J54" i="1"/>
  <c r="J310" i="1"/>
  <c r="J50" i="1"/>
  <c r="J532" i="1"/>
  <c r="J718" i="1"/>
  <c r="J439" i="1"/>
  <c r="J443" i="1"/>
  <c r="J665" i="1"/>
  <c r="J41" i="1"/>
  <c r="J1017" i="1"/>
  <c r="J973" i="1"/>
  <c r="J274" i="1"/>
  <c r="J847" i="1"/>
  <c r="J989" i="1"/>
  <c r="J1144" i="1"/>
  <c r="J19" i="1"/>
  <c r="J690" i="1"/>
  <c r="J709" i="1"/>
  <c r="J691" i="1"/>
  <c r="J502" i="1"/>
  <c r="J663" i="1"/>
  <c r="J826" i="1"/>
  <c r="J221" i="1"/>
  <c r="J1022" i="1"/>
  <c r="J927" i="1"/>
  <c r="J570" i="1"/>
  <c r="J924" i="1"/>
  <c r="J445" i="1"/>
  <c r="J853" i="1"/>
  <c r="J377" i="1"/>
  <c r="J129" i="1"/>
  <c r="J196" i="1"/>
  <c r="J856" i="1"/>
  <c r="J176" i="1"/>
  <c r="J543" i="1"/>
  <c r="J745" i="1"/>
  <c r="J356" i="1"/>
  <c r="J668" i="1"/>
  <c r="J751" i="1"/>
  <c r="J422" i="1"/>
  <c r="J956" i="1"/>
  <c r="J458" i="1"/>
  <c r="J354" i="1"/>
  <c r="J592" i="1"/>
  <c r="J1035" i="1"/>
  <c r="J290" i="1"/>
  <c r="J508" i="1"/>
  <c r="J100" i="1"/>
  <c r="J381" i="1"/>
  <c r="J463" i="1"/>
  <c r="J1037" i="1"/>
  <c r="J621" i="1"/>
  <c r="J387" i="1"/>
  <c r="J89" i="1"/>
  <c r="J942" i="1"/>
  <c r="J253" i="1"/>
  <c r="J848" i="1"/>
  <c r="J697" i="1"/>
  <c r="J1063" i="1"/>
  <c r="J1062" i="1"/>
  <c r="J895" i="1"/>
  <c r="J955" i="1"/>
  <c r="J1115" i="1"/>
  <c r="J1051" i="1"/>
  <c r="J1034" i="1"/>
  <c r="J742" i="1"/>
  <c r="J125" i="1"/>
  <c r="J139" i="1"/>
  <c r="J1091" i="1"/>
  <c r="J590" i="1"/>
  <c r="J1036" i="1"/>
  <c r="J1092" i="1"/>
  <c r="J796" i="1"/>
  <c r="J835" i="1"/>
  <c r="J1032" i="1"/>
  <c r="J846" i="1"/>
  <c r="J778" i="1"/>
  <c r="J861" i="1"/>
  <c r="J589" i="1"/>
  <c r="J919" i="1"/>
  <c r="J78" i="1"/>
  <c r="J160" i="1"/>
  <c r="J223" i="1"/>
  <c r="J902" i="1"/>
  <c r="J947" i="1"/>
  <c r="J519" i="1"/>
  <c r="J167" i="1"/>
  <c r="J391" i="1"/>
  <c r="J965" i="1"/>
  <c r="J493" i="1"/>
  <c r="J270" i="1"/>
  <c r="J719" i="1"/>
  <c r="J969" i="1"/>
  <c r="J703" i="1"/>
  <c r="J172" i="1"/>
  <c r="J1047" i="1"/>
  <c r="J638" i="1"/>
  <c r="J1023" i="1"/>
  <c r="J1038" i="1"/>
  <c r="J648" i="1"/>
  <c r="J175" i="1"/>
  <c r="J178" i="1"/>
  <c r="J489" i="1"/>
  <c r="J1054" i="1"/>
  <c r="J353" i="1"/>
  <c r="J42" i="1"/>
  <c r="J411" i="1"/>
  <c r="J939" i="1"/>
  <c r="J878" i="1"/>
  <c r="J1111" i="1"/>
  <c r="J435" i="1"/>
  <c r="J29" i="1"/>
  <c r="J424" i="1"/>
  <c r="J329" i="1"/>
  <c r="J666" i="1"/>
  <c r="J8" i="1"/>
  <c r="J880" i="1"/>
  <c r="J427" i="1"/>
  <c r="J378" i="1"/>
  <c r="J944" i="1"/>
  <c r="J144" i="1"/>
  <c r="J285" i="1"/>
  <c r="J587" i="1"/>
  <c r="J844" i="1"/>
  <c r="J284" i="1"/>
  <c r="J696" i="1"/>
  <c r="J783" i="1"/>
  <c r="J684" i="1"/>
  <c r="J708" i="1"/>
  <c r="J1137" i="1"/>
  <c r="J434" i="1"/>
  <c r="J171" i="1"/>
  <c r="J341" i="1"/>
  <c r="J324" i="1"/>
  <c r="J72" i="1"/>
  <c r="J10" i="1"/>
  <c r="J1110" i="1"/>
  <c r="J69" i="1"/>
  <c r="J930" i="1"/>
  <c r="J733" i="1"/>
  <c r="J73" i="1"/>
  <c r="J476" i="1"/>
  <c r="J1106" i="1"/>
  <c r="J1123" i="1"/>
  <c r="J209" i="1"/>
  <c r="J825" i="1"/>
  <c r="J52" i="1"/>
  <c r="J894" i="1"/>
  <c r="J958" i="1"/>
  <c r="J492" i="1"/>
  <c r="J633" i="1"/>
  <c r="J873" i="1"/>
  <c r="J809" i="1"/>
  <c r="J671" i="1"/>
  <c r="J683" i="1"/>
  <c r="J320" i="1"/>
  <c r="J863" i="1"/>
  <c r="J700" i="1"/>
  <c r="J563" i="1"/>
  <c r="J392" i="1"/>
  <c r="J524" i="1"/>
  <c r="J659" i="1"/>
  <c r="J349" i="1"/>
  <c r="J974" i="1"/>
  <c r="J213" i="1"/>
  <c r="J1094" i="1"/>
  <c r="J681" i="1"/>
  <c r="J541" i="1"/>
  <c r="J1024" i="1"/>
  <c r="J819" i="1"/>
  <c r="J622" i="1"/>
  <c r="J771" i="1"/>
  <c r="J780" i="1"/>
  <c r="J922" i="1"/>
  <c r="J824" i="1"/>
  <c r="J104" i="1"/>
  <c r="J680" i="1"/>
  <c r="J1010" i="1"/>
  <c r="J122" i="1"/>
  <c r="J304" i="1"/>
  <c r="J96" i="1"/>
  <c r="J266" i="1"/>
  <c r="J177" i="1"/>
  <c r="J317" i="1"/>
  <c r="J804" i="1"/>
  <c r="J693" i="1"/>
  <c r="J373" i="1"/>
  <c r="J1027" i="1"/>
  <c r="J784" i="1"/>
  <c r="J764" i="1"/>
  <c r="J1078" i="1"/>
  <c r="J1058" i="1"/>
  <c r="J11" i="1"/>
  <c r="J106" i="1"/>
  <c r="J628" i="1"/>
  <c r="J150" i="1"/>
  <c r="J166" i="1"/>
  <c r="J161" i="1"/>
  <c r="J518" i="1"/>
  <c r="J231" i="1"/>
  <c r="J531" i="1"/>
  <c r="J415" i="1"/>
  <c r="J827" i="1"/>
  <c r="J646" i="1"/>
  <c r="J447" i="1"/>
  <c r="J916" i="1"/>
  <c r="J762" i="1"/>
  <c r="J162" i="1"/>
  <c r="J275" i="1"/>
  <c r="J869" i="1"/>
  <c r="J17" i="1"/>
  <c r="J574" i="1"/>
  <c r="J608" i="1"/>
  <c r="J716" i="1"/>
  <c r="J909" i="1"/>
  <c r="J37" i="1"/>
  <c r="J251" i="1"/>
  <c r="J271" i="1"/>
  <c r="J586" i="1"/>
  <c r="J192" i="1"/>
  <c r="J862" i="1"/>
  <c r="J331" i="1"/>
  <c r="J619" i="1"/>
  <c r="J170" i="1"/>
  <c r="J550" i="1"/>
  <c r="J24" i="1"/>
  <c r="J202" i="1"/>
  <c r="J468" i="1"/>
  <c r="J1009" i="1"/>
  <c r="J421" i="1"/>
  <c r="J61" i="1"/>
  <c r="J997" i="1"/>
  <c r="J362" i="1"/>
  <c r="J775" i="1"/>
  <c r="J1007" i="1"/>
  <c r="J749" i="1"/>
  <c r="J279" i="1"/>
  <c r="J960" i="1"/>
  <c r="J851" i="1"/>
  <c r="J287" i="1"/>
  <c r="J419" i="1"/>
  <c r="J472" i="1"/>
  <c r="J610" i="1"/>
  <c r="J368" i="1"/>
  <c r="J744" i="1"/>
  <c r="J441" i="1"/>
  <c r="J159" i="1"/>
  <c r="J39" i="1"/>
  <c r="J80" i="1"/>
  <c r="J832" i="1"/>
  <c r="J605" i="1"/>
  <c r="J1008" i="1"/>
  <c r="J910" i="1"/>
  <c r="J559" i="1"/>
  <c r="J806" i="1"/>
  <c r="J866" i="1"/>
  <c r="J156" i="1"/>
  <c r="J1136" i="1"/>
  <c r="J937" i="1"/>
  <c r="J48" i="1"/>
  <c r="J928" i="1"/>
  <c r="J128" i="1"/>
  <c r="J199" i="1"/>
  <c r="J891" i="1"/>
  <c r="J675" i="1"/>
  <c r="J564" i="1"/>
  <c r="J277" i="1"/>
  <c r="J544" i="1"/>
  <c r="J1126" i="1"/>
  <c r="J920" i="1"/>
  <c r="J365" i="1"/>
  <c r="J212" i="1"/>
  <c r="J86" i="1"/>
  <c r="J1045" i="1"/>
  <c r="J539" i="1"/>
  <c r="J216" i="1"/>
  <c r="J649" i="1"/>
  <c r="J1033" i="1"/>
  <c r="J517" i="1"/>
  <c r="J811" i="1"/>
  <c r="J756" i="1"/>
  <c r="J414" i="1"/>
  <c r="J624" i="1"/>
  <c r="J183" i="1"/>
  <c r="J1145" i="1"/>
  <c r="J245" i="1"/>
  <c r="J729" i="1"/>
  <c r="J1029" i="1"/>
  <c r="J136" i="1"/>
  <c r="J217" i="1"/>
  <c r="J140" i="1"/>
  <c r="J887" i="1"/>
  <c r="J5" i="1"/>
  <c r="J906" i="1"/>
  <c r="J964" i="1"/>
  <c r="J450" i="1"/>
  <c r="J27" i="1"/>
  <c r="J184" i="1"/>
  <c r="J405" i="1"/>
  <c r="J371" i="1"/>
  <c r="J926" i="1"/>
  <c r="J1101" i="1"/>
  <c r="J198" i="1"/>
  <c r="J257" i="1"/>
  <c r="J194" i="1"/>
  <c r="J57" i="1"/>
  <c r="J774" i="1"/>
  <c r="J777" i="1"/>
  <c r="J596" i="1"/>
  <c r="J47" i="1"/>
  <c r="J766" i="1"/>
  <c r="J143" i="1"/>
  <c r="J767" i="1"/>
  <c r="J193" i="1"/>
  <c r="J117" i="1"/>
  <c r="J267" i="1"/>
  <c r="J512" i="1"/>
  <c r="J152" i="1"/>
  <c r="J187" i="1"/>
  <c r="J200" i="1"/>
  <c r="J948" i="1"/>
  <c r="J376" i="1"/>
  <c r="J289" i="1"/>
  <c r="J1070" i="1"/>
  <c r="J116" i="1"/>
  <c r="J323" i="1"/>
  <c r="J1124" i="1"/>
  <c r="J1128" i="1"/>
  <c r="J98" i="1"/>
  <c r="J361" i="1"/>
  <c r="J1118" i="1"/>
  <c r="J325" i="1"/>
  <c r="J511" i="1"/>
  <c r="J959" i="1"/>
  <c r="J256" i="1"/>
  <c r="J438" i="1"/>
  <c r="J877" i="1"/>
  <c r="J523" i="1"/>
  <c r="J728" i="1"/>
  <c r="J201" i="1"/>
  <c r="J338" i="1"/>
  <c r="J1012" i="1"/>
  <c r="J546" i="1"/>
  <c r="J685" i="1"/>
  <c r="J641" i="1"/>
  <c r="J689" i="1"/>
  <c r="J736" i="1"/>
  <c r="J977" i="1"/>
  <c r="J91" i="1"/>
  <c r="J119" i="1"/>
  <c r="J1076" i="1"/>
  <c r="J250" i="1"/>
  <c r="J460" i="1"/>
  <c r="J676" i="1"/>
  <c r="J823" i="1"/>
  <c r="J174" i="1"/>
  <c r="J632" i="1"/>
  <c r="J440" i="1"/>
  <c r="J858" i="1"/>
  <c r="J874" i="1"/>
  <c r="J726" i="1"/>
  <c r="J309" i="1"/>
  <c r="J254" i="1"/>
  <c r="J444" i="1"/>
  <c r="J417" i="1"/>
  <c r="J283" i="1"/>
  <c r="J332" i="1"/>
  <c r="J239" i="1"/>
  <c r="J598" i="1"/>
  <c r="J1016" i="1"/>
  <c r="J1011" i="1"/>
  <c r="J731" i="1"/>
  <c r="J904" i="1"/>
  <c r="J529" i="1"/>
  <c r="J218" i="1"/>
  <c r="J799" i="1"/>
  <c r="J899" i="1"/>
  <c r="J436" i="1"/>
  <c r="J1019" i="1"/>
  <c r="J761" i="1"/>
  <c r="J1122" i="1"/>
  <c r="J1077" i="1"/>
  <c r="J722" i="1"/>
  <c r="J818" i="1"/>
  <c r="J94" i="1"/>
  <c r="J333" i="1"/>
  <c r="J945" i="1"/>
  <c r="J249" i="1"/>
  <c r="J601" i="1"/>
  <c r="J164" i="1"/>
  <c r="J831" i="1"/>
  <c r="J60" i="1"/>
  <c r="J917" i="1"/>
  <c r="J204" i="1"/>
  <c r="J908" i="1"/>
  <c r="J474" i="1"/>
  <c r="J292" i="1"/>
  <c r="J871" i="1"/>
  <c r="J149" i="1"/>
  <c r="J1114" i="1"/>
  <c r="J738" i="1"/>
  <c r="J81" i="1"/>
  <c r="J351" i="1"/>
  <c r="J1109" i="1"/>
  <c r="J1117" i="1"/>
  <c r="J215" i="1"/>
  <c r="J1140" i="1"/>
  <c r="J210" i="1"/>
  <c r="J211" i="1"/>
  <c r="J949" i="1"/>
  <c r="J934" i="1"/>
  <c r="J555" i="1"/>
  <c r="J752" i="1"/>
  <c r="J815" i="1"/>
  <c r="J692" i="1"/>
  <c r="J34" i="1"/>
  <c r="J379" i="1"/>
  <c r="J558" i="1"/>
  <c r="J834" i="1"/>
  <c r="J195" i="1"/>
  <c r="J814" i="1"/>
  <c r="J31" i="1"/>
  <c r="J1042" i="1"/>
  <c r="J946" i="1"/>
  <c r="J896" i="1"/>
  <c r="J252" i="1"/>
  <c r="J412" i="1"/>
  <c r="J105" i="1"/>
  <c r="J650" i="1"/>
  <c r="J801" i="1"/>
  <c r="J398" i="1"/>
  <c r="J1104" i="1"/>
  <c r="J730" i="1"/>
  <c r="J35" i="1"/>
  <c r="J794" i="1"/>
  <c r="J462" i="1"/>
  <c r="J565" i="1"/>
  <c r="J833" i="1"/>
  <c r="J397" i="1"/>
  <c r="J705" i="1"/>
  <c r="J515" i="1"/>
  <c r="J4" i="1"/>
  <c r="J491" i="1"/>
  <c r="J1146" i="1"/>
  <c r="J242" i="1"/>
  <c r="J40" i="1"/>
  <c r="J653" i="1"/>
  <c r="J261" i="1"/>
  <c r="J1064" i="1"/>
  <c r="J303" i="1"/>
  <c r="J810" i="1"/>
  <c r="J897" i="1"/>
  <c r="J566" i="1"/>
  <c r="J327" i="1"/>
  <c r="J322" i="1"/>
  <c r="J420" i="1"/>
  <c r="J258" i="1"/>
  <c r="J299" i="1"/>
  <c r="J1030" i="1"/>
  <c r="J16" i="1"/>
  <c r="J459" i="1"/>
  <c r="J300" i="1"/>
  <c r="J388" i="1"/>
  <c r="J925" i="1"/>
</calcChain>
</file>

<file path=xl/sharedStrings.xml><?xml version="1.0" encoding="utf-8"?>
<sst xmlns="http://schemas.openxmlformats.org/spreadsheetml/2006/main" count="51730" uniqueCount="6324">
  <si>
    <t>Kraj</t>
  </si>
  <si>
    <t>ObecKod</t>
  </si>
  <si>
    <t>Obec</t>
  </si>
  <si>
    <t>Kategorie obce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</si>
  <si>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</si>
  <si>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</si>
  <si>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</si>
  <si>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</si>
  <si>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</si>
  <si>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</si>
  <si>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</si>
  <si>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</si>
  <si>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</si>
  <si>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</si>
  <si>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</si>
  <si>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</si>
  <si>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</si>
  <si>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</si>
  <si>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</si>
  <si>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</si>
  <si>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</si>
  <si>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</si>
  <si>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</si>
  <si>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</si>
  <si>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</si>
  <si>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</si>
  <si>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</si>
  <si>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</si>
  <si>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</si>
  <si>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</si>
  <si>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</si>
  <si>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</si>
  <si>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</si>
  <si>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</si>
  <si>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</si>
  <si>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</si>
  <si>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</si>
  <si>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</si>
  <si>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</si>
  <si>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</si>
  <si>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</si>
  <si>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</si>
  <si>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</si>
  <si>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</si>
  <si>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</si>
  <si>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</si>
  <si>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</si>
  <si>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</si>
  <si>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</si>
  <si>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</si>
  <si>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</si>
  <si>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</si>
  <si>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</si>
  <si>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</si>
  <si>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</si>
  <si>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</si>
  <si>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</si>
  <si>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</si>
  <si>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</si>
  <si>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</si>
  <si>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</si>
  <si>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</si>
  <si>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</si>
  <si>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</si>
  <si>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</si>
  <si>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</si>
  <si>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</si>
  <si>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</si>
  <si>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</si>
  <si>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</si>
  <si>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</si>
  <si>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</si>
  <si>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</si>
  <si>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</si>
  <si>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</si>
  <si>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</si>
  <si>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</si>
  <si>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</si>
  <si>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</si>
  <si>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</si>
  <si>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</si>
  <si>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</si>
  <si>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</si>
  <si>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</si>
  <si>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</si>
  <si>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</si>
  <si>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</si>
  <si>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</si>
  <si>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</si>
  <si>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</si>
  <si>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</si>
  <si>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</si>
  <si>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</si>
  <si>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</si>
  <si>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</si>
  <si>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</si>
  <si>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</si>
  <si>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</si>
  <si>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</si>
  <si>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</si>
  <si>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</si>
  <si>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</si>
  <si>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</si>
  <si>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</si>
  <si>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</si>
  <si>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</si>
  <si>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</si>
  <si>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</si>
  <si>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</si>
  <si>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</si>
  <si>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</si>
  <si>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</si>
  <si>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</si>
  <si>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</si>
  <si>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</si>
  <si>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</si>
  <si>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</si>
  <si>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</si>
  <si>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</si>
  <si>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</si>
  <si>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</si>
  <si>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</si>
  <si>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</si>
  <si>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</si>
  <si>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</si>
  <si>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</si>
  <si>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</si>
  <si>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</si>
  <si>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</si>
  <si>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</si>
  <si>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</si>
  <si>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</si>
  <si>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</si>
  <si>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</si>
  <si>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</si>
  <si>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</si>
  <si>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</si>
  <si>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</si>
  <si>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</si>
  <si>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</si>
  <si>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</si>
  <si>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</si>
  <si>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</si>
  <si>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</si>
  <si>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</si>
  <si>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</si>
  <si>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</si>
  <si>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</si>
  <si>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</si>
  <si>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</si>
  <si>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</si>
  <si>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</si>
  <si>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</si>
  <si>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</si>
  <si>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</si>
  <si>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</si>
  <si>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</si>
  <si>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</si>
  <si>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</si>
  <si>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</si>
  <si>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</si>
  <si>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</si>
  <si>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</si>
  <si>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</si>
  <si>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</si>
  <si>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</si>
  <si>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</si>
  <si>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</si>
  <si>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</si>
  <si>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</si>
  <si>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</si>
  <si>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</si>
  <si>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</si>
  <si>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</si>
  <si>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</si>
  <si>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</si>
  <si>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</si>
  <si>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</si>
  <si>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</si>
  <si>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</si>
  <si>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</si>
  <si>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</si>
  <si>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</si>
  <si>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</si>
  <si>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</si>
  <si>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</si>
  <si>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</si>
  <si>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</si>
  <si>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</si>
  <si>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</si>
  <si>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</si>
  <si>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</si>
  <si>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</si>
  <si>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</si>
  <si>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</si>
  <si>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</si>
  <si>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</si>
  <si>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</si>
  <si>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</si>
  <si>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</si>
  <si>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</si>
  <si>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</si>
  <si>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</si>
  <si>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</si>
  <si>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</si>
  <si>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</si>
  <si>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</si>
  <si>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</si>
  <si>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</si>
  <si>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</si>
  <si>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</si>
  <si>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</si>
  <si>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</si>
  <si>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</si>
  <si>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</si>
  <si>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</si>
  <si>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</si>
  <si>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</si>
  <si>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</si>
  <si>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</si>
  <si>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</si>
  <si>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</si>
  <si>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</si>
  <si>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</si>
  <si>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</si>
  <si>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</si>
  <si>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</si>
  <si>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</si>
  <si>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</si>
  <si>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</si>
  <si>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</si>
  <si>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</si>
  <si>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</si>
  <si>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</si>
  <si>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</si>
  <si>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</si>
  <si>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</si>
  <si>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</si>
  <si>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</si>
  <si>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</si>
  <si>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</si>
  <si>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</si>
  <si>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</si>
  <si>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</si>
  <si>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</si>
  <si>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</si>
  <si>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</si>
  <si>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</si>
  <si>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</si>
  <si>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</si>
  <si>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</si>
  <si>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</si>
  <si>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</si>
  <si>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</si>
  <si>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</si>
  <si>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</si>
  <si>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</si>
  <si>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</si>
  <si>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</si>
  <si>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</si>
  <si>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</si>
  <si>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</si>
  <si>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</si>
  <si>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</si>
  <si>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</si>
  <si>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</si>
  <si>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</si>
  <si>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</si>
  <si>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</si>
  <si>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</si>
  <si>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</si>
  <si>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</si>
  <si>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</si>
  <si>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</si>
  <si>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</si>
  <si>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</si>
  <si>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</si>
  <si>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</si>
  <si>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</si>
  <si>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</si>
  <si>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</si>
  <si>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</si>
  <si>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</si>
  <si>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</si>
  <si>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</si>
  <si>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</si>
  <si>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</si>
  <si>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</si>
  <si>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</si>
  <si>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</si>
  <si>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</si>
  <si>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</si>
  <si>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</si>
  <si>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</si>
  <si>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</si>
  <si>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</si>
  <si>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</si>
  <si>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</si>
  <si>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</si>
  <si>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</si>
  <si>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</si>
  <si>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</si>
  <si>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</si>
  <si>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</si>
  <si>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</si>
  <si>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</si>
  <si>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</si>
  <si>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</si>
  <si>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</si>
  <si>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</si>
  <si>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</si>
  <si>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</si>
  <si>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</si>
  <si>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</si>
  <si>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</si>
  <si>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</si>
  <si>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</si>
  <si>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</si>
  <si>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</si>
  <si>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</si>
  <si>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</si>
  <si>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</si>
  <si>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</si>
  <si>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</si>
  <si>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</si>
  <si>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</si>
  <si>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</si>
  <si>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</si>
  <si>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</si>
  <si>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</si>
  <si>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</si>
  <si>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</si>
  <si>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</si>
  <si>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</si>
  <si>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</si>
  <si>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</si>
  <si>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</si>
  <si>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</si>
  <si>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</si>
  <si>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</si>
  <si>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</si>
  <si>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</si>
  <si>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</si>
  <si>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</si>
  <si>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</si>
  <si>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</si>
  <si>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</si>
  <si>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</si>
  <si>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</si>
  <si>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</si>
  <si>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</si>
  <si>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</si>
  <si>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</si>
  <si>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</si>
  <si>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</si>
  <si>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</si>
  <si>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</si>
  <si>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</si>
  <si>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</si>
  <si>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</si>
  <si>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</si>
  <si>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</si>
  <si>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</si>
  <si>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</si>
  <si>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</si>
  <si>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</si>
  <si>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</si>
  <si>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</si>
  <si>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</si>
  <si>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</si>
  <si>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</si>
  <si>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</si>
  <si>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</si>
  <si>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</si>
  <si>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</si>
  <si>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</si>
  <si>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</si>
  <si>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</si>
  <si>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</si>
  <si>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</si>
  <si>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</si>
  <si>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</si>
  <si>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</si>
  <si>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</si>
  <si>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</si>
  <si>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</si>
  <si>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</si>
  <si>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</si>
  <si>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</si>
  <si>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</si>
  <si>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</si>
  <si>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</si>
  <si>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</si>
  <si>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</si>
  <si>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</si>
  <si>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</si>
  <si>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</si>
  <si>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</si>
  <si>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</si>
  <si>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</si>
  <si>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</si>
  <si>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</si>
  <si>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</si>
  <si>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</si>
  <si>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</si>
  <si>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</si>
  <si>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</si>
  <si>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</si>
  <si>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</si>
  <si>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</si>
  <si>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</si>
  <si>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</si>
  <si>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</si>
  <si>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</si>
  <si>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</si>
  <si>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</si>
  <si>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</si>
  <si>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</si>
  <si>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</si>
  <si>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</si>
  <si>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</si>
  <si>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</si>
  <si>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</si>
  <si>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</si>
  <si>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</si>
  <si>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</si>
  <si>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</si>
  <si>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</si>
  <si>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</si>
  <si>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</si>
  <si>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</si>
  <si>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</si>
  <si>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</si>
  <si>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</si>
  <si>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</si>
  <si>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</si>
  <si>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</si>
  <si>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</si>
  <si>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</si>
  <si>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</si>
  <si>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</si>
  <si>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</si>
  <si>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</si>
  <si>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</si>
  <si>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</si>
  <si>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</si>
  <si>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</si>
  <si>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</si>
  <si>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</si>
  <si>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</si>
  <si>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</si>
  <si>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</si>
  <si>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</si>
  <si>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</si>
  <si>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</si>
  <si>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</si>
  <si>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</si>
  <si>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</si>
  <si>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</si>
  <si>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</si>
  <si>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</si>
  <si>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</si>
  <si>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</si>
  <si>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</si>
  <si>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</si>
  <si>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</si>
  <si>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</si>
  <si>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</si>
  <si>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</si>
  <si>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</si>
  <si>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</si>
  <si>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</si>
  <si>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</si>
  <si>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</si>
  <si>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</si>
  <si>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</si>
  <si>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</si>
  <si>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</si>
  <si>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</si>
  <si>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</si>
  <si>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</si>
  <si>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</si>
  <si>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</si>
  <si>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</si>
  <si>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</si>
  <si>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</si>
  <si>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</si>
  <si>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</si>
  <si>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</si>
  <si>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</si>
  <si>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</si>
  <si>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</si>
  <si>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</si>
  <si>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</si>
  <si>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</si>
  <si>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</si>
  <si>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</si>
  <si>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</si>
  <si>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</si>
  <si>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</si>
  <si>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</si>
  <si>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</si>
  <si>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</si>
  <si>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</si>
  <si>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</si>
  <si>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</si>
  <si>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</si>
  <si>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</si>
  <si>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</si>
  <si>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</si>
  <si>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</si>
  <si>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</si>
  <si>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</si>
  <si>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</si>
  <si>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</si>
  <si>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</si>
  <si>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</si>
  <si>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</si>
  <si>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</si>
  <si>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</si>
  <si>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</si>
  <si>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</si>
  <si>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</si>
  <si>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</si>
  <si>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</si>
  <si>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</si>
  <si>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</si>
  <si>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</si>
  <si>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</si>
  <si>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</si>
  <si>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</si>
  <si>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</si>
  <si>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</si>
  <si>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</si>
  <si>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</si>
  <si>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</si>
  <si>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</si>
  <si>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</si>
  <si>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</si>
  <si>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</si>
  <si>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</si>
  <si>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</si>
  <si>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</si>
  <si>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</si>
  <si>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</si>
  <si>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</si>
  <si>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</si>
  <si>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</si>
  <si>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</si>
  <si>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</si>
  <si>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</si>
  <si>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</si>
  <si>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</si>
  <si>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</si>
  <si>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</si>
  <si>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</si>
  <si>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</si>
  <si>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</si>
  <si>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</si>
  <si>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</si>
  <si>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</si>
  <si>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</si>
  <si>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</si>
  <si>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</si>
  <si>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</si>
  <si>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</si>
  <si>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</si>
  <si>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</si>
  <si>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</si>
  <si>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</si>
  <si>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</si>
  <si>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</si>
  <si>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</si>
  <si>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</si>
  <si>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</si>
  <si>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</si>
  <si>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</si>
  <si>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</si>
  <si>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</si>
  <si>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</si>
  <si>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</si>
  <si>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</si>
  <si>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</si>
  <si>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</si>
  <si>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</si>
  <si>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</si>
  <si>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</si>
  <si>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</si>
  <si>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</si>
  <si>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</si>
  <si>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</si>
  <si>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</si>
  <si>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</si>
  <si>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</si>
  <si>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</si>
  <si>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</si>
  <si>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</si>
  <si>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</si>
  <si>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</si>
  <si>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</si>
  <si>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</si>
  <si>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</si>
  <si>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</si>
  <si>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</si>
  <si>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</si>
  <si>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</si>
  <si>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</si>
  <si>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</si>
  <si>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</si>
  <si>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</si>
  <si>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</si>
  <si>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</si>
  <si>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</si>
  <si>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</si>
  <si>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</si>
  <si>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</si>
  <si>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</si>
  <si>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</si>
  <si>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</si>
  <si>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</si>
  <si>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</si>
  <si>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</si>
  <si>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</si>
  <si>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</si>
  <si>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</si>
  <si>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</si>
  <si>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</si>
  <si>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</si>
  <si>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</si>
  <si>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</si>
  <si>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</si>
  <si>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</si>
  <si>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</si>
  <si>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</si>
  <si>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</si>
  <si>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</si>
  <si>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</si>
  <si>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</si>
  <si>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</si>
  <si>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</si>
  <si>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</si>
  <si>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</si>
  <si>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</si>
  <si>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</si>
  <si>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</si>
  <si>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</si>
  <si>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</si>
  <si>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</si>
  <si>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</si>
  <si>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</si>
  <si>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</si>
  <si>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</si>
  <si>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</si>
  <si>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</si>
  <si>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</si>
  <si>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</si>
  <si>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</si>
  <si>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</si>
  <si>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</si>
  <si>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</si>
  <si>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</si>
  <si>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</si>
  <si>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</si>
  <si>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</si>
  <si>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</si>
  <si>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</si>
  <si>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</si>
  <si>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</si>
  <si>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</si>
  <si>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</si>
  <si>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</si>
  <si>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</si>
  <si>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</si>
  <si>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</si>
  <si>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</si>
  <si>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</si>
  <si>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</si>
  <si>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</si>
  <si>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</si>
  <si>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</si>
  <si>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</si>
  <si>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</si>
  <si>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</si>
  <si>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</si>
  <si>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</si>
  <si>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</si>
  <si>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</si>
  <si>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</si>
  <si>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</si>
  <si>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</si>
  <si>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</si>
  <si>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</si>
  <si>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</si>
  <si>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</si>
  <si>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</si>
  <si>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</si>
  <si>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</si>
  <si>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</si>
  <si>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</si>
  <si>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</si>
  <si>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</si>
  <si>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</si>
  <si>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</si>
  <si>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</si>
  <si>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</si>
  <si>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</si>
  <si>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</si>
  <si>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</si>
  <si>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</si>
  <si>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</si>
  <si>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</si>
  <si>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</si>
  <si>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</si>
  <si>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</si>
  <si>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</si>
  <si>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</si>
  <si>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</si>
  <si>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</si>
  <si>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</si>
  <si>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</si>
  <si>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</si>
  <si>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</si>
  <si>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</si>
  <si>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</si>
  <si>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</si>
  <si>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</si>
  <si>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</si>
  <si>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</si>
  <si>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</si>
  <si>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</si>
  <si>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</si>
  <si>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</si>
  <si>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</si>
  <si>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</si>
  <si>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</si>
  <si>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</si>
  <si>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</si>
  <si>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</si>
  <si>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</si>
  <si>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</si>
  <si>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</si>
  <si>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</si>
  <si>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</si>
  <si>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</si>
  <si>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</si>
  <si>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</si>
  <si>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</si>
  <si>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</si>
  <si>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</si>
  <si>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</si>
  <si>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</si>
  <si>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</si>
  <si>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</si>
  <si>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</si>
  <si>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</si>
  <si>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</si>
  <si>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</si>
  <si>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</si>
  <si>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</si>
  <si>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</si>
  <si>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</si>
  <si>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</si>
  <si>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</si>
  <si>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</si>
  <si>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</si>
  <si>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</si>
  <si>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</si>
  <si>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</si>
  <si>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</si>
  <si>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</si>
  <si>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</si>
  <si>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</si>
  <si>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</si>
  <si>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</si>
  <si>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</si>
  <si>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</si>
  <si>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</si>
  <si>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</si>
  <si>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</si>
  <si>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</si>
  <si>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</si>
  <si>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</si>
  <si>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</si>
  <si>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</si>
  <si>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</si>
  <si>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</si>
  <si>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</si>
  <si>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</si>
  <si>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</si>
  <si>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</si>
  <si>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</si>
  <si>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</si>
  <si>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</si>
  <si>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</si>
  <si>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</si>
  <si>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</si>
  <si>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</si>
  <si>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</si>
  <si>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</si>
  <si>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</si>
  <si>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</si>
  <si>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</si>
  <si>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</si>
  <si>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</si>
  <si>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</si>
  <si>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</si>
  <si>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</si>
  <si>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</si>
  <si>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</si>
  <si>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</si>
  <si>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</si>
  <si>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</si>
  <si>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</si>
  <si>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</si>
  <si>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</si>
  <si>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</si>
  <si>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</si>
  <si>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</si>
  <si>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</si>
  <si>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</si>
  <si>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</si>
  <si>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</si>
  <si>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</si>
  <si>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</si>
  <si>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</si>
  <si>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</si>
  <si>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</si>
  <si>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</si>
  <si>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</si>
  <si>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</si>
  <si>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</si>
  <si>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</si>
  <si>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</si>
  <si>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</si>
  <si>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</si>
  <si>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</si>
  <si>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</si>
  <si>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</si>
  <si>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</si>
  <si>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</si>
  <si>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</si>
  <si>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</si>
  <si>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</si>
  <si>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</si>
  <si>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</si>
  <si>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</si>
  <si>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</si>
  <si>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</si>
  <si>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</si>
  <si>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</si>
  <si>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</si>
  <si>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</si>
  <si>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</si>
  <si>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</si>
  <si>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</si>
  <si>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</si>
  <si>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</si>
  <si>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</si>
  <si>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</si>
  <si>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</si>
  <si>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</si>
  <si>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</si>
  <si>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</si>
  <si>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</si>
  <si>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</si>
  <si>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</si>
  <si>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</si>
  <si>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</si>
  <si>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</si>
  <si>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</si>
  <si>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</si>
  <si>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</si>
  <si>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</si>
  <si>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</si>
  <si>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</si>
  <si>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</si>
  <si>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</si>
  <si>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</si>
  <si>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</si>
  <si>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</si>
  <si>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</si>
  <si>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</si>
  <si>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</si>
  <si>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</si>
  <si>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</si>
  <si>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</si>
  <si>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</si>
  <si>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</si>
  <si>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</si>
  <si>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</si>
  <si>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</si>
  <si>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</si>
  <si>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</si>
  <si>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</si>
  <si>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</si>
  <si>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</si>
  <si>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</si>
  <si>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</si>
  <si>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</si>
  <si>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</si>
  <si>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</si>
  <si>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</si>
  <si>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</si>
  <si>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</si>
  <si>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</si>
  <si>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</si>
  <si>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</si>
  <si>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</si>
  <si>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</si>
  <si>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</si>
  <si>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</si>
  <si>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</si>
  <si>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</si>
  <si>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</si>
  <si>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</si>
  <si>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</si>
  <si>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</si>
  <si>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</si>
  <si>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</si>
  <si>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</si>
  <si>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</si>
  <si>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</si>
  <si>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</si>
  <si>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</si>
  <si>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</si>
  <si>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</si>
  <si>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</si>
  <si>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</si>
  <si>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</si>
  <si>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</si>
  <si>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</si>
  <si>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</si>
  <si>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</si>
  <si>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</si>
  <si>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</si>
  <si>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</si>
  <si>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</si>
  <si>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</si>
  <si>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</si>
  <si>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</si>
  <si>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</si>
  <si>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</si>
  <si>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</si>
  <si>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</si>
  <si>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</si>
  <si>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</si>
  <si>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</si>
  <si>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</si>
  <si>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</si>
  <si>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</si>
  <si>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</si>
  <si>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</si>
  <si>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</si>
  <si>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</si>
  <si>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</si>
  <si>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</si>
  <si>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</si>
  <si>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</si>
  <si>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</si>
  <si>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</si>
  <si>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</si>
  <si>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</si>
  <si>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</si>
  <si>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</si>
  <si>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</si>
  <si>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</si>
  <si>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</si>
  <si>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</si>
  <si>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</si>
  <si>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</si>
  <si>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</si>
  <si>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</si>
  <si>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</si>
  <si>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</si>
  <si>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</si>
  <si>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</si>
  <si>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</si>
  <si>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</si>
  <si>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</si>
  <si>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</si>
  <si>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</si>
  <si>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</si>
  <si>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</si>
  <si>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</si>
  <si>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</si>
  <si>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</si>
  <si>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</si>
  <si>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</si>
  <si>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</si>
  <si>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</si>
  <si>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</si>
  <si>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</si>
  <si>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</si>
  <si>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</si>
  <si>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</si>
  <si>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</si>
  <si>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</si>
  <si>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</si>
  <si>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</si>
  <si>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</si>
  <si>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</si>
  <si>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</si>
  <si>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</si>
  <si>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</si>
  <si>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</si>
  <si>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</si>
  <si>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</si>
  <si>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</si>
  <si>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</si>
  <si>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</si>
  <si>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</si>
  <si>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</si>
  <si>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</si>
  <si>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</si>
  <si>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</si>
  <si>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</si>
  <si>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</si>
  <si>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</si>
  <si>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</si>
  <si>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</si>
  <si>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</si>
  <si>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</si>
  <si>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</si>
  <si>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</si>
  <si>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</si>
  <si>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</si>
  <si>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</si>
  <si>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</si>
  <si>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</si>
  <si>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</si>
  <si>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</si>
  <si>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</si>
  <si>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</si>
  <si>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</si>
  <si>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</si>
  <si>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</si>
  <si>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</si>
  <si>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</si>
  <si>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</si>
  <si>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</si>
  <si>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</si>
  <si>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</si>
  <si>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</si>
  <si>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</si>
  <si>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</si>
  <si>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</si>
  <si>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</si>
  <si>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</si>
  <si>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</si>
  <si>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</si>
  <si>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</si>
  <si>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</si>
  <si>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</si>
  <si>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</si>
  <si>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</si>
  <si>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</si>
  <si>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</si>
  <si>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</si>
  <si>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</si>
  <si>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</si>
  <si>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</si>
  <si>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</si>
  <si>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</si>
  <si>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</si>
  <si>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</si>
  <si>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</si>
  <si>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</si>
  <si>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</si>
  <si>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</si>
  <si>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</si>
  <si>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</si>
  <si>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</si>
  <si>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</si>
  <si>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</si>
  <si>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</si>
  <si>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</si>
  <si>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</si>
  <si>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</si>
  <si>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</si>
  <si>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</si>
  <si>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</si>
  <si>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</si>
  <si>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</si>
  <si>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</si>
  <si>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</si>
  <si>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</si>
  <si>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</si>
  <si>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</si>
  <si>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</si>
  <si>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</si>
  <si>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</si>
  <si>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</si>
  <si>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</si>
  <si>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</si>
  <si>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</si>
  <si>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</si>
  <si>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</si>
  <si>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</si>
  <si>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</si>
  <si>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</si>
  <si>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</si>
  <si>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</si>
  <si>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</si>
  <si>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</si>
  <si>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</si>
  <si>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</si>
  <si>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</si>
  <si>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</si>
  <si>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</si>
  <si>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</si>
  <si>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</si>
  <si>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</si>
  <si>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</si>
  <si>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</si>
  <si>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</si>
  <si>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</si>
  <si>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</si>
  <si>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</si>
  <si>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</si>
  <si>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</si>
  <si>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</si>
  <si>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</si>
  <si>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</si>
  <si>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</si>
  <si>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</si>
  <si>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</si>
  <si>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</si>
  <si>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</si>
  <si>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</si>
  <si>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</si>
  <si>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</si>
  <si>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</si>
  <si>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</si>
  <si>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</si>
  <si>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</si>
  <si>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</si>
  <si>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</si>
  <si>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</si>
  <si>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</si>
  <si>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</si>
  <si>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</si>
  <si>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</si>
  <si>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</si>
  <si>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</si>
  <si>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</si>
  <si>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</si>
  <si>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</si>
  <si>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</si>
  <si>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</si>
  <si>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</si>
  <si>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</si>
  <si>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</si>
  <si>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</si>
  <si>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</si>
  <si>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</si>
  <si>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</si>
  <si>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</si>
  <si>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</si>
  <si>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</si>
  <si>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</si>
  <si>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</si>
  <si>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</si>
  <si>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</si>
  <si>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</si>
  <si>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</si>
  <si>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</si>
  <si>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</si>
  <si>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</si>
  <si>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</si>
  <si>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</si>
  <si>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</si>
  <si>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</si>
  <si>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</si>
  <si>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</si>
  <si>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</si>
  <si>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</si>
  <si>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</si>
  <si>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</si>
  <si>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</si>
  <si>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</si>
  <si>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</si>
  <si>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</si>
  <si>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</si>
  <si>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</si>
  <si>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</si>
  <si>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</si>
  <si>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</si>
  <si>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</si>
  <si>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</si>
  <si>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</si>
  <si>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</si>
  <si>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</si>
  <si>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</si>
  <si>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</si>
  <si>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</si>
  <si>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</si>
  <si>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</si>
  <si>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</si>
  <si>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</si>
  <si>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</si>
  <si>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</si>
  <si>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</si>
  <si>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</si>
  <si>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</si>
  <si>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</si>
  <si>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</si>
  <si>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</si>
  <si>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</si>
  <si>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</si>
  <si>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</si>
  <si>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</si>
  <si>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</si>
  <si>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</si>
  <si>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</si>
  <si>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</si>
  <si>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</si>
  <si>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</si>
  <si>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</si>
  <si>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</si>
  <si>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</si>
  <si>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</si>
  <si>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</si>
  <si>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</si>
  <si>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</si>
  <si>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</si>
  <si>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</si>
  <si>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</si>
  <si>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</si>
  <si>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</si>
  <si>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</si>
  <si>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</si>
  <si>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</si>
  <si>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</si>
  <si>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</si>
  <si>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</si>
  <si>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</si>
  <si>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</si>
  <si>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</si>
  <si>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</si>
  <si>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</si>
  <si>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</si>
  <si>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</si>
  <si>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</si>
  <si>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</si>
  <si>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</si>
  <si>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</si>
  <si>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</si>
  <si>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</si>
  <si>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</si>
  <si>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</si>
  <si>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</si>
  <si>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</si>
  <si>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</si>
  <si>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</si>
  <si>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</si>
  <si>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</si>
  <si>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</si>
  <si>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</si>
  <si>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</si>
  <si>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</si>
  <si>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</si>
  <si>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</si>
  <si>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</si>
  <si>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</si>
  <si>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</si>
  <si>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</si>
  <si>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</si>
  <si>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</si>
  <si>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</si>
  <si>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</si>
  <si>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</si>
  <si>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</si>
  <si>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</si>
  <si>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</si>
  <si>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</si>
  <si>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</si>
  <si>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</si>
  <si>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</si>
  <si>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</si>
  <si>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</si>
  <si>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</si>
  <si>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</si>
  <si>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</si>
  <si>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</si>
  <si>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</si>
  <si>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</si>
  <si>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</si>
  <si>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</si>
  <si>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</si>
  <si>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</si>
  <si>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</si>
  <si>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</si>
  <si>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</si>
  <si>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</si>
  <si>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</si>
  <si>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</si>
  <si>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</si>
  <si>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</si>
  <si>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</si>
  <si>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</si>
  <si>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</si>
  <si>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</si>
  <si>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</si>
  <si>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</si>
  <si>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</si>
  <si>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</si>
  <si>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</si>
  <si>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</si>
  <si>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</si>
  <si>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</si>
  <si>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</si>
  <si>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</si>
  <si>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</si>
  <si>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</si>
  <si>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</si>
  <si>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</si>
  <si>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</si>
  <si>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</si>
  <si>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</si>
  <si>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</si>
  <si>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</si>
  <si>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</si>
  <si>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</si>
  <si>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</si>
  <si>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</si>
  <si>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</si>
  <si>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</si>
  <si>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</si>
  <si>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</si>
  <si>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</si>
  <si>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</si>
  <si>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</si>
  <si>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</si>
  <si>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</si>
  <si>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</si>
  <si>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</si>
  <si>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</si>
  <si>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</si>
  <si>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</si>
  <si>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</si>
  <si>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</si>
  <si>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</si>
  <si>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</si>
  <si>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</si>
  <si>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</si>
  <si>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</si>
  <si>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</si>
  <si>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</si>
  <si>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</si>
  <si>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</si>
  <si>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</si>
  <si>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</si>
  <si>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</si>
  <si>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</si>
  <si>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</si>
  <si>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</si>
  <si>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</si>
  <si>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</si>
  <si>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</si>
  <si>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</si>
  <si>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</si>
  <si>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</si>
  <si>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</si>
  <si>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</si>
  <si>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</si>
  <si>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</si>
  <si>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</si>
  <si>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</si>
  <si>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</si>
  <si>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</si>
  <si>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</si>
  <si>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</si>
  <si>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</si>
  <si>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</si>
  <si>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</si>
  <si>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</si>
  <si>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</si>
  <si>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</si>
  <si>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</si>
  <si>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</si>
  <si>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</si>
  <si>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</si>
  <si>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</si>
  <si>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</si>
  <si>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</si>
  <si>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</si>
  <si>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</si>
  <si>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</si>
  <si>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</si>
  <si>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</si>
  <si>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</si>
  <si>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</si>
  <si>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</si>
  <si>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</si>
  <si>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</si>
  <si>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</si>
  <si>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</si>
  <si>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</si>
  <si>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</si>
  <si>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</si>
  <si>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</si>
  <si>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</si>
  <si>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</si>
  <si>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</si>
  <si>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</si>
  <si>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</si>
  <si>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</si>
  <si>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</si>
  <si>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</si>
  <si>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</si>
  <si>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</si>
  <si>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</si>
  <si>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</si>
  <si>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</si>
  <si>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</si>
  <si>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</si>
  <si>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</si>
  <si>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</si>
  <si>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</si>
  <si>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</si>
  <si>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</si>
  <si>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</si>
  <si>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</si>
  <si>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</si>
  <si>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</si>
  <si>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</si>
  <si>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</si>
  <si>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</si>
  <si>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</si>
  <si>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</si>
  <si>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</si>
  <si>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</si>
  <si>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</si>
  <si>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</si>
  <si>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</si>
  <si>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</si>
  <si>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</si>
  <si>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</si>
  <si>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</si>
  <si>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</si>
  <si>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</si>
  <si>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</si>
  <si>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</si>
  <si>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</si>
  <si>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</si>
  <si>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</si>
  <si>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</si>
  <si>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</si>
  <si>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</si>
  <si>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</si>
  <si>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</si>
  <si>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</si>
  <si>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</si>
  <si>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</si>
  <si>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</si>
  <si>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</si>
  <si>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</si>
  <si>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</si>
  <si>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</si>
  <si>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</si>
  <si>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</si>
  <si>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</si>
  <si>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</si>
  <si>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</si>
  <si>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</si>
  <si>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</si>
  <si>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</si>
  <si>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</si>
  <si>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</si>
  <si>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</si>
  <si>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</si>
  <si>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</si>
  <si>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</si>
  <si>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</si>
  <si>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</si>
  <si>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</si>
  <si>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</si>
  <si>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</si>
  <si>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</si>
  <si>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</si>
  <si>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</si>
  <si>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</si>
  <si>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</si>
  <si>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</si>
  <si>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</si>
  <si>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</si>
  <si>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</si>
  <si>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</si>
  <si>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</si>
  <si>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</si>
  <si>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</si>
  <si>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</si>
  <si>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</si>
  <si>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</si>
  <si>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</si>
  <si>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</si>
  <si>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</si>
  <si>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</si>
  <si>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</si>
  <si>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</si>
  <si>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</si>
  <si>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</si>
  <si>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</si>
  <si>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</si>
  <si>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</si>
  <si>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</si>
  <si>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</si>
  <si>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</si>
  <si>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</si>
  <si>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</si>
  <si>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</si>
  <si>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</si>
  <si>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</si>
  <si>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</si>
  <si>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</si>
  <si>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</si>
  <si>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</si>
  <si>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</si>
  <si>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</si>
  <si>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</si>
  <si>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</si>
  <si>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</si>
  <si>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</si>
  <si>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</si>
  <si>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</si>
  <si>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</si>
  <si>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</si>
  <si>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</si>
  <si>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</si>
  <si>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</si>
  <si>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</si>
  <si>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</si>
  <si>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</si>
  <si>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</si>
  <si>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</si>
  <si>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</si>
  <si>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</si>
  <si>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</si>
  <si>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</si>
  <si>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</si>
  <si>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</si>
  <si>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</si>
  <si>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</si>
  <si>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</si>
  <si>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</si>
  <si>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</si>
  <si>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</si>
  <si>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</si>
  <si>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</si>
  <si>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</si>
  <si>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</si>
  <si>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</si>
  <si>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</si>
  <si>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</si>
  <si>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</si>
  <si>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</si>
  <si>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</si>
  <si>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</si>
  <si>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</si>
  <si>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</si>
  <si>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</si>
  <si>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</si>
  <si>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</si>
  <si>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</si>
  <si>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</si>
  <si>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</si>
  <si>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</si>
  <si>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</si>
  <si>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</si>
  <si>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</si>
  <si>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</si>
  <si>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</si>
  <si>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</si>
  <si>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</si>
  <si>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</si>
  <si>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</si>
  <si>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</si>
  <si>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</si>
  <si>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</si>
  <si>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</si>
  <si>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</si>
  <si>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</si>
  <si>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</si>
  <si>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</si>
  <si>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</si>
  <si>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</si>
  <si>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</si>
  <si>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</si>
  <si>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</si>
  <si>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</si>
  <si>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</si>
  <si>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</si>
  <si>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</si>
  <si>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</si>
  <si>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</si>
  <si>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</si>
  <si>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</si>
  <si>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</si>
  <si>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</si>
  <si>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</si>
  <si>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</si>
  <si>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</si>
  <si>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</si>
  <si>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</si>
  <si>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</si>
  <si>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</si>
  <si>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</si>
  <si>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</si>
  <si>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</si>
  <si>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</si>
  <si>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</si>
  <si>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</si>
  <si>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</si>
  <si>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</si>
  <si>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</si>
  <si>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</si>
  <si>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</si>
  <si>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</si>
  <si>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</si>
  <si>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</si>
  <si>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</si>
  <si>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</si>
  <si>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</si>
  <si>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</si>
  <si>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</si>
  <si>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</si>
  <si>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</si>
  <si>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</si>
  <si>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</si>
  <si>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</si>
  <si>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</si>
  <si>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</si>
  <si>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</si>
  <si>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</si>
  <si>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</si>
  <si>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</si>
  <si>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</si>
  <si>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</si>
  <si>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</si>
  <si>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</si>
  <si>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</si>
  <si>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</si>
  <si>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</si>
  <si>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</si>
  <si>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</si>
  <si>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</si>
  <si>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</si>
  <si>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</si>
  <si>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</si>
  <si>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</si>
  <si>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</si>
  <si>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</si>
  <si>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</si>
  <si>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</si>
  <si>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</si>
  <si>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</si>
  <si>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</si>
  <si>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</si>
  <si>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</si>
  <si>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</si>
  <si>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</si>
  <si>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</si>
  <si>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</si>
  <si>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</si>
  <si>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</si>
  <si>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</si>
  <si>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</si>
  <si>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</si>
  <si>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</si>
  <si>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</si>
  <si>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</si>
  <si>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</si>
  <si>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</si>
  <si>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</si>
  <si>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</si>
  <si>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</si>
  <si>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</si>
  <si>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</si>
  <si>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</si>
  <si>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</si>
  <si>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</si>
  <si>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</si>
  <si>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</si>
  <si>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</si>
  <si>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</si>
  <si>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</si>
  <si>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</si>
  <si>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</si>
  <si>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</si>
  <si>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</si>
  <si>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</si>
  <si>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</si>
  <si>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</si>
  <si>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</si>
  <si>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</si>
  <si>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</si>
  <si>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</si>
  <si>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</si>
  <si>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</si>
  <si>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</si>
  <si>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</si>
  <si>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</si>
  <si>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</si>
  <si>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</si>
  <si>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</si>
  <si>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</si>
  <si>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</si>
  <si>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</si>
  <si>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</si>
  <si>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</si>
  <si>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</si>
  <si>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</si>
  <si>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</si>
  <si>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</si>
  <si>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</si>
  <si>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</si>
  <si>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</si>
  <si>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</si>
  <si>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</si>
  <si>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</si>
  <si>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</si>
  <si>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</si>
  <si>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</si>
  <si>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</si>
  <si>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</si>
  <si>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</si>
  <si>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</si>
  <si>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</si>
  <si>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</si>
  <si>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</si>
  <si>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</si>
  <si>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</si>
  <si>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</si>
  <si>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</si>
  <si>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</si>
  <si>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</si>
  <si>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</si>
  <si>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</si>
  <si>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</si>
  <si>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</si>
  <si>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</si>
  <si>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</si>
  <si>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</si>
  <si>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</si>
  <si>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</si>
  <si>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</si>
  <si>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</si>
  <si>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</si>
  <si>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</si>
  <si>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</si>
  <si>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</si>
  <si>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</si>
  <si>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</si>
  <si>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</si>
  <si>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</si>
  <si>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</si>
  <si>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</si>
  <si>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</si>
  <si>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</si>
  <si>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</si>
  <si>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</si>
  <si>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</si>
  <si>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</si>
  <si>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</si>
  <si>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</si>
  <si>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</si>
  <si>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</si>
  <si>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</si>
  <si>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</si>
  <si>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</si>
  <si>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</si>
  <si>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</si>
  <si>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</si>
  <si>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</si>
  <si>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</si>
  <si>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</si>
  <si>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</si>
  <si>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</si>
  <si>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</si>
  <si>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</si>
  <si>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</si>
  <si>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</si>
  <si>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</si>
  <si>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</si>
  <si>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</si>
  <si>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</si>
  <si>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</si>
  <si>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</si>
  <si>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</si>
  <si>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</si>
  <si>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</si>
  <si>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</si>
  <si>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</si>
  <si>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</si>
  <si>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</si>
  <si>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</si>
  <si>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</si>
  <si>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</si>
  <si>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</si>
  <si>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</si>
  <si>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</si>
  <si>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</si>
  <si>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</si>
  <si>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</si>
  <si>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</si>
  <si>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</si>
  <si>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</si>
  <si>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</si>
  <si>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</si>
  <si>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</si>
  <si>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</si>
  <si>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</si>
  <si>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</si>
  <si>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</si>
  <si>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</si>
  <si>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</si>
  <si>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</si>
  <si>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</si>
  <si>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</si>
  <si>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</si>
  <si>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</si>
  <si>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</si>
  <si>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</si>
  <si>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</si>
  <si>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</si>
  <si>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</si>
  <si>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</si>
  <si>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</si>
  <si>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</si>
  <si>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</si>
  <si>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</si>
  <si>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</si>
  <si>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</si>
  <si>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</si>
  <si>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</si>
  <si>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</si>
  <si>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</si>
  <si>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</si>
  <si>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</si>
  <si>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</si>
  <si>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</si>
  <si>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</si>
  <si>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</si>
  <si>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</si>
  <si>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</si>
  <si>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</si>
  <si>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</si>
  <si>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</si>
  <si>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</si>
  <si>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</si>
  <si>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</si>
  <si>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</si>
  <si>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</si>
  <si>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</si>
  <si>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</si>
  <si>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</si>
  <si>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</si>
  <si>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</si>
  <si>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</si>
  <si>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</si>
  <si>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</si>
  <si>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</si>
  <si>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</si>
  <si>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</si>
  <si>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</si>
  <si>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</si>
  <si>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</si>
  <si>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</si>
  <si>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</si>
  <si>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</si>
  <si>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</si>
  <si>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</si>
  <si>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</si>
  <si>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</si>
  <si>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</si>
  <si>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</si>
  <si>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</si>
  <si>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</si>
  <si>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</si>
  <si>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</si>
  <si>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</si>
  <si>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</si>
  <si>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</si>
  <si>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</si>
  <si>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</si>
  <si>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</si>
  <si>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</si>
  <si>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</si>
  <si>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</si>
  <si>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</si>
  <si>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</si>
  <si>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</si>
  <si>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</si>
  <si>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</si>
  <si>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</si>
  <si>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</si>
  <si>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</si>
  <si>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</si>
  <si>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</si>
  <si>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</si>
  <si>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</si>
  <si>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</si>
  <si>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</si>
  <si>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</si>
  <si>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</si>
  <si>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</si>
  <si>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</si>
  <si>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</si>
  <si>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</si>
  <si>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</si>
  <si>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</si>
  <si>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</si>
  <si>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</si>
  <si>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</si>
  <si>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</si>
  <si>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</si>
  <si>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</si>
  <si>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</si>
  <si>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</si>
  <si>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</si>
  <si>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</si>
  <si>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</si>
  <si>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</si>
  <si>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</si>
  <si>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</si>
  <si>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</si>
  <si>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</si>
  <si>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</si>
  <si>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</si>
  <si>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</si>
  <si>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</si>
  <si>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</si>
  <si>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</si>
  <si>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</si>
  <si>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</si>
  <si>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</si>
  <si>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</si>
  <si>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</si>
  <si>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</si>
  <si>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</si>
  <si>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</si>
  <si>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</si>
  <si>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</si>
  <si>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</si>
  <si>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</si>
  <si>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</si>
  <si>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</si>
  <si>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</si>
  <si>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</si>
  <si>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</si>
  <si>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</si>
  <si>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</si>
  <si>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</si>
  <si>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</si>
  <si>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</si>
  <si>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</si>
  <si>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</si>
  <si>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</si>
  <si>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</si>
  <si>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</si>
  <si>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</si>
  <si>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</si>
  <si>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</si>
  <si>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</si>
  <si>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</si>
  <si>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</si>
  <si>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</si>
  <si>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</si>
  <si>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</si>
  <si>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</si>
  <si>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</si>
  <si>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</si>
  <si>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</si>
  <si>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</si>
  <si>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</si>
  <si>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</si>
  <si>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</si>
  <si>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</si>
  <si>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</si>
  <si>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</si>
  <si>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</si>
  <si>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</si>
  <si>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</si>
  <si>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</si>
  <si>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</si>
  <si>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</si>
  <si>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</si>
  <si>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</si>
  <si>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</si>
  <si>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</si>
  <si>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</si>
  <si>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</si>
  <si>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</si>
  <si>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</si>
  <si>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</si>
  <si>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</si>
  <si>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</si>
  <si>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</si>
  <si>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</si>
  <si>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</si>
  <si>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</si>
  <si>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</si>
  <si>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</si>
  <si>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</si>
  <si>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</si>
  <si>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</si>
  <si>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</si>
  <si>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</si>
  <si>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</si>
  <si>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</si>
  <si>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</si>
  <si>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</si>
  <si>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</si>
  <si>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</si>
  <si>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</si>
  <si>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</si>
  <si>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</si>
  <si>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</si>
  <si>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</si>
  <si>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</si>
  <si>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</si>
  <si>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</si>
  <si>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</si>
  <si>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</si>
  <si>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</si>
  <si>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</si>
  <si>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</si>
  <si>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</si>
  <si>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</si>
  <si>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</si>
  <si>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</si>
  <si>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</si>
  <si>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</si>
  <si>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</si>
  <si>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</si>
  <si>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</si>
  <si>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</si>
  <si>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</si>
  <si>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</si>
  <si>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</si>
  <si>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</si>
  <si>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</si>
  <si>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</si>
  <si>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</si>
  <si>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</si>
  <si>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</si>
  <si>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</si>
  <si>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</si>
  <si>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</si>
  <si>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</si>
  <si>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</si>
  <si>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</si>
  <si>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</si>
  <si>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</si>
  <si>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</si>
  <si>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</si>
  <si>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</si>
  <si>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</si>
  <si>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</si>
  <si>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</si>
  <si>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</si>
  <si>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</si>
  <si>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</si>
  <si>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</si>
  <si>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</si>
  <si>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</si>
  <si>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</si>
  <si>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</si>
  <si>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</si>
  <si>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</si>
  <si>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</si>
  <si>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</si>
  <si>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</si>
  <si>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</si>
  <si>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</si>
  <si>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</si>
  <si>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</si>
  <si>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</si>
  <si>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</si>
  <si>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</si>
  <si>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</si>
  <si>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</si>
  <si>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</si>
  <si>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</si>
  <si>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</si>
  <si>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</si>
  <si>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</si>
  <si>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</si>
  <si>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</si>
  <si>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</si>
  <si>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</si>
  <si>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</si>
  <si>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</si>
  <si>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</si>
  <si>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</si>
  <si>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</si>
  <si>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</si>
  <si>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</si>
  <si>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</si>
  <si>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</si>
  <si>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</si>
  <si>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</si>
  <si>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</si>
  <si>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</si>
  <si>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</si>
  <si>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</si>
  <si>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</si>
  <si>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</si>
  <si>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</si>
  <si>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</si>
  <si>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</si>
  <si>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</si>
  <si>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</si>
  <si>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</si>
  <si>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</si>
  <si>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</si>
  <si>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</si>
  <si>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</si>
  <si>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</si>
  <si>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</si>
  <si>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</si>
  <si>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</si>
  <si>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</si>
  <si>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</si>
  <si>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</si>
  <si>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</si>
  <si>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</si>
  <si>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</si>
  <si>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</si>
  <si>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</si>
  <si>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</si>
  <si>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</si>
  <si>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</si>
  <si>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</si>
  <si>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</si>
  <si>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</si>
  <si>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</si>
  <si>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</si>
  <si>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</si>
  <si>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</si>
  <si>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</si>
  <si>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</si>
  <si>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</si>
  <si>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</si>
  <si>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</si>
  <si>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</si>
  <si>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</si>
  <si>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</si>
  <si>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</si>
  <si>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</si>
  <si>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</si>
  <si>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</si>
  <si>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</si>
  <si>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</si>
  <si>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</si>
  <si>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</si>
  <si>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</si>
  <si>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</si>
  <si>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</si>
  <si>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</si>
  <si>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</si>
  <si>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</si>
  <si>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</si>
  <si>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</si>
  <si>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</si>
  <si>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</si>
  <si>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</si>
  <si>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</si>
  <si>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</si>
  <si>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</si>
  <si>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</si>
  <si>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</si>
  <si>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</si>
  <si>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</si>
  <si>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</si>
  <si>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</si>
  <si>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</si>
  <si>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</si>
  <si>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</si>
  <si>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</si>
  <si>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</si>
  <si>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</si>
  <si>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</si>
  <si>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</si>
  <si>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</si>
  <si>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</si>
  <si>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</si>
  <si>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</si>
  <si>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</si>
  <si>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</si>
  <si>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</si>
  <si>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</si>
  <si>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</si>
  <si>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</si>
  <si>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</si>
  <si>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</si>
  <si>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</si>
  <si>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</si>
  <si>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</si>
  <si>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</si>
  <si>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</si>
  <si>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</si>
  <si>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</si>
  <si>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</si>
  <si>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</si>
  <si>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</si>
  <si>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</si>
  <si>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</si>
  <si>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</si>
  <si>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</si>
  <si>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</si>
  <si>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</si>
  <si>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</si>
  <si>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</si>
  <si>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</si>
  <si>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</si>
  <si>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</si>
  <si>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</si>
  <si>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</si>
  <si>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</si>
  <si>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</si>
  <si>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</si>
  <si>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</si>
  <si>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</si>
  <si>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</si>
  <si>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</si>
  <si>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</si>
  <si>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</si>
  <si>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</si>
  <si>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</si>
  <si>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</si>
  <si>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</si>
  <si>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</si>
  <si>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</si>
  <si>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</si>
  <si>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</si>
  <si>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</si>
  <si>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</si>
  <si>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</si>
  <si>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</si>
  <si>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</si>
  <si>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</si>
  <si>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</si>
  <si>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</si>
  <si>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</si>
  <si>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</si>
  <si>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</si>
  <si>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</si>
  <si>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</si>
  <si>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</si>
  <si>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</si>
  <si>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</si>
  <si>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</si>
  <si>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</si>
  <si>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</si>
  <si>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</si>
  <si>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</si>
  <si>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</si>
  <si>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</si>
  <si>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</si>
  <si>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</si>
  <si>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</si>
  <si>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</si>
  <si>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</si>
  <si>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</si>
  <si>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</si>
  <si>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</si>
  <si>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</si>
  <si>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</si>
  <si>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</si>
  <si>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</si>
  <si>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</si>
  <si>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</si>
  <si>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</si>
  <si>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</si>
  <si>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</si>
  <si>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</si>
  <si>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</si>
  <si>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</si>
  <si>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</si>
  <si>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</si>
  <si>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</si>
  <si>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</si>
  <si>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</si>
  <si>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</si>
  <si>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</si>
  <si>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</si>
  <si>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</si>
  <si>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</si>
  <si>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</si>
  <si>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</si>
  <si>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</si>
  <si>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</si>
  <si>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</si>
  <si>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</si>
  <si>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</si>
  <si>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</si>
  <si>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</si>
  <si>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</si>
  <si>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</si>
  <si>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</si>
  <si>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</si>
  <si>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</si>
  <si>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</si>
  <si>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</si>
  <si>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</si>
  <si>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</si>
  <si>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</si>
  <si>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</si>
  <si>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</si>
  <si>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</si>
  <si>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</si>
  <si>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</si>
  <si>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</si>
  <si>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</si>
  <si>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</si>
  <si>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</si>
  <si>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</si>
  <si>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</si>
  <si>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</si>
  <si>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</si>
  <si>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</si>
  <si>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</si>
  <si>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</si>
  <si>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</si>
  <si>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</si>
  <si>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</si>
  <si>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</si>
  <si>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</si>
  <si>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</si>
  <si>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</si>
  <si>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</si>
  <si>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</si>
  <si>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</si>
  <si>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</si>
  <si>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</si>
  <si>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</si>
  <si>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</si>
  <si>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</si>
  <si>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</si>
  <si>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</si>
  <si>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</si>
  <si>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</si>
  <si>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</si>
  <si>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</si>
  <si>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</si>
  <si>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</si>
  <si>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</si>
  <si>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</si>
  <si>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</si>
  <si>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</si>
  <si>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</si>
  <si>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</si>
  <si>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</si>
  <si>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</si>
  <si>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</si>
  <si>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</si>
  <si>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</si>
  <si>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</si>
  <si>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</si>
  <si>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</si>
  <si>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</si>
  <si>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</si>
  <si>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</si>
  <si>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</si>
  <si>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</si>
  <si>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</si>
  <si>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</si>
  <si>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</si>
  <si>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</si>
  <si>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</si>
  <si>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</si>
  <si>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</si>
  <si>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</si>
  <si>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</si>
  <si>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</si>
  <si>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</si>
  <si>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</si>
  <si>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</si>
  <si>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</si>
  <si>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</si>
  <si>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</si>
  <si>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</si>
  <si>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</si>
  <si>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</si>
  <si>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</si>
  <si>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</si>
  <si>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</si>
  <si>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</si>
  <si>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</si>
  <si>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</si>
  <si>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</si>
  <si>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</si>
  <si>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</si>
  <si>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</si>
  <si>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</si>
  <si>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</si>
  <si>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</si>
  <si>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</si>
  <si>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</si>
  <si>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</si>
  <si>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</si>
  <si>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</si>
  <si>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</si>
  <si>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</si>
  <si>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</si>
  <si>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</si>
  <si>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</si>
  <si>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</si>
  <si>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</si>
  <si>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</si>
  <si>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</si>
  <si>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</si>
  <si>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</si>
  <si>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</si>
  <si>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</si>
  <si>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</si>
  <si>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</si>
  <si>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</si>
  <si>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</si>
  <si>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</si>
  <si>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</si>
  <si>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</si>
  <si>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</si>
  <si>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</si>
  <si>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</si>
  <si>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</si>
  <si>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</si>
  <si>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</si>
  <si>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</si>
  <si>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</si>
  <si>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</si>
  <si>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</si>
  <si>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</si>
  <si>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</si>
  <si>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</si>
  <si>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</si>
  <si>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</si>
  <si>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</si>
  <si>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</si>
  <si>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</si>
  <si>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</si>
  <si>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</si>
  <si>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</si>
  <si>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</si>
  <si>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</si>
  <si>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</si>
  <si>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</si>
  <si>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</si>
  <si>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</si>
  <si>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</si>
  <si>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</si>
  <si>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</si>
  <si>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</si>
  <si>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</si>
  <si>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</si>
  <si>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</si>
  <si>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</si>
  <si>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</si>
  <si>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</si>
  <si>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</si>
  <si>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</si>
  <si>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</si>
  <si>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</si>
  <si>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</si>
  <si>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</si>
  <si>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</si>
  <si>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</si>
  <si>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</si>
  <si>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</si>
  <si>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</si>
  <si>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</si>
  <si>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</si>
  <si>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</si>
  <si>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</si>
  <si>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</si>
  <si>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</si>
  <si>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</si>
  <si>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</si>
  <si>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</si>
  <si>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</si>
  <si>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</si>
  <si>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</si>
  <si>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</si>
  <si>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</si>
  <si>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</si>
  <si>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</si>
  <si>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</si>
  <si>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</si>
  <si>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</si>
  <si>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</si>
  <si>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</si>
  <si>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</si>
  <si>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</si>
  <si>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</si>
  <si>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</si>
  <si>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</si>
  <si>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</si>
  <si>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</si>
  <si>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</si>
  <si>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</si>
  <si>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</si>
  <si>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</si>
  <si>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</si>
  <si>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</si>
  <si>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</si>
  <si>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</si>
  <si>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</si>
  <si>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</si>
  <si>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</si>
  <si>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</si>
  <si>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</si>
  <si>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</si>
  <si>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</si>
  <si>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</si>
  <si>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</si>
  <si>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</si>
  <si>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</si>
  <si>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</si>
  <si>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</si>
  <si>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</si>
  <si>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</si>
  <si>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</si>
  <si>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</si>
  <si>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</si>
  <si>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</si>
  <si>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</si>
  <si>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</si>
  <si>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</si>
  <si>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</si>
  <si>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</si>
  <si>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</si>
  <si>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</si>
  <si>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</si>
  <si>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</si>
  <si>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</si>
  <si>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</si>
  <si>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</si>
  <si>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</si>
  <si>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</si>
  <si>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</si>
  <si>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</si>
  <si>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</si>
  <si>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</si>
  <si>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</si>
  <si>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</si>
  <si>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</si>
  <si>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</si>
  <si>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</si>
  <si>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</si>
  <si>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</si>
  <si>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</si>
  <si>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</si>
  <si>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</si>
  <si>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</si>
  <si>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</si>
  <si>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</si>
  <si>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</si>
  <si>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</si>
  <si>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</si>
  <si>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</si>
  <si>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</si>
  <si>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</si>
  <si>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</si>
  <si>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</si>
  <si>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</si>
  <si>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</si>
  <si>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</si>
  <si>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</si>
  <si>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</si>
  <si>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</si>
  <si>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</si>
  <si>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</si>
  <si>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</si>
  <si>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</si>
  <si>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</si>
  <si>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</si>
  <si>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</si>
  <si>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</si>
  <si>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</si>
  <si>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</si>
  <si>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</si>
  <si>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</si>
  <si>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</si>
  <si>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</si>
  <si>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</si>
  <si>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</si>
  <si>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</si>
  <si>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</si>
  <si>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</si>
  <si>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</si>
  <si>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</si>
  <si>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</si>
  <si>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</si>
  <si>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</si>
  <si>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</si>
  <si>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</si>
  <si>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</si>
  <si>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</si>
  <si>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</si>
  <si>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</si>
  <si>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</si>
  <si>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</si>
  <si>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</si>
  <si>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</si>
  <si>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</si>
  <si>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</si>
  <si>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</si>
  <si>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</si>
  <si>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</si>
  <si>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</si>
  <si>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</si>
  <si>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</si>
  <si>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</si>
  <si>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</si>
  <si>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</si>
  <si>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</si>
  <si>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</si>
  <si>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</si>
  <si>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</si>
  <si>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</si>
  <si>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</si>
  <si>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</si>
  <si>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</si>
  <si>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</si>
  <si>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</si>
  <si>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</si>
  <si>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</si>
  <si>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</si>
  <si>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</si>
  <si>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</si>
  <si>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</si>
  <si>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</si>
  <si>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</si>
  <si>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</si>
  <si>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</si>
  <si>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</si>
  <si>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</si>
  <si>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</si>
  <si>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</si>
  <si>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</si>
  <si>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</si>
  <si>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</si>
  <si>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</si>
  <si>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</si>
  <si>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</si>
  <si>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</si>
  <si>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</si>
  <si>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</si>
  <si>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</si>
  <si>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</si>
  <si>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</si>
  <si>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</si>
  <si>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</si>
  <si>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</si>
  <si>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</si>
  <si>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</si>
  <si>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</si>
  <si>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</si>
  <si>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</si>
  <si>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</si>
  <si>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</si>
  <si>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</si>
  <si>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</si>
  <si>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</si>
  <si>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</si>
  <si>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</si>
  <si>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</si>
  <si>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</si>
  <si>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</si>
  <si>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</si>
  <si>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</si>
  <si>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</si>
  <si>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</si>
  <si>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</si>
  <si>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</si>
  <si>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</si>
  <si>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</si>
  <si>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</si>
  <si>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</si>
  <si>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</si>
  <si>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</si>
  <si>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</si>
  <si>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</si>
  <si>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</si>
  <si>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</si>
  <si>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</si>
  <si>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</si>
  <si>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</si>
  <si>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</si>
  <si>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</si>
  <si>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</si>
  <si>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</si>
  <si>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</si>
  <si>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</si>
  <si>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</si>
  <si>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</si>
  <si>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</si>
  <si>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</si>
  <si>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</si>
  <si>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</si>
  <si>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</si>
  <si>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</si>
  <si>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</si>
  <si>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</si>
  <si>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</si>
  <si>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</si>
  <si>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</si>
  <si>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</si>
  <si>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</si>
  <si>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</si>
  <si>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</si>
  <si>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</si>
  <si>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</si>
  <si>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</si>
  <si>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</si>
  <si>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</si>
  <si>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</si>
  <si>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</si>
  <si>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</si>
  <si>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</si>
  <si>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</si>
  <si>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</si>
  <si>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</si>
  <si>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</si>
  <si>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</si>
  <si>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</si>
  <si>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</si>
  <si>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</si>
  <si>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</si>
  <si>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</si>
  <si>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</si>
  <si>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</si>
  <si>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</si>
  <si>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</si>
  <si>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</si>
  <si>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</si>
  <si>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</si>
  <si>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</si>
  <si>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</si>
  <si>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</si>
  <si>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</si>
  <si>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</si>
  <si>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</si>
  <si>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</si>
  <si>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</si>
  <si>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</si>
  <si>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</si>
  <si>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</si>
  <si>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</si>
  <si>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</si>
  <si>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</si>
  <si>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</si>
  <si>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</si>
  <si>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</si>
  <si>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</si>
  <si>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</si>
  <si>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</si>
  <si>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</si>
  <si>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</si>
  <si>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</si>
  <si>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</si>
  <si>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</si>
  <si>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</si>
  <si>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</si>
  <si>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</si>
  <si>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</si>
  <si>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</si>
  <si>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</si>
  <si>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</si>
  <si>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</si>
  <si>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</si>
  <si>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</si>
  <si>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</si>
  <si>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</si>
  <si>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</si>
  <si>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</si>
  <si>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</si>
  <si>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</si>
  <si>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</si>
  <si>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</si>
  <si>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</si>
  <si>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</si>
  <si>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</si>
  <si>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</si>
  <si>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</si>
  <si>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</si>
  <si>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</si>
  <si>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</si>
  <si>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</si>
  <si>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</si>
  <si>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</si>
  <si>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</si>
  <si>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</si>
  <si>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</si>
  <si>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</si>
  <si>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</si>
  <si>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</si>
  <si>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</si>
  <si>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</si>
  <si>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</si>
  <si>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</si>
  <si>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</si>
  <si>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</si>
  <si>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</si>
  <si>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</si>
  <si>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</si>
  <si>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</si>
  <si>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</si>
  <si>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</si>
  <si>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</si>
  <si>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</si>
  <si>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</si>
  <si>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</si>
  <si>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</si>
  <si>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</si>
  <si>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</si>
  <si>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</si>
  <si>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</si>
  <si>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</si>
  <si>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</si>
  <si>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</si>
  <si>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</si>
  <si>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</si>
  <si>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</si>
  <si>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</si>
  <si>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</si>
  <si>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</si>
  <si>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</si>
  <si>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</si>
  <si>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</si>
  <si>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</si>
  <si>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</si>
  <si>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</si>
  <si>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</si>
  <si>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</si>
  <si>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</si>
  <si>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</si>
  <si>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</si>
  <si>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</si>
  <si>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</si>
  <si>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</si>
  <si>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</si>
  <si>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</si>
  <si>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</si>
  <si>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</si>
  <si>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</si>
  <si>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</si>
  <si>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</si>
  <si>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</si>
  <si>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</si>
  <si>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</si>
  <si>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</si>
  <si>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</si>
  <si>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</si>
  <si>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</si>
  <si>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</si>
  <si>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</si>
  <si>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</si>
  <si>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</si>
  <si>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</si>
  <si>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</si>
  <si>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</si>
  <si>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</si>
  <si>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</si>
  <si>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</si>
  <si>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</si>
  <si>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</si>
  <si>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</si>
  <si>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</si>
  <si>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</si>
  <si>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</si>
  <si>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</si>
  <si>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</si>
  <si>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</si>
  <si>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</si>
  <si>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</si>
  <si>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</si>
  <si>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</si>
  <si>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</si>
  <si>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</si>
  <si>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</si>
  <si>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</si>
  <si>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</si>
  <si>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</si>
  <si>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</si>
  <si>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</si>
  <si>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</si>
  <si>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</si>
  <si>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</si>
  <si>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</si>
  <si>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</si>
  <si>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</si>
  <si>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</si>
  <si>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</si>
  <si>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</si>
  <si>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</si>
  <si>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</si>
  <si>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</si>
  <si>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</si>
  <si>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</si>
  <si>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</si>
  <si>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</si>
  <si>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</si>
  <si>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</si>
  <si>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</si>
  <si>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</si>
  <si>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</si>
  <si>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</si>
  <si>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</si>
  <si>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</si>
  <si>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</si>
  <si>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</si>
  <si>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</si>
  <si>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</si>
  <si>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</si>
  <si>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</si>
  <si>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</si>
  <si>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</si>
  <si>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</si>
  <si>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</si>
  <si>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</si>
  <si>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</si>
  <si>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</si>
  <si>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</si>
  <si>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</si>
  <si>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</si>
  <si>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</si>
  <si>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</si>
  <si>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</si>
  <si>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</si>
  <si>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</si>
  <si>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</si>
  <si>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</si>
  <si>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</si>
  <si>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</si>
  <si>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</si>
  <si>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</si>
  <si>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</si>
  <si>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</si>
  <si>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</si>
  <si>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</si>
  <si>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</si>
  <si>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</si>
  <si>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</si>
  <si>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</si>
  <si>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</si>
  <si>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</si>
  <si>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</si>
  <si>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</si>
  <si>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</si>
  <si>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</si>
  <si>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</si>
  <si>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</si>
  <si>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</si>
  <si>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</si>
  <si>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</si>
  <si>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</si>
  <si>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</si>
  <si>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</si>
  <si>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</si>
  <si>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</si>
  <si>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</si>
  <si>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</si>
  <si>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</si>
  <si>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</si>
  <si>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</si>
  <si>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</si>
  <si>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</si>
  <si>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</si>
  <si>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</si>
  <si>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</si>
  <si>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</si>
  <si>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</si>
  <si>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</si>
  <si>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</si>
  <si>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</si>
  <si>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</si>
  <si>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</si>
  <si>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</si>
  <si>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</si>
  <si>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</si>
  <si>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</si>
  <si>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</si>
  <si>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</si>
  <si>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</si>
  <si>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</si>
  <si>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</si>
  <si>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</si>
  <si>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</si>
  <si>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</si>
  <si>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</si>
  <si>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</si>
  <si>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</si>
  <si>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</si>
  <si>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</si>
  <si>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</si>
  <si>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</si>
  <si>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</si>
  <si>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</si>
  <si>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</si>
  <si>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</si>
  <si>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</si>
  <si>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</si>
  <si>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</si>
  <si>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</si>
  <si>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</si>
  <si>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</si>
  <si>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</si>
  <si>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</si>
  <si>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</si>
  <si>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</si>
  <si>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</si>
  <si>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</si>
  <si>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</si>
  <si>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</si>
  <si>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</si>
  <si>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</si>
  <si>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</si>
  <si>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</si>
  <si>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</si>
  <si>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</si>
  <si>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</si>
  <si>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</si>
  <si>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</si>
  <si>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</si>
  <si>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</si>
  <si>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</si>
  <si>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</si>
  <si>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</si>
  <si>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</si>
  <si>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</si>
  <si>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</si>
  <si>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</si>
  <si>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</si>
  <si>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</si>
  <si>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</si>
  <si>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</si>
  <si>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</si>
  <si>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</si>
  <si>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</si>
  <si>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</si>
  <si>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</si>
  <si>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</si>
  <si>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</si>
  <si>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</si>
  <si>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</si>
  <si>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</si>
  <si>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</si>
  <si>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</si>
  <si>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</si>
  <si>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</si>
  <si>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</si>
  <si>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</si>
  <si>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</si>
  <si>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</si>
  <si>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</si>
  <si>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</si>
  <si>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</si>
  <si>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</si>
  <si>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</si>
  <si>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</si>
  <si>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</si>
  <si>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</si>
  <si>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</si>
  <si>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</si>
  <si>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</si>
  <si>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</si>
  <si>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</si>
  <si>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</si>
  <si>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</si>
  <si>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</si>
  <si>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</si>
  <si>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</si>
  <si>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</si>
  <si>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</si>
  <si>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</si>
  <si>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</si>
  <si>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</si>
  <si>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</si>
  <si>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</si>
  <si>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</si>
  <si>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</si>
  <si>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</si>
  <si>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</si>
  <si>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</si>
  <si>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</si>
  <si>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</si>
  <si>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</si>
  <si>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</si>
  <si>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</si>
  <si>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</si>
  <si>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</si>
  <si>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</si>
  <si>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</si>
  <si>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</si>
  <si>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</si>
  <si>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</si>
  <si>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</si>
  <si>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</si>
  <si>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</si>
  <si>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</si>
  <si>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</si>
  <si>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</si>
  <si>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</si>
  <si>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</si>
  <si>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</si>
  <si>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</si>
  <si>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</si>
  <si>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</si>
  <si>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</si>
  <si>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</si>
  <si>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</si>
  <si>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</si>
  <si>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</si>
  <si>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</si>
  <si>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</si>
  <si>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</si>
  <si>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</si>
  <si>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</si>
  <si>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</si>
  <si>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</si>
  <si>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</si>
  <si>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</si>
  <si>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</si>
  <si>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</si>
  <si>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</si>
  <si>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</si>
  <si>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</si>
  <si>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</si>
  <si>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</si>
  <si>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</si>
  <si>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</si>
  <si>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</si>
  <si>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</si>
  <si>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</si>
  <si>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</si>
  <si>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</si>
  <si>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</si>
  <si>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</si>
  <si>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</si>
  <si>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</si>
  <si>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</si>
  <si>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</si>
  <si>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</si>
  <si>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</si>
  <si>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</si>
  <si>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</si>
  <si>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</si>
  <si>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</si>
  <si>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</si>
  <si>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</si>
  <si>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</si>
  <si>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</si>
  <si>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</si>
  <si>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</si>
  <si>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</si>
  <si>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</si>
  <si>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</si>
  <si>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</si>
  <si>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</si>
  <si>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</si>
  <si>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</si>
  <si>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</si>
  <si>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</si>
  <si>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</si>
  <si>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</si>
  <si>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</si>
  <si>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</si>
  <si>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</si>
  <si>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</si>
  <si>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</si>
  <si>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</si>
  <si>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</si>
  <si>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</si>
  <si>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</si>
  <si>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</si>
  <si>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</si>
  <si>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</si>
  <si>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</si>
  <si>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</si>
  <si>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</si>
  <si>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</si>
  <si>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</si>
  <si>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</si>
  <si>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</si>
  <si>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</si>
  <si>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</si>
  <si>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</si>
  <si>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</si>
  <si>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</si>
  <si>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</si>
  <si>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</si>
  <si>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</si>
  <si>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</si>
  <si>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</si>
  <si>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</si>
  <si>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</si>
  <si>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</si>
  <si>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</si>
  <si>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</si>
  <si>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</si>
  <si>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</si>
  <si>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</si>
  <si>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</si>
  <si>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</si>
  <si>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</si>
  <si>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</si>
  <si>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</si>
  <si>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</si>
  <si>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</si>
  <si>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</si>
  <si>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</si>
  <si>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</si>
  <si>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</si>
  <si>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</si>
  <si>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</si>
  <si>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</si>
  <si>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</si>
  <si>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</si>
  <si>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</si>
  <si>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</si>
  <si>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</si>
  <si>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</si>
  <si>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</si>
  <si>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</si>
  <si>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</si>
  <si>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</si>
  <si>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</si>
  <si>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</si>
  <si>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</si>
  <si>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</si>
  <si>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</si>
  <si>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</si>
  <si>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</si>
  <si>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</si>
  <si>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</si>
  <si>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</si>
  <si>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</si>
  <si>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</si>
  <si>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</si>
  <si>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</si>
  <si>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</si>
  <si>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</si>
  <si>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</si>
  <si>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</si>
  <si>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</si>
  <si>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</si>
  <si>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</si>
  <si>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</si>
  <si>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</si>
  <si>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</si>
  <si>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</si>
  <si>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</si>
  <si>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</si>
  <si>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</si>
  <si>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</si>
  <si>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</si>
  <si>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</si>
  <si>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</si>
  <si>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</si>
  <si>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</si>
  <si>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</si>
  <si>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</si>
  <si>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</si>
  <si>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</si>
  <si>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</si>
  <si>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</si>
  <si>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</si>
  <si>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</si>
  <si>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</si>
  <si>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</si>
  <si>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</si>
  <si>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</si>
  <si>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</si>
  <si>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</si>
  <si>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</si>
  <si>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</si>
  <si>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</si>
  <si>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</si>
  <si>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</si>
  <si>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</si>
  <si>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</si>
  <si>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</si>
  <si>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</si>
  <si>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</si>
  <si>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</si>
  <si>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</si>
  <si>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</si>
  <si>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</si>
  <si>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</si>
  <si>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</si>
  <si>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</si>
  <si>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</si>
  <si>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</si>
  <si>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</si>
  <si>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</si>
  <si>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</si>
  <si>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</si>
  <si>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</si>
  <si>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</si>
  <si>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</si>
  <si>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</si>
  <si>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</si>
  <si>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</si>
  <si>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</si>
  <si>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</si>
  <si>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</si>
  <si>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</si>
  <si>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</si>
  <si>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</si>
  <si>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</si>
  <si>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</si>
  <si>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</si>
  <si>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</si>
  <si>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</si>
  <si>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</si>
  <si>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</si>
  <si>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</si>
  <si>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</si>
  <si>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</si>
  <si>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</si>
  <si>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</si>
  <si>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</si>
  <si>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</si>
  <si>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</si>
  <si>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</si>
  <si>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</si>
  <si>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</si>
  <si>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</si>
  <si>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</si>
  <si>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</si>
  <si>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</si>
  <si>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</si>
  <si>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</si>
  <si>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</si>
  <si>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</si>
  <si>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</si>
  <si>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</si>
  <si>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</si>
  <si>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</si>
  <si>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</si>
  <si>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</si>
  <si>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</si>
  <si>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</si>
  <si>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</si>
  <si>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</si>
  <si>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</si>
  <si>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</si>
  <si>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</si>
  <si>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</si>
  <si>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</si>
  <si>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</si>
  <si>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</si>
  <si>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</si>
  <si>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</si>
  <si>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</si>
  <si>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</si>
  <si>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</si>
  <si>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</si>
  <si>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</si>
  <si>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</si>
  <si>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</si>
  <si>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</si>
  <si>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</si>
  <si>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</si>
  <si>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</si>
  <si>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</si>
  <si>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</si>
  <si>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</si>
  <si>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</si>
  <si>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</si>
  <si>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</si>
  <si>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</si>
  <si>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</si>
  <si>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</si>
  <si>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</si>
  <si>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</si>
  <si>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</si>
  <si>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</si>
  <si>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</si>
  <si>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</si>
  <si>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</si>
  <si>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</si>
  <si>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</si>
  <si>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</si>
  <si>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</si>
  <si>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</si>
  <si>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</si>
  <si>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</si>
  <si>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</si>
  <si>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</si>
  <si>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</si>
  <si>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</si>
  <si>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</si>
  <si>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</si>
  <si>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</si>
  <si>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</si>
  <si>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</si>
  <si>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</si>
  <si>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</si>
  <si>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</si>
  <si>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</si>
  <si>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</si>
  <si>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</si>
  <si>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</si>
  <si>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</si>
  <si>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</si>
  <si>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</si>
  <si>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</si>
  <si>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</si>
  <si>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</si>
  <si>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</si>
  <si>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</si>
  <si>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</si>
  <si>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</si>
  <si>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</si>
  <si>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</si>
  <si>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</si>
  <si>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</si>
  <si>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</si>
  <si>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</si>
  <si>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</si>
  <si>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</si>
  <si>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</si>
  <si>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</si>
  <si>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</si>
  <si>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</si>
  <si>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</si>
  <si>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</si>
  <si>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</si>
  <si>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</si>
  <si>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</si>
  <si>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</si>
  <si>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</si>
  <si>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</si>
  <si>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</si>
  <si>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</si>
  <si>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</si>
  <si>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</si>
  <si>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</si>
  <si>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</si>
  <si>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</si>
  <si>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</si>
  <si>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</si>
  <si>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</si>
  <si>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</si>
  <si>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</si>
  <si>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</si>
  <si>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</si>
  <si>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</si>
  <si>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</si>
  <si>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</si>
  <si>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</si>
  <si>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</si>
  <si>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</si>
  <si>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</si>
  <si>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</si>
  <si>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</si>
  <si>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</si>
  <si>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</si>
  <si>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</si>
  <si>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</si>
  <si>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</si>
  <si>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</si>
  <si>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</si>
  <si>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</si>
  <si>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</si>
  <si>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</si>
  <si>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</si>
  <si>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</si>
  <si>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</si>
  <si>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</si>
  <si>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</si>
  <si>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</si>
  <si>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</si>
  <si>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</si>
  <si>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</si>
  <si>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</si>
  <si>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</si>
  <si>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</si>
  <si>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</si>
  <si>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</si>
  <si>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</si>
  <si>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</si>
  <si>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</si>
  <si>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</si>
  <si>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</si>
  <si>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</si>
  <si>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</si>
  <si>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</si>
  <si>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</si>
  <si>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</si>
  <si>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</si>
  <si>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</si>
  <si>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</si>
  <si>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</si>
  <si>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</si>
  <si>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</si>
  <si>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</si>
  <si>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</si>
  <si>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</si>
  <si>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</si>
  <si>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</si>
  <si>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</si>
  <si>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</si>
  <si>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</si>
  <si>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</si>
  <si>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</si>
  <si>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</si>
  <si>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</si>
  <si>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</si>
  <si>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</si>
  <si>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</si>
  <si>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</si>
  <si>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</si>
  <si>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</si>
  <si>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</si>
  <si>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</si>
  <si>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</si>
  <si>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</si>
  <si>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</si>
  <si>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</si>
  <si>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</si>
  <si>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</si>
  <si>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</si>
  <si>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</si>
  <si>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</si>
  <si>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</si>
  <si>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</si>
  <si>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</si>
  <si>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</si>
  <si>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</si>
  <si>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</si>
  <si>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</si>
  <si>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</si>
  <si>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</si>
  <si>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</si>
  <si>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</si>
  <si>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</si>
  <si>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</si>
  <si>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</si>
  <si>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</si>
  <si>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</si>
  <si>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</si>
  <si>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</si>
  <si>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</si>
  <si>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</si>
  <si>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</si>
  <si>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</si>
  <si>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</si>
  <si>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</si>
  <si>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</si>
  <si>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</si>
  <si>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</si>
  <si>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</si>
  <si>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</si>
  <si>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</si>
  <si>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</si>
  <si>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</si>
  <si>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</si>
  <si>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</si>
  <si>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</si>
  <si>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</si>
  <si>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</si>
  <si>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</si>
  <si>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</si>
  <si>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</si>
  <si>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</si>
  <si>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</si>
  <si>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</si>
  <si>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</si>
  <si>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</si>
  <si>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</si>
  <si>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</si>
  <si>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</si>
  <si>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</si>
  <si>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</si>
  <si>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</si>
  <si>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</si>
  <si>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</si>
  <si>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</si>
  <si>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</si>
  <si>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</si>
  <si>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</si>
  <si>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</si>
  <si>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</si>
  <si>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</si>
  <si>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</si>
  <si>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</si>
  <si>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</si>
  <si>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</si>
  <si>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</si>
  <si>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</si>
  <si>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</si>
  <si>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</si>
  <si>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</si>
  <si>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</si>
  <si>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</si>
  <si>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</si>
  <si>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</si>
  <si>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</si>
  <si>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</si>
  <si>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</si>
  <si>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</si>
  <si>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</si>
  <si>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</si>
  <si>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</si>
  <si>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</si>
  <si>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</si>
  <si>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</si>
  <si>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</si>
  <si>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</si>
  <si>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</si>
  <si>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</si>
  <si>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</si>
  <si>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</si>
  <si>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</si>
  <si>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</si>
  <si>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</si>
  <si>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</si>
  <si>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</si>
  <si>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</si>
  <si>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</si>
  <si>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</si>
  <si>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</si>
  <si>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</si>
  <si>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</si>
  <si>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</si>
  <si>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</si>
  <si>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</si>
  <si>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</si>
  <si>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</si>
  <si>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</si>
  <si>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</si>
  <si>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</si>
  <si>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</si>
  <si>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</si>
  <si>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</si>
  <si>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</si>
  <si>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</si>
  <si>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</si>
  <si>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</si>
  <si>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</si>
  <si>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</si>
  <si>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</si>
  <si>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</si>
  <si>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</si>
  <si>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</si>
  <si>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</si>
  <si>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</si>
  <si>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</si>
  <si>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</si>
  <si>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</si>
  <si>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</si>
  <si>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</si>
  <si>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</si>
  <si>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</si>
  <si>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</si>
  <si>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</si>
  <si>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</si>
  <si>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</si>
  <si>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</si>
  <si>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</si>
  <si>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</si>
  <si>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</si>
  <si>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</si>
  <si>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</si>
  <si>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</si>
  <si>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</si>
  <si>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</si>
  <si>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</si>
  <si>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</si>
  <si>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</si>
  <si>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</si>
  <si>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</si>
  <si>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</si>
  <si>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</si>
  <si>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</si>
  <si>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</si>
  <si>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</si>
  <si>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</si>
  <si>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</si>
  <si>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</si>
  <si>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</si>
  <si>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</si>
  <si>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</si>
  <si>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</si>
  <si>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</si>
  <si>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</si>
  <si>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</si>
  <si>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</si>
  <si>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</si>
  <si>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</si>
  <si>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</si>
  <si>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</si>
  <si>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</si>
  <si>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</si>
  <si>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</si>
  <si>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</si>
  <si>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</si>
  <si>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</si>
  <si>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</si>
  <si>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</si>
  <si>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</si>
  <si>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</si>
  <si>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</si>
  <si>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</si>
  <si>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</si>
  <si>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</si>
  <si>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</si>
  <si>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</si>
  <si>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</si>
  <si>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</si>
  <si>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</si>
  <si>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</si>
  <si>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</si>
  <si>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</si>
  <si>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</si>
  <si>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</si>
  <si>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</si>
  <si>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</si>
  <si>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</si>
  <si>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</si>
  <si>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</si>
  <si>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</si>
  <si>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</si>
  <si>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</si>
  <si>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</si>
  <si>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</si>
  <si>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</si>
  <si>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</si>
  <si>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</si>
  <si>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</si>
  <si>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</si>
  <si>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</si>
  <si>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</si>
  <si>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</si>
  <si>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</si>
  <si>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</si>
  <si>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</si>
  <si>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</si>
  <si>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</si>
  <si>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</si>
  <si>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</si>
  <si>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</si>
  <si>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</si>
  <si>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</si>
  <si>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</si>
  <si>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</si>
  <si>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</si>
  <si>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</si>
  <si>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</si>
  <si>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</si>
  <si>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</si>
  <si>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</si>
  <si>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</si>
  <si>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</si>
  <si>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</si>
  <si>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</si>
  <si>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</si>
  <si>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</si>
  <si>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</si>
  <si>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</si>
  <si>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</si>
  <si>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</si>
  <si>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</si>
  <si>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</si>
  <si>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</si>
  <si>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</si>
  <si>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</si>
  <si>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</si>
  <si>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</si>
  <si>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</si>
  <si>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</si>
  <si>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</si>
  <si>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</si>
  <si>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</si>
  <si>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</si>
  <si>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</si>
  <si>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</si>
  <si>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</si>
  <si>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</si>
  <si>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</si>
  <si>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</si>
  <si>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</si>
  <si>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</si>
  <si>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</si>
  <si>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</si>
  <si>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</si>
  <si>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</si>
  <si>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</si>
  <si>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</si>
  <si>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</si>
  <si>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</si>
  <si>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</si>
  <si>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</si>
  <si>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</si>
  <si>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</si>
  <si>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</si>
  <si>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</si>
  <si>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</si>
  <si>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</si>
  <si>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</si>
  <si>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</si>
  <si>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</si>
  <si>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</si>
  <si>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</si>
  <si>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</si>
  <si>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</si>
  <si>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</si>
  <si>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</si>
  <si>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</si>
  <si>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</si>
  <si>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</si>
  <si>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</si>
  <si>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</si>
  <si>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</si>
  <si>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</si>
  <si>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</si>
  <si>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</si>
  <si>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</si>
  <si>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</si>
  <si>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</si>
  <si>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</si>
  <si>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</si>
  <si>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</si>
  <si>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</si>
  <si>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</si>
  <si>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</si>
  <si>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</si>
  <si>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</si>
  <si>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</si>
  <si>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</si>
  <si>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</si>
  <si>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</si>
  <si>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</si>
  <si>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</si>
  <si>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</si>
  <si>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</si>
  <si>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</si>
  <si>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</si>
  <si>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</si>
  <si>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</si>
  <si>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</si>
  <si>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</si>
  <si>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</si>
  <si>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</si>
  <si>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</si>
  <si>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</si>
  <si>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</si>
  <si>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</si>
  <si>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</si>
  <si>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</si>
  <si>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</si>
  <si>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</si>
  <si>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</si>
  <si>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</si>
  <si>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</si>
  <si>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</si>
  <si>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</si>
  <si>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</si>
  <si>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</si>
  <si>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</si>
  <si>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</si>
  <si>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</si>
  <si>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</si>
  <si>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</si>
  <si>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</si>
  <si>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</si>
  <si>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</si>
  <si>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</si>
  <si>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</si>
  <si>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</si>
  <si>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</si>
  <si>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</si>
  <si>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</si>
  <si>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</si>
  <si>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</si>
  <si>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</si>
  <si>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</si>
  <si>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</si>
  <si>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</si>
  <si>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</si>
  <si>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</si>
  <si>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</si>
  <si>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</si>
  <si>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</si>
  <si>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</si>
  <si>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</si>
  <si>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</si>
  <si>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</si>
  <si>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</si>
  <si>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</si>
  <si>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</si>
  <si>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</si>
  <si>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</si>
  <si>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</si>
  <si>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</si>
  <si>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</si>
  <si>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</si>
  <si>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</si>
  <si>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</si>
  <si>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</si>
  <si>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</si>
  <si>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</si>
  <si>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</si>
  <si>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</si>
  <si>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</si>
  <si>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</si>
  <si>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</si>
  <si>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</si>
  <si>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</si>
  <si>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</si>
  <si>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</si>
  <si>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</si>
  <si>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</si>
  <si>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</si>
  <si>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</si>
  <si>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</si>
  <si>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</si>
  <si>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</si>
  <si>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</si>
  <si>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</si>
  <si>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</si>
  <si>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</si>
  <si>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</si>
  <si>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</si>
  <si>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</si>
  <si>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</si>
  <si>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</si>
  <si>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</si>
  <si>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</si>
  <si>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</si>
  <si>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</si>
  <si>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</si>
  <si>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</si>
  <si>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</si>
  <si>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</si>
  <si>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</si>
  <si>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</si>
  <si>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</si>
  <si>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</si>
  <si>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</si>
  <si>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</si>
  <si>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</si>
  <si>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</si>
  <si>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</si>
  <si>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</si>
  <si>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</si>
  <si>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</si>
  <si>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</si>
  <si>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</si>
  <si>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</si>
  <si>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</si>
  <si>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</si>
  <si>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</si>
  <si>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</si>
  <si>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</si>
  <si>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</si>
  <si>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</si>
  <si>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</si>
  <si>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</si>
  <si>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</si>
  <si>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</si>
  <si>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</si>
  <si>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</si>
  <si>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</si>
  <si>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</si>
  <si>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</si>
  <si>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</si>
  <si>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</si>
  <si>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</si>
  <si>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</si>
  <si>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</si>
  <si>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</si>
  <si>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</si>
  <si>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</si>
  <si>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</si>
  <si>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</si>
  <si>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</si>
  <si>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</si>
  <si>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</si>
  <si>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</si>
  <si>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</si>
  <si>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</si>
  <si>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</si>
  <si>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</si>
  <si>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</si>
  <si>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</si>
  <si>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</si>
  <si>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</si>
  <si>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</si>
  <si>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</si>
  <si>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</si>
  <si>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</si>
  <si>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</si>
  <si>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</si>
  <si>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</si>
  <si>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</si>
  <si>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</si>
  <si>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</si>
  <si>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</si>
  <si>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</si>
  <si>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</si>
  <si>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</si>
  <si>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</si>
  <si>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</si>
  <si>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</si>
  <si>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</si>
  <si>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</si>
  <si>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</si>
  <si>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</si>
  <si>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</si>
  <si>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</si>
  <si>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</si>
  <si>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</si>
  <si>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</si>
  <si>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</si>
  <si>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</si>
  <si>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</si>
  <si>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</si>
  <si>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</si>
  <si>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</si>
  <si>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</si>
  <si>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</si>
  <si>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</si>
  <si>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</si>
  <si>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</si>
  <si>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</si>
  <si>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</si>
  <si>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</si>
  <si>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</si>
  <si>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</si>
  <si>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</si>
  <si>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</si>
  <si>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</si>
  <si>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</si>
  <si>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</si>
  <si>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</si>
  <si>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</si>
  <si>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</si>
  <si>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</si>
  <si>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</si>
  <si>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</si>
  <si>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</si>
  <si>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</si>
  <si>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</si>
  <si>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</si>
  <si>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</si>
  <si>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</si>
  <si>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</si>
  <si>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</si>
  <si>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</si>
  <si>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</si>
  <si>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</si>
  <si>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</si>
  <si>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</si>
  <si>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</si>
  <si>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</si>
  <si>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</si>
  <si>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</si>
  <si>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</si>
  <si>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</si>
  <si>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</si>
  <si>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</si>
  <si>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</si>
  <si>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</si>
  <si>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</si>
  <si>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</si>
  <si>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</si>
  <si>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</si>
  <si>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</si>
  <si>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</si>
  <si>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</si>
  <si>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</si>
  <si>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</si>
  <si>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</si>
  <si>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</si>
  <si>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</si>
  <si>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</si>
  <si>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</si>
  <si>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</si>
  <si>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</si>
  <si>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</si>
  <si>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</si>
  <si>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</si>
  <si>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</si>
  <si>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</si>
  <si>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</si>
  <si>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</si>
  <si>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</si>
  <si>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</si>
  <si>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</si>
  <si>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</si>
  <si>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</si>
  <si>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</si>
  <si>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</si>
  <si>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</si>
  <si>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</si>
  <si>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</si>
  <si>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</si>
  <si>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</si>
  <si>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</si>
  <si>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</si>
  <si>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</si>
  <si>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</si>
  <si>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</si>
  <si>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</si>
  <si>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</si>
  <si>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</si>
  <si>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</si>
  <si>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</si>
  <si>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</si>
  <si>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</si>
  <si>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</si>
  <si>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</si>
  <si>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</si>
  <si>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</si>
  <si>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</si>
  <si>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</si>
  <si>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</si>
  <si>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</si>
  <si>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</si>
  <si>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</si>
  <si>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</si>
  <si>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</si>
  <si>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</si>
  <si>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</si>
  <si>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</si>
  <si>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</si>
  <si>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</si>
  <si>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</si>
  <si>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</si>
  <si>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</si>
  <si>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</si>
  <si>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</si>
  <si>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</si>
  <si>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</si>
  <si>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</si>
  <si>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</si>
  <si>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</si>
  <si>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</si>
  <si>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</si>
  <si>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</si>
  <si>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</si>
  <si>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</si>
  <si>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</si>
  <si>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</si>
  <si>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</si>
  <si>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</si>
  <si>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</si>
  <si>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</si>
  <si>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</si>
  <si>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</si>
  <si>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</si>
  <si>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</si>
  <si>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</si>
  <si>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</si>
  <si>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</si>
  <si>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</si>
  <si>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</si>
  <si>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</si>
  <si>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</si>
  <si>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</si>
  <si>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</si>
  <si>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</si>
  <si>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</si>
  <si>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</si>
  <si>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</si>
  <si>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</si>
  <si>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</si>
  <si>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</si>
  <si>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</si>
  <si>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</si>
  <si>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</si>
  <si>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</si>
  <si>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</si>
  <si>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</si>
  <si>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</si>
  <si>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</si>
  <si>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</si>
  <si>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</si>
  <si>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</si>
  <si>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</si>
  <si>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</si>
  <si>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</si>
  <si>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</si>
  <si>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</si>
  <si>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</si>
  <si>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</si>
  <si>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</si>
  <si>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</si>
  <si>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</si>
  <si>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</si>
  <si>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</si>
  <si>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</si>
  <si>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</si>
  <si>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</si>
  <si>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</si>
  <si>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</si>
  <si>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</si>
  <si>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</si>
  <si>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</si>
  <si>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</si>
  <si>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</si>
  <si>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</si>
  <si>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</si>
  <si>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</si>
  <si>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</si>
  <si>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</si>
  <si>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</si>
  <si>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</si>
  <si>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</si>
  <si>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</si>
  <si>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</si>
  <si>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</si>
  <si>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</si>
  <si>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</si>
  <si>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</si>
  <si>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</si>
  <si>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</si>
  <si>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</si>
  <si>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</si>
  <si>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</si>
  <si>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</si>
  <si>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</si>
  <si>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</si>
  <si>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</si>
  <si>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</si>
  <si>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</si>
  <si>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</si>
  <si>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</si>
  <si>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</si>
  <si>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</si>
  <si>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</si>
  <si>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</si>
  <si>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</si>
  <si>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</si>
  <si>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</si>
  <si>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</si>
  <si>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</si>
  <si>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</si>
  <si>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</si>
  <si>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</si>
  <si>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</si>
  <si>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</si>
  <si>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</si>
  <si>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</si>
  <si>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</si>
  <si>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</si>
  <si>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</si>
  <si>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</si>
  <si>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</si>
  <si>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</si>
  <si>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</si>
  <si>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</si>
  <si>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</si>
  <si>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</si>
  <si>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</si>
  <si>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</si>
  <si>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</si>
  <si>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</si>
  <si>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</si>
  <si>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</si>
  <si>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</si>
  <si>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</si>
  <si>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</si>
  <si>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</si>
  <si>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</si>
  <si>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</si>
  <si>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</si>
  <si>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</si>
  <si>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</si>
  <si>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</si>
  <si>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</si>
  <si>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</si>
  <si>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</si>
  <si>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</si>
  <si>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</si>
  <si>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</si>
  <si>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</si>
  <si>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</si>
  <si>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</si>
  <si>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</si>
  <si>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</si>
  <si>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</si>
  <si>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</si>
  <si>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</si>
  <si>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</si>
  <si>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</si>
  <si>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</si>
  <si>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</si>
  <si>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</si>
  <si>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</si>
  <si>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</si>
  <si>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</si>
  <si>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</si>
  <si>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</si>
  <si>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</si>
  <si>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</si>
  <si>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</si>
  <si>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</si>
  <si>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</si>
  <si>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</si>
  <si>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</si>
  <si>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</si>
  <si>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</si>
  <si>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</si>
  <si>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</si>
  <si>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</si>
  <si>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</si>
  <si>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</si>
  <si>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</si>
  <si>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</si>
  <si>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</si>
  <si>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</si>
  <si>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</si>
  <si>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</si>
  <si>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</si>
  <si>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</si>
  <si>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</si>
  <si>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</si>
  <si>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</si>
  <si>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</si>
  <si>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</si>
  <si>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</si>
  <si>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</si>
  <si>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</si>
  <si>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</si>
  <si>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</si>
  <si>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</si>
  <si>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</si>
  <si>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</si>
  <si>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</si>
  <si>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</si>
  <si>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</si>
  <si>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</si>
  <si>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</si>
  <si>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</si>
  <si>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</si>
  <si>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</si>
  <si>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</si>
  <si>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</si>
  <si>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</si>
  <si>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</si>
  <si>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</si>
  <si>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</si>
  <si>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</si>
  <si>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</si>
  <si>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</si>
  <si>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</si>
  <si>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</si>
  <si>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</si>
  <si>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</si>
  <si>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</si>
  <si>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</si>
  <si>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</si>
  <si>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</si>
  <si>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</si>
  <si>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</si>
  <si>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</si>
  <si>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</si>
  <si>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</si>
  <si>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</si>
  <si>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</si>
  <si>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</si>
  <si>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</si>
  <si>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</si>
  <si>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</si>
  <si>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</si>
  <si>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</si>
  <si>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</si>
  <si>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</si>
  <si>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</si>
  <si>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</si>
  <si>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</si>
  <si>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</si>
  <si>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</si>
  <si>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</si>
  <si>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</si>
  <si>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</si>
  <si>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</si>
  <si>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</si>
  <si>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</si>
  <si>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</si>
  <si>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</si>
  <si>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</si>
  <si>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</si>
  <si>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</si>
  <si>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</si>
  <si>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</si>
  <si>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</si>
  <si>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</si>
  <si>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</si>
  <si>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</si>
  <si>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</si>
  <si>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</si>
  <si>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</si>
  <si>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</si>
  <si>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</si>
  <si>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</si>
  <si>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</si>
  <si>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</si>
  <si>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</si>
  <si>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</si>
  <si>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</si>
  <si>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</si>
  <si>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</si>
  <si>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</si>
  <si>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</si>
  <si>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</si>
  <si>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</si>
  <si>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</si>
  <si>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</si>
  <si>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</si>
  <si>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</si>
  <si>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</si>
  <si>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</si>
  <si>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</si>
  <si>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</si>
  <si>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</si>
  <si>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</si>
  <si>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</si>
  <si>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</si>
  <si>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</si>
  <si>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</si>
  <si>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</si>
  <si>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</si>
  <si>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</si>
  <si>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</si>
  <si>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</si>
  <si>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</si>
  <si>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</si>
  <si>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</si>
  <si>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</si>
  <si>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</si>
  <si>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</si>
  <si>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</si>
  <si>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</si>
  <si>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</si>
  <si>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</si>
  <si>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</si>
  <si>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</si>
  <si>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</si>
  <si>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</si>
  <si>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</si>
  <si>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</si>
  <si>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</si>
  <si>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</si>
  <si>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</si>
  <si>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</si>
  <si>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</si>
  <si>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</si>
  <si>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</si>
  <si>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</si>
  <si>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</si>
  <si>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</si>
  <si>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</si>
  <si>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</si>
  <si>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</si>
  <si>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</si>
  <si>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</si>
  <si>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</si>
  <si>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</si>
  <si>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</si>
  <si>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</si>
  <si>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</si>
  <si>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</si>
  <si>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</si>
  <si>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</si>
  <si>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</si>
  <si>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</si>
  <si>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</si>
  <si>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</si>
  <si>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</si>
  <si>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</si>
  <si>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</si>
  <si>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</si>
  <si>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</si>
  <si>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</si>
  <si>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</si>
  <si>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</si>
  <si>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</si>
  <si>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</si>
  <si>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</si>
  <si>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</si>
  <si>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</si>
  <si>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</si>
  <si>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</si>
  <si>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</si>
  <si>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</si>
  <si>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</si>
  <si>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</si>
  <si>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</si>
  <si>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</si>
  <si>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</si>
  <si>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</si>
  <si>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</si>
  <si>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</si>
  <si>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</si>
  <si>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</si>
  <si>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</si>
  <si>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</si>
  <si>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</si>
  <si>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</si>
  <si>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</si>
  <si>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</si>
  <si>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</si>
  <si>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</si>
  <si>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</si>
  <si>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</si>
  <si>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</si>
  <si>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</si>
  <si>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</si>
  <si>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</si>
  <si>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</si>
  <si>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</si>
  <si>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</si>
  <si>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</si>
  <si>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</si>
  <si>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</si>
  <si>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</si>
  <si>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</si>
  <si>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</si>
  <si>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</si>
  <si>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</si>
  <si>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</si>
  <si>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</si>
  <si>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</si>
  <si>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</si>
  <si>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</si>
  <si>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</si>
  <si>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</si>
  <si>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</si>
  <si>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</si>
  <si>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</si>
  <si>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</si>
  <si>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</si>
  <si>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</si>
  <si>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</si>
  <si>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</si>
  <si>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</si>
  <si>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</si>
  <si>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</si>
  <si>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</si>
  <si>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</si>
  <si>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</si>
  <si>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</si>
  <si>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</si>
  <si>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</si>
  <si>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</si>
  <si>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</si>
  <si>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</si>
  <si>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</si>
  <si>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</si>
  <si>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</si>
  <si>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</si>
  <si>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</si>
  <si>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</si>
  <si>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</si>
  <si>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</si>
  <si>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</si>
  <si>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</si>
  <si>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</si>
  <si>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</si>
  <si>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</si>
  <si>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</si>
  <si>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</si>
  <si>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</si>
  <si>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</si>
  <si>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</si>
  <si>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</si>
  <si>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</si>
  <si>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</si>
  <si>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</si>
  <si>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</si>
  <si>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</si>
  <si>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</si>
  <si>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</si>
  <si>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</si>
  <si>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</si>
  <si>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</si>
  <si>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</si>
  <si>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</si>
  <si>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</si>
  <si>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</si>
  <si>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</si>
  <si>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</si>
  <si>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</si>
  <si>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</si>
  <si>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</si>
  <si>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</si>
  <si>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</si>
  <si>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</si>
  <si>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</si>
  <si>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</si>
  <si>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</si>
  <si>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</si>
  <si>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</si>
  <si>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</si>
  <si>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</si>
  <si>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</si>
  <si>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</si>
  <si>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</si>
  <si>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</si>
  <si>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</si>
  <si>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</si>
  <si>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</si>
  <si>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</si>
  <si>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</si>
  <si>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</si>
  <si>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</si>
  <si>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</si>
  <si>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</si>
  <si>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</si>
  <si>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</si>
  <si>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</si>
  <si>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</si>
  <si>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</si>
  <si>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</si>
  <si>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</si>
  <si>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</si>
  <si>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</si>
  <si>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</si>
  <si>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</si>
  <si>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</si>
  <si>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</si>
  <si>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</si>
  <si>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</si>
  <si>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</si>
  <si>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</si>
  <si>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</si>
  <si>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</si>
  <si>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</si>
  <si>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</si>
  <si>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</si>
  <si>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</si>
  <si>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</si>
  <si>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</si>
  <si>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</si>
  <si>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</si>
  <si>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</si>
  <si>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</si>
  <si>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</si>
  <si>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</si>
  <si>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</si>
  <si>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</si>
  <si>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</si>
  <si>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</si>
  <si>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</si>
  <si>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</si>
  <si>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</si>
  <si>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</si>
  <si>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</si>
  <si>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</si>
  <si>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</si>
  <si>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</si>
  <si>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</si>
  <si>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</si>
  <si>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</si>
  <si>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</si>
  <si>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</si>
  <si>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</si>
  <si>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</si>
  <si>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</si>
  <si>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</si>
  <si>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</si>
  <si>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</si>
  <si>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</si>
  <si>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</si>
  <si>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</si>
  <si>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</si>
  <si>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</si>
  <si>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</si>
  <si>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</si>
  <si>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</si>
  <si>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</si>
  <si>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</si>
  <si>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</si>
  <si>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</si>
  <si>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</si>
  <si>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</si>
  <si>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</si>
  <si>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</si>
  <si>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</si>
  <si>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</si>
  <si>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</si>
  <si>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</si>
  <si>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</si>
  <si>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</si>
  <si>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</si>
  <si>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</si>
  <si>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</si>
  <si>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</si>
  <si>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</si>
  <si>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</si>
  <si>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</si>
  <si>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</si>
  <si>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</si>
  <si>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</si>
  <si>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</si>
  <si>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</si>
  <si>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</si>
  <si>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</si>
  <si>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</si>
  <si>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</si>
  <si>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</si>
  <si>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</si>
  <si>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</si>
  <si>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</si>
  <si>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</si>
  <si>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</si>
  <si>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</si>
  <si>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</si>
  <si>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</si>
  <si>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</si>
  <si>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</si>
  <si>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</si>
  <si>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</si>
  <si>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</si>
  <si>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</si>
  <si>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</si>
  <si>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</si>
  <si>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</si>
  <si>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</si>
  <si>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</si>
  <si>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</si>
  <si>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</si>
  <si>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</si>
  <si>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</si>
  <si>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</si>
  <si>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</si>
  <si>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</si>
  <si>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</si>
  <si>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</si>
  <si>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</si>
  <si>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</si>
  <si>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</si>
  <si>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</si>
  <si>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</si>
  <si>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</si>
  <si>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</si>
  <si>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</si>
  <si>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</si>
  <si>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</si>
  <si>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</si>
  <si>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</si>
  <si>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</si>
  <si>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</si>
  <si>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</si>
  <si>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</si>
  <si>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</si>
  <si>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</si>
  <si>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</si>
  <si>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</si>
  <si>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</si>
  <si>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</si>
  <si>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</si>
  <si>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</si>
  <si>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</si>
  <si>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</si>
  <si>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</si>
  <si>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</si>
  <si>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</si>
  <si>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</si>
  <si>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</si>
  <si>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</si>
  <si>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</si>
  <si>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</si>
  <si>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</si>
  <si>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</si>
  <si>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</si>
  <si>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</si>
  <si>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</si>
  <si>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</si>
  <si>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</si>
  <si>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</si>
  <si>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</si>
  <si>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</si>
  <si>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</si>
  <si>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</si>
  <si>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</si>
  <si>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</si>
  <si>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</si>
  <si>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</si>
  <si>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</si>
  <si>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</si>
  <si>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</si>
  <si>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</si>
  <si>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</si>
  <si>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</si>
  <si>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</si>
  <si>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</si>
  <si>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</si>
  <si>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</si>
  <si>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</si>
  <si>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</si>
  <si>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</si>
  <si>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</si>
  <si>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</si>
  <si>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</si>
  <si>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</si>
  <si>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</si>
  <si>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</si>
  <si>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</si>
  <si>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</si>
  <si>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</si>
  <si>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</si>
  <si>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</si>
  <si>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</si>
  <si>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</si>
  <si>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</si>
  <si>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</si>
  <si>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</si>
  <si>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</si>
  <si>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</si>
  <si>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</si>
  <si>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</si>
  <si>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</si>
  <si>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</si>
  <si>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</si>
  <si>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</si>
  <si>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</si>
  <si>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</si>
  <si>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</si>
  <si>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</si>
  <si>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</si>
  <si>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</si>
  <si>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</si>
  <si>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</si>
  <si>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</si>
  <si>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</si>
  <si>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</si>
  <si>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</si>
  <si>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</si>
  <si>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</si>
  <si>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</si>
  <si>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</si>
  <si>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</si>
  <si>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</si>
  <si>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</si>
  <si>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</si>
  <si>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</si>
  <si>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</si>
  <si>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</si>
  <si>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</si>
  <si>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</si>
  <si>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</si>
  <si>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</si>
  <si>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</si>
  <si>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</si>
  <si>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</si>
  <si>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</si>
  <si>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</si>
  <si>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</si>
  <si>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</si>
  <si>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</si>
  <si>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</si>
  <si>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</si>
  <si>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</si>
  <si>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</si>
  <si>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</si>
  <si>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</si>
  <si>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</si>
  <si>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</si>
  <si>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</si>
  <si>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</si>
  <si>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</si>
  <si>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</si>
  <si>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</si>
  <si>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</si>
  <si>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</si>
  <si>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</si>
  <si>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</si>
  <si>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</si>
  <si>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</si>
  <si>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</si>
  <si>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</si>
  <si>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</si>
  <si>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</si>
  <si>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</si>
  <si>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</si>
  <si>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</si>
  <si>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</si>
  <si>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</si>
  <si>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</si>
  <si>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</si>
  <si>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</si>
  <si>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</si>
  <si>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</si>
  <si>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</si>
  <si>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</si>
  <si>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</si>
  <si>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</si>
  <si>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</si>
  <si>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</si>
  <si>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</si>
  <si>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</si>
  <si>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</si>
  <si>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</si>
  <si>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</si>
  <si>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</si>
  <si>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</si>
  <si>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</si>
  <si>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</si>
  <si>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</si>
  <si>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</si>
  <si>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</si>
  <si>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</si>
  <si>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</si>
  <si>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</si>
  <si>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</si>
  <si>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</si>
  <si>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</si>
  <si>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</si>
  <si>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</si>
  <si>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</si>
  <si>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</si>
  <si>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</si>
  <si>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</si>
  <si>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</si>
  <si>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</si>
  <si>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</si>
  <si>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</si>
  <si>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</si>
  <si>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</si>
  <si>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</si>
  <si>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</si>
  <si>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</si>
  <si>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</si>
  <si>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</si>
  <si>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</si>
  <si>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</si>
  <si>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</si>
  <si>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</si>
  <si>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</si>
  <si>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</si>
  <si>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</si>
  <si>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</si>
  <si>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</si>
  <si>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</si>
  <si>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</si>
  <si>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</si>
  <si>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</si>
  <si>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</si>
  <si>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</si>
  <si>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</si>
  <si>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</si>
  <si>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</si>
  <si>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</si>
  <si>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</si>
  <si>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</si>
  <si>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</si>
  <si>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</si>
  <si>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</si>
  <si>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</si>
  <si>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</si>
  <si>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</si>
  <si>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</si>
  <si>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</si>
  <si>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</si>
  <si>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</si>
  <si>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</si>
  <si>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</si>
  <si>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</si>
  <si>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</si>
  <si>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</si>
  <si>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</si>
  <si>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</si>
  <si>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</si>
  <si>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</si>
  <si>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</si>
  <si>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</si>
  <si>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</si>
  <si>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</si>
  <si>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</si>
  <si>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</si>
  <si>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</si>
  <si>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</si>
  <si>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</si>
  <si>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</si>
  <si>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</si>
  <si>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</si>
  <si>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</si>
  <si>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</si>
  <si>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</si>
  <si>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</si>
  <si>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</si>
  <si>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</si>
  <si>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</si>
  <si>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</si>
  <si>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</si>
  <si>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</si>
  <si>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</si>
  <si>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</si>
  <si>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</si>
  <si>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</si>
  <si>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</si>
  <si>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</si>
  <si>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</si>
  <si>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</si>
  <si>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</si>
  <si>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</si>
  <si>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</si>
  <si>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</si>
  <si>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</si>
  <si>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</si>
  <si>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</si>
  <si>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</si>
  <si>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</si>
  <si>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</si>
  <si>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</si>
  <si>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</si>
  <si>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</si>
  <si>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</si>
  <si>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</si>
  <si>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</si>
  <si>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</si>
  <si>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</si>
  <si>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</si>
  <si>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</si>
  <si>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</si>
  <si>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</si>
  <si>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</si>
  <si>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</si>
  <si>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</si>
  <si>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</si>
  <si>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</si>
  <si>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</si>
  <si>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</si>
  <si>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</si>
  <si>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</si>
  <si>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</si>
  <si>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</si>
  <si>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</si>
  <si>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</si>
  <si>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</si>
  <si>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</si>
  <si>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</si>
  <si>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</si>
  <si>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</si>
  <si>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</si>
  <si>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</si>
  <si>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</si>
  <si>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</si>
  <si>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</si>
  <si>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</si>
  <si>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</si>
  <si>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</si>
  <si>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</si>
  <si>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</si>
  <si>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</si>
  <si>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</si>
  <si>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</si>
  <si>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</si>
  <si>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</si>
  <si>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</si>
  <si>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</si>
  <si>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</si>
  <si>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</si>
  <si>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</si>
  <si>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</si>
  <si>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</si>
  <si>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</si>
  <si>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</si>
  <si>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</si>
  <si>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</si>
  <si>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</si>
  <si>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</si>
  <si>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</si>
  <si>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</si>
  <si>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</si>
  <si>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</si>
  <si>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</si>
  <si>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</si>
  <si>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</si>
  <si>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</si>
  <si>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</si>
  <si>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</si>
  <si>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</si>
  <si>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</si>
  <si>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</si>
  <si>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</si>
  <si>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</si>
  <si>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</si>
  <si>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</si>
  <si>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</si>
  <si>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</si>
  <si>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</si>
  <si>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</si>
  <si>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</si>
  <si>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</si>
  <si>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</si>
  <si>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</si>
  <si>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</si>
  <si>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</si>
  <si>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</si>
  <si>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</si>
  <si>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</si>
  <si>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</si>
  <si>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</si>
  <si>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</si>
  <si>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</si>
  <si>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</si>
  <si>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</si>
  <si>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</si>
  <si>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</si>
  <si>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</si>
  <si>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</si>
  <si>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</si>
  <si>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</si>
  <si>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</si>
  <si>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</si>
  <si>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</si>
  <si>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</si>
  <si>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</si>
  <si>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</si>
  <si>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</si>
  <si>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</si>
  <si>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</si>
  <si>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</si>
  <si>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</si>
  <si>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</si>
  <si>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</si>
  <si>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</si>
  <si>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</si>
  <si>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</si>
  <si>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</si>
  <si>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</si>
  <si>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</si>
  <si>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</si>
  <si>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</si>
  <si>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</si>
  <si>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</si>
  <si>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</si>
  <si>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</si>
  <si>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</si>
  <si>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</si>
  <si>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</si>
  <si>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</si>
  <si>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</si>
  <si>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</si>
  <si>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</si>
  <si>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</si>
  <si>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</si>
  <si>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</si>
  <si>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</si>
  <si>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</si>
  <si>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</si>
  <si>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</si>
  <si>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</si>
  <si>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</si>
  <si>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</si>
  <si>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</si>
  <si>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</si>
  <si>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</si>
  <si>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</si>
  <si>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</si>
  <si>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</si>
  <si>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</si>
  <si>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</si>
  <si>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</si>
  <si>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</si>
  <si>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</si>
  <si>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</si>
  <si>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</si>
  <si>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</si>
  <si>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</si>
  <si>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</si>
  <si>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</si>
  <si>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</si>
  <si>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</si>
  <si>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</si>
  <si>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</si>
  <si>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</si>
  <si>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</si>
  <si>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</si>
  <si>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</si>
  <si>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</si>
  <si>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</si>
  <si>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</si>
  <si>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</si>
  <si>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</si>
  <si>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</si>
  <si>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</si>
  <si>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</si>
  <si>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</si>
  <si>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</si>
  <si>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</si>
  <si>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</si>
  <si>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</si>
  <si>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</si>
  <si>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</si>
  <si>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</si>
  <si>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</si>
  <si>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</si>
  <si>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</si>
  <si>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</si>
  <si>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</si>
  <si>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</si>
  <si>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</si>
  <si>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</si>
  <si>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</si>
  <si>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</si>
  <si>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</si>
  <si>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</si>
  <si>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</si>
  <si>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</si>
  <si>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</si>
  <si>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</si>
  <si>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</si>
  <si>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</si>
  <si>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</si>
  <si>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</si>
  <si>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</si>
  <si>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</si>
  <si>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</si>
  <si>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</si>
  <si>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</si>
  <si>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</si>
  <si>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</si>
  <si>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</si>
  <si>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</si>
  <si>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</si>
  <si>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</si>
  <si>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</si>
  <si>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</si>
  <si>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</si>
  <si>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</si>
  <si>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</si>
  <si>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</si>
  <si>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</si>
  <si>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</si>
  <si>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</si>
  <si>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</si>
  <si>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</si>
  <si>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</si>
  <si>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</si>
  <si>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</si>
  <si>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</si>
  <si>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</si>
  <si>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</si>
  <si>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</si>
  <si>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</si>
  <si>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</si>
  <si>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</si>
  <si>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</si>
  <si>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</si>
  <si>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</si>
  <si>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</si>
  <si>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</si>
  <si>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</si>
  <si>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</si>
  <si>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</si>
  <si>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</si>
  <si>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</si>
  <si>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</si>
  <si>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</si>
  <si>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</si>
  <si>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</si>
  <si>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</si>
  <si>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</si>
  <si>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</si>
  <si>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</si>
  <si>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</si>
  <si>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</si>
  <si>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</si>
  <si>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</si>
  <si>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</si>
  <si>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</si>
  <si>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</si>
  <si>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</si>
  <si>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</si>
  <si>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</si>
  <si>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</si>
  <si>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</si>
  <si>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</si>
  <si>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</si>
  <si>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</si>
  <si>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</si>
  <si>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</si>
  <si>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</si>
  <si>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</si>
  <si>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</si>
  <si>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</si>
  <si>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</si>
  <si>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</si>
  <si>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</si>
  <si>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</si>
  <si>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</si>
  <si>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</si>
  <si>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</si>
  <si>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</si>
  <si>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</si>
  <si>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</si>
  <si>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</si>
  <si>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</si>
  <si>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</si>
  <si>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</si>
  <si>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</si>
  <si>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</si>
  <si>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</si>
  <si>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</si>
  <si>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</si>
  <si>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</si>
  <si>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</si>
  <si>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</si>
  <si>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</si>
  <si>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</si>
  <si>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</si>
  <si>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</si>
  <si>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</si>
  <si>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</si>
  <si>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</si>
  <si>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</si>
  <si>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</si>
  <si>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</si>
  <si>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</si>
  <si>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</si>
  <si>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</si>
  <si>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</si>
  <si>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</si>
  <si>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</si>
  <si>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</si>
  <si>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</si>
  <si>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</si>
  <si>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</si>
  <si>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</si>
  <si>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</si>
  <si>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</si>
  <si>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</si>
  <si>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</si>
  <si>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</si>
  <si>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</si>
  <si>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</si>
  <si>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</si>
  <si>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</si>
  <si>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</si>
  <si>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</si>
  <si>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</si>
  <si>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</si>
  <si>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</si>
  <si>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</si>
  <si>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</si>
  <si>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</si>
  <si>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</si>
  <si>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</si>
  <si>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</si>
  <si>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</si>
  <si>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</si>
  <si>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</si>
  <si>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</si>
  <si>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</si>
  <si>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</si>
  <si>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</si>
  <si>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</si>
  <si>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</si>
  <si>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</si>
  <si>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</si>
  <si>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</si>
  <si>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</si>
  <si>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</si>
  <si>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</si>
  <si>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</si>
  <si>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</si>
  <si>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</si>
  <si>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</si>
  <si>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</si>
  <si>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</si>
  <si>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</si>
  <si>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</si>
  <si>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</si>
  <si>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</si>
  <si>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</si>
  <si>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</si>
  <si>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</si>
  <si>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</si>
  <si>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</si>
  <si>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</si>
  <si>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</si>
  <si>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</si>
  <si>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</si>
  <si>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</si>
  <si>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</si>
  <si>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</si>
  <si>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</si>
  <si>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</si>
  <si>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</si>
  <si>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</si>
  <si>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</si>
  <si>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</si>
  <si>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</si>
  <si>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</si>
  <si>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</si>
  <si>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</si>
  <si>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</si>
  <si>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</si>
  <si>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</si>
  <si>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</si>
  <si>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</si>
  <si>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</si>
  <si>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</si>
  <si>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</si>
  <si>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</si>
  <si>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</si>
  <si>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</si>
  <si>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</si>
  <si>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</si>
  <si>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</si>
  <si>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</si>
  <si>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</si>
  <si>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</si>
  <si>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</si>
  <si>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</si>
  <si>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</si>
  <si>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</si>
  <si>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</si>
  <si>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</si>
  <si>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</si>
  <si>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</si>
  <si>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</si>
  <si>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</si>
  <si>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</si>
  <si>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</si>
  <si>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</si>
  <si>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</si>
  <si>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</si>
  <si>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</si>
  <si>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</si>
  <si>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</si>
  <si>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</si>
  <si>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</si>
  <si>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</si>
  <si>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</si>
  <si>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</si>
  <si>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</si>
  <si>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</si>
  <si>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</si>
  <si>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</si>
  <si>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</si>
  <si>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</si>
  <si>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</si>
  <si>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</si>
  <si>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</si>
  <si>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</si>
  <si>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</si>
  <si>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</si>
  <si>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</si>
  <si>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</si>
  <si>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</si>
  <si>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</si>
  <si>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</si>
  <si>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</si>
  <si>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</si>
  <si>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</si>
  <si>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</si>
  <si>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</si>
  <si>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</si>
  <si>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</si>
  <si>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</si>
  <si>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</si>
  <si>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</si>
  <si>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</si>
  <si>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</si>
  <si>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</si>
  <si>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</si>
  <si>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</si>
  <si>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</si>
  <si>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</si>
  <si>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</si>
  <si>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</si>
  <si>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</si>
  <si>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</si>
  <si>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</si>
  <si>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</si>
  <si>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</si>
  <si>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</si>
  <si>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</si>
  <si>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</si>
  <si>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</si>
  <si>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</si>
  <si>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</si>
  <si>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</si>
  <si>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</si>
  <si>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</si>
  <si>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</si>
  <si>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</si>
  <si>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</si>
  <si>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</si>
  <si>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</si>
  <si>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</si>
  <si>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</si>
  <si>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</si>
  <si>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</si>
  <si>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</si>
  <si>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</si>
  <si>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</si>
  <si>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</si>
  <si>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</si>
  <si>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</si>
  <si>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</si>
  <si>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</si>
  <si>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</si>
  <si>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</si>
  <si>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</si>
  <si>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</si>
  <si>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</si>
  <si>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</si>
  <si>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</si>
  <si>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</si>
  <si>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</si>
  <si>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</si>
  <si>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</si>
  <si>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</si>
  <si>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</si>
  <si>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</si>
  <si>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</si>
  <si>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</si>
  <si>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</si>
  <si>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</si>
  <si>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</si>
  <si>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</si>
  <si>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</si>
  <si>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</si>
  <si>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</si>
  <si>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</si>
  <si>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</si>
  <si>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</si>
  <si>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</si>
  <si>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</si>
  <si>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</si>
  <si>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</si>
  <si>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</si>
  <si>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</si>
  <si>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</si>
  <si>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</si>
  <si>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</si>
  <si>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</si>
  <si>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</si>
  <si>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</si>
  <si>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</si>
  <si>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</si>
  <si>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</si>
  <si>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</si>
  <si>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</si>
  <si>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</si>
  <si>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</si>
  <si>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</si>
  <si>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</si>
  <si>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</si>
  <si>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</si>
  <si>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</si>
  <si>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</si>
  <si>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</si>
  <si>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</si>
  <si>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</si>
  <si>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</si>
  <si>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</si>
  <si>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</si>
  <si>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</si>
  <si>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</si>
  <si>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</si>
  <si>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</si>
  <si>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</si>
  <si>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</si>
  <si>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</si>
  <si>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</si>
  <si>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</si>
  <si>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</si>
  <si>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</si>
  <si>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</si>
  <si>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</si>
  <si>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</si>
  <si>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</si>
  <si>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</si>
  <si>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</si>
  <si>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</si>
  <si>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</si>
  <si>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</si>
  <si>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</si>
  <si>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</si>
  <si>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</si>
  <si>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</si>
  <si>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</si>
  <si>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</si>
  <si>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</si>
  <si>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</si>
  <si>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</si>
  <si>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</si>
  <si>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</si>
  <si>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</si>
  <si>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</si>
  <si>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</si>
  <si>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</si>
  <si>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</si>
  <si>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</si>
  <si>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</si>
  <si>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</si>
  <si>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</si>
  <si>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</si>
  <si>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</si>
  <si>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</si>
  <si>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</si>
  <si>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</si>
  <si>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</si>
  <si>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</si>
  <si>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</si>
  <si>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</si>
  <si>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</si>
  <si>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</si>
  <si>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</si>
  <si>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</si>
  <si>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</si>
  <si>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</si>
  <si>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</si>
  <si>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</si>
  <si>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</si>
  <si>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</si>
  <si>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</si>
  <si>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</si>
  <si>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</si>
  <si>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</si>
  <si>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</si>
  <si>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</si>
  <si>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</si>
  <si>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</si>
  <si>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</si>
  <si>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</si>
  <si>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</si>
  <si>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</si>
  <si>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</si>
  <si>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</si>
  <si>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</si>
  <si>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</si>
  <si>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</si>
  <si>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</si>
  <si>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</si>
  <si>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</si>
  <si>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</si>
  <si>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</si>
  <si>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</si>
  <si>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</si>
  <si>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</si>
  <si>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</si>
  <si>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</si>
  <si>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</si>
  <si>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</si>
  <si>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</si>
  <si>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</si>
  <si>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</si>
  <si>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</si>
  <si>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</si>
  <si>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</si>
  <si>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</si>
  <si>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</si>
  <si>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</si>
  <si>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</si>
  <si>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</si>
  <si>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</si>
  <si>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</si>
  <si>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</si>
  <si>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</si>
  <si>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</si>
  <si>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</si>
  <si>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</si>
  <si>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</si>
  <si>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</si>
  <si>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</si>
  <si>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</si>
  <si>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</si>
  <si>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</si>
  <si>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</si>
  <si>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</si>
  <si>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</si>
  <si>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</si>
  <si>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</si>
  <si>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</si>
  <si>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</si>
  <si>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</si>
  <si>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</si>
  <si>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</si>
  <si>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</si>
  <si>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</si>
  <si>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</si>
  <si>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</si>
  <si>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</si>
  <si>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</si>
  <si>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</si>
  <si>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</si>
  <si>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</si>
  <si>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</si>
  <si>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</si>
  <si>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</si>
  <si>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</si>
  <si>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</si>
  <si>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</si>
  <si>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</si>
  <si>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</si>
  <si>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</si>
  <si>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</si>
  <si>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</si>
  <si>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</si>
  <si>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</si>
  <si>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</si>
  <si>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</si>
  <si>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</si>
  <si>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</si>
  <si>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</si>
  <si>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</si>
  <si>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</si>
  <si>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</si>
  <si>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</si>
  <si>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</si>
  <si>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</si>
  <si>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</si>
  <si>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</si>
  <si>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</si>
  <si>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</si>
  <si>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</si>
  <si>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</si>
  <si>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</si>
  <si>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</si>
  <si>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</si>
  <si>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</si>
  <si>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</si>
  <si>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</si>
  <si>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</si>
  <si>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</si>
  <si>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</si>
  <si>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</si>
  <si>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</si>
  <si>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</si>
  <si>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</si>
  <si>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</si>
  <si>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</si>
  <si>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</si>
  <si>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</si>
  <si>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</si>
  <si>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</si>
  <si>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</si>
  <si>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</si>
  <si>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</si>
  <si>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</si>
  <si>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</si>
  <si>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</si>
  <si>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</si>
  <si>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</si>
  <si>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</si>
  <si>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</si>
  <si>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</si>
  <si>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</si>
  <si>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</si>
  <si>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</si>
  <si>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</si>
  <si>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</si>
  <si>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</si>
  <si>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</si>
  <si>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</si>
  <si>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</si>
  <si>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</si>
  <si>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</si>
  <si>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</si>
  <si>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</si>
  <si>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</si>
  <si>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</si>
  <si>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</si>
  <si>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</si>
  <si>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</si>
  <si>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</si>
  <si>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</si>
  <si>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</si>
  <si>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</si>
  <si>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</si>
  <si>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</si>
  <si>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</si>
  <si>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</si>
  <si>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</si>
  <si>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</si>
  <si>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</si>
  <si>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</si>
  <si>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</si>
  <si>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</si>
  <si>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</si>
  <si>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</si>
  <si>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</si>
  <si>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</si>
  <si>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</si>
  <si>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</si>
  <si>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</si>
  <si>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</si>
  <si>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</si>
  <si>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</si>
  <si>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</si>
  <si>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</si>
  <si>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</si>
  <si>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</si>
  <si>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</si>
  <si>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</si>
  <si>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</si>
  <si>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</si>
  <si>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</si>
  <si>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</si>
  <si>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</si>
  <si>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</si>
  <si>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</si>
  <si>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</si>
  <si>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</si>
  <si>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</si>
  <si>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</si>
  <si>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</si>
  <si>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</si>
  <si>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</si>
  <si>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</si>
  <si>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</si>
  <si>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</si>
  <si>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</si>
  <si>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</si>
  <si>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</si>
  <si>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</si>
  <si>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</si>
  <si>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</si>
  <si>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</si>
  <si>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</si>
  <si>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</si>
  <si>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</si>
  <si>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</si>
  <si>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</si>
  <si>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</si>
  <si>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</si>
  <si>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</si>
  <si>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</si>
  <si>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</si>
  <si>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</si>
  <si>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</si>
  <si>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</si>
  <si>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</si>
  <si>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</si>
  <si>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</si>
  <si>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</si>
  <si>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</si>
  <si>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</si>
  <si>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</si>
  <si>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</si>
  <si>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</si>
  <si>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</si>
  <si>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</si>
  <si>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</si>
  <si>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</si>
  <si>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</si>
  <si>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</si>
  <si>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</si>
  <si>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</si>
  <si>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</si>
  <si>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</si>
  <si>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</si>
  <si>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</si>
  <si>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</si>
  <si>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</si>
  <si>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</si>
  <si>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</si>
  <si>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</si>
  <si>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</si>
  <si>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</si>
  <si>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</si>
  <si>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</si>
  <si>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</si>
  <si>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</si>
  <si>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</si>
  <si>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</si>
  <si>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</si>
  <si>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</si>
  <si>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</si>
  <si>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</si>
  <si>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</si>
  <si>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</si>
  <si>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</si>
  <si>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</si>
  <si>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</si>
  <si>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</si>
  <si>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</si>
  <si>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</si>
  <si>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</si>
  <si>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</si>
  <si>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</si>
  <si>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</si>
  <si>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</si>
  <si>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</si>
  <si>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</si>
  <si>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</si>
  <si>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</si>
  <si>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</si>
  <si>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</si>
  <si>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</si>
  <si>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</si>
  <si>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</si>
  <si>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</si>
  <si>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</si>
  <si>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</si>
  <si>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</si>
  <si>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</si>
  <si>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</si>
  <si>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</si>
  <si>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</si>
  <si>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</si>
  <si>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</si>
  <si>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</si>
  <si>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</si>
  <si>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</si>
  <si>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</si>
  <si>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</si>
  <si>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</si>
  <si>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</si>
  <si>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</si>
  <si>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</si>
  <si>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</si>
  <si>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</si>
  <si>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</si>
  <si>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</si>
  <si>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</si>
  <si>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</si>
  <si>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</si>
  <si>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</si>
  <si>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</si>
  <si>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</si>
  <si>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</si>
  <si>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</si>
  <si>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</si>
  <si>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</si>
  <si>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</si>
  <si>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</si>
  <si>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</si>
  <si>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</si>
  <si>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</si>
  <si>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</si>
  <si>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</si>
  <si>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</si>
  <si>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</si>
  <si>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</si>
  <si>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</si>
  <si>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</si>
  <si>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</si>
  <si>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</si>
  <si>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</si>
  <si>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</si>
  <si>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</si>
  <si>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</si>
  <si>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</si>
  <si>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</si>
  <si>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</si>
  <si>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</si>
  <si>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</si>
  <si>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</si>
  <si>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</si>
  <si>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</si>
  <si>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</si>
  <si>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</si>
  <si>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</si>
  <si>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</si>
  <si>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</si>
  <si>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</si>
  <si>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</si>
  <si>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</si>
  <si>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</si>
  <si>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</si>
  <si>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</si>
  <si>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</si>
  <si>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</si>
  <si>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</si>
  <si>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</si>
  <si>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</si>
  <si>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</si>
  <si>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</si>
  <si>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</si>
  <si>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</si>
  <si>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</si>
  <si>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</si>
  <si>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</si>
  <si>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</si>
  <si>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</si>
  <si>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</si>
  <si>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</si>
  <si>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</si>
  <si>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</si>
  <si>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</si>
  <si>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</si>
  <si>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</si>
  <si>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</si>
  <si>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</si>
  <si>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</si>
  <si>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</si>
  <si>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</si>
  <si>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</si>
  <si>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</si>
  <si>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</si>
  <si>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</si>
  <si>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</si>
  <si>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</si>
  <si>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</si>
  <si>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</si>
  <si>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</si>
  <si>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</si>
  <si>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</si>
  <si>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</si>
  <si>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</si>
  <si>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</si>
  <si>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</si>
  <si>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</si>
  <si>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</si>
  <si>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</si>
  <si>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</si>
  <si>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</si>
  <si>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</si>
  <si>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</si>
  <si>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</si>
  <si>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</si>
  <si>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</si>
  <si>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</si>
  <si>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</si>
  <si>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</si>
  <si>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</si>
  <si>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</si>
  <si>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</si>
  <si>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</si>
  <si>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</si>
  <si>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</si>
  <si>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</si>
  <si>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</si>
  <si>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</si>
  <si>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</si>
  <si>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</si>
  <si>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</si>
  <si>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</si>
  <si>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</si>
  <si>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</si>
  <si>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</si>
  <si>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</si>
  <si>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</si>
  <si>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</si>
  <si>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</si>
  <si>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</si>
  <si>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</si>
  <si>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</si>
  <si>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</si>
  <si>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</si>
  <si>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</si>
  <si>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</si>
  <si>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</si>
  <si>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</si>
  <si>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</si>
  <si>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</si>
  <si>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</si>
  <si>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</si>
  <si>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</si>
  <si>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</si>
  <si>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</si>
  <si>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</si>
  <si>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</si>
  <si>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</si>
  <si>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</si>
  <si>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</si>
  <si>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</si>
  <si>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</si>
  <si>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</si>
  <si>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</si>
  <si>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</si>
  <si>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</si>
  <si>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</si>
  <si>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</si>
  <si>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</si>
  <si>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</si>
  <si>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</si>
  <si>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</si>
  <si>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</si>
  <si>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</si>
  <si>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</si>
  <si>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</si>
  <si>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</si>
  <si>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</si>
  <si>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</si>
  <si>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</si>
  <si>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</si>
  <si>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</si>
  <si>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</si>
  <si>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</si>
  <si>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</si>
  <si>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</si>
  <si>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</si>
  <si>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</si>
  <si>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</si>
  <si>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</si>
  <si>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</si>
  <si>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</si>
  <si>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</si>
  <si>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</si>
  <si>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</si>
  <si>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</si>
  <si>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</si>
  <si>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</si>
  <si>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</si>
  <si>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</si>
  <si>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</si>
  <si>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</si>
  <si>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</si>
  <si>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</si>
  <si>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</si>
  <si>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</si>
  <si>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</si>
  <si>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</si>
  <si>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</si>
  <si>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</si>
  <si>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</si>
  <si>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</si>
  <si>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</si>
  <si>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</si>
  <si>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</si>
  <si>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</si>
  <si>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</si>
  <si>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</si>
  <si>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</si>
  <si>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</si>
  <si>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</si>
  <si>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</si>
  <si>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</si>
  <si>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</si>
  <si>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</si>
  <si>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</si>
  <si>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</si>
  <si>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</si>
  <si>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</si>
  <si>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</si>
  <si>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</si>
  <si>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</si>
  <si>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</si>
  <si>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</si>
  <si>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</si>
  <si>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</si>
  <si>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</si>
  <si>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</si>
  <si>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</si>
  <si>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</si>
  <si>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</si>
  <si>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</si>
  <si>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</si>
  <si>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</si>
  <si>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</si>
  <si>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</si>
  <si>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</si>
  <si>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</si>
  <si>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</si>
  <si>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</si>
  <si>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</si>
  <si>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</si>
  <si>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</si>
  <si>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</si>
  <si>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</si>
  <si>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</si>
  <si>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</si>
  <si>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</si>
  <si>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</si>
  <si>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</si>
  <si>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</si>
  <si>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</si>
  <si>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</si>
  <si>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</si>
  <si>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</si>
  <si>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</si>
  <si>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</si>
  <si>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</si>
  <si>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</si>
  <si>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</si>
  <si>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</si>
  <si>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</si>
  <si>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</si>
  <si>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</si>
  <si>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</si>
  <si>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</si>
  <si>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</si>
  <si>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</si>
  <si>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</si>
  <si>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</si>
  <si>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</si>
  <si>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</si>
  <si>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</si>
  <si>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</si>
  <si>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</si>
  <si>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</si>
  <si>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</si>
  <si>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</si>
  <si>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</si>
  <si>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</si>
  <si>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</si>
  <si>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</si>
  <si>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</si>
  <si>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</si>
  <si>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</si>
  <si>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</si>
  <si>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</si>
  <si>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</si>
  <si>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</si>
  <si>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</si>
  <si>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</si>
  <si>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</si>
  <si>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</si>
  <si>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</si>
  <si>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</si>
  <si>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</si>
  <si>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</si>
  <si>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</si>
  <si>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</si>
  <si>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</si>
  <si>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</si>
  <si>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</si>
  <si>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</si>
  <si>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</si>
  <si>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</si>
  <si>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</si>
  <si>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</si>
  <si>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</si>
  <si>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</si>
  <si>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</si>
  <si>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</si>
  <si>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</si>
  <si>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</si>
  <si>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</si>
  <si>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</si>
  <si>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</si>
  <si>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</si>
  <si>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</si>
  <si>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</si>
  <si>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</si>
  <si>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</si>
  <si>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</si>
  <si>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</si>
  <si>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</si>
  <si>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</si>
  <si>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</si>
  <si>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</si>
  <si>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</si>
  <si>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</si>
  <si>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</si>
  <si>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</si>
  <si>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</si>
  <si>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</si>
  <si>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</si>
  <si>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</si>
  <si>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</si>
  <si>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</si>
  <si>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</si>
  <si>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</si>
  <si>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</si>
  <si>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</si>
  <si>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</si>
  <si>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</si>
  <si>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</si>
  <si>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</si>
  <si>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</si>
  <si>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</si>
  <si>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</si>
  <si>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</si>
  <si>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</si>
  <si>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</si>
  <si>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</si>
  <si>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</si>
  <si>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</si>
  <si>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</si>
  <si>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</si>
  <si>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</si>
  <si>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</si>
  <si>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</si>
  <si>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</si>
  <si>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</si>
  <si>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</si>
  <si>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</si>
  <si>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</si>
  <si>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</si>
  <si>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</si>
  <si>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</si>
  <si>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</si>
  <si>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populace</t>
  </si>
  <si>
    <t>očkovaní</t>
  </si>
  <si>
    <t>neočkovaní</t>
  </si>
  <si>
    <t>ORPkod</t>
  </si>
  <si>
    <t>ORP</t>
  </si>
  <si>
    <t>Brandýs n.L.- St.Boleslav</t>
  </si>
  <si>
    <t>Kladno</t>
  </si>
  <si>
    <t>Benešov</t>
  </si>
  <si>
    <t>Říčany</t>
  </si>
  <si>
    <t>Písek</t>
  </si>
  <si>
    <t>Tábor</t>
  </si>
  <si>
    <t>Sušice</t>
  </si>
  <si>
    <t>Nepomuk</t>
  </si>
  <si>
    <t>Plzeň</t>
  </si>
  <si>
    <t>Tachov</t>
  </si>
  <si>
    <t>Ostrov</t>
  </si>
  <si>
    <t>Žatec</t>
  </si>
  <si>
    <t>Ústí nad Labem</t>
  </si>
  <si>
    <t>Broumov</t>
  </si>
  <si>
    <t>Hořice</t>
  </si>
  <si>
    <t>Hlinsko</t>
  </si>
  <si>
    <t>Pardubice</t>
  </si>
  <si>
    <t>Králíky</t>
  </si>
  <si>
    <t>Šlapanice</t>
  </si>
  <si>
    <t>Rosice</t>
  </si>
  <si>
    <t>Pohořelice</t>
  </si>
  <si>
    <t>Mikulov</t>
  </si>
  <si>
    <t>Hodonín</t>
  </si>
  <si>
    <t>Kyjov</t>
  </si>
  <si>
    <t>Hranice</t>
  </si>
  <si>
    <t>Mohelnice</t>
  </si>
  <si>
    <t>Ostrava</t>
  </si>
  <si>
    <t>Kravaře</t>
  </si>
  <si>
    <t>Havířov</t>
  </si>
  <si>
    <t>očko kat</t>
  </si>
  <si>
    <t>Celkový součet</t>
  </si>
  <si>
    <t>Počet z ObecKod</t>
  </si>
  <si>
    <t>Součet z očko kat</t>
  </si>
  <si>
    <t>Počet obcí v ORP</t>
  </si>
  <si>
    <t>ORP podle podílu obcí s nízkou proočkovaností populace 16 a více let</t>
  </si>
  <si>
    <t>Stav k 22.01.2022</t>
  </si>
  <si>
    <t>Očkovaní posilující dávkou</t>
  </si>
  <si>
    <t>CELKEM</t>
  </si>
  <si>
    <t>3. dávka</t>
  </si>
  <si>
    <t>ORP podle podílu obcí s nízkou proočkovaností posilující dávkou v populaci 16 a více 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</si>
</sst>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3" fontId="0" fillId="0" borderId="0" xfId="0" applyNumberFormat="1" applyBorder="1" applyAlignment="1">
      <alignment horizontal="center"/>
    </xf>
    <xf numFmtId="0" fontId="2" fillId="3" borderId="0" xfId="0" applyFont="1" applyFill="1" applyBorder="1" applyAlignment="1">
      <alignment horizontal="left" vertical="center" wrapText="1"/>
    </xf>
    <xf numFmtId="9" fontId="6" fillId="4" borderId="0" xfId="1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6" fillId="4" borderId="0" xfId="0" applyFont="1" applyFill="1"/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584.577177314815" createdVersion="6" refreshedVersion="6" minRefreshableVersion="3" recordCount="6254" xr:uid="{DA67ECA3-9F95-4974-8AFB-9ED2C5EC4F7C}">
  <cacheSource type="worksheet">
    <worksheetSource ref="A3:J6257" sheet="Očko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25210084033613445" maxValue="1"/>
    </cacheField>
    <cacheField name="neočkovaní" numFmtId="3">
      <sharedItems containsSemiMixedTypes="0" containsString="0" containsNumber="1" containsInteger="1" minValue="0" maxValue="268753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584.589481134259" createdVersion="6" refreshedVersion="6" minRefreshableVersion="3" recordCount="6254" xr:uid="{05092D05-BCE7-4E0C-A18F-4F5B9507EB99}">
  <cacheSource type="worksheet">
    <worksheetSource ref="A3:J6257" sheet="Očko 3d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9.0909090909090912E-2" maxValue="0.8571428571428571"/>
    </cacheField>
    <cacheField name="neočkovaní" numFmtId="3">
      <sharedItems containsSemiMixedTypes="0" containsString="0" containsNumber="1" containsInteger="1" minValue="2" maxValue="651708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75815905982290688"/>
    <n v="268753"/>
    <n v="0"/>
  </r>
  <r>
    <x v="1"/>
    <x v="1"/>
    <x v="1"/>
    <n v="513482"/>
    <s v="Vysoký Újezd (Benešov)"/>
    <s v="do 750 obyvatel"/>
    <n v="167"/>
    <n v="0.83832335329341312"/>
    <n v="27"/>
    <n v="0"/>
  </r>
  <r>
    <x v="1"/>
    <x v="1"/>
    <x v="1"/>
    <n v="529303"/>
    <s v="Benešov (Benešov)"/>
    <s v="15 000 – 39 999 obyvatel"/>
    <n v="13992"/>
    <n v="0.80653230417381361"/>
    <n v="2707"/>
    <n v="0"/>
  </r>
  <r>
    <x v="1"/>
    <x v="1"/>
    <x v="1"/>
    <n v="529451"/>
    <s v="Bystřice (Benešov)"/>
    <s v="2 000 – 4 999 obyvatel"/>
    <n v="3651"/>
    <n v="0.80827170638181323"/>
    <n v="700"/>
    <n v="0"/>
  </r>
  <r>
    <x v="1"/>
    <x v="1"/>
    <x v="1"/>
    <n v="529478"/>
    <s v="Čakov (Benešov)"/>
    <s v="do 750 obyvatel"/>
    <n v="103"/>
    <n v="0.74757281553398058"/>
    <n v="26"/>
    <n v="0"/>
  </r>
  <r>
    <x v="1"/>
    <x v="1"/>
    <x v="1"/>
    <n v="529516"/>
    <s v="Čerčany"/>
    <s v="2 000 – 4 999 obyvatel"/>
    <n v="2316"/>
    <n v="0.82556131260794474"/>
    <n v="404"/>
    <n v="0"/>
  </r>
  <r>
    <x v="1"/>
    <x v="1"/>
    <x v="1"/>
    <n v="529541"/>
    <s v="Český Šternberk"/>
    <s v="do 750 obyvatel"/>
    <n v="137"/>
    <n v="0.79562043795620441"/>
    <n v="28"/>
    <n v="0"/>
  </r>
  <r>
    <x v="1"/>
    <x v="1"/>
    <x v="1"/>
    <n v="529567"/>
    <s v="Čtyřkoly"/>
    <s v="do 750 obyvatel"/>
    <n v="584"/>
    <n v="0.82876712328767121"/>
    <n v="100"/>
    <n v="0"/>
  </r>
  <r>
    <x v="1"/>
    <x v="1"/>
    <x v="1"/>
    <n v="529621"/>
    <s v="Divišov"/>
    <s v="750 – 1 999 obyvatel"/>
    <n v="1381"/>
    <n v="0.79507603186097031"/>
    <n v="283"/>
    <n v="0"/>
  </r>
  <r>
    <x v="1"/>
    <x v="1"/>
    <x v="1"/>
    <n v="529745"/>
    <s v="Hvězdonice"/>
    <s v="do 750 obyvatel"/>
    <n v="275"/>
    <n v="0.8"/>
    <n v="55"/>
    <n v="0"/>
  </r>
  <r>
    <x v="1"/>
    <x v="1"/>
    <x v="1"/>
    <n v="529796"/>
    <s v="Chocerady"/>
    <s v="750 – 1 999 obyvatel"/>
    <n v="1013"/>
    <n v="0.77986179664363275"/>
    <n v="223"/>
    <n v="0"/>
  </r>
  <r>
    <x v="1"/>
    <x v="1"/>
    <x v="1"/>
    <n v="529818"/>
    <s v="Chotýšany"/>
    <s v="do 750 obyvatel"/>
    <n v="489"/>
    <n v="0.71370143149284249"/>
    <n v="140"/>
    <n v="0"/>
  </r>
  <r>
    <x v="1"/>
    <x v="1"/>
    <x v="1"/>
    <n v="529940"/>
    <s v="Kozmice (Benešov)"/>
    <s v="do 750 obyvatel"/>
    <n v="269"/>
    <n v="0.8810408921933085"/>
    <n v="32"/>
    <n v="0"/>
  </r>
  <r>
    <x v="1"/>
    <x v="1"/>
    <x v="1"/>
    <n v="529958"/>
    <s v="Krhanice"/>
    <s v="750 – 1 999 obyvatel"/>
    <n v="844"/>
    <n v="0.75"/>
    <n v="211"/>
    <n v="0"/>
  </r>
  <r>
    <x v="1"/>
    <x v="1"/>
    <x v="1"/>
    <n v="529974"/>
    <s v="Krňany"/>
    <s v="do 750 obyvatel"/>
    <n v="385"/>
    <n v="0.75584415584415587"/>
    <n v="94"/>
    <n v="0"/>
  </r>
  <r>
    <x v="1"/>
    <x v="1"/>
    <x v="1"/>
    <n v="529991"/>
    <s v="Křečovice"/>
    <s v="750 – 1 999 obyvatel"/>
    <n v="673"/>
    <n v="0.80089153046062411"/>
    <n v="134"/>
    <n v="0"/>
  </r>
  <r>
    <x v="1"/>
    <x v="1"/>
    <x v="1"/>
    <n v="530051"/>
    <s v="Lešany (Benešov)"/>
    <s v="750 – 1 999 obyvatel"/>
    <n v="657"/>
    <n v="0.76560121765601219"/>
    <n v="154"/>
    <n v="0"/>
  </r>
  <r>
    <x v="1"/>
    <x v="1"/>
    <x v="1"/>
    <n v="530115"/>
    <s v="Maršovice (Benešov)"/>
    <s v="750 – 1 999 obyvatel"/>
    <n v="621"/>
    <n v="0.80676328502415462"/>
    <n v="120"/>
    <n v="0"/>
  </r>
  <r>
    <x v="1"/>
    <x v="1"/>
    <x v="1"/>
    <n v="530204"/>
    <s v="Mrač"/>
    <s v="750 – 1 999 obyvatel"/>
    <n v="682"/>
    <n v="0.82111436950146632"/>
    <n v="122"/>
    <n v="0"/>
  </r>
  <r>
    <x v="1"/>
    <x v="1"/>
    <x v="1"/>
    <n v="530263"/>
    <s v="Nespeky"/>
    <s v="750 – 1 999 obyvatel"/>
    <n v="612"/>
    <n v="0.80555555555555558"/>
    <n v="119"/>
    <n v="0"/>
  </r>
  <r>
    <x v="1"/>
    <x v="1"/>
    <x v="1"/>
    <n v="530298"/>
    <s v="Netvořice"/>
    <s v="750 – 1 999 obyvatel"/>
    <n v="936"/>
    <n v="0.82158119658119655"/>
    <n v="167"/>
    <n v="0"/>
  </r>
  <r>
    <x v="1"/>
    <x v="1"/>
    <x v="1"/>
    <n v="530310"/>
    <s v="Neveklov"/>
    <s v="2 000 – 4 999 obyvatel"/>
    <n v="2184"/>
    <n v="0.8108974358974359"/>
    <n v="413"/>
    <n v="0"/>
  </r>
  <r>
    <x v="1"/>
    <x v="1"/>
    <x v="1"/>
    <n v="530352"/>
    <s v="Ostředek"/>
    <s v="do 750 obyvatel"/>
    <n v="318"/>
    <n v="0.80188679245283023"/>
    <n v="63"/>
    <n v="0"/>
  </r>
  <r>
    <x v="1"/>
    <x v="1"/>
    <x v="1"/>
    <n v="530409"/>
    <s v="Petroupim"/>
    <s v="do 750 obyvatel"/>
    <n v="259"/>
    <n v="0.806949806949807"/>
    <n v="50"/>
    <n v="0"/>
  </r>
  <r>
    <x v="1"/>
    <x v="1"/>
    <x v="1"/>
    <n v="530441"/>
    <s v="Poříčí nad Sázavou"/>
    <s v="750 – 1 999 obyvatel"/>
    <n v="1103"/>
    <n v="0.8359020852221215"/>
    <n v="181"/>
    <n v="0"/>
  </r>
  <r>
    <x v="1"/>
    <x v="1"/>
    <x v="1"/>
    <n v="530450"/>
    <s v="Postupice"/>
    <s v="750 – 1 999 obyvatel"/>
    <n v="1126"/>
    <n v="0.78241563055062169"/>
    <n v="245"/>
    <n v="0"/>
  </r>
  <r>
    <x v="1"/>
    <x v="1"/>
    <x v="1"/>
    <n v="530492"/>
    <s v="Přestavlky u Čerčan"/>
    <s v="do 750 obyvatel"/>
    <n v="318"/>
    <n v="0.83018867924528306"/>
    <n v="54"/>
    <n v="0"/>
  </r>
  <r>
    <x v="1"/>
    <x v="1"/>
    <x v="1"/>
    <n v="530522"/>
    <s v="Rabyně"/>
    <s v="do 750 obyvatel"/>
    <n v="242"/>
    <n v="0.80991735537190079"/>
    <n v="46"/>
    <n v="0"/>
  </r>
  <r>
    <x v="1"/>
    <x v="1"/>
    <x v="1"/>
    <n v="530638"/>
    <s v="Soběhrdy"/>
    <s v="do 750 obyvatel"/>
    <n v="320"/>
    <n v="0.828125"/>
    <n v="55"/>
    <n v="0"/>
  </r>
  <r>
    <x v="1"/>
    <x v="1"/>
    <x v="1"/>
    <n v="530689"/>
    <s v="Struhařov (Benešov)"/>
    <s v="750 – 1 999 obyvatel"/>
    <n v="741"/>
    <n v="0.80566801619433204"/>
    <n v="144"/>
    <n v="0"/>
  </r>
  <r>
    <x v="1"/>
    <x v="1"/>
    <x v="1"/>
    <n v="530760"/>
    <s v="Teplýšovice"/>
    <s v="do 750 obyvatel"/>
    <n v="400"/>
    <n v="0.78500000000000003"/>
    <n v="86"/>
    <n v="0"/>
  </r>
  <r>
    <x v="1"/>
    <x v="1"/>
    <x v="1"/>
    <n v="530841"/>
    <s v="Týnec nad Sázavou"/>
    <s v="5 000 – 14 999 obyvatel"/>
    <n v="4704"/>
    <n v="0.77848639455782309"/>
    <n v="1042"/>
    <n v="0"/>
  </r>
  <r>
    <x v="1"/>
    <x v="1"/>
    <x v="1"/>
    <n v="530921"/>
    <s v="Vranov (Benešov)"/>
    <s v="do 750 obyvatel"/>
    <n v="351"/>
    <n v="0.82051282051282048"/>
    <n v="63"/>
    <n v="0"/>
  </r>
  <r>
    <x v="1"/>
    <x v="1"/>
    <x v="1"/>
    <n v="532037"/>
    <s v="Chrášťany (Benešov)"/>
    <s v="do 750 obyvatel"/>
    <n v="187"/>
    <n v="0.84491978609625673"/>
    <n v="29"/>
    <n v="0"/>
  </r>
  <r>
    <x v="1"/>
    <x v="1"/>
    <x v="1"/>
    <n v="532045"/>
    <s v="Chlístov (Benešov)"/>
    <s v="do 750 obyvatel"/>
    <n v="321"/>
    <n v="0.76947040498442365"/>
    <n v="74"/>
    <n v="0"/>
  </r>
  <r>
    <x v="1"/>
    <x v="1"/>
    <x v="1"/>
    <n v="532061"/>
    <s v="Václavice"/>
    <s v="do 750 obyvatel"/>
    <n v="492"/>
    <n v="0.77235772357723576"/>
    <n v="112"/>
    <n v="0"/>
  </r>
  <r>
    <x v="1"/>
    <x v="1"/>
    <x v="1"/>
    <n v="532151"/>
    <s v="Drahňovice"/>
    <s v="do 750 obyvatel"/>
    <n v="78"/>
    <n v="0.69230769230769229"/>
    <n v="24"/>
    <n v="1"/>
  </r>
  <r>
    <x v="1"/>
    <x v="1"/>
    <x v="1"/>
    <n v="532193"/>
    <s v="Lštění"/>
    <s v="do 750 obyvatel"/>
    <n v="346"/>
    <n v="0.80635838150289019"/>
    <n v="67"/>
    <n v="0"/>
  </r>
  <r>
    <x v="1"/>
    <x v="1"/>
    <x v="1"/>
    <n v="532258"/>
    <s v="Litichovice"/>
    <s v="do 750 obyvatel"/>
    <n v="56"/>
    <n v="0.7142857142857143"/>
    <n v="16"/>
    <n v="0"/>
  </r>
  <r>
    <x v="1"/>
    <x v="1"/>
    <x v="1"/>
    <n v="532304"/>
    <s v="Třebešice (Benešov)"/>
    <s v="do 750 obyvatel"/>
    <n v="84"/>
    <n v="0.8571428571428571"/>
    <n v="12"/>
    <n v="0"/>
  </r>
  <r>
    <x v="1"/>
    <x v="1"/>
    <x v="1"/>
    <n v="532592"/>
    <s v="Tisem"/>
    <s v="do 750 obyvatel"/>
    <n v="198"/>
    <n v="0.80303030303030298"/>
    <n v="39"/>
    <n v="0"/>
  </r>
  <r>
    <x v="1"/>
    <x v="1"/>
    <x v="1"/>
    <n v="532606"/>
    <s v="Choratice"/>
    <s v="do 750 obyvatel"/>
    <n v="62"/>
    <n v="0.77419354838709675"/>
    <n v="14"/>
    <n v="0"/>
  </r>
  <r>
    <x v="1"/>
    <x v="1"/>
    <x v="1"/>
    <n v="532614"/>
    <s v="Vodslivy"/>
    <s v="do 750 obyvatel"/>
    <n v="83"/>
    <n v="0.67469879518072284"/>
    <n v="27"/>
    <n v="1"/>
  </r>
  <r>
    <x v="1"/>
    <x v="1"/>
    <x v="1"/>
    <n v="532649"/>
    <s v="Popovice (Benešov)"/>
    <s v="do 750 obyvatel"/>
    <n v="239"/>
    <n v="0.71966527196652719"/>
    <n v="67"/>
    <n v="0"/>
  </r>
  <r>
    <x v="1"/>
    <x v="1"/>
    <x v="1"/>
    <n v="532878"/>
    <s v="Chleby (Benešov)"/>
    <s v="do 750 obyvatel"/>
    <n v="40"/>
    <n v="0.82499999999999996"/>
    <n v="7"/>
    <n v="0"/>
  </r>
  <r>
    <x v="1"/>
    <x v="1"/>
    <x v="1"/>
    <n v="532886"/>
    <s v="Chářovice"/>
    <s v="do 750 obyvatel"/>
    <n v="161"/>
    <n v="0.80124223602484468"/>
    <n v="32"/>
    <n v="0"/>
  </r>
  <r>
    <x v="1"/>
    <x v="1"/>
    <x v="1"/>
    <n v="532924"/>
    <s v="Bukovany (Benešov)"/>
    <s v="750 – 1 999 obyvatel"/>
    <n v="611"/>
    <n v="0.73977086743044185"/>
    <n v="159"/>
    <n v="0"/>
  </r>
  <r>
    <x v="1"/>
    <x v="1"/>
    <x v="1"/>
    <n v="534382"/>
    <s v="Sázava (Benešov)"/>
    <s v="2 000 – 4 999 obyvatel"/>
    <n v="3154"/>
    <n v="0.77869372225745082"/>
    <n v="698"/>
    <n v="0"/>
  </r>
  <r>
    <x v="1"/>
    <x v="1"/>
    <x v="1"/>
    <n v="538680"/>
    <s v="Pyšely"/>
    <s v="2 000 – 4 999 obyvatel"/>
    <n v="1584"/>
    <n v="0.8244949494949495"/>
    <n v="278"/>
    <n v="0"/>
  </r>
  <r>
    <x v="1"/>
    <x v="1"/>
    <x v="1"/>
    <n v="538710"/>
    <s v="Řehenice"/>
    <s v="do 750 obyvatel"/>
    <n v="391"/>
    <n v="0.78772378516624042"/>
    <n v="83"/>
    <n v="0"/>
  </r>
  <r>
    <x v="1"/>
    <x v="1"/>
    <x v="1"/>
    <n v="571415"/>
    <s v="Xaverov"/>
    <s v="do 750 obyvatel"/>
    <n v="46"/>
    <n v="0.82608695652173914"/>
    <n v="8"/>
    <n v="0"/>
  </r>
  <r>
    <x v="1"/>
    <x v="1"/>
    <x v="1"/>
    <n v="599379"/>
    <s v="Stranný"/>
    <s v="do 750 obyvatel"/>
    <n v="90"/>
    <n v="0.78888888888888886"/>
    <n v="19"/>
    <n v="0"/>
  </r>
  <r>
    <x v="1"/>
    <x v="2"/>
    <x v="2"/>
    <n v="531057"/>
    <s v="Beroun"/>
    <s v="15 000 – 39 999 obyvatel"/>
    <n v="16260"/>
    <n v="0.78376383763837643"/>
    <n v="3516"/>
    <n v="0"/>
  </r>
  <r>
    <x v="1"/>
    <x v="2"/>
    <x v="2"/>
    <n v="531081"/>
    <s v="Broumy"/>
    <s v="750 – 1 999 obyvatel"/>
    <n v="785"/>
    <n v="0.82675159235668794"/>
    <n v="136"/>
    <n v="0"/>
  </r>
  <r>
    <x v="1"/>
    <x v="2"/>
    <x v="2"/>
    <n v="531103"/>
    <s v="Bubovice"/>
    <s v="do 750 obyvatel"/>
    <n v="428"/>
    <n v="0.82943925233644855"/>
    <n v="73"/>
    <n v="0"/>
  </r>
  <r>
    <x v="1"/>
    <x v="2"/>
    <x v="2"/>
    <n v="531171"/>
    <s v="Hlásná Třebaň"/>
    <s v="750 – 1 999 obyvatel"/>
    <n v="863"/>
    <n v="0.82850521436848201"/>
    <n v="148"/>
    <n v="0"/>
  </r>
  <r>
    <x v="1"/>
    <x v="2"/>
    <x v="2"/>
    <n v="531227"/>
    <s v="Hudlice"/>
    <s v="750 – 1 999 obyvatel"/>
    <n v="1038"/>
    <n v="0.81888246628131023"/>
    <n v="188"/>
    <n v="0"/>
  </r>
  <r>
    <x v="1"/>
    <x v="2"/>
    <x v="2"/>
    <n v="531243"/>
    <s v="Hýskov"/>
    <s v="2 000 – 4 999 obyvatel"/>
    <n v="1602"/>
    <n v="0.78589263420724098"/>
    <n v="343"/>
    <n v="0"/>
  </r>
  <r>
    <x v="1"/>
    <x v="2"/>
    <x v="2"/>
    <n v="531294"/>
    <s v="Chyňava"/>
    <s v="750 – 1 999 obyvatel"/>
    <n v="1557"/>
    <n v="0.82016698779704555"/>
    <n v="280"/>
    <n v="0"/>
  </r>
  <r>
    <x v="1"/>
    <x v="2"/>
    <x v="2"/>
    <n v="531316"/>
    <s v="Karlštejn"/>
    <s v="750 – 1 999 obyvatel"/>
    <n v="713"/>
    <n v="0.79803646563814867"/>
    <n v="144"/>
    <n v="0"/>
  </r>
  <r>
    <x v="1"/>
    <x v="2"/>
    <x v="2"/>
    <n v="531332"/>
    <s v="Koněprusy"/>
    <s v="do 750 obyvatel"/>
    <n v="212"/>
    <n v="0.71226415094339623"/>
    <n v="61"/>
    <n v="0"/>
  </r>
  <r>
    <x v="1"/>
    <x v="2"/>
    <x v="2"/>
    <n v="531375"/>
    <s v="Kublov"/>
    <s v="do 750 obyvatel"/>
    <n v="540"/>
    <n v="0.7592592592592593"/>
    <n v="130"/>
    <n v="0"/>
  </r>
  <r>
    <x v="1"/>
    <x v="2"/>
    <x v="2"/>
    <n v="531456"/>
    <s v="Liteň"/>
    <s v="750 – 1 999 obyvatel"/>
    <n v="968"/>
    <n v="0.78202479338842978"/>
    <n v="211"/>
    <n v="0"/>
  </r>
  <r>
    <x v="1"/>
    <x v="2"/>
    <x v="2"/>
    <n v="531464"/>
    <s v="Loděnice (Beroun)"/>
    <s v="750 – 1 999 obyvatel"/>
    <n v="1620"/>
    <n v="0.79814814814814816"/>
    <n v="327"/>
    <n v="0"/>
  </r>
  <r>
    <x v="1"/>
    <x v="2"/>
    <x v="2"/>
    <n v="531529"/>
    <s v="Měňany"/>
    <s v="do 750 obyvatel"/>
    <n v="249"/>
    <n v="0.7269076305220884"/>
    <n v="68"/>
    <n v="0"/>
  </r>
  <r>
    <x v="1"/>
    <x v="2"/>
    <x v="2"/>
    <n v="531537"/>
    <s v="Mezouň"/>
    <s v="do 750 obyvatel"/>
    <n v="480"/>
    <n v="0.8354166666666667"/>
    <n v="79"/>
    <n v="0"/>
  </r>
  <r>
    <x v="1"/>
    <x v="2"/>
    <x v="2"/>
    <n v="531545"/>
    <s v="Mořina"/>
    <s v="750 – 1 999 obyvatel"/>
    <n v="666"/>
    <n v="0.78678678678678682"/>
    <n v="142"/>
    <n v="0"/>
  </r>
  <r>
    <x v="1"/>
    <x v="2"/>
    <x v="2"/>
    <n v="531596"/>
    <s v="Nižbor"/>
    <s v="2 000 – 4 999 obyvatel"/>
    <n v="1703"/>
    <n v="0.77862595419847325"/>
    <n v="377"/>
    <n v="0"/>
  </r>
  <r>
    <x v="1"/>
    <x v="2"/>
    <x v="2"/>
    <n v="531600"/>
    <s v="Nový Jáchymov"/>
    <s v="do 750 obyvatel"/>
    <n v="576"/>
    <n v="0.77430555555555558"/>
    <n v="130"/>
    <n v="0"/>
  </r>
  <r>
    <x v="1"/>
    <x v="2"/>
    <x v="2"/>
    <n v="531669"/>
    <s v="Otročiněves"/>
    <s v="do 750 obyvatel"/>
    <n v="435"/>
    <n v="0.74942528735632186"/>
    <n v="109"/>
    <n v="0"/>
  </r>
  <r>
    <x v="1"/>
    <x v="2"/>
    <x v="2"/>
    <n v="531740"/>
    <s v="Skuhrov (Beroun)"/>
    <s v="do 750 obyvatel"/>
    <n v="434"/>
    <n v="0.84562211981566815"/>
    <n v="67"/>
    <n v="0"/>
  </r>
  <r>
    <x v="1"/>
    <x v="2"/>
    <x v="2"/>
    <n v="531758"/>
    <s v="Srbsko"/>
    <s v="do 750 obyvatel"/>
    <n v="445"/>
    <n v="0.86067415730337082"/>
    <n v="62"/>
    <n v="0"/>
  </r>
  <r>
    <x v="1"/>
    <x v="2"/>
    <x v="2"/>
    <n v="531766"/>
    <s v="Stašov (Beroun)"/>
    <s v="do 750 obyvatel"/>
    <n v="369"/>
    <n v="0.77777777777777779"/>
    <n v="82"/>
    <n v="0"/>
  </r>
  <r>
    <x v="1"/>
    <x v="2"/>
    <x v="2"/>
    <n v="531782"/>
    <s v="Suchomasty"/>
    <s v="do 750 obyvatel"/>
    <n v="410"/>
    <n v="0.80731707317073176"/>
    <n v="79"/>
    <n v="0"/>
  </r>
  <r>
    <x v="1"/>
    <x v="2"/>
    <x v="2"/>
    <n v="531791"/>
    <s v="Svatá"/>
    <s v="do 750 obyvatel"/>
    <n v="418"/>
    <n v="0.77511961722488043"/>
    <n v="94"/>
    <n v="0"/>
  </r>
  <r>
    <x v="1"/>
    <x v="2"/>
    <x v="2"/>
    <n v="531804"/>
    <s v="Svatý Jan pod Skalou"/>
    <s v="do 750 obyvatel"/>
    <n v="143"/>
    <n v="0.79720279720279719"/>
    <n v="29"/>
    <n v="0"/>
  </r>
  <r>
    <x v="1"/>
    <x v="2"/>
    <x v="2"/>
    <n v="531812"/>
    <s v="Svinaře"/>
    <s v="750 – 1 999 obyvatel"/>
    <n v="617"/>
    <n v="0.83306320907617504"/>
    <n v="103"/>
    <n v="0"/>
  </r>
  <r>
    <x v="1"/>
    <x v="2"/>
    <x v="2"/>
    <n v="531839"/>
    <s v="Tetín (Beroun)"/>
    <s v="750 – 1 999 obyvatel"/>
    <n v="726"/>
    <n v="0.77272727272727271"/>
    <n v="165"/>
    <n v="0"/>
  </r>
  <r>
    <x v="1"/>
    <x v="2"/>
    <x v="2"/>
    <n v="531855"/>
    <s v="Tmaň"/>
    <s v="750 – 1 999 obyvatel"/>
    <n v="987"/>
    <n v="0.76089159067882473"/>
    <n v="236"/>
    <n v="0"/>
  </r>
  <r>
    <x v="1"/>
    <x v="2"/>
    <x v="2"/>
    <n v="531880"/>
    <s v="Trubská"/>
    <s v="do 750 obyvatel"/>
    <n v="152"/>
    <n v="0.90131578947368418"/>
    <n v="15"/>
    <n v="0"/>
  </r>
  <r>
    <x v="1"/>
    <x v="2"/>
    <x v="2"/>
    <n v="531944"/>
    <s v="Vráž (Beroun)"/>
    <s v="750 – 1 999 obyvatel"/>
    <n v="993"/>
    <n v="0.78147029204431018"/>
    <n v="217"/>
    <n v="0"/>
  </r>
  <r>
    <x v="1"/>
    <x v="2"/>
    <x v="2"/>
    <n v="531952"/>
    <s v="Všeradice"/>
    <s v="do 750 obyvatel"/>
    <n v="364"/>
    <n v="0.78021978021978022"/>
    <n v="80"/>
    <n v="0"/>
  </r>
  <r>
    <x v="1"/>
    <x v="2"/>
    <x v="2"/>
    <n v="531961"/>
    <s v="Vysoký Újezd (Beroun)"/>
    <s v="750 – 1 999 obyvatel"/>
    <n v="912"/>
    <n v="0.93201754385964908"/>
    <n v="62"/>
    <n v="0"/>
  </r>
  <r>
    <x v="1"/>
    <x v="2"/>
    <x v="2"/>
    <n v="531979"/>
    <s v="Zadní Třebaň"/>
    <s v="750 – 1 999 obyvatel"/>
    <n v="741"/>
    <n v="0.82726045883940624"/>
    <n v="128"/>
    <n v="0"/>
  </r>
  <r>
    <x v="1"/>
    <x v="2"/>
    <x v="2"/>
    <n v="532011"/>
    <s v="Zdice"/>
    <s v="2 000 – 4 999 obyvatel"/>
    <n v="3465"/>
    <n v="0.7613275613275613"/>
    <n v="827"/>
    <n v="0"/>
  </r>
  <r>
    <x v="1"/>
    <x v="2"/>
    <x v="2"/>
    <n v="533106"/>
    <s v="Trubín"/>
    <s v="do 750 obyvatel"/>
    <n v="419"/>
    <n v="0.77804295942720769"/>
    <n v="93"/>
    <n v="0"/>
  </r>
  <r>
    <x v="1"/>
    <x v="2"/>
    <x v="2"/>
    <n v="533203"/>
    <s v="Králův Dvůr"/>
    <s v="5 000 – 14 999 obyvatel"/>
    <n v="7556"/>
    <n v="0.77488088935944943"/>
    <n v="1701"/>
    <n v="0"/>
  </r>
  <r>
    <x v="1"/>
    <x v="2"/>
    <x v="2"/>
    <n v="533602"/>
    <s v="Nenačovice"/>
    <s v="do 750 obyvatel"/>
    <n v="226"/>
    <n v="0.76991150442477874"/>
    <n v="52"/>
    <n v="0"/>
  </r>
  <r>
    <x v="1"/>
    <x v="2"/>
    <x v="2"/>
    <n v="533670"/>
    <s v="Chrustenice"/>
    <s v="750 – 1 999 obyvatel"/>
    <n v="790"/>
    <n v="0.83797468354430382"/>
    <n v="128"/>
    <n v="0"/>
  </r>
  <r>
    <x v="1"/>
    <x v="2"/>
    <x v="2"/>
    <n v="533793"/>
    <s v="Korno"/>
    <s v="do 750 obyvatel"/>
    <n v="99"/>
    <n v="0.84848484848484851"/>
    <n v="15"/>
    <n v="0"/>
  </r>
  <r>
    <x v="1"/>
    <x v="2"/>
    <x v="2"/>
    <n v="533912"/>
    <s v="Mořinka"/>
    <s v="do 750 obyvatel"/>
    <n v="141"/>
    <n v="0.7021276595744681"/>
    <n v="42"/>
    <n v="0"/>
  </r>
  <r>
    <x v="1"/>
    <x v="2"/>
    <x v="2"/>
    <n v="534145"/>
    <s v="Bykoš"/>
    <s v="do 750 obyvatel"/>
    <n v="191"/>
    <n v="0.72774869109947649"/>
    <n v="52"/>
    <n v="0"/>
  </r>
  <r>
    <x v="1"/>
    <x v="2"/>
    <x v="2"/>
    <n v="534218"/>
    <s v="Málkov (Beroun)"/>
    <s v="do 750 obyvatel"/>
    <n v="93"/>
    <n v="0.73118279569892475"/>
    <n v="25"/>
    <n v="0"/>
  </r>
  <r>
    <x v="1"/>
    <x v="2"/>
    <x v="2"/>
    <n v="534234"/>
    <s v="Vinařice (Beroun)"/>
    <s v="do 750 obyvatel"/>
    <n v="81"/>
    <n v="0.93827160493827155"/>
    <n v="5"/>
    <n v="0"/>
  </r>
  <r>
    <x v="1"/>
    <x v="2"/>
    <x v="2"/>
    <n v="534269"/>
    <s v="Nesvačily"/>
    <s v="do 750 obyvatel"/>
    <n v="139"/>
    <n v="0.7769784172661871"/>
    <n v="31"/>
    <n v="0"/>
  </r>
  <r>
    <x v="1"/>
    <x v="2"/>
    <x v="2"/>
    <n v="534285"/>
    <s v="Podbrdy"/>
    <s v="do 750 obyvatel"/>
    <n v="183"/>
    <n v="0.8797814207650273"/>
    <n v="22"/>
    <n v="0"/>
  </r>
  <r>
    <x v="1"/>
    <x v="2"/>
    <x v="2"/>
    <n v="534404"/>
    <s v="Lužce"/>
    <s v="do 750 obyvatel"/>
    <n v="99"/>
    <n v="0.70707070707070707"/>
    <n v="29"/>
    <n v="0"/>
  </r>
  <r>
    <x v="1"/>
    <x v="2"/>
    <x v="2"/>
    <n v="534421"/>
    <s v="Bavoryně"/>
    <s v="do 750 obyvatel"/>
    <n v="283"/>
    <n v="0.77385159010600701"/>
    <n v="64"/>
    <n v="0"/>
  </r>
  <r>
    <x v="1"/>
    <x v="2"/>
    <x v="2"/>
    <n v="534447"/>
    <s v="Chodouň"/>
    <s v="do 750 obyvatel"/>
    <n v="559"/>
    <n v="0.76028622540250446"/>
    <n v="134"/>
    <n v="0"/>
  </r>
  <r>
    <x v="1"/>
    <x v="2"/>
    <x v="2"/>
    <n v="599417"/>
    <s v="Železná"/>
    <s v="do 750 obyvatel"/>
    <n v="207"/>
    <n v="0.82125603864734298"/>
    <n v="37"/>
    <n v="0"/>
  </r>
  <r>
    <x v="1"/>
    <x v="3"/>
    <x v="3"/>
    <n v="505781"/>
    <s v="Zápy"/>
    <s v="750 – 1 999 obyvatel"/>
    <n v="746"/>
    <n v="0.72520107238605902"/>
    <n v="205"/>
    <n v="0"/>
  </r>
  <r>
    <x v="1"/>
    <x v="3"/>
    <x v="3"/>
    <n v="513644"/>
    <s v="Zlatá (Praha-východ)"/>
    <s v="do 750 obyvatel"/>
    <n v="269"/>
    <n v="0.85130111524163565"/>
    <n v="40"/>
    <n v="0"/>
  </r>
  <r>
    <x v="1"/>
    <x v="3"/>
    <x v="3"/>
    <n v="531553"/>
    <s v="Konětopy"/>
    <s v="do 750 obyvatel"/>
    <n v="260"/>
    <n v="0.80384615384615388"/>
    <n v="51"/>
    <n v="0"/>
  </r>
  <r>
    <x v="1"/>
    <x v="3"/>
    <x v="3"/>
    <n v="534684"/>
    <s v="Borek (Praha-východ)"/>
    <s v="do 750 obyvatel"/>
    <n v="273"/>
    <n v="0.86446886446886451"/>
    <n v="37"/>
    <n v="0"/>
  </r>
  <r>
    <x v="1"/>
    <x v="3"/>
    <x v="3"/>
    <n v="534781"/>
    <s v="Dřísy"/>
    <s v="750 – 1 999 obyvatel"/>
    <n v="859"/>
    <n v="0.75087310826542486"/>
    <n v="214"/>
    <n v="0"/>
  </r>
  <r>
    <x v="1"/>
    <x v="3"/>
    <x v="3"/>
    <n v="534960"/>
    <s v="Křenek"/>
    <s v="do 750 obyvatel"/>
    <n v="236"/>
    <n v="0.75"/>
    <n v="59"/>
    <n v="0"/>
  </r>
  <r>
    <x v="1"/>
    <x v="3"/>
    <x v="3"/>
    <n v="534986"/>
    <s v="Lhota (Praha-východ)"/>
    <s v="do 750 obyvatel"/>
    <n v="410"/>
    <n v="0.7780487804878049"/>
    <n v="91"/>
    <n v="0"/>
  </r>
  <r>
    <x v="1"/>
    <x v="3"/>
    <x v="3"/>
    <n v="535362"/>
    <s v="Záryby"/>
    <s v="750 – 1 999 obyvatel"/>
    <n v="818"/>
    <n v="0.79828850855745725"/>
    <n v="165"/>
    <n v="0"/>
  </r>
  <r>
    <x v="1"/>
    <x v="3"/>
    <x v="3"/>
    <n v="536130"/>
    <s v="Kostelní Hlavno"/>
    <s v="do 750 obyvatel"/>
    <n v="409"/>
    <n v="0.78239608801955995"/>
    <n v="89"/>
    <n v="0"/>
  </r>
  <r>
    <x v="1"/>
    <x v="3"/>
    <x v="3"/>
    <n v="538051"/>
    <s v="Bašť"/>
    <s v="2 000 – 4 999 obyvatel"/>
    <n v="2111"/>
    <n v="0.72477498815727148"/>
    <n v="581"/>
    <n v="0"/>
  </r>
  <r>
    <x v="1"/>
    <x v="3"/>
    <x v="3"/>
    <n v="538086"/>
    <s v="Bořanovice"/>
    <s v="750 – 1 999 obyvatel"/>
    <n v="762"/>
    <n v="0.76377952755905509"/>
    <n v="180"/>
    <n v="0"/>
  </r>
  <r>
    <x v="1"/>
    <x v="3"/>
    <x v="3"/>
    <n v="538094"/>
    <s v="Brandýs nad Labem-Stará Boleslav"/>
    <s v="15 000 – 39 999 obyvatel"/>
    <n v="15537"/>
    <n v="0.75040226555963185"/>
    <n v="3878"/>
    <n v="0"/>
  </r>
  <r>
    <x v="1"/>
    <x v="3"/>
    <x v="3"/>
    <n v="538108"/>
    <s v="Brázdim"/>
    <s v="do 750 obyvatel"/>
    <n v="554"/>
    <n v="0.87545126353790614"/>
    <n v="69"/>
    <n v="0"/>
  </r>
  <r>
    <x v="1"/>
    <x v="3"/>
    <x v="3"/>
    <n v="538132"/>
    <s v="Čelákovice"/>
    <s v="5 000 – 14 999 obyvatel"/>
    <n v="9881"/>
    <n v="0.79020342070640626"/>
    <n v="2073"/>
    <n v="0"/>
  </r>
  <r>
    <x v="1"/>
    <x v="3"/>
    <x v="3"/>
    <n v="538191"/>
    <s v="Dřevčice"/>
    <s v="750 – 1 999 obyvatel"/>
    <n v="633"/>
    <n v="0.74881516587677721"/>
    <n v="159"/>
    <n v="0"/>
  </r>
  <r>
    <x v="1"/>
    <x v="3"/>
    <x v="3"/>
    <n v="538221"/>
    <s v="Horoušany"/>
    <s v="750 – 1 999 obyvatel"/>
    <n v="1161"/>
    <n v="0.78380706287683033"/>
    <n v="251"/>
    <n v="0"/>
  </r>
  <r>
    <x v="1"/>
    <x v="3"/>
    <x v="3"/>
    <n v="538230"/>
    <s v="Hovorčovice"/>
    <s v="2 000 – 4 999 obyvatel"/>
    <n v="1973"/>
    <n v="0.78966041561074507"/>
    <n v="415"/>
    <n v="0"/>
  </r>
  <r>
    <x v="1"/>
    <x v="3"/>
    <x v="3"/>
    <n v="538256"/>
    <s v="Husinec (Praha-východ)"/>
    <s v="750 – 1 999 obyvatel"/>
    <n v="1146"/>
    <n v="0.81326352530541013"/>
    <n v="214"/>
    <n v="0"/>
  </r>
  <r>
    <x v="1"/>
    <x v="3"/>
    <x v="3"/>
    <n v="538264"/>
    <s v="Jenštejn"/>
    <s v="750 – 1 999 obyvatel"/>
    <n v="1004"/>
    <n v="0.82669322709163351"/>
    <n v="174"/>
    <n v="0"/>
  </r>
  <r>
    <x v="1"/>
    <x v="3"/>
    <x v="3"/>
    <n v="538272"/>
    <s v="Jirny"/>
    <s v="2 000 – 4 999 obyvatel"/>
    <n v="2275"/>
    <n v="0.80175824175824173"/>
    <n v="451"/>
    <n v="0"/>
  </r>
  <r>
    <x v="1"/>
    <x v="3"/>
    <x v="3"/>
    <n v="538311"/>
    <s v="Klecany"/>
    <s v="2 000 – 4 999 obyvatel"/>
    <n v="2855"/>
    <n v="0.76427320490367778"/>
    <n v="673"/>
    <n v="0"/>
  </r>
  <r>
    <x v="1"/>
    <x v="3"/>
    <x v="3"/>
    <n v="538329"/>
    <s v="Klíčany"/>
    <s v="do 750 obyvatel"/>
    <n v="455"/>
    <n v="0.72087912087912087"/>
    <n v="127"/>
    <n v="0"/>
  </r>
  <r>
    <x v="1"/>
    <x v="3"/>
    <x v="3"/>
    <n v="538442"/>
    <s v="Líbeznice"/>
    <s v="2 000 – 4 999 obyvatel"/>
    <n v="2223"/>
    <n v="0.80836707152496623"/>
    <n v="426"/>
    <n v="0"/>
  </r>
  <r>
    <x v="1"/>
    <x v="3"/>
    <x v="3"/>
    <n v="538469"/>
    <s v="Máslovice"/>
    <s v="do 750 obyvatel"/>
    <n v="316"/>
    <n v="0.82594936708860756"/>
    <n v="55"/>
    <n v="0"/>
  </r>
  <r>
    <x v="1"/>
    <x v="3"/>
    <x v="3"/>
    <n v="538477"/>
    <s v="Měšice"/>
    <s v="750 – 1 999 obyvatel"/>
    <n v="1548"/>
    <n v="0.82751937984496127"/>
    <n v="267"/>
    <n v="0"/>
  </r>
  <r>
    <x v="1"/>
    <x v="3"/>
    <x v="3"/>
    <n v="538507"/>
    <s v="Mochov"/>
    <s v="750 – 1 999 obyvatel"/>
    <n v="1164"/>
    <n v="0.64862542955326463"/>
    <n v="409"/>
    <n v="1"/>
  </r>
  <r>
    <x v="1"/>
    <x v="3"/>
    <x v="3"/>
    <n v="538515"/>
    <s v="Mratín"/>
    <s v="750 – 1 999 obyvatel"/>
    <n v="1082"/>
    <n v="0.73475046210720885"/>
    <n v="287"/>
    <n v="0"/>
  </r>
  <r>
    <x v="1"/>
    <x v="3"/>
    <x v="3"/>
    <n v="538540"/>
    <s v="Nehvizdy"/>
    <s v="2 000 – 4 999 obyvatel"/>
    <n v="2663"/>
    <n v="0.80247840781073976"/>
    <n v="526"/>
    <n v="0"/>
  </r>
  <r>
    <x v="1"/>
    <x v="3"/>
    <x v="3"/>
    <n v="538558"/>
    <s v="Nová Ves (Praha-východ)"/>
    <s v="750 – 1 999 obyvatel"/>
    <n v="1008"/>
    <n v="0.80059523809523814"/>
    <n v="201"/>
    <n v="0"/>
  </r>
  <r>
    <x v="1"/>
    <x v="3"/>
    <x v="3"/>
    <n v="538566"/>
    <s v="Nový Vestec"/>
    <s v="do 750 obyvatel"/>
    <n v="384"/>
    <n v="0.87239583333333337"/>
    <n v="49"/>
    <n v="0"/>
  </r>
  <r>
    <x v="1"/>
    <x v="3"/>
    <x v="3"/>
    <n v="538574"/>
    <s v="Odolena Voda"/>
    <s v="5 000 – 14 999 obyvatel"/>
    <n v="4840"/>
    <n v="0.81632231404958677"/>
    <n v="889"/>
    <n v="0"/>
  </r>
  <r>
    <x v="1"/>
    <x v="3"/>
    <x v="3"/>
    <n v="538604"/>
    <s v="Panenské Břežany"/>
    <s v="do 750 obyvatel"/>
    <n v="485"/>
    <n v="0.81237113402061856"/>
    <n v="91"/>
    <n v="0"/>
  </r>
  <r>
    <x v="1"/>
    <x v="3"/>
    <x v="3"/>
    <n v="538621"/>
    <s v="Podolanka"/>
    <s v="do 750 obyvatel"/>
    <n v="479"/>
    <n v="0.76826722338204589"/>
    <n v="111"/>
    <n v="0"/>
  </r>
  <r>
    <x v="1"/>
    <x v="3"/>
    <x v="3"/>
    <n v="538639"/>
    <s v="Polerady (Praha-východ)"/>
    <s v="do 750 obyvatel"/>
    <n v="316"/>
    <n v="0.810126582278481"/>
    <n v="60"/>
    <n v="0"/>
  </r>
  <r>
    <x v="1"/>
    <x v="3"/>
    <x v="3"/>
    <n v="538655"/>
    <s v="Předboj"/>
    <s v="750 – 1 999 obyvatel"/>
    <n v="891"/>
    <n v="0.81705948372615034"/>
    <n v="163"/>
    <n v="0"/>
  </r>
  <r>
    <x v="1"/>
    <x v="3"/>
    <x v="3"/>
    <n v="538671"/>
    <s v="Přezletice"/>
    <s v="750 – 1 999 obyvatel"/>
    <n v="1471"/>
    <n v="0.81509177430319513"/>
    <n v="272"/>
    <n v="0"/>
  </r>
  <r>
    <x v="1"/>
    <x v="3"/>
    <x v="3"/>
    <n v="538701"/>
    <s v="Radonice (Praha-východ)"/>
    <s v="750 – 1 999 obyvatel"/>
    <n v="802"/>
    <n v="0.8254364089775561"/>
    <n v="140"/>
    <n v="0"/>
  </r>
  <r>
    <x v="1"/>
    <x v="3"/>
    <x v="3"/>
    <n v="538761"/>
    <s v="Sibřina"/>
    <s v="750 – 1 999 obyvatel"/>
    <n v="725"/>
    <n v="0.76965517241379311"/>
    <n v="167"/>
    <n v="0"/>
  </r>
  <r>
    <x v="1"/>
    <x v="3"/>
    <x v="3"/>
    <n v="538779"/>
    <s v="Sluhy"/>
    <s v="do 750 obyvatel"/>
    <n v="585"/>
    <n v="0.81709401709401708"/>
    <n v="107"/>
    <n v="0"/>
  </r>
  <r>
    <x v="1"/>
    <x v="3"/>
    <x v="3"/>
    <n v="538876"/>
    <s v="Šestajovice (Praha-východ)"/>
    <s v="2 000 – 4 999 obyvatel"/>
    <n v="2973"/>
    <n v="0.80961991254624954"/>
    <n v="566"/>
    <n v="0"/>
  </r>
  <r>
    <x v="1"/>
    <x v="3"/>
    <x v="3"/>
    <n v="538884"/>
    <s v="Škvorec"/>
    <s v="2 000 – 4 999 obyvatel"/>
    <n v="1468"/>
    <n v="0.83787465940054495"/>
    <n v="238"/>
    <n v="0"/>
  </r>
  <r>
    <x v="1"/>
    <x v="3"/>
    <x v="3"/>
    <n v="538914"/>
    <s v="Lázně Toušeň"/>
    <s v="750 – 1 999 obyvatel"/>
    <n v="1118"/>
    <n v="0.80053667262969586"/>
    <n v="223"/>
    <n v="0"/>
  </r>
  <r>
    <x v="1"/>
    <x v="3"/>
    <x v="3"/>
    <n v="538957"/>
    <s v="Úvaly"/>
    <s v="5 000 – 14 999 obyvatel"/>
    <n v="5430"/>
    <n v="0.81841620626151013"/>
    <n v="986"/>
    <n v="0"/>
  </r>
  <r>
    <x v="1"/>
    <x v="3"/>
    <x v="3"/>
    <n v="538965"/>
    <s v="Veleň"/>
    <s v="750 – 1 999 obyvatel"/>
    <n v="1262"/>
    <n v="0.81774960380348649"/>
    <n v="230"/>
    <n v="0"/>
  </r>
  <r>
    <x v="1"/>
    <x v="3"/>
    <x v="3"/>
    <n v="538973"/>
    <s v="Veliká Ves (Praha-východ)"/>
    <s v="do 750 obyvatel"/>
    <n v="309"/>
    <n v="0.7637540453074434"/>
    <n v="73"/>
    <n v="0"/>
  </r>
  <r>
    <x v="1"/>
    <x v="3"/>
    <x v="3"/>
    <n v="538990"/>
    <s v="Větrušice"/>
    <s v="do 750 obyvatel"/>
    <n v="507"/>
    <n v="0.854043392504931"/>
    <n v="74"/>
    <n v="0"/>
  </r>
  <r>
    <x v="1"/>
    <x v="3"/>
    <x v="3"/>
    <n v="539015"/>
    <s v="Vodochody"/>
    <s v="do 750 obyvatel"/>
    <n v="556"/>
    <n v="0.76978417266187049"/>
    <n v="128"/>
    <n v="0"/>
  </r>
  <r>
    <x v="1"/>
    <x v="3"/>
    <x v="3"/>
    <n v="539040"/>
    <s v="Vyšehořovice"/>
    <s v="do 750 obyvatel"/>
    <n v="549"/>
    <n v="0.74681238615664847"/>
    <n v="139"/>
    <n v="0"/>
  </r>
  <r>
    <x v="1"/>
    <x v="3"/>
    <x v="3"/>
    <n v="539058"/>
    <s v="Zdiby"/>
    <s v="2 000 – 4 999 obyvatel"/>
    <n v="2937"/>
    <n v="0.80422199523323123"/>
    <n v="575"/>
    <n v="0"/>
  </r>
  <r>
    <x v="1"/>
    <x v="3"/>
    <x v="3"/>
    <n v="539066"/>
    <s v="Zeleneč"/>
    <s v="2 000 – 4 999 obyvatel"/>
    <n v="2372"/>
    <n v="0.81956155143338949"/>
    <n v="428"/>
    <n v="0"/>
  </r>
  <r>
    <x v="1"/>
    <x v="3"/>
    <x v="3"/>
    <n v="539082"/>
    <s v="Zlonín"/>
    <s v="750 – 1 999 obyvatel"/>
    <n v="665"/>
    <n v="0.78646616541353387"/>
    <n v="142"/>
    <n v="0"/>
  </r>
  <r>
    <x v="1"/>
    <x v="3"/>
    <x v="3"/>
    <n v="564974"/>
    <s v="Káraný"/>
    <s v="750 – 1 999 obyvatel"/>
    <n v="644"/>
    <n v="0.79658385093167705"/>
    <n v="131"/>
    <n v="0"/>
  </r>
  <r>
    <x v="1"/>
    <x v="3"/>
    <x v="3"/>
    <n v="564982"/>
    <s v="Květnice"/>
    <s v="750 – 1 999 obyvatel"/>
    <n v="1289"/>
    <n v="0.85337470907680368"/>
    <n v="189"/>
    <n v="0"/>
  </r>
  <r>
    <x v="1"/>
    <x v="3"/>
    <x v="3"/>
    <n v="565008"/>
    <s v="Dobročovice"/>
    <s v="do 750 obyvatel"/>
    <n v="255"/>
    <n v="0.76470588235294112"/>
    <n v="60"/>
    <n v="0"/>
  </r>
  <r>
    <x v="1"/>
    <x v="3"/>
    <x v="3"/>
    <n v="565989"/>
    <s v="Hlavenec"/>
    <s v="do 750 obyvatel"/>
    <n v="426"/>
    <n v="0.68779342723004699"/>
    <n v="133"/>
    <n v="1"/>
  </r>
  <r>
    <x v="1"/>
    <x v="3"/>
    <x v="3"/>
    <n v="571954"/>
    <s v="Sudovo Hlavno"/>
    <s v="do 750 obyvatel"/>
    <n v="407"/>
    <n v="0.81081081081081086"/>
    <n v="77"/>
    <n v="0"/>
  </r>
  <r>
    <x v="1"/>
    <x v="3"/>
    <x v="3"/>
    <n v="598283"/>
    <s v="Sedlec (Praha-východ)"/>
    <s v="do 750 obyvatel"/>
    <n v="345"/>
    <n v="0.75362318840579712"/>
    <n v="85"/>
    <n v="0"/>
  </r>
  <r>
    <x v="1"/>
    <x v="3"/>
    <x v="3"/>
    <n v="598305"/>
    <s v="Svémyslice"/>
    <s v="do 750 obyvatel"/>
    <n v="384"/>
    <n v="0.7734375"/>
    <n v="87"/>
    <n v="0"/>
  </r>
  <r>
    <x v="1"/>
    <x v="4"/>
    <x v="4"/>
    <n v="526622"/>
    <s v="Rohozec (Kutná Hora)"/>
    <s v="do 750 obyvatel"/>
    <n v="257"/>
    <n v="0.82490272373540852"/>
    <n v="45"/>
    <n v="0"/>
  </r>
  <r>
    <x v="1"/>
    <x v="4"/>
    <x v="4"/>
    <n v="529524"/>
    <s v="Čejkovice (Kutná Hora)"/>
    <s v="do 750 obyvatel"/>
    <n v="29"/>
    <n v="0.82758620689655171"/>
    <n v="5"/>
    <n v="0"/>
  </r>
  <r>
    <x v="1"/>
    <x v="4"/>
    <x v="4"/>
    <n v="529559"/>
    <s v="Dobrovítov"/>
    <s v="do 750 obyvatel"/>
    <n v="96"/>
    <n v="0.85416666666666663"/>
    <n v="14"/>
    <n v="0"/>
  </r>
  <r>
    <x v="1"/>
    <x v="4"/>
    <x v="4"/>
    <n v="530832"/>
    <s v="Brambory"/>
    <s v="do 750 obyvatel"/>
    <n v="104"/>
    <n v="0.78846153846153844"/>
    <n v="22"/>
    <n v="0"/>
  </r>
  <r>
    <x v="1"/>
    <x v="4"/>
    <x v="4"/>
    <n v="530859"/>
    <s v="Semtěš"/>
    <s v="do 750 obyvatel"/>
    <n v="216"/>
    <n v="0.76851851851851849"/>
    <n v="50"/>
    <n v="0"/>
  </r>
  <r>
    <x v="1"/>
    <x v="4"/>
    <x v="4"/>
    <n v="530875"/>
    <s v="Starkoč"/>
    <s v="do 750 obyvatel"/>
    <n v="132"/>
    <n v="0.85606060606060608"/>
    <n v="19"/>
    <n v="0"/>
  </r>
  <r>
    <x v="1"/>
    <x v="4"/>
    <x v="4"/>
    <n v="530981"/>
    <s v="Třebešice (Kutná Hora)"/>
    <s v="do 750 obyvatel"/>
    <n v="228"/>
    <n v="0.77192982456140347"/>
    <n v="52"/>
    <n v="0"/>
  </r>
  <r>
    <x v="1"/>
    <x v="4"/>
    <x v="4"/>
    <n v="530999"/>
    <s v="Močovice"/>
    <s v="do 750 obyvatel"/>
    <n v="324"/>
    <n v="0.78086419753086422"/>
    <n v="71"/>
    <n v="0"/>
  </r>
  <r>
    <x v="1"/>
    <x v="4"/>
    <x v="4"/>
    <n v="531014"/>
    <s v="Vodranty"/>
    <s v="do 750 obyvatel"/>
    <n v="70"/>
    <n v="0.84285714285714286"/>
    <n v="11"/>
    <n v="0"/>
  </r>
  <r>
    <x v="1"/>
    <x v="4"/>
    <x v="4"/>
    <n v="531065"/>
    <s v="Souňov"/>
    <s v="do 750 obyvatel"/>
    <n v="124"/>
    <n v="0.85483870967741937"/>
    <n v="18"/>
    <n v="0"/>
  </r>
  <r>
    <x v="1"/>
    <x v="4"/>
    <x v="4"/>
    <n v="531286"/>
    <s v="Bratčice (Kutná Hora)"/>
    <s v="do 750 obyvatel"/>
    <n v="326"/>
    <n v="0.88036809815950923"/>
    <n v="39"/>
    <n v="0"/>
  </r>
  <r>
    <x v="1"/>
    <x v="4"/>
    <x v="4"/>
    <n v="531341"/>
    <s v="Drobovice"/>
    <s v="do 750 obyvatel"/>
    <n v="342"/>
    <n v="0.77777777777777779"/>
    <n v="76"/>
    <n v="0"/>
  </r>
  <r>
    <x v="1"/>
    <x v="4"/>
    <x v="4"/>
    <n v="531359"/>
    <s v="Horky (Kutná Hora)"/>
    <s v="do 750 obyvatel"/>
    <n v="305"/>
    <n v="0.78688524590163933"/>
    <n v="65"/>
    <n v="0"/>
  </r>
  <r>
    <x v="1"/>
    <x v="4"/>
    <x v="4"/>
    <n v="531367"/>
    <s v="Adamov (Kutná Hora)"/>
    <s v="do 750 obyvatel"/>
    <n v="112"/>
    <n v="0.9017857142857143"/>
    <n v="11"/>
    <n v="0"/>
  </r>
  <r>
    <x v="1"/>
    <x v="4"/>
    <x v="4"/>
    <n v="531383"/>
    <s v="Schořov"/>
    <s v="do 750 obyvatel"/>
    <n v="73"/>
    <n v="0.76712328767123283"/>
    <n v="17"/>
    <n v="0"/>
  </r>
  <r>
    <x v="1"/>
    <x v="4"/>
    <x v="4"/>
    <n v="531413"/>
    <s v="Hraběšín"/>
    <s v="do 750 obyvatel"/>
    <n v="90"/>
    <n v="0.85555555555555551"/>
    <n v="13"/>
    <n v="0"/>
  </r>
  <r>
    <x v="1"/>
    <x v="4"/>
    <x v="4"/>
    <n v="531421"/>
    <s v="Šebestěnice"/>
    <s v="do 750 obyvatel"/>
    <n v="73"/>
    <n v="0.86301369863013699"/>
    <n v="10"/>
    <n v="0"/>
  </r>
  <r>
    <x v="1"/>
    <x v="4"/>
    <x v="4"/>
    <n v="531430"/>
    <s v="Horka I"/>
    <s v="do 750 obyvatel"/>
    <n v="326"/>
    <n v="0.85582822085889576"/>
    <n v="47"/>
    <n v="0"/>
  </r>
  <r>
    <x v="1"/>
    <x v="4"/>
    <x v="4"/>
    <n v="531481"/>
    <s v="Horušice"/>
    <s v="do 750 obyvatel"/>
    <n v="159"/>
    <n v="0.70440251572327039"/>
    <n v="47"/>
    <n v="0"/>
  </r>
  <r>
    <x v="1"/>
    <x v="4"/>
    <x v="4"/>
    <n v="533971"/>
    <s v="Bílé Podolí"/>
    <s v="do 750 obyvatel"/>
    <n v="527"/>
    <n v="0.79127134724857684"/>
    <n v="110"/>
    <n v="0"/>
  </r>
  <r>
    <x v="1"/>
    <x v="4"/>
    <x v="4"/>
    <n v="534005"/>
    <s v="Čáslav"/>
    <s v="5 000 – 14 999 obyvatel"/>
    <n v="8489"/>
    <n v="0.7912592767110378"/>
    <n v="1772"/>
    <n v="0"/>
  </r>
  <r>
    <x v="1"/>
    <x v="4"/>
    <x v="4"/>
    <n v="534064"/>
    <s v="Hostovlice"/>
    <s v="do 750 obyvatel"/>
    <n v="216"/>
    <n v="0.78240740740740744"/>
    <n v="47"/>
    <n v="0"/>
  </r>
  <r>
    <x v="1"/>
    <x v="4"/>
    <x v="4"/>
    <n v="534102"/>
    <s v="Chotusice"/>
    <s v="750 – 1 999 obyvatel"/>
    <n v="613"/>
    <n v="0.83849918433931481"/>
    <n v="99"/>
    <n v="0"/>
  </r>
  <r>
    <x v="1"/>
    <x v="4"/>
    <x v="4"/>
    <n v="534137"/>
    <s v="Kluky (Kutná Hora)"/>
    <s v="do 750 obyvatel"/>
    <n v="414"/>
    <n v="0.78985507246376807"/>
    <n v="87"/>
    <n v="0"/>
  </r>
  <r>
    <x v="1"/>
    <x v="4"/>
    <x v="4"/>
    <n v="534153"/>
    <s v="Krchleby (Kutná Hora)"/>
    <s v="do 750 obyvatel"/>
    <n v="335"/>
    <n v="0.83582089552238803"/>
    <n v="55"/>
    <n v="0"/>
  </r>
  <r>
    <x v="1"/>
    <x v="4"/>
    <x v="4"/>
    <n v="534251"/>
    <s v="Okřesaneč"/>
    <s v="do 750 obyvatel"/>
    <n v="156"/>
    <n v="0.84615384615384615"/>
    <n v="24"/>
    <n v="0"/>
  </r>
  <r>
    <x v="1"/>
    <x v="4"/>
    <x v="4"/>
    <n v="534331"/>
    <s v="Potěhy"/>
    <s v="do 750 obyvatel"/>
    <n v="523"/>
    <n v="0.84894837476099427"/>
    <n v="79"/>
    <n v="0"/>
  </r>
  <r>
    <x v="1"/>
    <x v="4"/>
    <x v="4"/>
    <n v="534480"/>
    <s v="Tupadly (Kutná Hora)"/>
    <s v="do 750 obyvatel"/>
    <n v="541"/>
    <n v="0.87430683918669128"/>
    <n v="68"/>
    <n v="0"/>
  </r>
  <r>
    <x v="1"/>
    <x v="4"/>
    <x v="4"/>
    <n v="534544"/>
    <s v="Vinaře"/>
    <s v="do 750 obyvatel"/>
    <n v="217"/>
    <n v="0.76036866359447008"/>
    <n v="52"/>
    <n v="0"/>
  </r>
  <r>
    <x v="1"/>
    <x v="4"/>
    <x v="4"/>
    <n v="534552"/>
    <s v="Vlačice"/>
    <s v="do 750 obyvatel"/>
    <n v="210"/>
    <n v="0.67619047619047623"/>
    <n v="68"/>
    <n v="1"/>
  </r>
  <r>
    <x v="1"/>
    <x v="4"/>
    <x v="4"/>
    <n v="534579"/>
    <s v="Vlkaneč"/>
    <s v="do 750 obyvatel"/>
    <n v="527"/>
    <n v="0.77988614800759015"/>
    <n v="116"/>
    <n v="0"/>
  </r>
  <r>
    <x v="1"/>
    <x v="4"/>
    <x v="4"/>
    <n v="534587"/>
    <s v="Vrdy"/>
    <s v="2 000 – 4 999 obyvatel"/>
    <n v="2533"/>
    <n v="0.7726016581129096"/>
    <n v="576"/>
    <n v="0"/>
  </r>
  <r>
    <x v="1"/>
    <x v="4"/>
    <x v="4"/>
    <n v="534625"/>
    <s v="Zbýšov (Kutná Hora)"/>
    <s v="do 750 obyvatel"/>
    <n v="539"/>
    <n v="0.81818181818181823"/>
    <n v="98"/>
    <n v="0"/>
  </r>
  <r>
    <x v="1"/>
    <x v="4"/>
    <x v="4"/>
    <n v="534641"/>
    <s v="Žáky"/>
    <s v="do 750 obyvatel"/>
    <n v="293"/>
    <n v="0.8225255972696246"/>
    <n v="52"/>
    <n v="0"/>
  </r>
  <r>
    <x v="1"/>
    <x v="4"/>
    <x v="4"/>
    <n v="534650"/>
    <s v="Žehušice"/>
    <s v="750 – 1 999 obyvatel"/>
    <n v="649"/>
    <n v="0.83050847457627119"/>
    <n v="110"/>
    <n v="0"/>
  </r>
  <r>
    <x v="1"/>
    <x v="4"/>
    <x v="4"/>
    <n v="534668"/>
    <s v="Žleby"/>
    <s v="750 – 1 999 obyvatel"/>
    <n v="1119"/>
    <n v="0.70151921358355673"/>
    <n v="334"/>
    <n v="0"/>
  </r>
  <r>
    <x v="1"/>
    <x v="4"/>
    <x v="4"/>
    <n v="571741"/>
    <s v="Třebonín"/>
    <s v="do 750 obyvatel"/>
    <n v="119"/>
    <n v="0.77310924369747902"/>
    <n v="27"/>
    <n v="0"/>
  </r>
  <r>
    <x v="1"/>
    <x v="5"/>
    <x v="5"/>
    <n v="513431"/>
    <s v="Chýnice"/>
    <s v="do 750 obyvatel"/>
    <n v="343"/>
    <n v="0.89795918367346939"/>
    <n v="35"/>
    <n v="0"/>
  </r>
  <r>
    <x v="1"/>
    <x v="5"/>
    <x v="5"/>
    <n v="513458"/>
    <s v="Vestec (Praha-západ)"/>
    <s v="2 000 – 4 999 obyvatel"/>
    <n v="2136"/>
    <n v="0.76638576779026213"/>
    <n v="499"/>
    <n v="0"/>
  </r>
  <r>
    <x v="1"/>
    <x v="5"/>
    <x v="5"/>
    <n v="531146"/>
    <s v="Drahelčice"/>
    <s v="750 – 1 999 obyvatel"/>
    <n v="912"/>
    <n v="0.83991228070175439"/>
    <n v="146"/>
    <n v="0"/>
  </r>
  <r>
    <x v="1"/>
    <x v="5"/>
    <x v="5"/>
    <n v="531618"/>
    <s v="Nučice (Praha-západ)"/>
    <s v="2 000 – 4 999 obyvatel"/>
    <n v="1744"/>
    <n v="0.82282110091743121"/>
    <n v="309"/>
    <n v="0"/>
  </r>
  <r>
    <x v="1"/>
    <x v="5"/>
    <x v="5"/>
    <n v="531723"/>
    <s v="Rudná (Praha-západ)"/>
    <s v="5 000 – 14 999 obyvatel"/>
    <n v="3991"/>
    <n v="0.82134803307441739"/>
    <n v="713"/>
    <n v="0"/>
  </r>
  <r>
    <x v="1"/>
    <x v="5"/>
    <x v="5"/>
    <n v="531821"/>
    <s v="Tachlovice"/>
    <s v="750 – 1 999 obyvatel"/>
    <n v="711"/>
    <n v="0.82559774964838251"/>
    <n v="124"/>
    <n v="0"/>
  </r>
  <r>
    <x v="1"/>
    <x v="5"/>
    <x v="5"/>
    <n v="532215"/>
    <s v="Červený Újezd (Praha-západ)"/>
    <s v="750 – 1 999 obyvatel"/>
    <n v="1126"/>
    <n v="0.83925399644760212"/>
    <n v="181"/>
    <n v="0"/>
  </r>
  <r>
    <x v="1"/>
    <x v="5"/>
    <x v="5"/>
    <n v="532789"/>
    <s v="Ptice"/>
    <s v="750 – 1 999 obyvatel"/>
    <n v="721"/>
    <n v="0.83217753120665738"/>
    <n v="121"/>
    <n v="0"/>
  </r>
  <r>
    <x v="1"/>
    <x v="5"/>
    <x v="5"/>
    <n v="532991"/>
    <s v="Úhonice"/>
    <s v="750 – 1 999 obyvatel"/>
    <n v="918"/>
    <n v="0.8224400871459695"/>
    <n v="163"/>
    <n v="0"/>
  </r>
  <r>
    <x v="1"/>
    <x v="5"/>
    <x v="5"/>
    <n v="539104"/>
    <s v="Bojanovice (Praha-západ)"/>
    <s v="do 750 obyvatel"/>
    <n v="393"/>
    <n v="0.82951653944020354"/>
    <n v="67"/>
    <n v="0"/>
  </r>
  <r>
    <x v="1"/>
    <x v="5"/>
    <x v="5"/>
    <n v="539121"/>
    <s v="Černolice"/>
    <s v="do 750 obyvatel"/>
    <n v="382"/>
    <n v="0.81413612565445026"/>
    <n v="71"/>
    <n v="0"/>
  </r>
  <r>
    <x v="1"/>
    <x v="5"/>
    <x v="5"/>
    <n v="539139"/>
    <s v="Černošice"/>
    <s v="5 000 – 14 999 obyvatel"/>
    <n v="5734"/>
    <n v="0.86065573770491799"/>
    <n v="799"/>
    <n v="0"/>
  </r>
  <r>
    <x v="1"/>
    <x v="5"/>
    <x v="5"/>
    <n v="539147"/>
    <s v="Číčovice"/>
    <s v="do 750 obyvatel"/>
    <n v="262"/>
    <n v="0.77099236641221369"/>
    <n v="60"/>
    <n v="0"/>
  </r>
  <r>
    <x v="1"/>
    <x v="5"/>
    <x v="5"/>
    <n v="539155"/>
    <s v="Čisovice"/>
    <s v="750 – 1 999 obyvatel"/>
    <n v="878"/>
    <n v="0.81321184510250566"/>
    <n v="164"/>
    <n v="0"/>
  </r>
  <r>
    <x v="1"/>
    <x v="5"/>
    <x v="5"/>
    <n v="539163"/>
    <s v="Davle"/>
    <s v="750 – 1 999 obyvatel"/>
    <n v="1359"/>
    <n v="0.85209713024282563"/>
    <n v="201"/>
    <n v="0"/>
  </r>
  <r>
    <x v="1"/>
    <x v="5"/>
    <x v="5"/>
    <n v="539171"/>
    <s v="Dobrovíz"/>
    <s v="do 750 obyvatel"/>
    <n v="450"/>
    <n v="0.83777777777777773"/>
    <n v="73"/>
    <n v="0"/>
  </r>
  <r>
    <x v="1"/>
    <x v="5"/>
    <x v="5"/>
    <n v="539180"/>
    <s v="Dobříč (Praha-západ)"/>
    <s v="do 750 obyvatel"/>
    <n v="364"/>
    <n v="0.70604395604395609"/>
    <n v="107"/>
    <n v="0"/>
  </r>
  <r>
    <x v="1"/>
    <x v="5"/>
    <x v="5"/>
    <n v="539198"/>
    <s v="Dobřichovice"/>
    <s v="2 000 – 4 999 obyvatel"/>
    <n v="2912"/>
    <n v="0.84134615384615385"/>
    <n v="462"/>
    <n v="0"/>
  </r>
  <r>
    <x v="1"/>
    <x v="5"/>
    <x v="5"/>
    <n v="539210"/>
    <s v="Dolní Břežany"/>
    <s v="2 000 – 4 999 obyvatel"/>
    <n v="3284"/>
    <n v="0.81577344701583432"/>
    <n v="605"/>
    <n v="0"/>
  </r>
  <r>
    <x v="1"/>
    <x v="5"/>
    <x v="5"/>
    <n v="539228"/>
    <s v="Holubice (Praha-západ)"/>
    <s v="2 000 – 4 999 obyvatel"/>
    <n v="1521"/>
    <n v="0.78303747534516766"/>
    <n v="330"/>
    <n v="0"/>
  </r>
  <r>
    <x v="1"/>
    <x v="5"/>
    <x v="5"/>
    <n v="539236"/>
    <s v="Horoměřice"/>
    <s v="2 000 – 4 999 obyvatel"/>
    <n v="3592"/>
    <n v="0.81096881959910916"/>
    <n v="679"/>
    <n v="0"/>
  </r>
  <r>
    <x v="1"/>
    <x v="5"/>
    <x v="5"/>
    <n v="539244"/>
    <s v="Hostivice"/>
    <s v="5 000 – 14 999 obyvatel"/>
    <n v="7087"/>
    <n v="0.7803019613376605"/>
    <n v="1557"/>
    <n v="0"/>
  </r>
  <r>
    <x v="1"/>
    <x v="5"/>
    <x v="5"/>
    <n v="539252"/>
    <s v="Hradištko (Praha-západ)"/>
    <s v="2 000 – 4 999 obyvatel"/>
    <n v="1781"/>
    <n v="0.83548568220101072"/>
    <n v="293"/>
    <n v="0"/>
  </r>
  <r>
    <x v="1"/>
    <x v="5"/>
    <x v="5"/>
    <n v="539261"/>
    <s v="Hvozdnice (Praha-západ)"/>
    <s v="do 750 obyvatel"/>
    <n v="433"/>
    <n v="0.83371824480369516"/>
    <n v="72"/>
    <n v="0"/>
  </r>
  <r>
    <x v="1"/>
    <x v="5"/>
    <x v="5"/>
    <n v="539287"/>
    <s v="Choteč (Praha-západ)"/>
    <s v="do 750 obyvatel"/>
    <n v="296"/>
    <n v="0.83108108108108103"/>
    <n v="50"/>
    <n v="0"/>
  </r>
  <r>
    <x v="1"/>
    <x v="5"/>
    <x v="5"/>
    <n v="539295"/>
    <s v="Chrášťany (Praha-západ)"/>
    <s v="750 – 1 999 obyvatel"/>
    <n v="791"/>
    <n v="0.80278128950695327"/>
    <n v="156"/>
    <n v="0"/>
  </r>
  <r>
    <x v="1"/>
    <x v="5"/>
    <x v="5"/>
    <n v="539309"/>
    <s v="Chýně"/>
    <s v="2 000 – 4 999 obyvatel"/>
    <n v="2813"/>
    <n v="0.82758620689655171"/>
    <n v="485"/>
    <n v="0"/>
  </r>
  <r>
    <x v="1"/>
    <x v="5"/>
    <x v="5"/>
    <n v="539317"/>
    <s v="Jeneč"/>
    <s v="750 – 1 999 obyvatel"/>
    <n v="1049"/>
    <n v="0.80266920877025738"/>
    <n v="207"/>
    <n v="0"/>
  </r>
  <r>
    <x v="1"/>
    <x v="5"/>
    <x v="5"/>
    <n v="539325"/>
    <s v="Jesenice (Praha-západ)"/>
    <s v="5 000 – 14 999 obyvatel"/>
    <n v="7454"/>
    <n v="0.80158304266165814"/>
    <n v="1479"/>
    <n v="0"/>
  </r>
  <r>
    <x v="1"/>
    <x v="5"/>
    <x v="5"/>
    <n v="539333"/>
    <s v="Jílové u Prahy"/>
    <s v="2 000 – 4 999 obyvatel"/>
    <n v="3855"/>
    <n v="0.77146562905317773"/>
    <n v="881"/>
    <n v="0"/>
  </r>
  <r>
    <x v="1"/>
    <x v="5"/>
    <x v="5"/>
    <n v="539341"/>
    <s v="Jíloviště"/>
    <s v="do 750 obyvatel"/>
    <n v="604"/>
    <n v="0.77814569536423839"/>
    <n v="134"/>
    <n v="0"/>
  </r>
  <r>
    <x v="1"/>
    <x v="5"/>
    <x v="5"/>
    <n v="539350"/>
    <s v="Jinočany"/>
    <s v="2 000 – 4 999 obyvatel"/>
    <n v="1541"/>
    <n v="0.82868267358857883"/>
    <n v="264"/>
    <n v="0"/>
  </r>
  <r>
    <x v="1"/>
    <x v="5"/>
    <x v="5"/>
    <n v="539368"/>
    <s v="Kamenný Přívoz"/>
    <s v="750 – 1 999 obyvatel"/>
    <n v="1204"/>
    <n v="0.79485049833887045"/>
    <n v="247"/>
    <n v="0"/>
  </r>
  <r>
    <x v="1"/>
    <x v="5"/>
    <x v="5"/>
    <n v="539384"/>
    <s v="Kněževes (Praha-západ)"/>
    <s v="do 750 obyvatel"/>
    <n v="518"/>
    <n v="0.75289575289575295"/>
    <n v="128"/>
    <n v="0"/>
  </r>
  <r>
    <x v="1"/>
    <x v="5"/>
    <x v="5"/>
    <n v="539392"/>
    <s v="Kosoř"/>
    <s v="750 – 1 999 obyvatel"/>
    <n v="734"/>
    <n v="0.79700272479564027"/>
    <n v="149"/>
    <n v="0"/>
  </r>
  <r>
    <x v="1"/>
    <x v="5"/>
    <x v="5"/>
    <n v="539406"/>
    <s v="Lety (Praha-západ)"/>
    <s v="750 – 1 999 obyvatel"/>
    <n v="1198"/>
    <n v="0.80467445742904842"/>
    <n v="234"/>
    <n v="0"/>
  </r>
  <r>
    <x v="1"/>
    <x v="5"/>
    <x v="5"/>
    <n v="539414"/>
    <s v="Libčice nad Vltavou"/>
    <s v="2 000 – 4 999 obyvatel"/>
    <n v="2770"/>
    <n v="0.81588447653429608"/>
    <n v="510"/>
    <n v="0"/>
  </r>
  <r>
    <x v="1"/>
    <x v="5"/>
    <x v="5"/>
    <n v="539422"/>
    <s v="Libeř"/>
    <s v="750 – 1 999 obyvatel"/>
    <n v="1232"/>
    <n v="0.80600649350649356"/>
    <n v="239"/>
    <n v="0"/>
  </r>
  <r>
    <x v="1"/>
    <x v="5"/>
    <x v="5"/>
    <n v="539457"/>
    <s v="Líšnice (Praha-západ)"/>
    <s v="750 – 1 999 obyvatel"/>
    <n v="624"/>
    <n v="0.76602564102564108"/>
    <n v="146"/>
    <n v="0"/>
  </r>
  <r>
    <x v="1"/>
    <x v="5"/>
    <x v="5"/>
    <n v="539490"/>
    <s v="Měchenice"/>
    <s v="750 – 1 999 obyvatel"/>
    <n v="684"/>
    <n v="0.83040935672514615"/>
    <n v="116"/>
    <n v="0"/>
  </r>
  <r>
    <x v="1"/>
    <x v="5"/>
    <x v="5"/>
    <n v="539503"/>
    <s v="Ohrobec"/>
    <s v="750 – 1 999 obyvatel"/>
    <n v="1132"/>
    <n v="0.81890459363957602"/>
    <n v="205"/>
    <n v="0"/>
  </r>
  <r>
    <x v="1"/>
    <x v="5"/>
    <x v="5"/>
    <n v="539511"/>
    <s v="Okrouhlo"/>
    <s v="do 750 obyvatel"/>
    <n v="596"/>
    <n v="0.82550335570469802"/>
    <n v="104"/>
    <n v="0"/>
  </r>
  <r>
    <x v="1"/>
    <x v="5"/>
    <x v="5"/>
    <n v="539520"/>
    <s v="Ořech"/>
    <s v="750 – 1 999 obyvatel"/>
    <n v="812"/>
    <n v="0.79802955665024633"/>
    <n v="164"/>
    <n v="0"/>
  </r>
  <r>
    <x v="1"/>
    <x v="5"/>
    <x v="5"/>
    <n v="539546"/>
    <s v="Petrov (Praha-západ)"/>
    <s v="750 – 1 999 obyvatel"/>
    <n v="610"/>
    <n v="0.80491803278688523"/>
    <n v="119"/>
    <n v="0"/>
  </r>
  <r>
    <x v="1"/>
    <x v="5"/>
    <x v="5"/>
    <n v="539562"/>
    <s v="Pohoří (Praha-západ)"/>
    <s v="do 750 obyvatel"/>
    <n v="311"/>
    <n v="0.76848874598070738"/>
    <n v="72"/>
    <n v="0"/>
  </r>
  <r>
    <x v="1"/>
    <x v="5"/>
    <x v="5"/>
    <n v="539571"/>
    <s v="Průhonice"/>
    <s v="2 000 – 4 999 obyvatel"/>
    <n v="2354"/>
    <n v="0.7293967714528462"/>
    <n v="637"/>
    <n v="0"/>
  </r>
  <r>
    <x v="1"/>
    <x v="5"/>
    <x v="5"/>
    <n v="539597"/>
    <s v="Psáry"/>
    <s v="2 000 – 4 999 obyvatel"/>
    <n v="3254"/>
    <n v="0.81438229870928092"/>
    <n v="604"/>
    <n v="0"/>
  </r>
  <r>
    <x v="1"/>
    <x v="5"/>
    <x v="5"/>
    <n v="539627"/>
    <s v="Roztoky (Praha-západ)"/>
    <s v="5 000 – 14 999 obyvatel"/>
    <n v="6824"/>
    <n v="0.81198710433763188"/>
    <n v="1283"/>
    <n v="0"/>
  </r>
  <r>
    <x v="1"/>
    <x v="5"/>
    <x v="5"/>
    <n v="539643"/>
    <s v="Řevnice"/>
    <s v="2 000 – 4 999 obyvatel"/>
    <n v="2818"/>
    <n v="0.79879347054648686"/>
    <n v="567"/>
    <n v="0"/>
  </r>
  <r>
    <x v="1"/>
    <x v="5"/>
    <x v="5"/>
    <n v="539651"/>
    <s v="Řitka"/>
    <s v="750 – 1 999 obyvatel"/>
    <n v="1022"/>
    <n v="0.84735812133072408"/>
    <n v="156"/>
    <n v="0"/>
  </r>
  <r>
    <x v="1"/>
    <x v="5"/>
    <x v="5"/>
    <n v="539660"/>
    <s v="Slapy (Praha-západ)"/>
    <s v="750 – 1 999 obyvatel"/>
    <n v="735"/>
    <n v="0.77687074829931968"/>
    <n v="164"/>
    <n v="0"/>
  </r>
  <r>
    <x v="1"/>
    <x v="5"/>
    <x v="5"/>
    <n v="539686"/>
    <s v="Statenice"/>
    <s v="750 – 1 999 obyvatel"/>
    <n v="1268"/>
    <n v="0.78785488958990535"/>
    <n v="269"/>
    <n v="0"/>
  </r>
  <r>
    <x v="1"/>
    <x v="5"/>
    <x v="5"/>
    <n v="539708"/>
    <s v="Středokluky"/>
    <s v="750 – 1 999 obyvatel"/>
    <n v="978"/>
    <n v="0.80777096114519431"/>
    <n v="188"/>
    <n v="0"/>
  </r>
  <r>
    <x v="1"/>
    <x v="5"/>
    <x v="5"/>
    <n v="539732"/>
    <s v="Štěchovice (Praha-západ)"/>
    <s v="2 000 – 4 999 obyvatel"/>
    <n v="1648"/>
    <n v="0.82584951456310685"/>
    <n v="287"/>
    <n v="0"/>
  </r>
  <r>
    <x v="1"/>
    <x v="5"/>
    <x v="5"/>
    <n v="539759"/>
    <s v="Třebotov"/>
    <s v="750 – 1 999 obyvatel"/>
    <n v="1163"/>
    <n v="0.8091143594153053"/>
    <n v="222"/>
    <n v="0"/>
  </r>
  <r>
    <x v="1"/>
    <x v="5"/>
    <x v="5"/>
    <n v="539767"/>
    <s v="Tuchoměřice"/>
    <s v="750 – 1 999 obyvatel"/>
    <n v="1259"/>
    <n v="0.76727561556791102"/>
    <n v="293"/>
    <n v="0"/>
  </r>
  <r>
    <x v="1"/>
    <x v="5"/>
    <x v="5"/>
    <n v="539775"/>
    <s v="Tursko"/>
    <s v="750 – 1 999 obyvatel"/>
    <n v="675"/>
    <n v="0.77925925925925921"/>
    <n v="149"/>
    <n v="0"/>
  </r>
  <r>
    <x v="1"/>
    <x v="5"/>
    <x v="5"/>
    <n v="539805"/>
    <s v="Únětice (Praha-západ)"/>
    <s v="750 – 1 999 obyvatel"/>
    <n v="603"/>
    <n v="0.85903814262023215"/>
    <n v="85"/>
    <n v="0"/>
  </r>
  <r>
    <x v="1"/>
    <x v="5"/>
    <x v="5"/>
    <n v="539813"/>
    <s v="Velké Přílepy"/>
    <s v="2 000 – 4 999 obyvatel"/>
    <n v="2612"/>
    <n v="0.79555895865237369"/>
    <n v="534"/>
    <n v="0"/>
  </r>
  <r>
    <x v="1"/>
    <x v="5"/>
    <x v="5"/>
    <n v="539830"/>
    <s v="Vonoklasy"/>
    <s v="do 750 obyvatel"/>
    <n v="444"/>
    <n v="0.80405405405405406"/>
    <n v="87"/>
    <n v="0"/>
  </r>
  <r>
    <x v="1"/>
    <x v="5"/>
    <x v="5"/>
    <n v="539848"/>
    <s v="Vrané nad Vltavou"/>
    <s v="2 000 – 4 999 obyvatel"/>
    <n v="2133"/>
    <n v="0.8270042194092827"/>
    <n v="369"/>
    <n v="0"/>
  </r>
  <r>
    <x v="1"/>
    <x v="5"/>
    <x v="5"/>
    <n v="539856"/>
    <s v="Všenory"/>
    <s v="750 – 1 999 obyvatel"/>
    <n v="1395"/>
    <n v="0.8"/>
    <n v="279"/>
    <n v="0"/>
  </r>
  <r>
    <x v="1"/>
    <x v="5"/>
    <x v="5"/>
    <n v="539872"/>
    <s v="Zbuzany"/>
    <s v="750 – 1 999 obyvatel"/>
    <n v="1094"/>
    <n v="0.76691042047531988"/>
    <n v="255"/>
    <n v="0"/>
  </r>
  <r>
    <x v="1"/>
    <x v="5"/>
    <x v="5"/>
    <n v="539881"/>
    <s v="Zlatníky-Hodkovice"/>
    <s v="750 – 1 999 obyvatel"/>
    <n v="1110"/>
    <n v="0.79099099099099102"/>
    <n v="232"/>
    <n v="0"/>
  </r>
  <r>
    <x v="1"/>
    <x v="5"/>
    <x v="5"/>
    <n v="539902"/>
    <s v="Zvole (Praha-západ)"/>
    <s v="750 – 1 999 obyvatel"/>
    <n v="1517"/>
    <n v="0.77521423862887273"/>
    <n v="341"/>
    <n v="0"/>
  </r>
  <r>
    <x v="1"/>
    <x v="5"/>
    <x v="5"/>
    <n v="540048"/>
    <s v="Buš"/>
    <s v="do 750 obyvatel"/>
    <n v="293"/>
    <n v="0.8225255972696246"/>
    <n v="52"/>
    <n v="0"/>
  </r>
  <r>
    <x v="1"/>
    <x v="5"/>
    <x v="5"/>
    <n v="540765"/>
    <s v="Mníšek pod Brdy"/>
    <s v="5 000 – 14 999 obyvatel"/>
    <n v="4673"/>
    <n v="0.80783222769099083"/>
    <n v="898"/>
    <n v="0"/>
  </r>
  <r>
    <x v="1"/>
    <x v="5"/>
    <x v="5"/>
    <n v="571199"/>
    <s v="Bratřínov"/>
    <s v="do 750 obyvatel"/>
    <n v="158"/>
    <n v="0.79113924050632911"/>
    <n v="33"/>
    <n v="0"/>
  </r>
  <r>
    <x v="1"/>
    <x v="5"/>
    <x v="5"/>
    <n v="571211"/>
    <s v="Klínec"/>
    <s v="750 – 1 999 obyvatel"/>
    <n v="591"/>
    <n v="0.84940778341793566"/>
    <n v="89"/>
    <n v="0"/>
  </r>
  <r>
    <x v="1"/>
    <x v="5"/>
    <x v="5"/>
    <n v="571261"/>
    <s v="Kytín"/>
    <s v="do 750 obyvatel"/>
    <n v="421"/>
    <n v="0.83847980997624705"/>
    <n v="68"/>
    <n v="0"/>
  </r>
  <r>
    <x v="1"/>
    <x v="5"/>
    <x v="5"/>
    <n v="571288"/>
    <s v="Zahořany (Praha-západ)"/>
    <s v="do 750 obyvatel"/>
    <n v="258"/>
    <n v="0.74806201550387597"/>
    <n v="65"/>
    <n v="0"/>
  </r>
  <r>
    <x v="1"/>
    <x v="5"/>
    <x v="5"/>
    <n v="571318"/>
    <s v="Roblín"/>
    <s v="do 750 obyvatel"/>
    <n v="191"/>
    <n v="0.82198952879581155"/>
    <n v="34"/>
    <n v="0"/>
  </r>
  <r>
    <x v="1"/>
    <x v="5"/>
    <x v="5"/>
    <n v="571326"/>
    <s v="Lichoceves"/>
    <s v="do 750 obyvatel"/>
    <n v="296"/>
    <n v="0.77702702702702697"/>
    <n v="66"/>
    <n v="0"/>
  </r>
  <r>
    <x v="1"/>
    <x v="5"/>
    <x v="5"/>
    <n v="571334"/>
    <s v="Okoř"/>
    <s v="do 750 obyvatel"/>
    <n v="92"/>
    <n v="0.79347826086956519"/>
    <n v="19"/>
    <n v="0"/>
  </r>
  <r>
    <x v="1"/>
    <x v="5"/>
    <x v="5"/>
    <n v="571342"/>
    <s v="Svrkyně"/>
    <s v="do 750 obyvatel"/>
    <n v="249"/>
    <n v="0.76305220883534142"/>
    <n v="59"/>
    <n v="0"/>
  </r>
  <r>
    <x v="1"/>
    <x v="5"/>
    <x v="5"/>
    <n v="571351"/>
    <s v="Úholičky"/>
    <s v="750 – 1 999 obyvatel"/>
    <n v="655"/>
    <n v="0.81374045801526718"/>
    <n v="122"/>
    <n v="0"/>
  </r>
  <r>
    <x v="1"/>
    <x v="5"/>
    <x v="5"/>
    <n v="598313"/>
    <s v="Trnová (Praha-západ)"/>
    <s v="do 750 obyvatel"/>
    <n v="401"/>
    <n v="0.71571072319202"/>
    <n v="114"/>
    <n v="0"/>
  </r>
  <r>
    <x v="1"/>
    <x v="5"/>
    <x v="5"/>
    <n v="599727"/>
    <s v="Karlík"/>
    <s v="do 750 obyvatel"/>
    <n v="462"/>
    <n v="0.69696969696969702"/>
    <n v="140"/>
    <n v="1"/>
  </r>
  <r>
    <x v="1"/>
    <x v="5"/>
    <x v="5"/>
    <n v="599735"/>
    <s v="Březová-Oleško"/>
    <s v="750 – 1 999 obyvatel"/>
    <n v="1015"/>
    <n v="0.85221674876847286"/>
    <n v="150"/>
    <n v="0"/>
  </r>
  <r>
    <x v="1"/>
    <x v="6"/>
    <x v="6"/>
    <n v="513288"/>
    <s v="Mrzky"/>
    <s v="do 750 obyvatel"/>
    <n v="147"/>
    <n v="0.65306122448979587"/>
    <n v="51"/>
    <n v="1"/>
  </r>
  <r>
    <x v="1"/>
    <x v="6"/>
    <x v="6"/>
    <n v="513369"/>
    <s v="Přehvozdí"/>
    <s v="do 750 obyvatel"/>
    <n v="245"/>
    <n v="0.74285714285714288"/>
    <n v="63"/>
    <n v="0"/>
  </r>
  <r>
    <x v="1"/>
    <x v="6"/>
    <x v="6"/>
    <n v="513393"/>
    <s v="Přistoupim"/>
    <s v="do 750 obyvatel"/>
    <n v="368"/>
    <n v="0.73641304347826086"/>
    <n v="97"/>
    <n v="0"/>
  </r>
  <r>
    <x v="1"/>
    <x v="6"/>
    <x v="6"/>
    <n v="533220"/>
    <s v="Břežany II"/>
    <s v="750 – 1 999 obyvatel"/>
    <n v="673"/>
    <n v="0.7265973254086181"/>
    <n v="184"/>
    <n v="0"/>
  </r>
  <r>
    <x v="1"/>
    <x v="6"/>
    <x v="6"/>
    <n v="533271"/>
    <s v="Český Brod"/>
    <s v="5 000 – 14 999 obyvatel"/>
    <n v="5737"/>
    <n v="0.81872058567195394"/>
    <n v="1040"/>
    <n v="0"/>
  </r>
  <r>
    <x v="1"/>
    <x v="6"/>
    <x v="6"/>
    <n v="533301"/>
    <s v="Doubravčice"/>
    <s v="750 – 1 999 obyvatel"/>
    <n v="702"/>
    <n v="0.82193732193732194"/>
    <n v="125"/>
    <n v="0"/>
  </r>
  <r>
    <x v="1"/>
    <x v="6"/>
    <x v="6"/>
    <n v="533351"/>
    <s v="Chrášťany (Kolín)"/>
    <s v="do 750 obyvatel"/>
    <n v="573"/>
    <n v="0.75218150087260038"/>
    <n v="142"/>
    <n v="0"/>
  </r>
  <r>
    <x v="1"/>
    <x v="6"/>
    <x v="6"/>
    <n v="533386"/>
    <s v="Klučov (Kolín)"/>
    <s v="750 – 1 999 obyvatel"/>
    <n v="838"/>
    <n v="0.76491646778042954"/>
    <n v="197"/>
    <n v="0"/>
  </r>
  <r>
    <x v="1"/>
    <x v="6"/>
    <x v="6"/>
    <n v="533459"/>
    <s v="Krupá (Kolín)"/>
    <s v="do 750 obyvatel"/>
    <n v="338"/>
    <n v="0.7751479289940828"/>
    <n v="76"/>
    <n v="0"/>
  </r>
  <r>
    <x v="1"/>
    <x v="6"/>
    <x v="6"/>
    <n v="533611"/>
    <s v="Přišimasy"/>
    <s v="750 – 1 999 obyvatel"/>
    <n v="634"/>
    <n v="0.80283911671924291"/>
    <n v="125"/>
    <n v="0"/>
  </r>
  <r>
    <x v="1"/>
    <x v="6"/>
    <x v="6"/>
    <n v="533661"/>
    <s v="Rostoklaty"/>
    <s v="do 750 obyvatel"/>
    <n v="420"/>
    <n v="0.75476190476190474"/>
    <n v="103"/>
    <n v="0"/>
  </r>
  <r>
    <x v="1"/>
    <x v="6"/>
    <x v="6"/>
    <n v="533734"/>
    <s v="Tismice"/>
    <s v="do 750 obyvatel"/>
    <n v="421"/>
    <n v="0.78622327790973867"/>
    <n v="90"/>
    <n v="0"/>
  </r>
  <r>
    <x v="1"/>
    <x v="6"/>
    <x v="6"/>
    <n v="533777"/>
    <s v="Tuchoraz"/>
    <s v="do 750 obyvatel"/>
    <n v="456"/>
    <n v="0.75438596491228072"/>
    <n v="112"/>
    <n v="0"/>
  </r>
  <r>
    <x v="1"/>
    <x v="6"/>
    <x v="6"/>
    <n v="533785"/>
    <s v="Tuklaty"/>
    <s v="750 – 1 999 obyvatel"/>
    <n v="787"/>
    <n v="0.78144853875476494"/>
    <n v="172"/>
    <n v="0"/>
  </r>
  <r>
    <x v="1"/>
    <x v="6"/>
    <x v="6"/>
    <n v="533866"/>
    <s v="Vitice"/>
    <s v="750 – 1 999 obyvatel"/>
    <n v="891"/>
    <n v="0.80920314253647585"/>
    <n v="170"/>
    <n v="0"/>
  </r>
  <r>
    <x v="1"/>
    <x v="6"/>
    <x v="6"/>
    <n v="537705"/>
    <s v="Poříčany"/>
    <s v="750 – 1 999 obyvatel"/>
    <n v="1256"/>
    <n v="0.78582802547770703"/>
    <n v="269"/>
    <n v="0"/>
  </r>
  <r>
    <x v="1"/>
    <x v="6"/>
    <x v="6"/>
    <n v="564702"/>
    <s v="Masojedy"/>
    <s v="do 750 obyvatel"/>
    <n v="87"/>
    <n v="0.73563218390804597"/>
    <n v="23"/>
    <n v="0"/>
  </r>
  <r>
    <x v="1"/>
    <x v="6"/>
    <x v="6"/>
    <n v="564800"/>
    <s v="Hradešín"/>
    <s v="do 750 obyvatel"/>
    <n v="397"/>
    <n v="0.75566750629722923"/>
    <n v="97"/>
    <n v="0"/>
  </r>
  <r>
    <x v="1"/>
    <x v="6"/>
    <x v="6"/>
    <n v="564826"/>
    <s v="Vrátkov"/>
    <s v="do 750 obyvatel"/>
    <n v="235"/>
    <n v="0.74468085106382975"/>
    <n v="60"/>
    <n v="0"/>
  </r>
  <r>
    <x v="1"/>
    <x v="6"/>
    <x v="6"/>
    <n v="571717"/>
    <s v="Kšely"/>
    <s v="do 750 obyvatel"/>
    <n v="184"/>
    <n v="0.72282608695652173"/>
    <n v="51"/>
    <n v="0"/>
  </r>
  <r>
    <x v="1"/>
    <x v="6"/>
    <x v="6"/>
    <n v="599301"/>
    <s v="Černíky"/>
    <s v="do 750 obyvatel"/>
    <n v="119"/>
    <n v="0.58823529411764708"/>
    <n v="49"/>
    <n v="1"/>
  </r>
  <r>
    <x v="1"/>
    <x v="7"/>
    <x v="7"/>
    <n v="513539"/>
    <s v="Velká Lečice"/>
    <s v="do 750 obyvatel"/>
    <n v="154"/>
    <n v="0.88961038961038963"/>
    <n v="17"/>
    <n v="0"/>
  </r>
  <r>
    <x v="1"/>
    <x v="7"/>
    <x v="7"/>
    <n v="539970"/>
    <s v="Borotice (Příbram)"/>
    <s v="do 750 obyvatel"/>
    <n v="342"/>
    <n v="0.8099415204678363"/>
    <n v="65"/>
    <n v="0"/>
  </r>
  <r>
    <x v="1"/>
    <x v="7"/>
    <x v="7"/>
    <n v="540081"/>
    <s v="Čím"/>
    <s v="do 750 obyvatel"/>
    <n v="289"/>
    <n v="0.83391003460207613"/>
    <n v="48"/>
    <n v="0"/>
  </r>
  <r>
    <x v="1"/>
    <x v="7"/>
    <x v="7"/>
    <n v="540099"/>
    <s v="Daleké Dušníky"/>
    <s v="do 750 obyvatel"/>
    <n v="356"/>
    <n v="0.8089887640449438"/>
    <n v="68"/>
    <n v="0"/>
  </r>
  <r>
    <x v="1"/>
    <x v="7"/>
    <x v="7"/>
    <n v="540111"/>
    <s v="Dobříš"/>
    <s v="5 000 – 14 999 obyvatel"/>
    <n v="7197"/>
    <n v="0.81631235236904265"/>
    <n v="1322"/>
    <n v="0"/>
  </r>
  <r>
    <x v="1"/>
    <x v="7"/>
    <x v="7"/>
    <n v="540170"/>
    <s v="Drevníky"/>
    <s v="do 750 obyvatel"/>
    <n v="283"/>
    <n v="0.78798586572438167"/>
    <n v="60"/>
    <n v="0"/>
  </r>
  <r>
    <x v="1"/>
    <x v="7"/>
    <x v="7"/>
    <n v="540188"/>
    <s v="Drhovy"/>
    <s v="do 750 obyvatel"/>
    <n v="221"/>
    <n v="0.80995475113122173"/>
    <n v="42"/>
    <n v="0"/>
  </r>
  <r>
    <x v="1"/>
    <x v="7"/>
    <x v="7"/>
    <n v="540285"/>
    <s v="Hřiměždice"/>
    <s v="do 750 obyvatel"/>
    <n v="353"/>
    <n v="0.79036827195467418"/>
    <n v="74"/>
    <n v="0"/>
  </r>
  <r>
    <x v="1"/>
    <x v="7"/>
    <x v="7"/>
    <n v="540323"/>
    <s v="Chotilsko"/>
    <s v="do 750 obyvatel"/>
    <n v="426"/>
    <n v="0.79577464788732399"/>
    <n v="87"/>
    <n v="0"/>
  </r>
  <r>
    <x v="1"/>
    <x v="7"/>
    <x v="7"/>
    <n v="540714"/>
    <s v="Malá Hraštice"/>
    <s v="750 – 1 999 obyvatel"/>
    <n v="855"/>
    <n v="0.81988304093567255"/>
    <n v="154"/>
    <n v="0"/>
  </r>
  <r>
    <x v="1"/>
    <x v="7"/>
    <x v="7"/>
    <n v="540781"/>
    <s v="Mokrovraty"/>
    <s v="750 – 1 999 obyvatel"/>
    <n v="624"/>
    <n v="0.78044871794871795"/>
    <n v="137"/>
    <n v="0"/>
  </r>
  <r>
    <x v="1"/>
    <x v="7"/>
    <x v="7"/>
    <n v="540811"/>
    <s v="Nečín"/>
    <s v="750 – 1 999 obyvatel"/>
    <n v="653"/>
    <n v="0.76110260336906588"/>
    <n v="156"/>
    <n v="0"/>
  </r>
  <r>
    <x v="1"/>
    <x v="7"/>
    <x v="7"/>
    <n v="540889"/>
    <s v="Nová Ves pod Pleší"/>
    <s v="750 – 1 999 obyvatel"/>
    <n v="1056"/>
    <n v="0.82954545454545459"/>
    <n v="180"/>
    <n v="0"/>
  </r>
  <r>
    <x v="1"/>
    <x v="7"/>
    <x v="7"/>
    <n v="540897"/>
    <s v="Nové Dvory (Příbram)"/>
    <s v="do 750 obyvatel"/>
    <n v="215"/>
    <n v="0.81860465116279069"/>
    <n v="39"/>
    <n v="0"/>
  </r>
  <r>
    <x v="1"/>
    <x v="7"/>
    <x v="7"/>
    <n v="540901"/>
    <s v="Nový Knín"/>
    <s v="2 000 – 4 999 obyvatel"/>
    <n v="1707"/>
    <n v="0.81019332161687174"/>
    <n v="324"/>
    <n v="0"/>
  </r>
  <r>
    <x v="1"/>
    <x v="7"/>
    <x v="7"/>
    <n v="540951"/>
    <s v="Obořiště"/>
    <s v="do 750 obyvatel"/>
    <n v="581"/>
    <n v="0.84165232358003439"/>
    <n v="92"/>
    <n v="0"/>
  </r>
  <r>
    <x v="1"/>
    <x v="7"/>
    <x v="7"/>
    <n v="541010"/>
    <s v="Ouběnice"/>
    <s v="do 750 obyvatel"/>
    <n v="193"/>
    <n v="0.86528497409326421"/>
    <n v="26"/>
    <n v="0"/>
  </r>
  <r>
    <x v="1"/>
    <x v="7"/>
    <x v="7"/>
    <n v="541206"/>
    <s v="Rosovice"/>
    <s v="750 – 1 999 obyvatel"/>
    <n v="688"/>
    <n v="0.8183139534883721"/>
    <n v="125"/>
    <n v="0"/>
  </r>
  <r>
    <x v="1"/>
    <x v="7"/>
    <x v="7"/>
    <n v="541257"/>
    <s v="Rybníky (Příbram)"/>
    <s v="do 750 obyvatel"/>
    <n v="367"/>
    <n v="0.80926430517711168"/>
    <n v="70"/>
    <n v="0"/>
  </r>
  <r>
    <x v="1"/>
    <x v="7"/>
    <x v="7"/>
    <n v="541338"/>
    <s v="Stará Huť"/>
    <s v="750 – 1 999 obyvatel"/>
    <n v="1196"/>
    <n v="0.8193979933110368"/>
    <n v="216"/>
    <n v="0"/>
  </r>
  <r>
    <x v="1"/>
    <x v="7"/>
    <x v="7"/>
    <n v="541389"/>
    <s v="Svaté Pole"/>
    <s v="do 750 obyvatel"/>
    <n v="396"/>
    <n v="0.83585858585858586"/>
    <n v="65"/>
    <n v="0"/>
  </r>
  <r>
    <x v="1"/>
    <x v="7"/>
    <x v="7"/>
    <n v="541541"/>
    <s v="Voznice"/>
    <s v="do 750 obyvatel"/>
    <n v="557"/>
    <n v="0.78635547576301612"/>
    <n v="119"/>
    <n v="0"/>
  </r>
  <r>
    <x v="1"/>
    <x v="7"/>
    <x v="7"/>
    <n v="564338"/>
    <s v="Županovice (Příbram)"/>
    <s v="do 750 obyvatel"/>
    <n v="60"/>
    <n v="0.8"/>
    <n v="12"/>
    <n v="0"/>
  </r>
  <r>
    <x v="1"/>
    <x v="7"/>
    <x v="7"/>
    <n v="599204"/>
    <s v="Korkyně"/>
    <s v="do 750 obyvatel"/>
    <n v="103"/>
    <n v="0.81553398058252424"/>
    <n v="19"/>
    <n v="0"/>
  </r>
  <r>
    <x v="1"/>
    <x v="8"/>
    <x v="8"/>
    <n v="531073"/>
    <s v="Běštín"/>
    <s v="do 750 obyvatel"/>
    <n v="273"/>
    <n v="0.77289377289377292"/>
    <n v="62"/>
    <n v="0"/>
  </r>
  <r>
    <x v="1"/>
    <x v="8"/>
    <x v="8"/>
    <n v="531090"/>
    <s v="Březová (Beroun)"/>
    <s v="do 750 obyvatel"/>
    <n v="255"/>
    <n v="0.81568627450980391"/>
    <n v="47"/>
    <n v="0"/>
  </r>
  <r>
    <x v="1"/>
    <x v="8"/>
    <x v="8"/>
    <n v="531120"/>
    <s v="Bzová"/>
    <s v="do 750 obyvatel"/>
    <n v="385"/>
    <n v="0.81818181818181823"/>
    <n v="70"/>
    <n v="0"/>
  </r>
  <r>
    <x v="1"/>
    <x v="8"/>
    <x v="8"/>
    <n v="531138"/>
    <s v="Cerhovice"/>
    <s v="750 – 1 999 obyvatel"/>
    <n v="964"/>
    <n v="0.82468879668049788"/>
    <n v="169"/>
    <n v="0"/>
  </r>
  <r>
    <x v="1"/>
    <x v="8"/>
    <x v="8"/>
    <n v="531154"/>
    <s v="Drozdov (Beroun)"/>
    <s v="750 – 1 999 obyvatel"/>
    <n v="622"/>
    <n v="0.83279742765273312"/>
    <n v="104"/>
    <n v="0"/>
  </r>
  <r>
    <x v="1"/>
    <x v="8"/>
    <x v="8"/>
    <n v="531162"/>
    <s v="Felbabka"/>
    <s v="do 750 obyvatel"/>
    <n v="224"/>
    <n v="0.8035714285714286"/>
    <n v="44"/>
    <n v="0"/>
  </r>
  <r>
    <x v="1"/>
    <x v="8"/>
    <x v="8"/>
    <n v="531189"/>
    <s v="Hořovice"/>
    <s v="5 000 – 14 999 obyvatel"/>
    <n v="5791"/>
    <n v="0.74995682956311516"/>
    <n v="1448"/>
    <n v="0"/>
  </r>
  <r>
    <x v="1"/>
    <x v="8"/>
    <x v="8"/>
    <n v="531201"/>
    <s v="Hostomice (Beroun)"/>
    <s v="750 – 1 999 obyvatel"/>
    <n v="1506"/>
    <n v="0.76029216467463479"/>
    <n v="361"/>
    <n v="0"/>
  </r>
  <r>
    <x v="1"/>
    <x v="8"/>
    <x v="8"/>
    <n v="531219"/>
    <s v="Hředle (Beroun)"/>
    <s v="do 750 obyvatel"/>
    <n v="322"/>
    <n v="0.82919254658385089"/>
    <n v="55"/>
    <n v="0"/>
  </r>
  <r>
    <x v="1"/>
    <x v="8"/>
    <x v="8"/>
    <n v="531235"/>
    <s v="Hvozdec (Beroun)"/>
    <s v="do 750 obyvatel"/>
    <n v="211"/>
    <n v="0.79620853080568721"/>
    <n v="43"/>
    <n v="0"/>
  </r>
  <r>
    <x v="1"/>
    <x v="8"/>
    <x v="8"/>
    <n v="531251"/>
    <s v="Chaloupky"/>
    <s v="do 750 obyvatel"/>
    <n v="426"/>
    <n v="0.7300469483568075"/>
    <n v="115"/>
    <n v="0"/>
  </r>
  <r>
    <x v="1"/>
    <x v="8"/>
    <x v="8"/>
    <n v="531308"/>
    <s v="Jivina (Beroun)"/>
    <s v="do 750 obyvatel"/>
    <n v="162"/>
    <n v="0.72222222222222221"/>
    <n v="45"/>
    <n v="0"/>
  </r>
  <r>
    <x v="1"/>
    <x v="8"/>
    <x v="8"/>
    <n v="531324"/>
    <s v="Komárov (Beroun)"/>
    <s v="2 000 – 4 999 obyvatel"/>
    <n v="2058"/>
    <n v="0.80660835762876582"/>
    <n v="398"/>
    <n v="0"/>
  </r>
  <r>
    <x v="1"/>
    <x v="8"/>
    <x v="8"/>
    <n v="531448"/>
    <s v="Libomyšl"/>
    <s v="do 750 obyvatel"/>
    <n v="489"/>
    <n v="0.65848670756646221"/>
    <n v="167"/>
    <n v="1"/>
  </r>
  <r>
    <x v="1"/>
    <x v="8"/>
    <x v="8"/>
    <n v="531472"/>
    <s v="Lochovice"/>
    <s v="750 – 1 999 obyvatel"/>
    <n v="1064"/>
    <n v="0.78007518796992481"/>
    <n v="234"/>
    <n v="0"/>
  </r>
  <r>
    <x v="1"/>
    <x v="8"/>
    <x v="8"/>
    <n v="531588"/>
    <s v="Neumětely"/>
    <s v="do 750 obyvatel"/>
    <n v="471"/>
    <n v="0.8004246284501062"/>
    <n v="94"/>
    <n v="0"/>
  </r>
  <r>
    <x v="1"/>
    <x v="8"/>
    <x v="8"/>
    <n v="531626"/>
    <s v="Olešná (Beroun)"/>
    <s v="do 750 obyvatel"/>
    <n v="369"/>
    <n v="0.83739837398373984"/>
    <n v="60"/>
    <n v="0"/>
  </r>
  <r>
    <x v="1"/>
    <x v="8"/>
    <x v="8"/>
    <n v="531634"/>
    <s v="Osek (Beroun)"/>
    <s v="750 – 1 999 obyvatel"/>
    <n v="684"/>
    <n v="0.82748538011695905"/>
    <n v="118"/>
    <n v="0"/>
  </r>
  <r>
    <x v="1"/>
    <x v="8"/>
    <x v="8"/>
    <n v="531642"/>
    <s v="Osov"/>
    <s v="do 750 obyvatel"/>
    <n v="285"/>
    <n v="0.82105263157894737"/>
    <n v="51"/>
    <n v="0"/>
  </r>
  <r>
    <x v="1"/>
    <x v="8"/>
    <x v="8"/>
    <n v="531685"/>
    <s v="Podluhy"/>
    <s v="do 750 obyvatel"/>
    <n v="553"/>
    <n v="0.77034358047016271"/>
    <n v="127"/>
    <n v="0"/>
  </r>
  <r>
    <x v="1"/>
    <x v="8"/>
    <x v="8"/>
    <n v="531693"/>
    <s v="Praskolesy"/>
    <s v="750 – 1 999 obyvatel"/>
    <n v="738"/>
    <n v="0.78184281842818426"/>
    <n v="161"/>
    <n v="0"/>
  </r>
  <r>
    <x v="1"/>
    <x v="8"/>
    <x v="8"/>
    <n v="531715"/>
    <s v="Rpety"/>
    <s v="do 750 obyvatel"/>
    <n v="416"/>
    <n v="0.74038461538461542"/>
    <n v="108"/>
    <n v="0"/>
  </r>
  <r>
    <x v="1"/>
    <x v="8"/>
    <x v="8"/>
    <n v="531847"/>
    <s v="Tlustice"/>
    <s v="750 – 1 999 obyvatel"/>
    <n v="914"/>
    <n v="0.75273522975929974"/>
    <n v="226"/>
    <n v="0"/>
  </r>
  <r>
    <x v="1"/>
    <x v="8"/>
    <x v="8"/>
    <n v="531901"/>
    <s v="Újezd (Beroun)"/>
    <s v="do 750 obyvatel"/>
    <n v="560"/>
    <n v="0.8035714285714286"/>
    <n v="110"/>
    <n v="0"/>
  </r>
  <r>
    <x v="1"/>
    <x v="8"/>
    <x v="8"/>
    <n v="531910"/>
    <s v="Velký Chlumec"/>
    <s v="do 750 obyvatel"/>
    <n v="348"/>
    <n v="0.81609195402298851"/>
    <n v="64"/>
    <n v="0"/>
  </r>
  <r>
    <x v="1"/>
    <x v="8"/>
    <x v="8"/>
    <n v="531995"/>
    <s v="Zaječov"/>
    <s v="750 – 1 999 obyvatel"/>
    <n v="1191"/>
    <n v="0.80268681780016793"/>
    <n v="235"/>
    <n v="0"/>
  </r>
  <r>
    <x v="1"/>
    <x v="8"/>
    <x v="8"/>
    <n v="532002"/>
    <s v="Záluží (Beroun)"/>
    <s v="do 750 obyvatel"/>
    <n v="444"/>
    <n v="0.70945945945945943"/>
    <n v="129"/>
    <n v="0"/>
  </r>
  <r>
    <x v="1"/>
    <x v="8"/>
    <x v="8"/>
    <n v="532029"/>
    <s v="Žebrák"/>
    <s v="2 000 – 4 999 obyvatel"/>
    <n v="1853"/>
    <n v="0.78575283324338907"/>
    <n v="397"/>
    <n v="0"/>
  </r>
  <r>
    <x v="1"/>
    <x v="8"/>
    <x v="8"/>
    <n v="533319"/>
    <s v="Malá Víska"/>
    <s v="do 750 obyvatel"/>
    <n v="86"/>
    <n v="0.81395348837209303"/>
    <n v="16"/>
    <n v="0"/>
  </r>
  <r>
    <x v="1"/>
    <x v="8"/>
    <x v="8"/>
    <n v="533335"/>
    <s v="Lhotka (Beroun)"/>
    <s v="do 750 obyvatel"/>
    <n v="281"/>
    <n v="0.79003558718861211"/>
    <n v="59"/>
    <n v="0"/>
  </r>
  <r>
    <x v="1"/>
    <x v="8"/>
    <x v="8"/>
    <n v="533939"/>
    <s v="Lážovice"/>
    <s v="do 750 obyvatel"/>
    <n v="90"/>
    <n v="0.72222222222222221"/>
    <n v="25"/>
    <n v="0"/>
  </r>
  <r>
    <x v="1"/>
    <x v="8"/>
    <x v="8"/>
    <n v="533963"/>
    <s v="Skřipel"/>
    <s v="do 750 obyvatel"/>
    <n v="103"/>
    <n v="0.81553398058252424"/>
    <n v="19"/>
    <n v="0"/>
  </r>
  <r>
    <x v="1"/>
    <x v="8"/>
    <x v="8"/>
    <n v="534048"/>
    <s v="Vižina"/>
    <s v="do 750 obyvatel"/>
    <n v="225"/>
    <n v="0.82222222222222219"/>
    <n v="40"/>
    <n v="0"/>
  </r>
  <r>
    <x v="1"/>
    <x v="8"/>
    <x v="8"/>
    <n v="534072"/>
    <s v="Kotopeky"/>
    <s v="do 750 obyvatel"/>
    <n v="256"/>
    <n v="0.73828125"/>
    <n v="67"/>
    <n v="0"/>
  </r>
  <r>
    <x v="1"/>
    <x v="8"/>
    <x v="8"/>
    <n v="534111"/>
    <s v="Otmíče"/>
    <s v="do 750 obyvatel"/>
    <n v="146"/>
    <n v="0.83561643835616439"/>
    <n v="24"/>
    <n v="0"/>
  </r>
  <r>
    <x v="1"/>
    <x v="8"/>
    <x v="8"/>
    <n v="534455"/>
    <s v="Chlustina"/>
    <s v="do 750 obyvatel"/>
    <n v="209"/>
    <n v="0.73684210526315785"/>
    <n v="55"/>
    <n v="0"/>
  </r>
  <r>
    <x v="1"/>
    <x v="8"/>
    <x v="8"/>
    <n v="534463"/>
    <s v="Točník"/>
    <s v="do 750 obyvatel"/>
    <n v="206"/>
    <n v="0.79611650485436891"/>
    <n v="42"/>
    <n v="0"/>
  </r>
  <r>
    <x v="1"/>
    <x v="9"/>
    <x v="9"/>
    <n v="513041"/>
    <s v="Lhota (Kladno)"/>
    <s v="do 750 obyvatel"/>
    <n v="519"/>
    <n v="0.82851637764932562"/>
    <n v="89"/>
    <n v="0"/>
  </r>
  <r>
    <x v="1"/>
    <x v="9"/>
    <x v="9"/>
    <n v="513113"/>
    <s v="Malé Přítočno"/>
    <s v="do 750 obyvatel"/>
    <n v="220"/>
    <n v="0.80454545454545456"/>
    <n v="43"/>
    <n v="0"/>
  </r>
  <r>
    <x v="1"/>
    <x v="9"/>
    <x v="9"/>
    <n v="513130"/>
    <s v="Dolany (Kladno)"/>
    <s v="do 750 obyvatel"/>
    <n v="254"/>
    <n v="0.64960629921259838"/>
    <n v="89"/>
    <n v="1"/>
  </r>
  <r>
    <x v="1"/>
    <x v="9"/>
    <x v="9"/>
    <n v="532053"/>
    <s v="Kladno (Kladno)"/>
    <s v="40 000 – 99 999 obyvatel"/>
    <n v="57258"/>
    <n v="0.7592650808620629"/>
    <n v="13784"/>
    <n v="0"/>
  </r>
  <r>
    <x v="1"/>
    <x v="9"/>
    <x v="9"/>
    <n v="532070"/>
    <s v="Běloky"/>
    <s v="do 750 obyvatel"/>
    <n v="157"/>
    <n v="0.88535031847133761"/>
    <n v="18"/>
    <n v="0"/>
  </r>
  <r>
    <x v="1"/>
    <x v="9"/>
    <x v="9"/>
    <n v="532100"/>
    <s v="Blevice"/>
    <s v="do 750 obyvatel"/>
    <n v="248"/>
    <n v="0.80241935483870963"/>
    <n v="49"/>
    <n v="0"/>
  </r>
  <r>
    <x v="1"/>
    <x v="9"/>
    <x v="9"/>
    <n v="532118"/>
    <s v="Brandýsek"/>
    <s v="2 000 – 4 999 obyvatel"/>
    <n v="1671"/>
    <n v="0.84440454817474564"/>
    <n v="260"/>
    <n v="0"/>
  </r>
  <r>
    <x v="1"/>
    <x v="9"/>
    <x v="9"/>
    <n v="532126"/>
    <s v="Braškov"/>
    <s v="750 – 1 999 obyvatel"/>
    <n v="900"/>
    <n v="0.81777777777777783"/>
    <n v="164"/>
    <n v="0"/>
  </r>
  <r>
    <x v="1"/>
    <x v="9"/>
    <x v="9"/>
    <n v="532142"/>
    <s v="Bratronice (Kladno)"/>
    <s v="750 – 1 999 obyvatel"/>
    <n v="773"/>
    <n v="0.79172056921086675"/>
    <n v="161"/>
    <n v="0"/>
  </r>
  <r>
    <x v="1"/>
    <x v="9"/>
    <x v="9"/>
    <n v="532169"/>
    <s v="Buštěhrad"/>
    <s v="2 000 – 4 999 obyvatel"/>
    <n v="2792"/>
    <n v="0.82772206303724927"/>
    <n v="481"/>
    <n v="0"/>
  </r>
  <r>
    <x v="1"/>
    <x v="9"/>
    <x v="9"/>
    <n v="532185"/>
    <s v="Cvrčovice (Kladno)"/>
    <s v="750 – 1 999 obyvatel"/>
    <n v="606"/>
    <n v="0.82838283828382842"/>
    <n v="104"/>
    <n v="0"/>
  </r>
  <r>
    <x v="1"/>
    <x v="9"/>
    <x v="9"/>
    <n v="532223"/>
    <s v="Doksy (Kladno)"/>
    <s v="750 – 1 999 obyvatel"/>
    <n v="1338"/>
    <n v="0.80493273542600896"/>
    <n v="261"/>
    <n v="0"/>
  </r>
  <r>
    <x v="1"/>
    <x v="9"/>
    <x v="9"/>
    <n v="532274"/>
    <s v="Družec"/>
    <s v="750 – 1 999 obyvatel"/>
    <n v="888"/>
    <n v="0.78040540540540537"/>
    <n v="195"/>
    <n v="0"/>
  </r>
  <r>
    <x v="1"/>
    <x v="9"/>
    <x v="9"/>
    <n v="532282"/>
    <s v="Dřetovice"/>
    <s v="do 750 obyvatel"/>
    <n v="377"/>
    <n v="0.73209549071618041"/>
    <n v="101"/>
    <n v="0"/>
  </r>
  <r>
    <x v="1"/>
    <x v="9"/>
    <x v="9"/>
    <n v="532312"/>
    <s v="Horní Bezděkov"/>
    <s v="do 750 obyvatel"/>
    <n v="577"/>
    <n v="0.79722703639514736"/>
    <n v="117"/>
    <n v="0"/>
  </r>
  <r>
    <x v="1"/>
    <x v="9"/>
    <x v="9"/>
    <n v="532347"/>
    <s v="Hostouň (Kladno)"/>
    <s v="750 – 1 999 obyvatel"/>
    <n v="1116"/>
    <n v="0.8476702508960573"/>
    <n v="170"/>
    <n v="0"/>
  </r>
  <r>
    <x v="1"/>
    <x v="9"/>
    <x v="9"/>
    <n v="532355"/>
    <s v="Hradečno"/>
    <s v="do 750 obyvatel"/>
    <n v="414"/>
    <n v="0.84782608695652173"/>
    <n v="63"/>
    <n v="0"/>
  </r>
  <r>
    <x v="1"/>
    <x v="9"/>
    <x v="9"/>
    <n v="532371"/>
    <s v="Hřebeč"/>
    <s v="2 000 – 4 999 obyvatel"/>
    <n v="1665"/>
    <n v="0.80060060060060056"/>
    <n v="332"/>
    <n v="0"/>
  </r>
  <r>
    <x v="1"/>
    <x v="9"/>
    <x v="9"/>
    <n v="532444"/>
    <s v="Kačice"/>
    <s v="750 – 1 999 obyvatel"/>
    <n v="1046"/>
    <n v="0.85086042065009559"/>
    <n v="156"/>
    <n v="0"/>
  </r>
  <r>
    <x v="1"/>
    <x v="9"/>
    <x v="9"/>
    <n v="532452"/>
    <s v="Kamenné Žehrovice"/>
    <s v="750 – 1 999 obyvatel"/>
    <n v="1453"/>
    <n v="0.78527185134205091"/>
    <n v="312"/>
    <n v="0"/>
  </r>
  <r>
    <x v="1"/>
    <x v="9"/>
    <x v="9"/>
    <n v="532495"/>
    <s v="Koleč"/>
    <s v="do 750 obyvatel"/>
    <n v="468"/>
    <n v="0.70512820512820518"/>
    <n v="138"/>
    <n v="0"/>
  </r>
  <r>
    <x v="1"/>
    <x v="9"/>
    <x v="9"/>
    <n v="532525"/>
    <s v="Kyšice (Kladno)"/>
    <s v="do 750 obyvatel"/>
    <n v="526"/>
    <n v="0.76235741444866922"/>
    <n v="125"/>
    <n v="0"/>
  </r>
  <r>
    <x v="1"/>
    <x v="9"/>
    <x v="9"/>
    <n v="532576"/>
    <s v="Libušín"/>
    <s v="2 000 – 4 999 obyvatel"/>
    <n v="2683"/>
    <n v="0.73648900484532243"/>
    <n v="707"/>
    <n v="0"/>
  </r>
  <r>
    <x v="1"/>
    <x v="9"/>
    <x v="9"/>
    <n v="532584"/>
    <s v="Lidice"/>
    <s v="do 750 obyvatel"/>
    <n v="458"/>
    <n v="0.81659388646288211"/>
    <n v="84"/>
    <n v="0"/>
  </r>
  <r>
    <x v="1"/>
    <x v="9"/>
    <x v="9"/>
    <n v="532622"/>
    <s v="Makotřasy"/>
    <s v="do 750 obyvatel"/>
    <n v="380"/>
    <n v="0.78157894736842104"/>
    <n v="83"/>
    <n v="0"/>
  </r>
  <r>
    <x v="1"/>
    <x v="9"/>
    <x v="9"/>
    <n v="532631"/>
    <s v="Malé Kyšice"/>
    <s v="do 750 obyvatel"/>
    <n v="419"/>
    <n v="0.7995226730310262"/>
    <n v="84"/>
    <n v="0"/>
  </r>
  <r>
    <x v="1"/>
    <x v="9"/>
    <x v="9"/>
    <n v="532681"/>
    <s v="Otvovice"/>
    <s v="750 – 1 999 obyvatel"/>
    <n v="666"/>
    <n v="0.73123123123123124"/>
    <n v="179"/>
    <n v="0"/>
  </r>
  <r>
    <x v="1"/>
    <x v="9"/>
    <x v="9"/>
    <n v="532711"/>
    <s v="Pavlov (Kladno)"/>
    <s v="do 750 obyvatel"/>
    <n v="171"/>
    <n v="0.6900584795321637"/>
    <n v="53"/>
    <n v="1"/>
  </r>
  <r>
    <x v="1"/>
    <x v="9"/>
    <x v="9"/>
    <n v="532720"/>
    <s v="Pchery"/>
    <s v="750 – 1 999 obyvatel"/>
    <n v="1622"/>
    <n v="0.80826140567200988"/>
    <n v="311"/>
    <n v="0"/>
  </r>
  <r>
    <x v="1"/>
    <x v="9"/>
    <x v="9"/>
    <n v="532738"/>
    <s v="Pletený Újezd"/>
    <s v="do 750 obyvatel"/>
    <n v="497"/>
    <n v="0.79678068410462777"/>
    <n v="101"/>
    <n v="0"/>
  </r>
  <r>
    <x v="1"/>
    <x v="9"/>
    <x v="9"/>
    <n v="532827"/>
    <s v="Slatina (Kladno)"/>
    <s v="do 750 obyvatel"/>
    <n v="506"/>
    <n v="0.81225296442687744"/>
    <n v="95"/>
    <n v="0"/>
  </r>
  <r>
    <x v="1"/>
    <x v="9"/>
    <x v="9"/>
    <n v="532851"/>
    <s v="Stehelčeves"/>
    <s v="750 – 1 999 obyvatel"/>
    <n v="791"/>
    <n v="0.81542351453855877"/>
    <n v="146"/>
    <n v="0"/>
  </r>
  <r>
    <x v="1"/>
    <x v="9"/>
    <x v="9"/>
    <n v="532860"/>
    <s v="Stochov"/>
    <s v="5 000 – 14 999 obyvatel"/>
    <n v="4531"/>
    <n v="0.76208342529242989"/>
    <n v="1078"/>
    <n v="0"/>
  </r>
  <r>
    <x v="1"/>
    <x v="9"/>
    <x v="9"/>
    <n v="532908"/>
    <s v="Svinařov"/>
    <s v="do 750 obyvatel"/>
    <n v="593"/>
    <n v="0.84485666104553114"/>
    <n v="92"/>
    <n v="0"/>
  </r>
  <r>
    <x v="1"/>
    <x v="9"/>
    <x v="9"/>
    <n v="532959"/>
    <s v="Třebichovice"/>
    <s v="do 750 obyvatel"/>
    <n v="505"/>
    <n v="0.70495049504950491"/>
    <n v="149"/>
    <n v="0"/>
  </r>
  <r>
    <x v="1"/>
    <x v="9"/>
    <x v="9"/>
    <n v="532975"/>
    <s v="Třebusice"/>
    <s v="do 750 obyvatel"/>
    <n v="415"/>
    <n v="0.77831325301204823"/>
    <n v="92"/>
    <n v="0"/>
  </r>
  <r>
    <x v="1"/>
    <x v="9"/>
    <x v="9"/>
    <n v="532983"/>
    <s v="Tuchlovice"/>
    <s v="2 000 – 4 999 obyvatel"/>
    <n v="2145"/>
    <n v="0.81491841491841488"/>
    <n v="397"/>
    <n v="0"/>
  </r>
  <r>
    <x v="1"/>
    <x v="9"/>
    <x v="9"/>
    <n v="533017"/>
    <s v="Unhošť"/>
    <s v="2 000 – 4 999 obyvatel"/>
    <n v="3812"/>
    <n v="0.82502623294858346"/>
    <n v="667"/>
    <n v="0"/>
  </r>
  <r>
    <x v="1"/>
    <x v="9"/>
    <x v="9"/>
    <n v="533025"/>
    <s v="Velká Dobrá"/>
    <s v="750 – 1 999 obyvatel"/>
    <n v="1513"/>
    <n v="0.80568407138136156"/>
    <n v="294"/>
    <n v="0"/>
  </r>
  <r>
    <x v="1"/>
    <x v="9"/>
    <x v="9"/>
    <n v="533033"/>
    <s v="Velké Přítočno"/>
    <s v="750 – 1 999 obyvatel"/>
    <n v="853"/>
    <n v="0.77373974208675267"/>
    <n v="193"/>
    <n v="0"/>
  </r>
  <r>
    <x v="1"/>
    <x v="9"/>
    <x v="9"/>
    <n v="533050"/>
    <s v="Vinařice (Kladno)"/>
    <s v="2 000 – 4 999 obyvatel"/>
    <n v="1792"/>
    <n v="0.75390625"/>
    <n v="441"/>
    <n v="0"/>
  </r>
  <r>
    <x v="1"/>
    <x v="9"/>
    <x v="9"/>
    <n v="533092"/>
    <s v="Zákolany"/>
    <s v="do 750 obyvatel"/>
    <n v="476"/>
    <n v="0.81512605042016806"/>
    <n v="88"/>
    <n v="0"/>
  </r>
  <r>
    <x v="1"/>
    <x v="9"/>
    <x v="9"/>
    <n v="533149"/>
    <s v="Žilina"/>
    <s v="750 – 1 999 obyvatel"/>
    <n v="699"/>
    <n v="0.7825464949928469"/>
    <n v="152"/>
    <n v="0"/>
  </r>
  <r>
    <x v="1"/>
    <x v="9"/>
    <x v="9"/>
    <n v="535010"/>
    <s v="Běleč (Kladno)"/>
    <s v="do 750 obyvatel"/>
    <n v="264"/>
    <n v="0.7992424242424242"/>
    <n v="53"/>
    <n v="0"/>
  </r>
  <r>
    <x v="1"/>
    <x v="9"/>
    <x v="9"/>
    <n v="541991"/>
    <s v="Lány (Kladno)"/>
    <s v="2 000 – 4 999 obyvatel"/>
    <n v="1815"/>
    <n v="0.81928374655647385"/>
    <n v="328"/>
    <n v="0"/>
  </r>
  <r>
    <x v="1"/>
    <x v="9"/>
    <x v="9"/>
    <n v="564150"/>
    <s v="Libochovičky"/>
    <s v="do 750 obyvatel"/>
    <n v="50"/>
    <n v="0.7"/>
    <n v="15"/>
    <n v="0"/>
  </r>
  <r>
    <x v="1"/>
    <x v="9"/>
    <x v="9"/>
    <n v="571598"/>
    <s v="Zájezd"/>
    <s v="do 750 obyvatel"/>
    <n v="97"/>
    <n v="0.58762886597938147"/>
    <n v="40"/>
    <n v="1"/>
  </r>
  <r>
    <x v="1"/>
    <x v="9"/>
    <x v="9"/>
    <n v="599433"/>
    <s v="Svárov (Kladno)"/>
    <s v="do 750 obyvatel"/>
    <n v="465"/>
    <n v="0.81720430107526887"/>
    <n v="85"/>
    <n v="0"/>
  </r>
  <r>
    <x v="1"/>
    <x v="10"/>
    <x v="10"/>
    <n v="513148"/>
    <s v="Polní Voděrady"/>
    <s v="do 750 obyvatel"/>
    <n v="170"/>
    <n v="0.83529411764705885"/>
    <n v="28"/>
    <n v="0"/>
  </r>
  <r>
    <x v="1"/>
    <x v="10"/>
    <x v="10"/>
    <n v="513164"/>
    <s v="Ždánice (Kolín)"/>
    <s v="do 750 obyvatel"/>
    <n v="292"/>
    <n v="0.84589041095890416"/>
    <n v="45"/>
    <n v="0"/>
  </r>
  <r>
    <x v="1"/>
    <x v="10"/>
    <x v="10"/>
    <n v="513181"/>
    <s v="Dománovice"/>
    <s v="do 750 obyvatel"/>
    <n v="101"/>
    <n v="0.81188118811881194"/>
    <n v="19"/>
    <n v="0"/>
  </r>
  <r>
    <x v="1"/>
    <x v="10"/>
    <x v="10"/>
    <n v="513202"/>
    <s v="Zalešany"/>
    <s v="do 750 obyvatel"/>
    <n v="99"/>
    <n v="0.84848484848484851"/>
    <n v="15"/>
    <n v="0"/>
  </r>
  <r>
    <x v="1"/>
    <x v="10"/>
    <x v="10"/>
    <n v="513237"/>
    <s v="Polní Chrčice"/>
    <s v="do 750 obyvatel"/>
    <n v="154"/>
    <n v="0.73376623376623373"/>
    <n v="41"/>
    <n v="0"/>
  </r>
  <r>
    <x v="1"/>
    <x v="10"/>
    <x v="10"/>
    <n v="513261"/>
    <s v="Žabonosy"/>
    <s v="do 750 obyvatel"/>
    <n v="202"/>
    <n v="0.78712871287128716"/>
    <n v="43"/>
    <n v="0"/>
  </r>
  <r>
    <x v="1"/>
    <x v="10"/>
    <x v="10"/>
    <n v="513270"/>
    <s v="Lipec"/>
    <s v="do 750 obyvatel"/>
    <n v="160"/>
    <n v="0.73124999999999996"/>
    <n v="43"/>
    <n v="0"/>
  </r>
  <r>
    <x v="1"/>
    <x v="10"/>
    <x v="10"/>
    <n v="513415"/>
    <s v="Kbel (Kolín)"/>
    <s v="do 750 obyvatel"/>
    <n v="178"/>
    <n v="0.8314606741573034"/>
    <n v="30"/>
    <n v="0"/>
  </r>
  <r>
    <x v="1"/>
    <x v="10"/>
    <x v="10"/>
    <n v="513423"/>
    <s v="Pašinka"/>
    <s v="do 750 obyvatel"/>
    <n v="300"/>
    <n v="0.7466666666666667"/>
    <n v="76"/>
    <n v="0"/>
  </r>
  <r>
    <x v="1"/>
    <x v="10"/>
    <x v="10"/>
    <n v="533165"/>
    <s v="Kolín"/>
    <s v="15 000 – 39 999 obyvatel"/>
    <n v="27020"/>
    <n v="0.75299777942264989"/>
    <n v="6674"/>
    <n v="0"/>
  </r>
  <r>
    <x v="1"/>
    <x v="10"/>
    <x v="10"/>
    <n v="533173"/>
    <s v="Barchovice"/>
    <s v="do 750 obyvatel"/>
    <n v="206"/>
    <n v="0.65048543689320393"/>
    <n v="72"/>
    <n v="1"/>
  </r>
  <r>
    <x v="1"/>
    <x v="10"/>
    <x v="10"/>
    <n v="533181"/>
    <s v="Bečváry"/>
    <s v="750 – 1 999 obyvatel"/>
    <n v="859"/>
    <n v="0.77415599534342261"/>
    <n v="194"/>
    <n v="0"/>
  </r>
  <r>
    <x v="1"/>
    <x v="10"/>
    <x v="10"/>
    <n v="533190"/>
    <s v="Bělušice (Kolín)"/>
    <s v="do 750 obyvatel"/>
    <n v="241"/>
    <n v="0.7136929460580913"/>
    <n v="69"/>
    <n v="0"/>
  </r>
  <r>
    <x v="1"/>
    <x v="10"/>
    <x v="10"/>
    <n v="533211"/>
    <s v="Břežany I"/>
    <s v="do 750 obyvatel"/>
    <n v="253"/>
    <n v="0.70355731225296447"/>
    <n v="75"/>
    <n v="0"/>
  </r>
  <r>
    <x v="1"/>
    <x v="10"/>
    <x v="10"/>
    <n v="533238"/>
    <s v="Býchory"/>
    <s v="do 750 obyvatel"/>
    <n v="524"/>
    <n v="0.76908396946564883"/>
    <n v="121"/>
    <n v="0"/>
  </r>
  <r>
    <x v="1"/>
    <x v="10"/>
    <x v="10"/>
    <n v="533246"/>
    <s v="Cerhenice"/>
    <s v="750 – 1 999 obyvatel"/>
    <n v="1426"/>
    <n v="0.7566619915848527"/>
    <n v="347"/>
    <n v="0"/>
  </r>
  <r>
    <x v="1"/>
    <x v="10"/>
    <x v="10"/>
    <n v="533262"/>
    <s v="Červené Pečky"/>
    <s v="750 – 1 999 obyvatel"/>
    <n v="1530"/>
    <n v="0.78235294117647058"/>
    <n v="333"/>
    <n v="0"/>
  </r>
  <r>
    <x v="1"/>
    <x v="10"/>
    <x v="10"/>
    <n v="533289"/>
    <s v="Dobřichov"/>
    <s v="750 – 1 999 obyvatel"/>
    <n v="645"/>
    <n v="0.74108527131782942"/>
    <n v="167"/>
    <n v="0"/>
  </r>
  <r>
    <x v="1"/>
    <x v="10"/>
    <x v="10"/>
    <n v="533297"/>
    <s v="Dolní Chvatliny"/>
    <s v="do 750 obyvatel"/>
    <n v="383"/>
    <n v="0.77023498694516968"/>
    <n v="88"/>
    <n v="0"/>
  </r>
  <r>
    <x v="1"/>
    <x v="10"/>
    <x v="10"/>
    <n v="533327"/>
    <s v="Horní Kruty"/>
    <s v="do 750 obyvatel"/>
    <n v="423"/>
    <n v="0.75650118203309691"/>
    <n v="103"/>
    <n v="0"/>
  </r>
  <r>
    <x v="1"/>
    <x v="10"/>
    <x v="10"/>
    <n v="533343"/>
    <s v="Chotutice"/>
    <s v="do 750 obyvatel"/>
    <n v="408"/>
    <n v="0.75980392156862742"/>
    <n v="98"/>
    <n v="0"/>
  </r>
  <r>
    <x v="1"/>
    <x v="10"/>
    <x v="10"/>
    <n v="533360"/>
    <s v="Jestřabí Lhota"/>
    <s v="do 750 obyvatel"/>
    <n v="410"/>
    <n v="0.76341463414634148"/>
    <n v="97"/>
    <n v="0"/>
  </r>
  <r>
    <x v="1"/>
    <x v="10"/>
    <x v="10"/>
    <n v="533394"/>
    <s v="Konárovice"/>
    <s v="750 – 1 999 obyvatel"/>
    <n v="773"/>
    <n v="0.72445019404915911"/>
    <n v="213"/>
    <n v="0"/>
  </r>
  <r>
    <x v="1"/>
    <x v="10"/>
    <x v="10"/>
    <n v="533408"/>
    <s v="Kořenice"/>
    <s v="do 750 obyvatel"/>
    <n v="510"/>
    <n v="0.75490196078431371"/>
    <n v="125"/>
    <n v="0"/>
  </r>
  <r>
    <x v="1"/>
    <x v="10"/>
    <x v="10"/>
    <n v="533424"/>
    <s v="Kouřim"/>
    <s v="750 – 1 999 obyvatel"/>
    <n v="1564"/>
    <n v="0.80115089514066495"/>
    <n v="311"/>
    <n v="0"/>
  </r>
  <r>
    <x v="1"/>
    <x v="10"/>
    <x v="10"/>
    <n v="533441"/>
    <s v="Krakovany"/>
    <s v="750 – 1 999 obyvatel"/>
    <n v="720"/>
    <n v="0.79027777777777775"/>
    <n v="151"/>
    <n v="0"/>
  </r>
  <r>
    <x v="1"/>
    <x v="10"/>
    <x v="10"/>
    <n v="533467"/>
    <s v="Křečhoř"/>
    <s v="do 750 obyvatel"/>
    <n v="406"/>
    <n v="0.80295566502463056"/>
    <n v="80"/>
    <n v="0"/>
  </r>
  <r>
    <x v="1"/>
    <x v="10"/>
    <x v="10"/>
    <n v="533475"/>
    <s v="Libenice"/>
    <s v="do 750 obyvatel"/>
    <n v="259"/>
    <n v="0.71814671814671815"/>
    <n v="73"/>
    <n v="0"/>
  </r>
  <r>
    <x v="1"/>
    <x v="10"/>
    <x v="10"/>
    <n v="533483"/>
    <s v="Libodřice"/>
    <s v="do 750 obyvatel"/>
    <n v="268"/>
    <n v="0.79850746268656714"/>
    <n v="54"/>
    <n v="0"/>
  </r>
  <r>
    <x v="1"/>
    <x v="10"/>
    <x v="10"/>
    <n v="533505"/>
    <s v="Lošany"/>
    <s v="do 750 obyvatel"/>
    <n v="252"/>
    <n v="0.73015873015873012"/>
    <n v="68"/>
    <n v="0"/>
  </r>
  <r>
    <x v="1"/>
    <x v="10"/>
    <x v="10"/>
    <n v="533513"/>
    <s v="Malotice"/>
    <s v="do 750 obyvatel"/>
    <n v="273"/>
    <n v="0.80586080586080588"/>
    <n v="53"/>
    <n v="0"/>
  </r>
  <r>
    <x v="1"/>
    <x v="10"/>
    <x v="10"/>
    <n v="533521"/>
    <s v="Nebovidy (Kolín)"/>
    <s v="do 750 obyvatel"/>
    <n v="574"/>
    <n v="0.78745644599303133"/>
    <n v="122"/>
    <n v="0"/>
  </r>
  <r>
    <x v="1"/>
    <x v="10"/>
    <x v="10"/>
    <n v="533530"/>
    <s v="Nová Ves I"/>
    <s v="750 – 1 999 obyvatel"/>
    <n v="1098"/>
    <n v="0.7632058287795993"/>
    <n v="260"/>
    <n v="0"/>
  </r>
  <r>
    <x v="1"/>
    <x v="10"/>
    <x v="10"/>
    <n v="533556"/>
    <s v="Ohaře"/>
    <s v="do 750 obyvatel"/>
    <n v="250"/>
    <n v="0.77600000000000002"/>
    <n v="56"/>
    <n v="0"/>
  </r>
  <r>
    <x v="1"/>
    <x v="10"/>
    <x v="10"/>
    <n v="533572"/>
    <s v="Ovčáry (Kolín)"/>
    <s v="750 – 1 999 obyvatel"/>
    <n v="751"/>
    <n v="0.7230359520639148"/>
    <n v="208"/>
    <n v="0"/>
  </r>
  <r>
    <x v="1"/>
    <x v="10"/>
    <x v="10"/>
    <n v="533581"/>
    <s v="Plaňany"/>
    <s v="750 – 1 999 obyvatel"/>
    <n v="1509"/>
    <n v="0.74353876739562619"/>
    <n v="387"/>
    <n v="0"/>
  </r>
  <r>
    <x v="1"/>
    <x v="10"/>
    <x v="10"/>
    <n v="533599"/>
    <s v="Polepy (Kolín)"/>
    <s v="do 750 obyvatel"/>
    <n v="541"/>
    <n v="0.83179297597042512"/>
    <n v="91"/>
    <n v="0"/>
  </r>
  <r>
    <x v="1"/>
    <x v="10"/>
    <x v="10"/>
    <n v="533629"/>
    <s v="Radim (Kolín)"/>
    <s v="750 – 1 999 obyvatel"/>
    <n v="1001"/>
    <n v="0.75424575424575424"/>
    <n v="246"/>
    <n v="0"/>
  </r>
  <r>
    <x v="1"/>
    <x v="10"/>
    <x v="10"/>
    <n v="533637"/>
    <s v="Radovesnice I"/>
    <s v="do 750 obyvatel"/>
    <n v="313"/>
    <n v="0.76038338658146964"/>
    <n v="75"/>
    <n v="0"/>
  </r>
  <r>
    <x v="1"/>
    <x v="10"/>
    <x v="10"/>
    <n v="533645"/>
    <s v="Radovesnice II"/>
    <s v="do 750 obyvatel"/>
    <n v="426"/>
    <n v="0.76525821596244137"/>
    <n v="100"/>
    <n v="0"/>
  </r>
  <r>
    <x v="1"/>
    <x v="10"/>
    <x v="10"/>
    <n v="533653"/>
    <s v="Ratboř"/>
    <s v="do 750 obyvatel"/>
    <n v="480"/>
    <n v="0.77708333333333335"/>
    <n v="107"/>
    <n v="0"/>
  </r>
  <r>
    <x v="1"/>
    <x v="10"/>
    <x v="10"/>
    <n v="533696"/>
    <s v="Skvrňov"/>
    <s v="do 750 obyvatel"/>
    <n v="166"/>
    <n v="0.8012048192771084"/>
    <n v="33"/>
    <n v="0"/>
  </r>
  <r>
    <x v="1"/>
    <x v="10"/>
    <x v="10"/>
    <n v="533700"/>
    <s v="Starý Kolín"/>
    <s v="750 – 1 999 obyvatel"/>
    <n v="1354"/>
    <n v="0.77917282127031018"/>
    <n v="299"/>
    <n v="0"/>
  </r>
  <r>
    <x v="1"/>
    <x v="10"/>
    <x v="10"/>
    <n v="533726"/>
    <s v="Svojšice (Kolín)"/>
    <s v="do 750 obyvatel"/>
    <n v="461"/>
    <n v="0.7440347071583514"/>
    <n v="118"/>
    <n v="0"/>
  </r>
  <r>
    <x v="1"/>
    <x v="10"/>
    <x v="10"/>
    <n v="533742"/>
    <s v="Toušice"/>
    <s v="do 750 obyvatel"/>
    <n v="295"/>
    <n v="0.8"/>
    <n v="59"/>
    <n v="0"/>
  </r>
  <r>
    <x v="1"/>
    <x v="10"/>
    <x v="10"/>
    <n v="533751"/>
    <s v="Třebovle"/>
    <s v="do 750 obyvatel"/>
    <n v="438"/>
    <n v="0.79223744292237441"/>
    <n v="91"/>
    <n v="0"/>
  </r>
  <r>
    <x v="1"/>
    <x v="10"/>
    <x v="10"/>
    <n v="533769"/>
    <s v="Tři Dvory"/>
    <s v="750 – 1 999 obyvatel"/>
    <n v="814"/>
    <n v="0.7665847665847666"/>
    <n v="190"/>
    <n v="0"/>
  </r>
  <r>
    <x v="1"/>
    <x v="10"/>
    <x v="10"/>
    <n v="533807"/>
    <s v="Týnec nad Labem"/>
    <s v="2 000 – 4 999 obyvatel"/>
    <n v="1721"/>
    <n v="0.78036025566531086"/>
    <n v="378"/>
    <n v="0"/>
  </r>
  <r>
    <x v="1"/>
    <x v="10"/>
    <x v="10"/>
    <n v="533815"/>
    <s v="Uhlířská Lhota"/>
    <s v="do 750 obyvatel"/>
    <n v="311"/>
    <n v="0.76848874598070738"/>
    <n v="72"/>
    <n v="0"/>
  </r>
  <r>
    <x v="1"/>
    <x v="10"/>
    <x v="10"/>
    <n v="533823"/>
    <s v="Veletov"/>
    <s v="do 750 obyvatel"/>
    <n v="215"/>
    <n v="0.67441860465116277"/>
    <n v="70"/>
    <n v="1"/>
  </r>
  <r>
    <x v="1"/>
    <x v="10"/>
    <x v="10"/>
    <n v="533831"/>
    <s v="Velim"/>
    <s v="2 000 – 4 999 obyvatel"/>
    <n v="1863"/>
    <n v="0.78690284487385942"/>
    <n v="397"/>
    <n v="0"/>
  </r>
  <r>
    <x v="1"/>
    <x v="10"/>
    <x v="10"/>
    <n v="533840"/>
    <s v="Velký Osek"/>
    <s v="2 000 – 4 999 obyvatel"/>
    <n v="1983"/>
    <n v="0.77407967725668181"/>
    <n v="448"/>
    <n v="0"/>
  </r>
  <r>
    <x v="1"/>
    <x v="10"/>
    <x v="10"/>
    <n v="533858"/>
    <s v="Veltruby"/>
    <s v="750 – 1 999 obyvatel"/>
    <n v="1189"/>
    <n v="0.75609756097560976"/>
    <n v="290"/>
    <n v="0"/>
  </r>
  <r>
    <x v="1"/>
    <x v="10"/>
    <x v="10"/>
    <n v="533882"/>
    <s v="Volárna"/>
    <s v="do 750 obyvatel"/>
    <n v="439"/>
    <n v="0.74715261958997725"/>
    <n v="111"/>
    <n v="0"/>
  </r>
  <r>
    <x v="1"/>
    <x v="10"/>
    <x v="10"/>
    <n v="533891"/>
    <s v="Vrbčany"/>
    <s v="do 750 obyvatel"/>
    <n v="320"/>
    <n v="0.66249999999999998"/>
    <n v="108"/>
    <n v="1"/>
  </r>
  <r>
    <x v="1"/>
    <x v="10"/>
    <x v="10"/>
    <n v="533921"/>
    <s v="Zásmuky"/>
    <s v="2 000 – 4 999 obyvatel"/>
    <n v="1624"/>
    <n v="0.76847290640394084"/>
    <n v="376"/>
    <n v="0"/>
  </r>
  <r>
    <x v="1"/>
    <x v="10"/>
    <x v="10"/>
    <n v="533947"/>
    <s v="Žiželice (Kolín)"/>
    <s v="750 – 1 999 obyvatel"/>
    <n v="1523"/>
    <n v="0.61917268548916615"/>
    <n v="580"/>
    <n v="1"/>
  </r>
  <r>
    <x v="1"/>
    <x v="10"/>
    <x v="10"/>
    <n v="534994"/>
    <s v="Choťovice"/>
    <s v="do 750 obyvatel"/>
    <n v="157"/>
    <n v="0.85987261146496818"/>
    <n v="22"/>
    <n v="0"/>
  </r>
  <r>
    <x v="1"/>
    <x v="10"/>
    <x v="10"/>
    <n v="537641"/>
    <s v="Pečky"/>
    <s v="2 000 – 4 999 obyvatel"/>
    <n v="3918"/>
    <n v="0.76237876467585508"/>
    <n v="931"/>
    <n v="0"/>
  </r>
  <r>
    <x v="1"/>
    <x v="10"/>
    <x v="10"/>
    <n v="537675"/>
    <s v="Pňov-Předhradí"/>
    <s v="do 750 obyvatel"/>
    <n v="479"/>
    <n v="0.75156576200417535"/>
    <n v="119"/>
    <n v="0"/>
  </r>
  <r>
    <x v="1"/>
    <x v="10"/>
    <x v="10"/>
    <n v="537748"/>
    <s v="Ratenice"/>
    <s v="do 750 obyvatel"/>
    <n v="496"/>
    <n v="0.70967741935483875"/>
    <n v="144"/>
    <n v="0"/>
  </r>
  <r>
    <x v="1"/>
    <x v="10"/>
    <x v="10"/>
    <n v="537888"/>
    <s v="Tatce"/>
    <s v="do 750 obyvatel"/>
    <n v="513"/>
    <n v="0.79922027290448339"/>
    <n v="103"/>
    <n v="0"/>
  </r>
  <r>
    <x v="1"/>
    <x v="10"/>
    <x v="10"/>
    <n v="538035"/>
    <s v="Žehuň"/>
    <s v="do 750 obyvatel"/>
    <n v="384"/>
    <n v="0.7734375"/>
    <n v="87"/>
    <n v="0"/>
  </r>
  <r>
    <x v="1"/>
    <x v="10"/>
    <x v="10"/>
    <n v="564681"/>
    <s v="Drahobudice"/>
    <s v="do 750 obyvatel"/>
    <n v="212"/>
    <n v="0.82547169811320753"/>
    <n v="37"/>
    <n v="0"/>
  </r>
  <r>
    <x v="1"/>
    <x v="10"/>
    <x v="10"/>
    <n v="571636"/>
    <s v="Němčice (Kolín)"/>
    <s v="do 750 obyvatel"/>
    <n v="300"/>
    <n v="0.74333333333333329"/>
    <n v="77"/>
    <n v="0"/>
  </r>
  <r>
    <x v="1"/>
    <x v="10"/>
    <x v="10"/>
    <n v="571687"/>
    <s v="Klášterní Skalice"/>
    <s v="do 750 obyvatel"/>
    <n v="104"/>
    <n v="0.80769230769230771"/>
    <n v="20"/>
    <n v="0"/>
  </r>
  <r>
    <x v="1"/>
    <x v="10"/>
    <x v="10"/>
    <n v="599450"/>
    <s v="Grunta"/>
    <s v="do 750 obyvatel"/>
    <n v="73"/>
    <n v="0.76712328767123283"/>
    <n v="17"/>
    <n v="0"/>
  </r>
  <r>
    <x v="1"/>
    <x v="10"/>
    <x v="10"/>
    <n v="599476"/>
    <s v="Církvice (Kolín)"/>
    <s v="do 750 obyvatel"/>
    <n v="138"/>
    <n v="0.72463768115942029"/>
    <n v="38"/>
    <n v="0"/>
  </r>
  <r>
    <x v="1"/>
    <x v="10"/>
    <x v="10"/>
    <n v="599484"/>
    <s v="Krychnov"/>
    <s v="do 750 obyvatel"/>
    <n v="91"/>
    <n v="0.7142857142857143"/>
    <n v="26"/>
    <n v="0"/>
  </r>
  <r>
    <x v="1"/>
    <x v="11"/>
    <x v="11"/>
    <n v="531511"/>
    <s v="Zlončice"/>
    <s v="do 750 obyvatel"/>
    <n v="438"/>
    <n v="0.72602739726027399"/>
    <n v="120"/>
    <n v="0"/>
  </r>
  <r>
    <x v="1"/>
    <x v="11"/>
    <x v="11"/>
    <n v="531928"/>
    <s v="Hostín u Vojkovic"/>
    <s v="do 750 obyvatel"/>
    <n v="285"/>
    <n v="0.72982456140350882"/>
    <n v="77"/>
    <n v="0"/>
  </r>
  <r>
    <x v="1"/>
    <x v="11"/>
    <x v="11"/>
    <n v="532673"/>
    <s v="Olovnice"/>
    <s v="do 750 obyvatel"/>
    <n v="453"/>
    <n v="0.79690949227373065"/>
    <n v="92"/>
    <n v="0"/>
  </r>
  <r>
    <x v="1"/>
    <x v="11"/>
    <x v="11"/>
    <n v="534773"/>
    <s v="Dřínov (Mělník)"/>
    <s v="do 750 obyvatel"/>
    <n v="379"/>
    <n v="0.75989445910290232"/>
    <n v="91"/>
    <n v="0"/>
  </r>
  <r>
    <x v="1"/>
    <x v="11"/>
    <x v="11"/>
    <n v="534846"/>
    <s v="Chvatěruby"/>
    <s v="do 750 obyvatel"/>
    <n v="439"/>
    <n v="0.78359908883826879"/>
    <n v="95"/>
    <n v="0"/>
  </r>
  <r>
    <x v="1"/>
    <x v="11"/>
    <x v="11"/>
    <n v="534951"/>
    <s v="Kralupy nad Vltavou"/>
    <s v="15 000 – 39 999 obyvatel"/>
    <n v="15401"/>
    <n v="0.7653399129926628"/>
    <n v="3614"/>
    <n v="0"/>
  </r>
  <r>
    <x v="1"/>
    <x v="11"/>
    <x v="11"/>
    <n v="534978"/>
    <s v="Ledčice"/>
    <s v="do 750 obyvatel"/>
    <n v="542"/>
    <n v="0.77121771217712176"/>
    <n v="124"/>
    <n v="0"/>
  </r>
  <r>
    <x v="1"/>
    <x v="11"/>
    <x v="11"/>
    <n v="535079"/>
    <s v="Nelahozeves"/>
    <s v="2 000 – 4 999 obyvatel"/>
    <n v="1647"/>
    <n v="0.81542197935640559"/>
    <n v="304"/>
    <n v="0"/>
  </r>
  <r>
    <x v="1"/>
    <x v="11"/>
    <x v="11"/>
    <n v="535117"/>
    <s v="Nová Ves (Mělník)"/>
    <s v="750 – 1 999 obyvatel"/>
    <n v="924"/>
    <n v="0.74025974025974028"/>
    <n v="240"/>
    <n v="0"/>
  </r>
  <r>
    <x v="1"/>
    <x v="11"/>
    <x v="11"/>
    <n v="535257"/>
    <s v="Úžice (Mělník)"/>
    <s v="750 – 1 999 obyvatel"/>
    <n v="768"/>
    <n v="0.77734375"/>
    <n v="171"/>
    <n v="0"/>
  </r>
  <r>
    <x v="1"/>
    <x v="11"/>
    <x v="11"/>
    <n v="535273"/>
    <s v="Veltrusy"/>
    <s v="2 000 – 4 999 obyvatel"/>
    <n v="1806"/>
    <n v="0.81395348837209303"/>
    <n v="336"/>
    <n v="0"/>
  </r>
  <r>
    <x v="1"/>
    <x v="11"/>
    <x v="11"/>
    <n v="535290"/>
    <s v="Vojkovice (Mělník)"/>
    <s v="750 – 1 999 obyvatel"/>
    <n v="700"/>
    <n v="0.72"/>
    <n v="196"/>
    <n v="0"/>
  </r>
  <r>
    <x v="1"/>
    <x v="11"/>
    <x v="11"/>
    <n v="535311"/>
    <s v="Všestudy (Mělník)"/>
    <s v="do 750 obyvatel"/>
    <n v="318"/>
    <n v="0.72641509433962259"/>
    <n v="87"/>
    <n v="0"/>
  </r>
  <r>
    <x v="1"/>
    <x v="11"/>
    <x v="11"/>
    <n v="535389"/>
    <s v="Zlosyň"/>
    <s v="do 750 obyvatel"/>
    <n v="392"/>
    <n v="0.84438775510204078"/>
    <n v="61"/>
    <n v="0"/>
  </r>
  <r>
    <x v="1"/>
    <x v="11"/>
    <x v="11"/>
    <n v="538647"/>
    <s v="Postřižín"/>
    <s v="750 – 1 999 obyvatel"/>
    <n v="1156"/>
    <n v="0.84688581314878897"/>
    <n v="177"/>
    <n v="0"/>
  </r>
  <r>
    <x v="1"/>
    <x v="11"/>
    <x v="11"/>
    <n v="539201"/>
    <s v="Dolany nad Vltavou"/>
    <s v="750 – 1 999 obyvatel"/>
    <n v="745"/>
    <n v="0.83087248322147655"/>
    <n v="126"/>
    <n v="0"/>
  </r>
  <r>
    <x v="1"/>
    <x v="11"/>
    <x v="11"/>
    <n v="571792"/>
    <s v="Kozomín"/>
    <s v="do 750 obyvatel"/>
    <n v="354"/>
    <n v="0.7768361581920904"/>
    <n v="79"/>
    <n v="0"/>
  </r>
  <r>
    <x v="1"/>
    <x v="11"/>
    <x v="11"/>
    <n v="599492"/>
    <s v="Újezdec (Mělník)"/>
    <s v="do 750 obyvatel"/>
    <n v="119"/>
    <n v="0.76470588235294112"/>
    <n v="28"/>
    <n v="0"/>
  </r>
  <r>
    <x v="1"/>
    <x v="12"/>
    <x v="12"/>
    <n v="528196"/>
    <s v="Podveky"/>
    <s v="do 750 obyvatel"/>
    <n v="188"/>
    <n v="0.8457446808510638"/>
    <n v="29"/>
    <n v="0"/>
  </r>
  <r>
    <x v="1"/>
    <x v="12"/>
    <x v="12"/>
    <n v="530930"/>
    <s v="Štipoklasy"/>
    <s v="do 750 obyvatel"/>
    <n v="120"/>
    <n v="0.65833333333333333"/>
    <n v="41"/>
    <n v="1"/>
  </r>
  <r>
    <x v="1"/>
    <x v="12"/>
    <x v="12"/>
    <n v="530956"/>
    <s v="Opatovice I"/>
    <s v="do 750 obyvatel"/>
    <n v="123"/>
    <n v="0.84552845528455289"/>
    <n v="19"/>
    <n v="0"/>
  </r>
  <r>
    <x v="1"/>
    <x v="12"/>
    <x v="12"/>
    <n v="530964"/>
    <s v="Bludov (Kutná Hora)"/>
    <s v="do 750 obyvatel"/>
    <n v="24"/>
    <n v="0.79166666666666663"/>
    <n v="5"/>
    <n v="0"/>
  </r>
  <r>
    <x v="1"/>
    <x v="12"/>
    <x v="12"/>
    <n v="530972"/>
    <s v="Třebětín"/>
    <s v="do 750 obyvatel"/>
    <n v="100"/>
    <n v="0.72"/>
    <n v="28"/>
    <n v="0"/>
  </r>
  <r>
    <x v="1"/>
    <x v="12"/>
    <x v="12"/>
    <n v="531111"/>
    <s v="Bernardov"/>
    <s v="do 750 obyvatel"/>
    <n v="166"/>
    <n v="0.62048192771084343"/>
    <n v="63"/>
    <n v="1"/>
  </r>
  <r>
    <x v="1"/>
    <x v="12"/>
    <x v="12"/>
    <n v="531197"/>
    <s v="Hlízov"/>
    <s v="do 750 obyvatel"/>
    <n v="491"/>
    <n v="0.80040733197556013"/>
    <n v="98"/>
    <n v="0"/>
  </r>
  <r>
    <x v="1"/>
    <x v="12"/>
    <x v="12"/>
    <n v="531260"/>
    <s v="Dolní Pohleď"/>
    <s v="do 750 obyvatel"/>
    <n v="85"/>
    <n v="0.95294117647058818"/>
    <n v="4"/>
    <n v="0"/>
  </r>
  <r>
    <x v="1"/>
    <x v="12"/>
    <x v="12"/>
    <n v="531278"/>
    <s v="Paběnice"/>
    <s v="do 750 obyvatel"/>
    <n v="165"/>
    <n v="0.79393939393939394"/>
    <n v="34"/>
    <n v="0"/>
  </r>
  <r>
    <x v="1"/>
    <x v="12"/>
    <x v="12"/>
    <n v="531391"/>
    <s v="Sudějov"/>
    <s v="do 750 obyvatel"/>
    <n v="69"/>
    <n v="0.79710144927536231"/>
    <n v="14"/>
    <n v="0"/>
  </r>
  <r>
    <x v="1"/>
    <x v="12"/>
    <x v="12"/>
    <n v="531405"/>
    <s v="Kobylnice (Kutná Hora)"/>
    <s v="do 750 obyvatel"/>
    <n v="168"/>
    <n v="0.7857142857142857"/>
    <n v="36"/>
    <n v="0"/>
  </r>
  <r>
    <x v="1"/>
    <x v="12"/>
    <x v="12"/>
    <n v="533955"/>
    <s v="Kutná Hora"/>
    <s v="15 000 – 39 999 obyvatel"/>
    <n v="17501"/>
    <n v="0.7659562310725101"/>
    <n v="4096"/>
    <n v="0"/>
  </r>
  <r>
    <x v="1"/>
    <x v="12"/>
    <x v="12"/>
    <n v="533980"/>
    <s v="Bohdaneč"/>
    <s v="do 750 obyvatel"/>
    <n v="358"/>
    <n v="0.77932960893854752"/>
    <n v="79"/>
    <n v="0"/>
  </r>
  <r>
    <x v="1"/>
    <x v="12"/>
    <x v="12"/>
    <n v="533998"/>
    <s v="Církvice (Kutná Hora)"/>
    <s v="750 – 1 999 obyvatel"/>
    <n v="1077"/>
    <n v="0.78551532033426186"/>
    <n v="231"/>
    <n v="0"/>
  </r>
  <r>
    <x v="1"/>
    <x v="12"/>
    <x v="12"/>
    <n v="534013"/>
    <s v="Černíny"/>
    <s v="do 750 obyvatel"/>
    <n v="319"/>
    <n v="0.79623824451410663"/>
    <n v="65"/>
    <n v="0"/>
  </r>
  <r>
    <x v="1"/>
    <x v="12"/>
    <x v="12"/>
    <n v="534021"/>
    <s v="Červené Janovice"/>
    <s v="do 750 obyvatel"/>
    <n v="564"/>
    <n v="0.82978723404255317"/>
    <n v="96"/>
    <n v="0"/>
  </r>
  <r>
    <x v="1"/>
    <x v="12"/>
    <x v="12"/>
    <n v="534030"/>
    <s v="Čestín"/>
    <s v="do 750 obyvatel"/>
    <n v="360"/>
    <n v="0.8305555555555556"/>
    <n v="61"/>
    <n v="0"/>
  </r>
  <r>
    <x v="1"/>
    <x v="12"/>
    <x v="12"/>
    <n v="534056"/>
    <s v="Horka II"/>
    <s v="do 750 obyvatel"/>
    <n v="335"/>
    <n v="0.77313432835820894"/>
    <n v="76"/>
    <n v="0"/>
  </r>
  <r>
    <x v="1"/>
    <x v="12"/>
    <x v="12"/>
    <n v="534081"/>
    <s v="Chabeřice"/>
    <s v="do 750 obyvatel"/>
    <n v="227"/>
    <n v="0.79735682819383258"/>
    <n v="46"/>
    <n v="0"/>
  </r>
  <r>
    <x v="1"/>
    <x v="12"/>
    <x v="12"/>
    <n v="534099"/>
    <s v="Chlístovice"/>
    <s v="do 750 obyvatel"/>
    <n v="621"/>
    <n v="0.80837359098228667"/>
    <n v="119"/>
    <n v="0"/>
  </r>
  <r>
    <x v="1"/>
    <x v="12"/>
    <x v="12"/>
    <n v="534129"/>
    <s v="Kácov"/>
    <s v="750 – 1 999 obyvatel"/>
    <n v="643"/>
    <n v="0.76360808709175743"/>
    <n v="152"/>
    <n v="0"/>
  </r>
  <r>
    <x v="1"/>
    <x v="12"/>
    <x v="12"/>
    <n v="534161"/>
    <s v="Křesetice"/>
    <s v="do 750 obyvatel"/>
    <n v="570"/>
    <n v="0.71578947368421053"/>
    <n v="162"/>
    <n v="0"/>
  </r>
  <r>
    <x v="1"/>
    <x v="12"/>
    <x v="12"/>
    <n v="534170"/>
    <s v="Ledečko"/>
    <s v="do 750 obyvatel"/>
    <n v="164"/>
    <n v="0.79268292682926833"/>
    <n v="34"/>
    <n v="0"/>
  </r>
  <r>
    <x v="1"/>
    <x v="12"/>
    <x v="12"/>
    <n v="534188"/>
    <s v="Malešov"/>
    <s v="750 – 1 999 obyvatel"/>
    <n v="844"/>
    <n v="0.78199052132701419"/>
    <n v="184"/>
    <n v="0"/>
  </r>
  <r>
    <x v="1"/>
    <x v="12"/>
    <x v="12"/>
    <n v="534196"/>
    <s v="Svatý Mikuláš"/>
    <s v="750 – 1 999 obyvatel"/>
    <n v="713"/>
    <n v="0.78260869565217395"/>
    <n v="155"/>
    <n v="0"/>
  </r>
  <r>
    <x v="1"/>
    <x v="12"/>
    <x v="12"/>
    <n v="534200"/>
    <s v="Miskovice"/>
    <s v="750 – 1 999 obyvatel"/>
    <n v="910"/>
    <n v="0.75604395604395602"/>
    <n v="222"/>
    <n v="0"/>
  </r>
  <r>
    <x v="1"/>
    <x v="12"/>
    <x v="12"/>
    <n v="534226"/>
    <s v="Nepoměřice"/>
    <s v="do 750 obyvatel"/>
    <n v="176"/>
    <n v="0.75"/>
    <n v="44"/>
    <n v="0"/>
  </r>
  <r>
    <x v="1"/>
    <x v="12"/>
    <x v="12"/>
    <n v="534242"/>
    <s v="Nové Dvory (Kutná Hora)"/>
    <s v="750 – 1 999 obyvatel"/>
    <n v="732"/>
    <n v="0.79098360655737709"/>
    <n v="153"/>
    <n v="0"/>
  </r>
  <r>
    <x v="1"/>
    <x v="12"/>
    <x v="12"/>
    <n v="534277"/>
    <s v="Onomyšl"/>
    <s v="do 750 obyvatel"/>
    <n v="249"/>
    <n v="0.78714859437751006"/>
    <n v="53"/>
    <n v="0"/>
  </r>
  <r>
    <x v="1"/>
    <x v="12"/>
    <x v="12"/>
    <n v="534293"/>
    <s v="Soběšín"/>
    <s v="do 750 obyvatel"/>
    <n v="150"/>
    <n v="0.82"/>
    <n v="27"/>
    <n v="0"/>
  </r>
  <r>
    <x v="1"/>
    <x v="12"/>
    <x v="12"/>
    <n v="534307"/>
    <s v="Pertoltice (Kutná Hora)"/>
    <s v="do 750 obyvatel"/>
    <n v="136"/>
    <n v="0.72058823529411764"/>
    <n v="38"/>
    <n v="0"/>
  </r>
  <r>
    <x v="1"/>
    <x v="12"/>
    <x v="12"/>
    <n v="534315"/>
    <s v="Petrovice I"/>
    <s v="do 750 obyvatel"/>
    <n v="253"/>
    <n v="0.74703557312252966"/>
    <n v="64"/>
    <n v="0"/>
  </r>
  <r>
    <x v="1"/>
    <x v="12"/>
    <x v="12"/>
    <n v="534323"/>
    <s v="Petrovice II"/>
    <s v="do 750 obyvatel"/>
    <n v="120"/>
    <n v="0.75"/>
    <n v="30"/>
    <n v="0"/>
  </r>
  <r>
    <x v="1"/>
    <x v="12"/>
    <x v="12"/>
    <n v="534340"/>
    <s v="Rašovice (Kutná Hora)"/>
    <s v="do 750 obyvatel"/>
    <n v="328"/>
    <n v="0.71341463414634143"/>
    <n v="94"/>
    <n v="0"/>
  </r>
  <r>
    <x v="1"/>
    <x v="12"/>
    <x v="12"/>
    <n v="534358"/>
    <s v="Rataje nad Sázavou"/>
    <s v="do 750 obyvatel"/>
    <n v="447"/>
    <n v="0.82550335570469802"/>
    <n v="78"/>
    <n v="0"/>
  </r>
  <r>
    <x v="1"/>
    <x v="12"/>
    <x v="12"/>
    <n v="534366"/>
    <s v="Řendějov"/>
    <s v="do 750 obyvatel"/>
    <n v="207"/>
    <n v="0.78260869565217395"/>
    <n v="45"/>
    <n v="0"/>
  </r>
  <r>
    <x v="1"/>
    <x v="12"/>
    <x v="12"/>
    <n v="534374"/>
    <s v="Samopše"/>
    <s v="do 750 obyvatel"/>
    <n v="152"/>
    <n v="0.88815789473684215"/>
    <n v="17"/>
    <n v="0"/>
  </r>
  <r>
    <x v="1"/>
    <x v="12"/>
    <x v="12"/>
    <n v="534391"/>
    <s v="Slavošov"/>
    <s v="do 750 obyvatel"/>
    <n v="130"/>
    <n v="0.79230769230769227"/>
    <n v="27"/>
    <n v="0"/>
  </r>
  <r>
    <x v="1"/>
    <x v="12"/>
    <x v="12"/>
    <n v="534412"/>
    <s v="Staňkovice (Kutná Hora)"/>
    <s v="do 750 obyvatel"/>
    <n v="222"/>
    <n v="0.72522522522522526"/>
    <n v="61"/>
    <n v="0"/>
  </r>
  <r>
    <x v="1"/>
    <x v="12"/>
    <x v="12"/>
    <n v="534439"/>
    <s v="Suchdol (Kutná Hora)"/>
    <s v="750 – 1 999 obyvatel"/>
    <n v="967"/>
    <n v="0.83350568769389866"/>
    <n v="161"/>
    <n v="0"/>
  </r>
  <r>
    <x v="1"/>
    <x v="12"/>
    <x v="12"/>
    <n v="534498"/>
    <s v="Uhlířské Janovice"/>
    <s v="2 000 – 4 999 obyvatel"/>
    <n v="2600"/>
    <n v="0.80230769230769228"/>
    <n v="514"/>
    <n v="0"/>
  </r>
  <r>
    <x v="1"/>
    <x v="12"/>
    <x v="12"/>
    <n v="534501"/>
    <s v="Úmonín"/>
    <s v="do 750 obyvatel"/>
    <n v="434"/>
    <n v="0.7695852534562212"/>
    <n v="100"/>
    <n v="0"/>
  </r>
  <r>
    <x v="1"/>
    <x v="12"/>
    <x v="12"/>
    <n v="534510"/>
    <s v="Úžice (Kutná Hora)"/>
    <s v="do 750 obyvatel"/>
    <n v="550"/>
    <n v="0.79454545454545455"/>
    <n v="113"/>
    <n v="0"/>
  </r>
  <r>
    <x v="1"/>
    <x v="12"/>
    <x v="12"/>
    <n v="534528"/>
    <s v="Vavřinec (Kutná Hora)"/>
    <s v="do 750 obyvatel"/>
    <n v="448"/>
    <n v="0.7232142857142857"/>
    <n v="124"/>
    <n v="0"/>
  </r>
  <r>
    <x v="1"/>
    <x v="12"/>
    <x v="12"/>
    <n v="534536"/>
    <s v="Vidice (Kutná Hora)"/>
    <s v="do 750 obyvatel"/>
    <n v="219"/>
    <n v="0.75342465753424659"/>
    <n v="54"/>
    <n v="0"/>
  </r>
  <r>
    <x v="1"/>
    <x v="12"/>
    <x v="12"/>
    <n v="534561"/>
    <s v="Vlastějovice"/>
    <s v="do 750 obyvatel"/>
    <n v="398"/>
    <n v="0.67085427135678388"/>
    <n v="131"/>
    <n v="1"/>
  </r>
  <r>
    <x v="1"/>
    <x v="12"/>
    <x v="12"/>
    <n v="534595"/>
    <s v="Záboří nad Labem"/>
    <s v="750 – 1 999 obyvatel"/>
    <n v="692"/>
    <n v="0.7832369942196532"/>
    <n v="150"/>
    <n v="0"/>
  </r>
  <r>
    <x v="1"/>
    <x v="12"/>
    <x v="12"/>
    <n v="534609"/>
    <s v="Zbizuby"/>
    <s v="do 750 obyvatel"/>
    <n v="395"/>
    <n v="0.73670886075949371"/>
    <n v="104"/>
    <n v="0"/>
  </r>
  <r>
    <x v="1"/>
    <x v="12"/>
    <x v="12"/>
    <n v="534617"/>
    <s v="Zbraslavice"/>
    <s v="750 – 1 999 obyvatel"/>
    <n v="1201"/>
    <n v="0.7668609492089925"/>
    <n v="280"/>
    <n v="0"/>
  </r>
  <r>
    <x v="1"/>
    <x v="12"/>
    <x v="12"/>
    <n v="534633"/>
    <s v="Zruč nad Sázavou"/>
    <s v="2 000 – 4 999 obyvatel"/>
    <n v="4138"/>
    <n v="0.78516191396810053"/>
    <n v="889"/>
    <n v="0"/>
  </r>
  <r>
    <x v="1"/>
    <x v="12"/>
    <x v="12"/>
    <n v="551465"/>
    <s v="Košice (Kutná Hora)"/>
    <s v="do 750 obyvatel"/>
    <n v="47"/>
    <n v="0.68085106382978722"/>
    <n v="15"/>
    <n v="1"/>
  </r>
  <r>
    <x v="1"/>
    <x v="13"/>
    <x v="13"/>
    <n v="534889"/>
    <s v="Starý Vestec"/>
    <s v="do 750 obyvatel"/>
    <n v="158"/>
    <n v="0.63291139240506333"/>
    <n v="58"/>
    <n v="1"/>
  </r>
  <r>
    <x v="1"/>
    <x v="13"/>
    <x v="13"/>
    <n v="537047"/>
    <s v="Bříství"/>
    <s v="do 750 obyvatel"/>
    <n v="325"/>
    <n v="0.68307692307692303"/>
    <n v="103"/>
    <n v="1"/>
  </r>
  <r>
    <x v="1"/>
    <x v="13"/>
    <x v="13"/>
    <n v="537357"/>
    <s v="Kounice"/>
    <s v="750 – 1 999 obyvatel"/>
    <n v="1188"/>
    <n v="0.80303030303030298"/>
    <n v="234"/>
    <n v="0"/>
  </r>
  <r>
    <x v="1"/>
    <x v="13"/>
    <x v="13"/>
    <n v="537454"/>
    <s v="Lysá nad Labem"/>
    <s v="5 000 – 14 999 obyvatel"/>
    <n v="7823"/>
    <n v="0.79087306659849166"/>
    <n v="1636"/>
    <n v="0"/>
  </r>
  <r>
    <x v="1"/>
    <x v="13"/>
    <x v="13"/>
    <n v="537501"/>
    <s v="Milovice (Nymburk)"/>
    <s v="5 000 – 14 999 obyvatel"/>
    <n v="9276"/>
    <n v="0.73027166882276839"/>
    <n v="2502"/>
    <n v="0"/>
  </r>
  <r>
    <x v="1"/>
    <x v="13"/>
    <x v="13"/>
    <n v="537624"/>
    <s v="Ostrá"/>
    <s v="do 750 obyvatel"/>
    <n v="464"/>
    <n v="0.79525862068965514"/>
    <n v="95"/>
    <n v="0"/>
  </r>
  <r>
    <x v="1"/>
    <x v="13"/>
    <x v="13"/>
    <n v="537721"/>
    <s v="Přerov nad Labem"/>
    <s v="750 – 1 999 obyvatel"/>
    <n v="985"/>
    <n v="0.7796954314720812"/>
    <n v="217"/>
    <n v="0"/>
  </r>
  <r>
    <x v="1"/>
    <x v="13"/>
    <x v="13"/>
    <n v="537781"/>
    <s v="Semice"/>
    <s v="750 – 1 999 obyvatel"/>
    <n v="1157"/>
    <n v="0.70700086430423514"/>
    <n v="339"/>
    <n v="0"/>
  </r>
  <r>
    <x v="1"/>
    <x v="13"/>
    <x v="13"/>
    <n v="537837"/>
    <s v="Stará Lysá"/>
    <s v="750 – 1 999 obyvatel"/>
    <n v="668"/>
    <n v="0.70808383233532934"/>
    <n v="195"/>
    <n v="0"/>
  </r>
  <r>
    <x v="1"/>
    <x v="13"/>
    <x v="13"/>
    <n v="537861"/>
    <s v="Stratov"/>
    <s v="do 750 obyvatel"/>
    <n v="512"/>
    <n v="0.775390625"/>
    <n v="115"/>
    <n v="0"/>
  </r>
  <r>
    <x v="1"/>
    <x v="13"/>
    <x v="13"/>
    <n v="537993"/>
    <s v="Vykáň"/>
    <s v="do 750 obyvatel"/>
    <n v="328"/>
    <n v="0.71341463414634143"/>
    <n v="94"/>
    <n v="0"/>
  </r>
  <r>
    <x v="1"/>
    <x v="13"/>
    <x v="13"/>
    <n v="599581"/>
    <s v="Jiřice (Nymburk)"/>
    <s v="do 750 obyvatel"/>
    <n v="234"/>
    <n v="0.89743589743589747"/>
    <n v="24"/>
    <n v="0"/>
  </r>
  <r>
    <x v="1"/>
    <x v="14"/>
    <x v="14"/>
    <n v="529575"/>
    <s v="Medonosy"/>
    <s v="do 750 obyvatel"/>
    <n v="117"/>
    <n v="0.65811965811965811"/>
    <n v="40"/>
    <n v="1"/>
  </r>
  <r>
    <x v="1"/>
    <x v="14"/>
    <x v="14"/>
    <n v="529583"/>
    <s v="Tupadly (Mělník)"/>
    <s v="do 750 obyvatel"/>
    <n v="113"/>
    <n v="0.76991150442477874"/>
    <n v="26"/>
    <n v="0"/>
  </r>
  <r>
    <x v="1"/>
    <x v="14"/>
    <x v="14"/>
    <n v="531499"/>
    <s v="Hostín"/>
    <s v="do 750 obyvatel"/>
    <n v="261"/>
    <n v="0.68582375478927204"/>
    <n v="82"/>
    <n v="1"/>
  </r>
  <r>
    <x v="1"/>
    <x v="14"/>
    <x v="14"/>
    <n v="531502"/>
    <s v="Liblice"/>
    <s v="do 750 obyvatel"/>
    <n v="408"/>
    <n v="0.75"/>
    <n v="102"/>
    <n v="0"/>
  </r>
  <r>
    <x v="1"/>
    <x v="14"/>
    <x v="14"/>
    <n v="531561"/>
    <s v="Tuhaň (Mělník)"/>
    <s v="750 – 1 999 obyvatel"/>
    <n v="633"/>
    <n v="0.72511848341232232"/>
    <n v="174"/>
    <n v="0"/>
  </r>
  <r>
    <x v="1"/>
    <x v="14"/>
    <x v="14"/>
    <n v="531570"/>
    <s v="Dobřeň"/>
    <s v="do 750 obyvatel"/>
    <n v="157"/>
    <n v="0.66878980891719741"/>
    <n v="52"/>
    <n v="1"/>
  </r>
  <r>
    <x v="1"/>
    <x v="14"/>
    <x v="14"/>
    <n v="531651"/>
    <s v="Kanina"/>
    <s v="do 750 obyvatel"/>
    <n v="74"/>
    <n v="0.68918918918918914"/>
    <n v="23"/>
    <n v="1"/>
  </r>
  <r>
    <x v="1"/>
    <x v="14"/>
    <x v="14"/>
    <n v="531677"/>
    <s v="Lobeč"/>
    <s v="do 750 obyvatel"/>
    <n v="124"/>
    <n v="0.74193548387096775"/>
    <n v="32"/>
    <n v="0"/>
  </r>
  <r>
    <x v="1"/>
    <x v="14"/>
    <x v="14"/>
    <n v="531707"/>
    <s v="Nosálov"/>
    <s v="do 750 obyvatel"/>
    <n v="162"/>
    <n v="0.77777777777777779"/>
    <n v="36"/>
    <n v="0"/>
  </r>
  <r>
    <x v="1"/>
    <x v="14"/>
    <x v="14"/>
    <n v="531731"/>
    <s v="Stránka"/>
    <s v="do 750 obyvatel"/>
    <n v="168"/>
    <n v="0.83333333333333337"/>
    <n v="28"/>
    <n v="0"/>
  </r>
  <r>
    <x v="1"/>
    <x v="14"/>
    <x v="14"/>
    <n v="531774"/>
    <s v="Kadlín"/>
    <s v="do 750 obyvatel"/>
    <n v="121"/>
    <n v="0.61157024793388426"/>
    <n v="47"/>
    <n v="1"/>
  </r>
  <r>
    <x v="1"/>
    <x v="14"/>
    <x v="14"/>
    <n v="531871"/>
    <s v="Jeviněves"/>
    <s v="do 750 obyvatel"/>
    <n v="207"/>
    <n v="0.72463768115942029"/>
    <n v="57"/>
    <n v="0"/>
  </r>
  <r>
    <x v="1"/>
    <x v="14"/>
    <x v="14"/>
    <n v="531898"/>
    <s v="Lhotka (Mělník)"/>
    <s v="do 750 obyvatel"/>
    <n v="257"/>
    <n v="0.77821011673151752"/>
    <n v="57"/>
    <n v="0"/>
  </r>
  <r>
    <x v="1"/>
    <x v="14"/>
    <x v="14"/>
    <n v="531936"/>
    <s v="Vidim"/>
    <s v="do 750 obyvatel"/>
    <n v="106"/>
    <n v="0.99056603773584906"/>
    <n v="1"/>
    <n v="0"/>
  </r>
  <r>
    <x v="1"/>
    <x v="14"/>
    <x v="14"/>
    <n v="531987"/>
    <s v="Dolní Zimoř"/>
    <s v="do 750 obyvatel"/>
    <n v="73"/>
    <n v="0.76712328767123283"/>
    <n v="17"/>
    <n v="0"/>
  </r>
  <r>
    <x v="1"/>
    <x v="14"/>
    <x v="14"/>
    <n v="534676"/>
    <s v="Mělník"/>
    <s v="15 000 – 39 999 obyvatel"/>
    <n v="16128"/>
    <n v="0.77963789682539686"/>
    <n v="3554"/>
    <n v="0"/>
  </r>
  <r>
    <x v="1"/>
    <x v="14"/>
    <x v="14"/>
    <n v="534714"/>
    <s v="Býkev"/>
    <s v="do 750 obyvatel"/>
    <n v="390"/>
    <n v="0.71282051282051284"/>
    <n v="112"/>
    <n v="0"/>
  </r>
  <r>
    <x v="1"/>
    <x v="14"/>
    <x v="14"/>
    <n v="534722"/>
    <s v="Byšice"/>
    <s v="750 – 1 999 obyvatel"/>
    <n v="1124"/>
    <n v="0.73932384341637014"/>
    <n v="293"/>
    <n v="0"/>
  </r>
  <r>
    <x v="1"/>
    <x v="14"/>
    <x v="14"/>
    <n v="534731"/>
    <s v="Cítov"/>
    <s v="750 – 1 999 obyvatel"/>
    <n v="1024"/>
    <n v="0.7314453125"/>
    <n v="275"/>
    <n v="0"/>
  </r>
  <r>
    <x v="1"/>
    <x v="14"/>
    <x v="14"/>
    <n v="534749"/>
    <s v="Čečelice"/>
    <s v="do 750 obyvatel"/>
    <n v="565"/>
    <n v="0.78584070796460181"/>
    <n v="121"/>
    <n v="0"/>
  </r>
  <r>
    <x v="1"/>
    <x v="14"/>
    <x v="14"/>
    <n v="534765"/>
    <s v="Dolní Beřkovice"/>
    <s v="750 – 1 999 obyvatel"/>
    <n v="1236"/>
    <n v="0.72330097087378642"/>
    <n v="342"/>
    <n v="0"/>
  </r>
  <r>
    <x v="1"/>
    <x v="14"/>
    <x v="14"/>
    <n v="534790"/>
    <s v="Horní Počaply"/>
    <s v="750 – 1 999 obyvatel"/>
    <n v="1057"/>
    <n v="0.67360454115420998"/>
    <n v="345"/>
    <n v="1"/>
  </r>
  <r>
    <x v="1"/>
    <x v="14"/>
    <x v="14"/>
    <n v="534803"/>
    <s v="Hořín"/>
    <s v="750 – 1 999 obyvatel"/>
    <n v="704"/>
    <n v="0.765625"/>
    <n v="165"/>
    <n v="0"/>
  </r>
  <r>
    <x v="1"/>
    <x v="14"/>
    <x v="14"/>
    <n v="534838"/>
    <s v="Chorušice"/>
    <s v="do 750 obyvatel"/>
    <n v="454"/>
    <n v="0.70925110132158586"/>
    <n v="132"/>
    <n v="0"/>
  </r>
  <r>
    <x v="1"/>
    <x v="14"/>
    <x v="14"/>
    <n v="534897"/>
    <s v="Kly"/>
    <s v="750 – 1 999 obyvatel"/>
    <n v="1220"/>
    <n v="0.78852459016393439"/>
    <n v="258"/>
    <n v="0"/>
  </r>
  <r>
    <x v="1"/>
    <x v="14"/>
    <x v="14"/>
    <n v="534901"/>
    <s v="Kokořín"/>
    <s v="do 750 obyvatel"/>
    <n v="308"/>
    <n v="0.83116883116883122"/>
    <n v="52"/>
    <n v="0"/>
  </r>
  <r>
    <x v="1"/>
    <x v="14"/>
    <x v="14"/>
    <n v="535001"/>
    <s v="Liběchov"/>
    <s v="750 – 1 999 obyvatel"/>
    <n v="870"/>
    <n v="0.77241379310344827"/>
    <n v="198"/>
    <n v="0"/>
  </r>
  <r>
    <x v="1"/>
    <x v="14"/>
    <x v="14"/>
    <n v="535028"/>
    <s v="Lužec nad Vltavou"/>
    <s v="750 – 1 999 obyvatel"/>
    <n v="1210"/>
    <n v="0.76198347107438014"/>
    <n v="288"/>
    <n v="0"/>
  </r>
  <r>
    <x v="1"/>
    <x v="14"/>
    <x v="14"/>
    <n v="535036"/>
    <s v="Malý Újezd"/>
    <s v="750 – 1 999 obyvatel"/>
    <n v="900"/>
    <n v="0.76444444444444448"/>
    <n v="212"/>
    <n v="0"/>
  </r>
  <r>
    <x v="1"/>
    <x v="14"/>
    <x v="14"/>
    <n v="535044"/>
    <s v="Mělnické Vtelno"/>
    <s v="750 – 1 999 obyvatel"/>
    <n v="820"/>
    <n v="0.68292682926829273"/>
    <n v="260"/>
    <n v="1"/>
  </r>
  <r>
    <x v="1"/>
    <x v="14"/>
    <x v="14"/>
    <n v="535052"/>
    <s v="Mšeno"/>
    <s v="750 – 1 999 obyvatel"/>
    <n v="1192"/>
    <n v="0.79026845637583898"/>
    <n v="250"/>
    <n v="0"/>
  </r>
  <r>
    <x v="1"/>
    <x v="14"/>
    <x v="14"/>
    <n v="535061"/>
    <s v="Nebužely"/>
    <s v="do 750 obyvatel"/>
    <n v="362"/>
    <n v="0.63812154696132595"/>
    <n v="131"/>
    <n v="1"/>
  </r>
  <r>
    <x v="1"/>
    <x v="14"/>
    <x v="14"/>
    <n v="535168"/>
    <s v="Řepín"/>
    <s v="do 750 obyvatel"/>
    <n v="537"/>
    <n v="0.74301675977653636"/>
    <n v="138"/>
    <n v="0"/>
  </r>
  <r>
    <x v="1"/>
    <x v="14"/>
    <x v="14"/>
    <n v="535192"/>
    <s v="Spomyšl"/>
    <s v="do 750 obyvatel"/>
    <n v="420"/>
    <n v="0.68095238095238098"/>
    <n v="134"/>
    <n v="1"/>
  </r>
  <r>
    <x v="1"/>
    <x v="14"/>
    <x v="14"/>
    <n v="535214"/>
    <s v="Střemy"/>
    <s v="do 750 obyvatel"/>
    <n v="372"/>
    <n v="0.72043010752688175"/>
    <n v="104"/>
    <n v="0"/>
  </r>
  <r>
    <x v="1"/>
    <x v="14"/>
    <x v="14"/>
    <n v="535265"/>
    <s v="Velký Borek"/>
    <s v="750 – 1 999 obyvatel"/>
    <n v="917"/>
    <n v="0.74482006543075241"/>
    <n v="234"/>
    <n v="0"/>
  </r>
  <r>
    <x v="1"/>
    <x v="14"/>
    <x v="14"/>
    <n v="535303"/>
    <s v="Vraňany"/>
    <s v="750 – 1 999 obyvatel"/>
    <n v="729"/>
    <n v="0.74211248285322362"/>
    <n v="188"/>
    <n v="0"/>
  </r>
  <r>
    <x v="1"/>
    <x v="14"/>
    <x v="14"/>
    <n v="535338"/>
    <s v="Vysoká (Mělník)"/>
    <s v="750 – 1 999 obyvatel"/>
    <n v="749"/>
    <n v="0.77169559412550071"/>
    <n v="171"/>
    <n v="0"/>
  </r>
  <r>
    <x v="1"/>
    <x v="14"/>
    <x v="14"/>
    <n v="535397"/>
    <s v="Želízy"/>
    <s v="do 750 obyvatel"/>
    <n v="419"/>
    <n v="0.71121718377088305"/>
    <n v="121"/>
    <n v="0"/>
  </r>
  <r>
    <x v="1"/>
    <x v="15"/>
    <x v="15"/>
    <n v="529591"/>
    <s v="Sedlec (Mladá Boleslav)"/>
    <s v="do 750 obyvatel"/>
    <n v="198"/>
    <n v="0.74242424242424243"/>
    <n v="51"/>
    <n v="0"/>
  </r>
  <r>
    <x v="1"/>
    <x v="15"/>
    <x v="15"/>
    <n v="529613"/>
    <s v="Josefův Důl (Mladá Boleslav)"/>
    <s v="do 750 obyvatel"/>
    <n v="355"/>
    <n v="0.6394366197183099"/>
    <n v="128"/>
    <n v="1"/>
  </r>
  <r>
    <x v="1"/>
    <x v="15"/>
    <x v="15"/>
    <n v="535419"/>
    <s v="Mladá Boleslav"/>
    <s v="40 000 – 99 999 obyvatel"/>
    <n v="37680"/>
    <n v="0.69702760084925686"/>
    <n v="11416"/>
    <n v="1"/>
  </r>
  <r>
    <x v="1"/>
    <x v="15"/>
    <x v="15"/>
    <n v="535427"/>
    <s v="Bakov nad Jizerou"/>
    <s v="5 000 – 14 999 obyvatel"/>
    <n v="4246"/>
    <n v="0.74352331606217614"/>
    <n v="1089"/>
    <n v="0"/>
  </r>
  <r>
    <x v="1"/>
    <x v="15"/>
    <x v="15"/>
    <n v="535443"/>
    <s v="Bělá pod Bezdězem"/>
    <s v="2 000 – 4 999 obyvatel"/>
    <n v="3947"/>
    <n v="0.73448188497593103"/>
    <n v="1048"/>
    <n v="0"/>
  </r>
  <r>
    <x v="1"/>
    <x v="15"/>
    <x v="15"/>
    <n v="535451"/>
    <s v="Benátky nad Jizerou"/>
    <s v="5 000 – 14 999 obyvatel"/>
    <n v="6222"/>
    <n v="0.72886531661845066"/>
    <n v="1687"/>
    <n v="0"/>
  </r>
  <r>
    <x v="1"/>
    <x v="15"/>
    <x v="15"/>
    <n v="535478"/>
    <s v="Bezno"/>
    <s v="750 – 1 999 obyvatel"/>
    <n v="757"/>
    <n v="0.69881109643328931"/>
    <n v="228"/>
    <n v="1"/>
  </r>
  <r>
    <x v="1"/>
    <x v="15"/>
    <x v="15"/>
    <n v="535486"/>
    <s v="Bítouchov"/>
    <s v="do 750 obyvatel"/>
    <n v="318"/>
    <n v="0.72955974842767291"/>
    <n v="86"/>
    <n v="0"/>
  </r>
  <r>
    <x v="1"/>
    <x v="15"/>
    <x v="15"/>
    <n v="535508"/>
    <s v="Boreč"/>
    <s v="do 750 obyvatel"/>
    <n v="211"/>
    <n v="0.70142180094786732"/>
    <n v="63"/>
    <n v="0"/>
  </r>
  <r>
    <x v="1"/>
    <x v="15"/>
    <x v="15"/>
    <n v="535559"/>
    <s v="Brodce"/>
    <s v="750 – 1 999 obyvatel"/>
    <n v="864"/>
    <n v="0.78819444444444442"/>
    <n v="183"/>
    <n v="0"/>
  </r>
  <r>
    <x v="1"/>
    <x v="15"/>
    <x v="15"/>
    <n v="535583"/>
    <s v="Březno (Mladá Boleslav)"/>
    <s v="750 – 1 999 obyvatel"/>
    <n v="810"/>
    <n v="0.78888888888888886"/>
    <n v="171"/>
    <n v="0"/>
  </r>
  <r>
    <x v="1"/>
    <x v="15"/>
    <x v="15"/>
    <n v="535605"/>
    <s v="Bukovno"/>
    <s v="750 – 1 999 obyvatel"/>
    <n v="587"/>
    <n v="0.70528109028960817"/>
    <n v="173"/>
    <n v="0"/>
  </r>
  <r>
    <x v="1"/>
    <x v="15"/>
    <x v="15"/>
    <n v="535621"/>
    <s v="Čachovice"/>
    <s v="750 – 1 999 obyvatel"/>
    <n v="737"/>
    <n v="0.77204884667571239"/>
    <n v="168"/>
    <n v="0"/>
  </r>
  <r>
    <x v="1"/>
    <x v="15"/>
    <x v="15"/>
    <n v="535630"/>
    <s v="Čistá (Mladá Boleslav)"/>
    <s v="750 – 1 999 obyvatel"/>
    <n v="656"/>
    <n v="0.75762195121951215"/>
    <n v="159"/>
    <n v="0"/>
  </r>
  <r>
    <x v="1"/>
    <x v="15"/>
    <x v="15"/>
    <n v="535656"/>
    <s v="Dlouhá Lhota (Mladá Boleslav)"/>
    <s v="do 750 obyvatel"/>
    <n v="363"/>
    <n v="0.78236914600550966"/>
    <n v="79"/>
    <n v="0"/>
  </r>
  <r>
    <x v="1"/>
    <x v="15"/>
    <x v="15"/>
    <n v="535672"/>
    <s v="Dobrovice"/>
    <s v="2 000 – 4 999 obyvatel"/>
    <n v="2866"/>
    <n v="0.77704117236566639"/>
    <n v="639"/>
    <n v="0"/>
  </r>
  <r>
    <x v="1"/>
    <x v="15"/>
    <x v="15"/>
    <n v="535702"/>
    <s v="Dolní Bousov"/>
    <s v="2 000 – 4 999 obyvatel"/>
    <n v="2279"/>
    <n v="0.74330846862659061"/>
    <n v="585"/>
    <n v="0"/>
  </r>
  <r>
    <x v="1"/>
    <x v="15"/>
    <x v="15"/>
    <n v="535729"/>
    <s v="Dolní Slivno"/>
    <s v="do 750 obyvatel"/>
    <n v="281"/>
    <n v="0.74021352313167255"/>
    <n v="73"/>
    <n v="0"/>
  </r>
  <r>
    <x v="1"/>
    <x v="15"/>
    <x v="15"/>
    <n v="535745"/>
    <s v="Domousnice"/>
    <s v="do 750 obyvatel"/>
    <n v="232"/>
    <n v="0.78017241379310343"/>
    <n v="51"/>
    <n v="0"/>
  </r>
  <r>
    <x v="1"/>
    <x v="15"/>
    <x v="15"/>
    <n v="535818"/>
    <s v="Horky nad Jizerou"/>
    <s v="do 750 obyvatel"/>
    <n v="477"/>
    <n v="0.67295597484276726"/>
    <n v="156"/>
    <n v="1"/>
  </r>
  <r>
    <x v="1"/>
    <x v="15"/>
    <x v="15"/>
    <n v="535869"/>
    <s v="Hrdlořezy"/>
    <s v="do 750 obyvatel"/>
    <n v="578"/>
    <n v="0.73529411764705888"/>
    <n v="153"/>
    <n v="0"/>
  </r>
  <r>
    <x v="1"/>
    <x v="15"/>
    <x v="15"/>
    <n v="535931"/>
    <s v="Chotětov"/>
    <s v="750 – 1 999 obyvatel"/>
    <n v="1046"/>
    <n v="0.75334608030592731"/>
    <n v="258"/>
    <n v="0"/>
  </r>
  <r>
    <x v="1"/>
    <x v="15"/>
    <x v="15"/>
    <n v="535966"/>
    <s v="Jabkenice"/>
    <s v="do 750 obyvatel"/>
    <n v="373"/>
    <n v="0.75603217158176939"/>
    <n v="91"/>
    <n v="0"/>
  </r>
  <r>
    <x v="1"/>
    <x v="15"/>
    <x v="15"/>
    <n v="536008"/>
    <s v="Katusice"/>
    <s v="750 – 1 999 obyvatel"/>
    <n v="681"/>
    <n v="0.76505139500734209"/>
    <n v="160"/>
    <n v="0"/>
  </r>
  <r>
    <x v="1"/>
    <x v="15"/>
    <x v="15"/>
    <n v="536067"/>
    <s v="Kochánky"/>
    <s v="do 750 obyvatel"/>
    <n v="366"/>
    <n v="0.85519125683060104"/>
    <n v="53"/>
    <n v="0"/>
  </r>
  <r>
    <x v="1"/>
    <x v="15"/>
    <x v="15"/>
    <n v="536121"/>
    <s v="Kosořice"/>
    <s v="do 750 obyvatel"/>
    <n v="404"/>
    <n v="0.74504950495049505"/>
    <n v="103"/>
    <n v="0"/>
  </r>
  <r>
    <x v="1"/>
    <x v="15"/>
    <x v="15"/>
    <n v="536164"/>
    <s v="Krásná Ves"/>
    <s v="do 750 obyvatel"/>
    <n v="162"/>
    <n v="0.81481481481481477"/>
    <n v="30"/>
    <n v="0"/>
  </r>
  <r>
    <x v="1"/>
    <x v="15"/>
    <x v="15"/>
    <n v="536172"/>
    <s v="Krnsko"/>
    <s v="do 750 obyvatel"/>
    <n v="462"/>
    <n v="0.74025974025974028"/>
    <n v="120"/>
    <n v="0"/>
  </r>
  <r>
    <x v="1"/>
    <x v="15"/>
    <x v="15"/>
    <n v="536181"/>
    <s v="Kropáčova Vrutice"/>
    <s v="750 – 1 999 obyvatel"/>
    <n v="776"/>
    <n v="0.67912371134020622"/>
    <n v="249"/>
    <n v="1"/>
  </r>
  <r>
    <x v="1"/>
    <x v="15"/>
    <x v="15"/>
    <n v="536202"/>
    <s v="Ledce (Mladá Boleslav)"/>
    <s v="do 750 obyvatel"/>
    <n v="323"/>
    <n v="0.77089783281733748"/>
    <n v="74"/>
    <n v="0"/>
  </r>
  <r>
    <x v="1"/>
    <x v="15"/>
    <x v="15"/>
    <n v="536211"/>
    <s v="Lhotky"/>
    <s v="do 750 obyvatel"/>
    <n v="133"/>
    <n v="0.75939849624060152"/>
    <n v="32"/>
    <n v="0"/>
  </r>
  <r>
    <x v="1"/>
    <x v="15"/>
    <x v="15"/>
    <n v="536270"/>
    <s v="Luštěnice"/>
    <s v="2 000 – 4 999 obyvatel"/>
    <n v="1809"/>
    <n v="0.77501381978993922"/>
    <n v="407"/>
    <n v="0"/>
  </r>
  <r>
    <x v="1"/>
    <x v="15"/>
    <x v="15"/>
    <n v="536334"/>
    <s v="Němčice (Mladá Boleslav)"/>
    <s v="do 750 obyvatel"/>
    <n v="153"/>
    <n v="0.82352941176470584"/>
    <n v="27"/>
    <n v="0"/>
  </r>
  <r>
    <x v="1"/>
    <x v="15"/>
    <x v="15"/>
    <n v="536351"/>
    <s v="Nepřevázka"/>
    <s v="do 750 obyvatel"/>
    <n v="337"/>
    <n v="0.82195845697329373"/>
    <n v="60"/>
    <n v="0"/>
  </r>
  <r>
    <x v="1"/>
    <x v="15"/>
    <x v="15"/>
    <n v="536377"/>
    <s v="Nová Telib"/>
    <s v="do 750 obyvatel"/>
    <n v="233"/>
    <n v="0.75536480686695284"/>
    <n v="57"/>
    <n v="0"/>
  </r>
  <r>
    <x v="1"/>
    <x v="15"/>
    <x v="15"/>
    <n v="536407"/>
    <s v="Obruby"/>
    <s v="do 750 obyvatel"/>
    <n v="206"/>
    <n v="0.75242718446601942"/>
    <n v="51"/>
    <n v="0"/>
  </r>
  <r>
    <x v="1"/>
    <x v="15"/>
    <x v="15"/>
    <n v="536431"/>
    <s v="Petkovy"/>
    <s v="do 750 obyvatel"/>
    <n v="255"/>
    <n v="0.81960784313725488"/>
    <n v="46"/>
    <n v="0"/>
  </r>
  <r>
    <x v="1"/>
    <x v="15"/>
    <x v="15"/>
    <n v="536440"/>
    <s v="Písková Lhota (Mladá Boleslav)"/>
    <s v="750 – 1 999 obyvatel"/>
    <n v="781"/>
    <n v="0.76568501920614596"/>
    <n v="183"/>
    <n v="0"/>
  </r>
  <r>
    <x v="1"/>
    <x v="15"/>
    <x v="15"/>
    <n v="536458"/>
    <s v="Plazy"/>
    <s v="do 750 obyvatel"/>
    <n v="431"/>
    <n v="0.71925754060324831"/>
    <n v="121"/>
    <n v="0"/>
  </r>
  <r>
    <x v="1"/>
    <x v="15"/>
    <x v="15"/>
    <n v="536491"/>
    <s v="Předměřice nad Jizerou"/>
    <s v="750 – 1 999 obyvatel"/>
    <n v="810"/>
    <n v="0.68765432098765433"/>
    <n v="253"/>
    <n v="1"/>
  </r>
  <r>
    <x v="1"/>
    <x v="15"/>
    <x v="15"/>
    <n v="536580"/>
    <s v="Řepov"/>
    <s v="do 750 obyvatel"/>
    <n v="612"/>
    <n v="0.76470588235294112"/>
    <n v="144"/>
    <n v="0"/>
  </r>
  <r>
    <x v="1"/>
    <x v="15"/>
    <x v="15"/>
    <n v="536610"/>
    <s v="Semčice"/>
    <s v="750 – 1 999 obyvatel"/>
    <n v="610"/>
    <n v="0.78032786885245897"/>
    <n v="134"/>
    <n v="0"/>
  </r>
  <r>
    <x v="1"/>
    <x v="15"/>
    <x v="15"/>
    <n v="536636"/>
    <s v="Skalsko"/>
    <s v="do 750 obyvatel"/>
    <n v="322"/>
    <n v="0.72360248447204967"/>
    <n v="89"/>
    <n v="0"/>
  </r>
  <r>
    <x v="1"/>
    <x v="15"/>
    <x v="15"/>
    <n v="536652"/>
    <s v="Smilovice (Mladá Boleslav)"/>
    <s v="do 750 obyvatel"/>
    <n v="610"/>
    <n v="0.79508196721311475"/>
    <n v="125"/>
    <n v="0"/>
  </r>
  <r>
    <x v="1"/>
    <x v="15"/>
    <x v="15"/>
    <n v="536661"/>
    <s v="Sojovice"/>
    <s v="do 750 obyvatel"/>
    <n v="457"/>
    <n v="0.8183807439824945"/>
    <n v="83"/>
    <n v="0"/>
  </r>
  <r>
    <x v="1"/>
    <x v="15"/>
    <x v="15"/>
    <n v="536709"/>
    <s v="Strašnov"/>
    <s v="do 750 obyvatel"/>
    <n v="254"/>
    <n v="0.72440944881889768"/>
    <n v="70"/>
    <n v="0"/>
  </r>
  <r>
    <x v="1"/>
    <x v="15"/>
    <x v="15"/>
    <n v="536717"/>
    <s v="Strenice"/>
    <s v="do 750 obyvatel"/>
    <n v="151"/>
    <n v="0.78807947019867552"/>
    <n v="32"/>
    <n v="0"/>
  </r>
  <r>
    <x v="1"/>
    <x v="15"/>
    <x v="15"/>
    <n v="536768"/>
    <s v="Sukorady (Mladá Boleslav)"/>
    <s v="do 750 obyvatel"/>
    <n v="315"/>
    <n v="0.70793650793650797"/>
    <n v="92"/>
    <n v="0"/>
  </r>
  <r>
    <x v="1"/>
    <x v="15"/>
    <x v="15"/>
    <n v="536857"/>
    <s v="Velké Všelisy"/>
    <s v="do 750 obyvatel"/>
    <n v="329"/>
    <n v="0.72036474164133735"/>
    <n v="92"/>
    <n v="0"/>
  </r>
  <r>
    <x v="1"/>
    <x v="15"/>
    <x v="15"/>
    <n v="536938"/>
    <s v="Všejany"/>
    <s v="do 750 obyvatel"/>
    <n v="573"/>
    <n v="0.78010471204188481"/>
    <n v="126"/>
    <n v="0"/>
  </r>
  <r>
    <x v="1"/>
    <x v="15"/>
    <x v="15"/>
    <n v="536989"/>
    <s v="Žerčice"/>
    <s v="do 750 obyvatel"/>
    <n v="339"/>
    <n v="0.73156342182890854"/>
    <n v="91"/>
    <n v="0"/>
  </r>
  <r>
    <x v="1"/>
    <x v="15"/>
    <x v="15"/>
    <n v="536997"/>
    <s v="Židněves"/>
    <s v="do 750 obyvatel"/>
    <n v="283"/>
    <n v="0.79858657243816256"/>
    <n v="57"/>
    <n v="0"/>
  </r>
  <r>
    <x v="1"/>
    <x v="15"/>
    <x v="15"/>
    <n v="557030"/>
    <s v="Skorkov (Mladá Boleslav)"/>
    <s v="do 750 obyvatel"/>
    <n v="514"/>
    <n v="0.8132295719844358"/>
    <n v="96"/>
    <n v="0"/>
  </r>
  <r>
    <x v="1"/>
    <x v="15"/>
    <x v="15"/>
    <n v="565539"/>
    <s v="Sovínky"/>
    <s v="do 750 obyvatel"/>
    <n v="266"/>
    <n v="0.70676691729323304"/>
    <n v="78"/>
    <n v="0"/>
  </r>
  <r>
    <x v="1"/>
    <x v="15"/>
    <x v="15"/>
    <n v="565563"/>
    <s v="Lipník (Mladá Boleslav)"/>
    <s v="do 750 obyvatel"/>
    <n v="282"/>
    <n v="0.81560283687943258"/>
    <n v="52"/>
    <n v="0"/>
  </r>
  <r>
    <x v="1"/>
    <x v="15"/>
    <x v="15"/>
    <n v="565571"/>
    <s v="Vlkava"/>
    <s v="do 750 obyvatel"/>
    <n v="357"/>
    <n v="0.78431372549019607"/>
    <n v="77"/>
    <n v="0"/>
  </r>
  <r>
    <x v="1"/>
    <x v="15"/>
    <x v="15"/>
    <n v="565580"/>
    <s v="Plužná"/>
    <s v="do 750 obyvatel"/>
    <n v="203"/>
    <n v="0.70935960591133007"/>
    <n v="59"/>
    <n v="0"/>
  </r>
  <r>
    <x v="1"/>
    <x v="15"/>
    <x v="15"/>
    <n v="565628"/>
    <s v="Vinařice (Mladá Boleslav)"/>
    <s v="do 750 obyvatel"/>
    <n v="260"/>
    <n v="0.65"/>
    <n v="91"/>
    <n v="1"/>
  </r>
  <r>
    <x v="1"/>
    <x v="15"/>
    <x v="15"/>
    <n v="565636"/>
    <s v="Rohatsko"/>
    <s v="do 750 obyvatel"/>
    <n v="200"/>
    <n v="0.71"/>
    <n v="58"/>
    <n v="0"/>
  </r>
  <r>
    <x v="1"/>
    <x v="15"/>
    <x v="15"/>
    <n v="565644"/>
    <s v="Mečeříž"/>
    <s v="do 750 obyvatel"/>
    <n v="434"/>
    <n v="0.7695852534562212"/>
    <n v="100"/>
    <n v="0"/>
  </r>
  <r>
    <x v="1"/>
    <x v="15"/>
    <x v="15"/>
    <n v="565652"/>
    <s v="Rabakov"/>
    <s v="do 750 obyvatel"/>
    <n v="49"/>
    <n v="0.81632653061224492"/>
    <n v="9"/>
    <n v="0"/>
  </r>
  <r>
    <x v="1"/>
    <x v="15"/>
    <x v="15"/>
    <n v="565661"/>
    <s v="Řitonice"/>
    <s v="do 750 obyvatel"/>
    <n v="73"/>
    <n v="0.61643835616438358"/>
    <n v="28"/>
    <n v="1"/>
  </r>
  <r>
    <x v="1"/>
    <x v="15"/>
    <x v="15"/>
    <n v="565725"/>
    <s v="Veselice"/>
    <s v="do 750 obyvatel"/>
    <n v="111"/>
    <n v="0.67567567567567566"/>
    <n v="36"/>
    <n v="1"/>
  </r>
  <r>
    <x v="1"/>
    <x v="15"/>
    <x v="15"/>
    <n v="565733"/>
    <s v="Hrušov"/>
    <s v="do 750 obyvatel"/>
    <n v="180"/>
    <n v="0.67222222222222228"/>
    <n v="59"/>
    <n v="1"/>
  </r>
  <r>
    <x v="1"/>
    <x v="15"/>
    <x v="15"/>
    <n v="565784"/>
    <s v="Charvatce"/>
    <s v="do 750 obyvatel"/>
    <n v="258"/>
    <n v="0.81782945736434109"/>
    <n v="47"/>
    <n v="0"/>
  </r>
  <r>
    <x v="1"/>
    <x v="15"/>
    <x v="15"/>
    <n v="565920"/>
    <s v="Sudoměř"/>
    <s v="do 750 obyvatel"/>
    <n v="81"/>
    <n v="0.81481481481481477"/>
    <n v="15"/>
    <n v="0"/>
  </r>
  <r>
    <x v="1"/>
    <x v="15"/>
    <x v="15"/>
    <n v="566039"/>
    <s v="Jizerní Vtelno"/>
    <s v="do 750 obyvatel"/>
    <n v="283"/>
    <n v="0.68904593639575973"/>
    <n v="88"/>
    <n v="1"/>
  </r>
  <r>
    <x v="1"/>
    <x v="15"/>
    <x v="15"/>
    <n v="566047"/>
    <s v="Košátky"/>
    <s v="do 750 obyvatel"/>
    <n v="173"/>
    <n v="0.68786127167630062"/>
    <n v="54"/>
    <n v="1"/>
  </r>
  <r>
    <x v="1"/>
    <x v="15"/>
    <x v="15"/>
    <n v="570753"/>
    <s v="Prodašice"/>
    <s v="do 750 obyvatel"/>
    <n v="76"/>
    <n v="0.69736842105263153"/>
    <n v="23"/>
    <n v="1"/>
  </r>
  <r>
    <x v="1"/>
    <x v="15"/>
    <x v="15"/>
    <n v="570761"/>
    <s v="Ujkovice"/>
    <s v="do 750 obyvatel"/>
    <n v="94"/>
    <n v="0.86170212765957444"/>
    <n v="13"/>
    <n v="0"/>
  </r>
  <r>
    <x v="1"/>
    <x v="15"/>
    <x v="15"/>
    <n v="570788"/>
    <s v="Bradlec"/>
    <s v="750 – 1 999 obyvatel"/>
    <n v="1075"/>
    <n v="0.7823255813953488"/>
    <n v="234"/>
    <n v="0"/>
  </r>
  <r>
    <x v="1"/>
    <x v="15"/>
    <x v="15"/>
    <n v="570818"/>
    <s v="Dalovice (Mladá Boleslav)"/>
    <s v="do 750 obyvatel"/>
    <n v="210"/>
    <n v="0.76190476190476186"/>
    <n v="50"/>
    <n v="0"/>
  </r>
  <r>
    <x v="1"/>
    <x v="15"/>
    <x v="15"/>
    <n v="570826"/>
    <s v="Kosmonosy"/>
    <s v="5 000 – 14 999 obyvatel"/>
    <n v="4284"/>
    <n v="0.73202614379084963"/>
    <n v="1148"/>
    <n v="0"/>
  </r>
  <r>
    <x v="1"/>
    <x v="15"/>
    <x v="15"/>
    <n v="570842"/>
    <s v="Vinec"/>
    <s v="do 750 obyvatel"/>
    <n v="251"/>
    <n v="0.69322709163346619"/>
    <n v="77"/>
    <n v="1"/>
  </r>
  <r>
    <x v="1"/>
    <x v="15"/>
    <x v="15"/>
    <n v="570893"/>
    <s v="Obrubce"/>
    <s v="do 750 obyvatel"/>
    <n v="180"/>
    <n v="0.80555555555555558"/>
    <n v="35"/>
    <n v="0"/>
  </r>
  <r>
    <x v="1"/>
    <x v="15"/>
    <x v="15"/>
    <n v="570923"/>
    <s v="Přepeře (Mladá Boleslav)"/>
    <s v="do 750 obyvatel"/>
    <n v="102"/>
    <n v="0.73529411764705888"/>
    <n v="27"/>
    <n v="0"/>
  </r>
  <r>
    <x v="1"/>
    <x v="15"/>
    <x v="15"/>
    <n v="570940"/>
    <s v="Dolní Stakory"/>
    <s v="do 750 obyvatel"/>
    <n v="238"/>
    <n v="0.76890756302521013"/>
    <n v="55"/>
    <n v="0"/>
  </r>
  <r>
    <x v="1"/>
    <x v="15"/>
    <x v="15"/>
    <n v="570974"/>
    <s v="Kolomuty"/>
    <s v="do 750 obyvatel"/>
    <n v="322"/>
    <n v="0.78881987577639756"/>
    <n v="68"/>
    <n v="0"/>
  </r>
  <r>
    <x v="1"/>
    <x v="15"/>
    <x v="15"/>
    <n v="570982"/>
    <s v="Tuřice"/>
    <s v="do 750 obyvatel"/>
    <n v="325"/>
    <n v="0.79076923076923078"/>
    <n v="68"/>
    <n v="0"/>
  </r>
  <r>
    <x v="1"/>
    <x v="15"/>
    <x v="15"/>
    <n v="570991"/>
    <s v="Ctiměřice"/>
    <s v="do 750 obyvatel"/>
    <n v="110"/>
    <n v="0.72727272727272729"/>
    <n v="30"/>
    <n v="0"/>
  </r>
  <r>
    <x v="1"/>
    <x v="15"/>
    <x v="15"/>
    <n v="571032"/>
    <s v="Pěčice"/>
    <s v="do 750 obyvatel"/>
    <n v="161"/>
    <n v="0.69565217391304346"/>
    <n v="49"/>
    <n v="1"/>
  </r>
  <r>
    <x v="1"/>
    <x v="15"/>
    <x v="15"/>
    <n v="571067"/>
    <s v="Doubravička"/>
    <s v="do 750 obyvatel"/>
    <n v="123"/>
    <n v="0.72357723577235777"/>
    <n v="34"/>
    <n v="0"/>
  </r>
  <r>
    <x v="1"/>
    <x v="15"/>
    <x v="15"/>
    <n v="571075"/>
    <s v="Kluky (Mladá Boleslav)"/>
    <s v="do 750 obyvatel"/>
    <n v="63"/>
    <n v="0.68253968253968256"/>
    <n v="20"/>
    <n v="1"/>
  </r>
  <r>
    <x v="1"/>
    <x v="15"/>
    <x v="15"/>
    <n v="571121"/>
    <s v="Niměřice"/>
    <s v="do 750 obyvatel"/>
    <n v="259"/>
    <n v="0.68339768339768336"/>
    <n v="82"/>
    <n v="1"/>
  </r>
  <r>
    <x v="1"/>
    <x v="15"/>
    <x v="15"/>
    <n v="571148"/>
    <s v="Rokytovec"/>
    <s v="do 750 obyvatel"/>
    <n v="131"/>
    <n v="0.8854961832061069"/>
    <n v="15"/>
    <n v="0"/>
  </r>
  <r>
    <x v="1"/>
    <x v="15"/>
    <x v="15"/>
    <n v="571156"/>
    <s v="Nemyslovice"/>
    <s v="do 750 obyvatel"/>
    <n v="129"/>
    <n v="0.73643410852713176"/>
    <n v="34"/>
    <n v="0"/>
  </r>
  <r>
    <x v="1"/>
    <x v="15"/>
    <x v="15"/>
    <n v="571172"/>
    <s v="Kobylnice (Mladá Boleslav)"/>
    <s v="do 750 obyvatel"/>
    <n v="112"/>
    <n v="0.6517857142857143"/>
    <n v="39"/>
    <n v="1"/>
  </r>
  <r>
    <x v="1"/>
    <x v="15"/>
    <x v="15"/>
    <n v="571806"/>
    <s v="Nová Ves u Bakova"/>
    <s v="do 750 obyvatel"/>
    <n v="253"/>
    <n v="0.70750988142292492"/>
    <n v="74"/>
    <n v="0"/>
  </r>
  <r>
    <x v="1"/>
    <x v="15"/>
    <x v="15"/>
    <n v="571814"/>
    <s v="Zdětín (Mladá Boleslav)"/>
    <s v="do 750 obyvatel"/>
    <n v="477"/>
    <n v="0.72327044025157228"/>
    <n v="132"/>
    <n v="0"/>
  </r>
  <r>
    <x v="1"/>
    <x v="15"/>
    <x v="15"/>
    <n v="571849"/>
    <s v="Chudíř"/>
    <s v="do 750 obyvatel"/>
    <n v="166"/>
    <n v="0.75903614457831325"/>
    <n v="40"/>
    <n v="0"/>
  </r>
  <r>
    <x v="1"/>
    <x v="15"/>
    <x v="15"/>
    <n v="571971"/>
    <s v="Kováň"/>
    <s v="do 750 obyvatel"/>
    <n v="114"/>
    <n v="0.73684210526315785"/>
    <n v="30"/>
    <n v="0"/>
  </r>
  <r>
    <x v="1"/>
    <x v="15"/>
    <x v="15"/>
    <n v="571989"/>
    <s v="Dobšín"/>
    <s v="do 750 obyvatel"/>
    <n v="227"/>
    <n v="0.69162995594713661"/>
    <n v="70"/>
    <n v="1"/>
  </r>
  <r>
    <x v="1"/>
    <x v="15"/>
    <x v="15"/>
    <n v="572012"/>
    <s v="Kovanec"/>
    <s v="do 750 obyvatel"/>
    <n v="101"/>
    <n v="0.69306930693069302"/>
    <n v="31"/>
    <n v="1"/>
  </r>
  <r>
    <x v="1"/>
    <x v="15"/>
    <x v="15"/>
    <n v="572021"/>
    <s v="Vrátno"/>
    <s v="do 750 obyvatel"/>
    <n v="129"/>
    <n v="0.63565891472868219"/>
    <n v="47"/>
    <n v="1"/>
  </r>
  <r>
    <x v="1"/>
    <x v="15"/>
    <x v="15"/>
    <n v="598241"/>
    <s v="Pětikozly"/>
    <s v="do 750 obyvatel"/>
    <n v="56"/>
    <n v="0.6428571428571429"/>
    <n v="20"/>
    <n v="1"/>
  </r>
  <r>
    <x v="1"/>
    <x v="15"/>
    <x v="15"/>
    <n v="599514"/>
    <s v="Březovice"/>
    <s v="do 750 obyvatel"/>
    <n v="279"/>
    <n v="0.69175627240143367"/>
    <n v="86"/>
    <n v="1"/>
  </r>
  <r>
    <x v="1"/>
    <x v="15"/>
    <x v="15"/>
    <n v="599522"/>
    <s v="Husí Lhota"/>
    <s v="do 750 obyvatel"/>
    <n v="132"/>
    <n v="0.84090909090909094"/>
    <n v="21"/>
    <n v="0"/>
  </r>
  <r>
    <x v="1"/>
    <x v="15"/>
    <x v="15"/>
    <n v="599531"/>
    <s v="Horní Slivno"/>
    <s v="do 750 obyvatel"/>
    <n v="250"/>
    <n v="0.69199999999999995"/>
    <n v="77"/>
    <n v="1"/>
  </r>
  <r>
    <x v="1"/>
    <x v="16"/>
    <x v="16"/>
    <n v="529605"/>
    <s v="Rokytá"/>
    <s v="do 750 obyvatel"/>
    <n v="246"/>
    <n v="0.65853658536585369"/>
    <n v="84"/>
    <n v="1"/>
  </r>
  <r>
    <x v="1"/>
    <x v="16"/>
    <x v="16"/>
    <n v="535516"/>
    <s v="Boseň"/>
    <s v="do 750 obyvatel"/>
    <n v="415"/>
    <n v="0.72289156626506024"/>
    <n v="115"/>
    <n v="0"/>
  </r>
  <r>
    <x v="1"/>
    <x v="16"/>
    <x v="16"/>
    <n v="535567"/>
    <s v="Březina (Mladá Boleslav)"/>
    <s v="do 750 obyvatel"/>
    <n v="343"/>
    <n v="0.7142857142857143"/>
    <n v="98"/>
    <n v="0"/>
  </r>
  <r>
    <x v="1"/>
    <x v="16"/>
    <x v="16"/>
    <n v="535711"/>
    <s v="Dolní Krupá (Mladá Boleslav)"/>
    <s v="do 750 obyvatel"/>
    <n v="198"/>
    <n v="0.59090909090909094"/>
    <n v="81"/>
    <n v="1"/>
  </r>
  <r>
    <x v="1"/>
    <x v="16"/>
    <x v="16"/>
    <n v="535834"/>
    <s v="Horní Bukovina"/>
    <s v="do 750 obyvatel"/>
    <n v="196"/>
    <n v="0.76530612244897955"/>
    <n v="46"/>
    <n v="0"/>
  </r>
  <r>
    <x v="1"/>
    <x v="16"/>
    <x v="16"/>
    <n v="535923"/>
    <s v="Chocnějovice"/>
    <s v="do 750 obyvatel"/>
    <n v="356"/>
    <n v="0.7191011235955056"/>
    <n v="100"/>
    <n v="0"/>
  </r>
  <r>
    <x v="1"/>
    <x v="16"/>
    <x v="16"/>
    <n v="535974"/>
    <s v="Jivina (Mladá Boleslav)"/>
    <s v="do 750 obyvatel"/>
    <n v="379"/>
    <n v="0.78364116094986802"/>
    <n v="82"/>
    <n v="0"/>
  </r>
  <r>
    <x v="1"/>
    <x v="16"/>
    <x v="16"/>
    <n v="536024"/>
    <s v="Klášter Hradiště nad Jizerou"/>
    <s v="750 – 1 999 obyvatel"/>
    <n v="767"/>
    <n v="0.68187744458930899"/>
    <n v="244"/>
    <n v="1"/>
  </r>
  <r>
    <x v="1"/>
    <x v="16"/>
    <x v="16"/>
    <n v="536041"/>
    <s v="Kněžmost"/>
    <s v="2 000 – 4 999 obyvatel"/>
    <n v="1732"/>
    <n v="0.7424942263279446"/>
    <n v="446"/>
    <n v="0"/>
  </r>
  <r>
    <x v="1"/>
    <x v="16"/>
    <x v="16"/>
    <n v="536261"/>
    <s v="Loukovec"/>
    <s v="do 750 obyvatel"/>
    <n v="275"/>
    <n v="0.68"/>
    <n v="88"/>
    <n v="1"/>
  </r>
  <r>
    <x v="1"/>
    <x v="16"/>
    <x v="16"/>
    <n v="536326"/>
    <s v="Mnichovo Hradiště"/>
    <s v="5 000 – 14 999 obyvatel"/>
    <n v="7356"/>
    <n v="0.73749320282762376"/>
    <n v="1931"/>
    <n v="0"/>
  </r>
  <r>
    <x v="1"/>
    <x v="16"/>
    <x v="16"/>
    <n v="536971"/>
    <s v="Žďár (Mladá Boleslav)"/>
    <s v="750 – 1 999 obyvatel"/>
    <n v="1154"/>
    <n v="0.70450606585788567"/>
    <n v="341"/>
    <n v="0"/>
  </r>
  <r>
    <x v="1"/>
    <x v="16"/>
    <x v="16"/>
    <n v="565750"/>
    <s v="Bílá Hlína"/>
    <s v="do 750 obyvatel"/>
    <n v="94"/>
    <n v="0.64893617021276595"/>
    <n v="33"/>
    <n v="1"/>
  </r>
  <r>
    <x v="1"/>
    <x v="16"/>
    <x v="16"/>
    <n v="565822"/>
    <s v="Mohelnice nad Jizerou"/>
    <s v="do 750 obyvatel"/>
    <n v="74"/>
    <n v="0.77027027027027029"/>
    <n v="17"/>
    <n v="0"/>
  </r>
  <r>
    <x v="1"/>
    <x v="16"/>
    <x v="16"/>
    <n v="570770"/>
    <s v="Loukov (Mladá Boleslav)"/>
    <s v="do 750 obyvatel"/>
    <n v="152"/>
    <n v="0.83552631578947367"/>
    <n v="25"/>
    <n v="0"/>
  </r>
  <r>
    <x v="1"/>
    <x v="16"/>
    <x v="16"/>
    <n v="571865"/>
    <s v="Mukařov (Mladá Boleslav)"/>
    <s v="do 750 obyvatel"/>
    <n v="181"/>
    <n v="0.72928176795580113"/>
    <n v="49"/>
    <n v="0"/>
  </r>
  <r>
    <x v="1"/>
    <x v="16"/>
    <x v="16"/>
    <n v="571881"/>
    <s v="Strážiště"/>
    <s v="do 750 obyvatel"/>
    <n v="106"/>
    <n v="0.79245283018867929"/>
    <n v="22"/>
    <n v="0"/>
  </r>
  <r>
    <x v="1"/>
    <x v="16"/>
    <x v="16"/>
    <n v="571938"/>
    <s v="Ptýrov"/>
    <s v="do 750 obyvatel"/>
    <n v="241"/>
    <n v="0.74273858921161828"/>
    <n v="62"/>
    <n v="0"/>
  </r>
  <r>
    <x v="1"/>
    <x v="16"/>
    <x v="16"/>
    <n v="571946"/>
    <s v="Branžež"/>
    <s v="do 750 obyvatel"/>
    <n v="208"/>
    <n v="0.69711538461538458"/>
    <n v="63"/>
    <n v="1"/>
  </r>
  <r>
    <x v="1"/>
    <x v="16"/>
    <x v="16"/>
    <n v="571997"/>
    <s v="Neveklovice"/>
    <s v="do 750 obyvatel"/>
    <n v="60"/>
    <n v="0.78333333333333333"/>
    <n v="13"/>
    <n v="0"/>
  </r>
  <r>
    <x v="1"/>
    <x v="16"/>
    <x v="16"/>
    <n v="599557"/>
    <s v="Koryta (Mladá Boleslav)"/>
    <s v="do 750 obyvatel"/>
    <n v="80"/>
    <n v="0.65"/>
    <n v="28"/>
    <n v="1"/>
  </r>
  <r>
    <x v="1"/>
    <x v="16"/>
    <x v="16"/>
    <n v="599573"/>
    <s v="Sezemice (Mladá Boleslav)"/>
    <s v="do 750 obyvatel"/>
    <n v="106"/>
    <n v="0.64150943396226412"/>
    <n v="38"/>
    <n v="1"/>
  </r>
  <r>
    <x v="1"/>
    <x v="17"/>
    <x v="17"/>
    <n v="531863"/>
    <s v="Nedomice"/>
    <s v="do 750 obyvatel"/>
    <n v="248"/>
    <n v="0.77822580645161288"/>
    <n v="55"/>
    <n v="0"/>
  </r>
  <r>
    <x v="1"/>
    <x v="17"/>
    <x v="17"/>
    <n v="534820"/>
    <s v="Chlumín"/>
    <s v="do 750 obyvatel"/>
    <n v="387"/>
    <n v="0.74935400516795869"/>
    <n v="97"/>
    <n v="0"/>
  </r>
  <r>
    <x v="1"/>
    <x v="17"/>
    <x v="17"/>
    <n v="534935"/>
    <s v="Kostelec nad Labem"/>
    <s v="2 000 – 4 999 obyvatel"/>
    <n v="3390"/>
    <n v="0.77640117994100299"/>
    <n v="758"/>
    <n v="0"/>
  </r>
  <r>
    <x v="1"/>
    <x v="17"/>
    <x v="17"/>
    <n v="535087"/>
    <s v="Neratovice"/>
    <s v="15 000 – 39 999 obyvatel"/>
    <n v="13530"/>
    <n v="0.75314116777531415"/>
    <n v="3340"/>
    <n v="0"/>
  </r>
  <r>
    <x v="1"/>
    <x v="17"/>
    <x v="17"/>
    <n v="535133"/>
    <s v="Obříství"/>
    <s v="750 – 1 999 obyvatel"/>
    <n v="1221"/>
    <n v="0.76248976248976252"/>
    <n v="290"/>
    <n v="0"/>
  </r>
  <r>
    <x v="1"/>
    <x v="17"/>
    <x v="17"/>
    <n v="535141"/>
    <s v="Ovčáry (Mělník)"/>
    <s v="do 750 obyvatel"/>
    <n v="428"/>
    <n v="0.64953271028037385"/>
    <n v="150"/>
    <n v="1"/>
  </r>
  <r>
    <x v="1"/>
    <x v="17"/>
    <x v="17"/>
    <n v="535222"/>
    <s v="Tišice"/>
    <s v="2 000 – 4 999 obyvatel"/>
    <n v="1922"/>
    <n v="0.77055150884495316"/>
    <n v="441"/>
    <n v="0"/>
  </r>
  <r>
    <x v="1"/>
    <x v="17"/>
    <x v="17"/>
    <n v="535320"/>
    <s v="Všetaty (Mělník)"/>
    <s v="2 000 – 4 999 obyvatel"/>
    <n v="1877"/>
    <n v="0.75705913692061799"/>
    <n v="456"/>
    <n v="0"/>
  </r>
  <r>
    <x v="1"/>
    <x v="17"/>
    <x v="17"/>
    <n v="535354"/>
    <s v="Zálezlice"/>
    <s v="do 750 obyvatel"/>
    <n v="345"/>
    <n v="0.70724637681159419"/>
    <n v="101"/>
    <n v="0"/>
  </r>
  <r>
    <x v="1"/>
    <x v="17"/>
    <x v="17"/>
    <n v="538345"/>
    <s v="Kojetice (Mělník)"/>
    <s v="750 – 1 999 obyvatel"/>
    <n v="658"/>
    <n v="0.79179331306990886"/>
    <n v="137"/>
    <n v="0"/>
  </r>
  <r>
    <x v="1"/>
    <x v="17"/>
    <x v="17"/>
    <n v="571784"/>
    <s v="Libiš"/>
    <s v="2 000 – 4 999 obyvatel"/>
    <n v="1895"/>
    <n v="0.75936675461741421"/>
    <n v="456"/>
    <n v="0"/>
  </r>
  <r>
    <x v="1"/>
    <x v="17"/>
    <x v="17"/>
    <n v="598291"/>
    <s v="Čakovičky"/>
    <s v="do 750 obyvatel"/>
    <n v="569"/>
    <n v="0.78558875219683655"/>
    <n v="122"/>
    <n v="0"/>
  </r>
  <r>
    <x v="1"/>
    <x v="18"/>
    <x v="18"/>
    <n v="503410"/>
    <s v="Žitovlice"/>
    <s v="do 750 obyvatel"/>
    <n v="150"/>
    <n v="0.66"/>
    <n v="51"/>
    <n v="1"/>
  </r>
  <r>
    <x v="1"/>
    <x v="18"/>
    <x v="18"/>
    <n v="529630"/>
    <s v="Kostomlátky"/>
    <s v="do 750 obyvatel"/>
    <n v="265"/>
    <n v="0.76226415094339628"/>
    <n v="63"/>
    <n v="0"/>
  </r>
  <r>
    <x v="1"/>
    <x v="18"/>
    <x v="18"/>
    <n v="534757"/>
    <s v="Seletice"/>
    <s v="do 750 obyvatel"/>
    <n v="189"/>
    <n v="0.7407407407407407"/>
    <n v="49"/>
    <n v="0"/>
  </r>
  <r>
    <x v="1"/>
    <x v="18"/>
    <x v="18"/>
    <n v="534854"/>
    <s v="Hořany"/>
    <s v="do 750 obyvatel"/>
    <n v="127"/>
    <n v="0.80314960629921262"/>
    <n v="25"/>
    <n v="0"/>
  </r>
  <r>
    <x v="1"/>
    <x v="18"/>
    <x v="18"/>
    <n v="534862"/>
    <s v="Zvěřínek"/>
    <s v="do 750 obyvatel"/>
    <n v="236"/>
    <n v="0.83050847457627119"/>
    <n v="40"/>
    <n v="0"/>
  </r>
  <r>
    <x v="1"/>
    <x v="18"/>
    <x v="18"/>
    <n v="534871"/>
    <s v="Velenka"/>
    <s v="do 750 obyvatel"/>
    <n v="259"/>
    <n v="0.71814671814671815"/>
    <n v="73"/>
    <n v="0"/>
  </r>
  <r>
    <x v="1"/>
    <x v="18"/>
    <x v="18"/>
    <n v="534919"/>
    <s v="Netřebice (Nymburk)"/>
    <s v="do 750 obyvatel"/>
    <n v="192"/>
    <n v="0.79166666666666663"/>
    <n v="40"/>
    <n v="0"/>
  </r>
  <r>
    <x v="1"/>
    <x v="18"/>
    <x v="18"/>
    <n v="537004"/>
    <s v="Nymburk"/>
    <s v="15 000 – 39 999 obyvatel"/>
    <n v="12349"/>
    <n v="0.77301805814235969"/>
    <n v="2803"/>
    <n v="0"/>
  </r>
  <r>
    <x v="1"/>
    <x v="18"/>
    <x v="18"/>
    <n v="537039"/>
    <s v="Bobnice"/>
    <s v="750 – 1 999 obyvatel"/>
    <n v="710"/>
    <n v="0.77183098591549293"/>
    <n v="162"/>
    <n v="0"/>
  </r>
  <r>
    <x v="1"/>
    <x v="18"/>
    <x v="18"/>
    <n v="537055"/>
    <s v="Budiměřice"/>
    <s v="do 750 obyvatel"/>
    <n v="533"/>
    <n v="0.74484052532833023"/>
    <n v="136"/>
    <n v="0"/>
  </r>
  <r>
    <x v="1"/>
    <x v="18"/>
    <x v="18"/>
    <n v="537110"/>
    <s v="Dvory (Nymburk)"/>
    <s v="do 750 obyvatel"/>
    <n v="466"/>
    <n v="0.7811158798283262"/>
    <n v="102"/>
    <n v="0"/>
  </r>
  <r>
    <x v="1"/>
    <x v="18"/>
    <x v="18"/>
    <n v="537152"/>
    <s v="Hořátev"/>
    <s v="750 – 1 999 obyvatel"/>
    <n v="673"/>
    <n v="0.7682020802377415"/>
    <n v="156"/>
    <n v="0"/>
  </r>
  <r>
    <x v="1"/>
    <x v="18"/>
    <x v="18"/>
    <n v="537179"/>
    <s v="Hradištko (Nymburk)"/>
    <s v="do 750 obyvatel"/>
    <n v="558"/>
    <n v="0.81899641577060933"/>
    <n v="101"/>
    <n v="0"/>
  </r>
  <r>
    <x v="1"/>
    <x v="18"/>
    <x v="18"/>
    <n v="537233"/>
    <s v="Chrást (Nymburk)"/>
    <s v="do 750 obyvatel"/>
    <n v="438"/>
    <n v="0.77397260273972601"/>
    <n v="99"/>
    <n v="0"/>
  </r>
  <r>
    <x v="1"/>
    <x v="18"/>
    <x v="18"/>
    <n v="537250"/>
    <s v="Jíkev"/>
    <s v="do 750 obyvatel"/>
    <n v="282"/>
    <n v="0.73404255319148937"/>
    <n v="75"/>
    <n v="0"/>
  </r>
  <r>
    <x v="1"/>
    <x v="18"/>
    <x v="18"/>
    <n v="537268"/>
    <s v="Jizbice"/>
    <s v="do 750 obyvatel"/>
    <n v="314"/>
    <n v="0.79299363057324845"/>
    <n v="65"/>
    <n v="0"/>
  </r>
  <r>
    <x v="1"/>
    <x v="18"/>
    <x v="18"/>
    <n v="537276"/>
    <s v="Kamenné Zboží"/>
    <s v="do 750 obyvatel"/>
    <n v="452"/>
    <n v="0.74557522123893805"/>
    <n v="115"/>
    <n v="0"/>
  </r>
  <r>
    <x v="1"/>
    <x v="18"/>
    <x v="18"/>
    <n v="537314"/>
    <s v="Kostelní Lhota"/>
    <s v="750 – 1 999 obyvatel"/>
    <n v="721"/>
    <n v="0.79056865464632453"/>
    <n v="151"/>
    <n v="0"/>
  </r>
  <r>
    <x v="1"/>
    <x v="18"/>
    <x v="18"/>
    <n v="537331"/>
    <s v="Kostomlaty nad Labem"/>
    <s v="750 – 1 999 obyvatel"/>
    <n v="1520"/>
    <n v="0.77763157894736845"/>
    <n v="338"/>
    <n v="0"/>
  </r>
  <r>
    <x v="1"/>
    <x v="18"/>
    <x v="18"/>
    <n v="537349"/>
    <s v="Košík"/>
    <s v="do 750 obyvatel"/>
    <n v="300"/>
    <n v="0.66"/>
    <n v="102"/>
    <n v="1"/>
  </r>
  <r>
    <x v="1"/>
    <x v="18"/>
    <x v="18"/>
    <n v="537373"/>
    <s v="Kovanice"/>
    <s v="750 – 1 999 obyvatel"/>
    <n v="738"/>
    <n v="0.78997289972899731"/>
    <n v="155"/>
    <n v="0"/>
  </r>
  <r>
    <x v="1"/>
    <x v="18"/>
    <x v="18"/>
    <n v="537390"/>
    <s v="Krchleby (Nymburk)"/>
    <s v="do 750 obyvatel"/>
    <n v="629"/>
    <n v="0.78219395866454688"/>
    <n v="137"/>
    <n v="0"/>
  </r>
  <r>
    <x v="1"/>
    <x v="18"/>
    <x v="18"/>
    <n v="537411"/>
    <s v="Křinec"/>
    <s v="750 – 1 999 obyvatel"/>
    <n v="1115"/>
    <n v="0.73094170403587444"/>
    <n v="300"/>
    <n v="0"/>
  </r>
  <r>
    <x v="1"/>
    <x v="18"/>
    <x v="18"/>
    <n v="537446"/>
    <s v="Loučeň"/>
    <s v="750 – 1 999 obyvatel"/>
    <n v="1133"/>
    <n v="0.77140335392762582"/>
    <n v="259"/>
    <n v="0"/>
  </r>
  <r>
    <x v="1"/>
    <x v="18"/>
    <x v="18"/>
    <n v="537462"/>
    <s v="Mcely"/>
    <s v="do 750 obyvatel"/>
    <n v="338"/>
    <n v="0.75147928994082835"/>
    <n v="84"/>
    <n v="0"/>
  </r>
  <r>
    <x v="1"/>
    <x v="18"/>
    <x v="18"/>
    <n v="537497"/>
    <s v="Milčice"/>
    <s v="do 750 obyvatel"/>
    <n v="247"/>
    <n v="0.72874493927125505"/>
    <n v="67"/>
    <n v="0"/>
  </r>
  <r>
    <x v="1"/>
    <x v="18"/>
    <x v="18"/>
    <n v="537616"/>
    <s v="Oskořínek"/>
    <s v="do 750 obyvatel"/>
    <n v="482"/>
    <n v="0.79460580912863066"/>
    <n v="99"/>
    <n v="0"/>
  </r>
  <r>
    <x v="1"/>
    <x v="18"/>
    <x v="18"/>
    <n v="537667"/>
    <s v="Písty"/>
    <s v="do 750 obyvatel"/>
    <n v="355"/>
    <n v="0.74084507042253522"/>
    <n v="92"/>
    <n v="0"/>
  </r>
  <r>
    <x v="1"/>
    <x v="18"/>
    <x v="18"/>
    <n v="537756"/>
    <s v="Rožďalovice"/>
    <s v="750 – 1 999 obyvatel"/>
    <n v="1376"/>
    <n v="0.77180232558139539"/>
    <n v="314"/>
    <n v="0"/>
  </r>
  <r>
    <x v="1"/>
    <x v="18"/>
    <x v="18"/>
    <n v="537764"/>
    <s v="Sadská"/>
    <s v="2 000 – 4 999 obyvatel"/>
    <n v="2666"/>
    <n v="0.78807201800450111"/>
    <n v="565"/>
    <n v="0"/>
  </r>
  <r>
    <x v="1"/>
    <x v="18"/>
    <x v="18"/>
    <n v="537853"/>
    <s v="Straky"/>
    <s v="do 750 obyvatel"/>
    <n v="433"/>
    <n v="0.76905311778290997"/>
    <n v="100"/>
    <n v="0"/>
  </r>
  <r>
    <x v="1"/>
    <x v="18"/>
    <x v="18"/>
    <n v="537896"/>
    <s v="Třebestovice"/>
    <s v="750 – 1 999 obyvatel"/>
    <n v="845"/>
    <n v="0.75029585798816567"/>
    <n v="211"/>
    <n v="0"/>
  </r>
  <r>
    <x v="1"/>
    <x v="18"/>
    <x v="18"/>
    <n v="537942"/>
    <s v="Vestec (Nymburk)"/>
    <s v="do 750 obyvatel"/>
    <n v="263"/>
    <n v="0.65779467680608361"/>
    <n v="90"/>
    <n v="1"/>
  </r>
  <r>
    <x v="1"/>
    <x v="18"/>
    <x v="18"/>
    <n v="537985"/>
    <s v="Všechlapy (Nymburk)"/>
    <s v="750 – 1 999 obyvatel"/>
    <n v="645"/>
    <n v="0.75038759689922485"/>
    <n v="161"/>
    <n v="0"/>
  </r>
  <r>
    <x v="1"/>
    <x v="18"/>
    <x v="18"/>
    <n v="599620"/>
    <s v="Chleby (Nymburk)"/>
    <s v="do 750 obyvatel"/>
    <n v="375"/>
    <n v="0.73333333333333328"/>
    <n v="100"/>
    <n v="0"/>
  </r>
  <r>
    <x v="1"/>
    <x v="18"/>
    <x v="18"/>
    <n v="599638"/>
    <s v="Hrubý Jeseník"/>
    <s v="do 750 obyvatel"/>
    <n v="491"/>
    <n v="0.7657841140529531"/>
    <n v="115"/>
    <n v="0"/>
  </r>
  <r>
    <x v="1"/>
    <x v="18"/>
    <x v="18"/>
    <n v="599654"/>
    <s v="Nový Dvůr"/>
    <s v="do 750 obyvatel"/>
    <n v="61"/>
    <n v="0.80327868852459017"/>
    <n v="12"/>
    <n v="0"/>
  </r>
  <r>
    <x v="1"/>
    <x v="18"/>
    <x v="18"/>
    <n v="599671"/>
    <s v="Čilec"/>
    <s v="do 750 obyvatel"/>
    <n v="195"/>
    <n v="0.77948717948717949"/>
    <n v="43"/>
    <n v="0"/>
  </r>
  <r>
    <x v="1"/>
    <x v="18"/>
    <x v="18"/>
    <n v="599697"/>
    <s v="Zbožíčko"/>
    <s v="do 750 obyvatel"/>
    <n v="203"/>
    <n v="0.7142857142857143"/>
    <n v="58"/>
    <n v="0"/>
  </r>
  <r>
    <x v="1"/>
    <x v="19"/>
    <x v="19"/>
    <n v="534471"/>
    <s v="Záhornice"/>
    <s v="do 750 obyvatel"/>
    <n v="335"/>
    <n v="0.74029850746268655"/>
    <n v="87"/>
    <n v="0"/>
  </r>
  <r>
    <x v="1"/>
    <x v="19"/>
    <x v="19"/>
    <n v="534706"/>
    <s v="Chroustov"/>
    <s v="do 750 obyvatel"/>
    <n v="191"/>
    <n v="0.78010471204188481"/>
    <n v="42"/>
    <n v="0"/>
  </r>
  <r>
    <x v="1"/>
    <x v="19"/>
    <x v="19"/>
    <n v="534943"/>
    <s v="Kouty (Nymburk)"/>
    <s v="do 750 obyvatel"/>
    <n v="264"/>
    <n v="0.73106060606060608"/>
    <n v="71"/>
    <n v="0"/>
  </r>
  <r>
    <x v="1"/>
    <x v="19"/>
    <x v="19"/>
    <n v="536083"/>
    <s v="Velenice (Nymburk)"/>
    <s v="do 750 obyvatel"/>
    <n v="169"/>
    <n v="0.73964497041420119"/>
    <n v="44"/>
    <n v="0"/>
  </r>
  <r>
    <x v="1"/>
    <x v="19"/>
    <x v="19"/>
    <n v="537021"/>
    <s v="Běrunice"/>
    <s v="750 – 1 999 obyvatel"/>
    <n v="712"/>
    <n v="0.7696629213483146"/>
    <n v="164"/>
    <n v="0"/>
  </r>
  <r>
    <x v="1"/>
    <x v="19"/>
    <x v="19"/>
    <n v="537080"/>
    <s v="Činěves"/>
    <s v="do 750 obyvatel"/>
    <n v="434"/>
    <n v="0.76267281105990781"/>
    <n v="103"/>
    <n v="0"/>
  </r>
  <r>
    <x v="1"/>
    <x v="19"/>
    <x v="19"/>
    <n v="537098"/>
    <s v="Dlouhopolsko"/>
    <s v="do 750 obyvatel"/>
    <n v="198"/>
    <n v="0.81818181818181823"/>
    <n v="36"/>
    <n v="0"/>
  </r>
  <r>
    <x v="1"/>
    <x v="19"/>
    <x v="19"/>
    <n v="537101"/>
    <s v="Dobšice (Nymburk)"/>
    <s v="do 750 obyvatel"/>
    <n v="198"/>
    <n v="0.69696969696969702"/>
    <n v="60"/>
    <n v="1"/>
  </r>
  <r>
    <x v="1"/>
    <x v="19"/>
    <x v="19"/>
    <n v="537128"/>
    <s v="Dymokury"/>
    <s v="750 – 1 999 obyvatel"/>
    <n v="713"/>
    <n v="0.73772791023842921"/>
    <n v="187"/>
    <n v="0"/>
  </r>
  <r>
    <x v="1"/>
    <x v="19"/>
    <x v="19"/>
    <n v="537161"/>
    <s v="Hradčany (Nymburk)"/>
    <s v="do 750 obyvatel"/>
    <n v="227"/>
    <n v="0.77533039647577096"/>
    <n v="51"/>
    <n v="0"/>
  </r>
  <r>
    <x v="1"/>
    <x v="19"/>
    <x v="19"/>
    <n v="537217"/>
    <s v="Choťánky"/>
    <s v="do 750 obyvatel"/>
    <n v="372"/>
    <n v="0.77956989247311825"/>
    <n v="82"/>
    <n v="0"/>
  </r>
  <r>
    <x v="1"/>
    <x v="19"/>
    <x v="19"/>
    <n v="537225"/>
    <s v="Chotěšice"/>
    <s v="do 750 obyvatel"/>
    <n v="295"/>
    <n v="0.67118644067796607"/>
    <n v="97"/>
    <n v="1"/>
  </r>
  <r>
    <x v="1"/>
    <x v="19"/>
    <x v="19"/>
    <n v="537292"/>
    <s v="Kněžice (Nymburk)"/>
    <s v="do 750 obyvatel"/>
    <n v="444"/>
    <n v="0.81531531531531531"/>
    <n v="82"/>
    <n v="0"/>
  </r>
  <r>
    <x v="1"/>
    <x v="19"/>
    <x v="19"/>
    <n v="537306"/>
    <s v="Kolaje"/>
    <s v="do 750 obyvatel"/>
    <n v="78"/>
    <n v="0.69230769230769229"/>
    <n v="24"/>
    <n v="1"/>
  </r>
  <r>
    <x v="1"/>
    <x v="19"/>
    <x v="19"/>
    <n v="537403"/>
    <s v="Křečkov"/>
    <s v="do 750 obyvatel"/>
    <n v="345"/>
    <n v="0.71884057971014492"/>
    <n v="97"/>
    <n v="0"/>
  </r>
  <r>
    <x v="1"/>
    <x v="19"/>
    <x v="19"/>
    <n v="537438"/>
    <s v="Libice nad Cidlinou"/>
    <s v="750 – 1 999 obyvatel"/>
    <n v="1063"/>
    <n v="0.74882408278457202"/>
    <n v="267"/>
    <n v="0"/>
  </r>
  <r>
    <x v="1"/>
    <x v="19"/>
    <x v="19"/>
    <n v="537489"/>
    <s v="Městec Králové"/>
    <s v="2 000 – 4 999 obyvatel"/>
    <n v="2342"/>
    <n v="0.80871050384286935"/>
    <n v="448"/>
    <n v="0"/>
  </r>
  <r>
    <x v="1"/>
    <x v="19"/>
    <x v="19"/>
    <n v="537551"/>
    <s v="Odřepsy"/>
    <s v="do 750 obyvatel"/>
    <n v="268"/>
    <n v="0.79477611940298509"/>
    <n v="55"/>
    <n v="0"/>
  </r>
  <r>
    <x v="1"/>
    <x v="19"/>
    <x v="19"/>
    <n v="537560"/>
    <s v="Okřínek"/>
    <s v="do 750 obyvatel"/>
    <n v="170"/>
    <n v="0.71176470588235297"/>
    <n v="49"/>
    <n v="0"/>
  </r>
  <r>
    <x v="1"/>
    <x v="19"/>
    <x v="19"/>
    <n v="537578"/>
    <s v="Opočnice"/>
    <s v="do 750 obyvatel"/>
    <n v="371"/>
    <n v="0.79245283018867929"/>
    <n v="77"/>
    <n v="0"/>
  </r>
  <r>
    <x v="1"/>
    <x v="19"/>
    <x v="19"/>
    <n v="537586"/>
    <s v="Opolany"/>
    <s v="750 – 1 999 obyvatel"/>
    <n v="741"/>
    <n v="0.78137651821862353"/>
    <n v="162"/>
    <n v="0"/>
  </r>
  <r>
    <x v="1"/>
    <x v="19"/>
    <x v="19"/>
    <n v="537632"/>
    <s v="Pátek"/>
    <s v="do 750 obyvatel"/>
    <n v="588"/>
    <n v="0.79251700680272108"/>
    <n v="122"/>
    <n v="0"/>
  </r>
  <r>
    <x v="1"/>
    <x v="19"/>
    <x v="19"/>
    <n v="537659"/>
    <s v="Písková Lhota (Nymburk)"/>
    <s v="do 750 obyvatel"/>
    <n v="402"/>
    <n v="0.78109452736318408"/>
    <n v="88"/>
    <n v="0"/>
  </r>
  <r>
    <x v="1"/>
    <x v="19"/>
    <x v="19"/>
    <n v="537683"/>
    <s v="Poděbrady"/>
    <s v="5 000 – 14 999 obyvatel"/>
    <n v="11904"/>
    <n v="0.772429435483871"/>
    <n v="2709"/>
    <n v="0"/>
  </r>
  <r>
    <x v="1"/>
    <x v="19"/>
    <x v="19"/>
    <n v="537772"/>
    <s v="Sány"/>
    <s v="do 750 obyvatel"/>
    <n v="459"/>
    <n v="0.83006535947712423"/>
    <n v="78"/>
    <n v="0"/>
  </r>
  <r>
    <x v="1"/>
    <x v="19"/>
    <x v="19"/>
    <n v="537799"/>
    <s v="Senice"/>
    <s v="do 750 obyvatel"/>
    <n v="165"/>
    <n v="0.81212121212121213"/>
    <n v="31"/>
    <n v="0"/>
  </r>
  <r>
    <x v="1"/>
    <x v="19"/>
    <x v="19"/>
    <n v="537802"/>
    <s v="Sloveč"/>
    <s v="do 750 obyvatel"/>
    <n v="437"/>
    <n v="0.72311212814645309"/>
    <n v="121"/>
    <n v="0"/>
  </r>
  <r>
    <x v="1"/>
    <x v="19"/>
    <x v="19"/>
    <n v="537811"/>
    <s v="Sokoleč"/>
    <s v="750 – 1 999 obyvatel"/>
    <n v="867"/>
    <n v="0.80853517877739334"/>
    <n v="166"/>
    <n v="0"/>
  </r>
  <r>
    <x v="1"/>
    <x v="19"/>
    <x v="19"/>
    <n v="537900"/>
    <s v="Úmyslovice"/>
    <s v="do 750 obyvatel"/>
    <n v="251"/>
    <n v="0.80079681274900394"/>
    <n v="50"/>
    <n v="0"/>
  </r>
  <r>
    <x v="1"/>
    <x v="19"/>
    <x v="19"/>
    <n v="537951"/>
    <s v="Vlkov pod Oškobrhem"/>
    <s v="do 750 obyvatel"/>
    <n v="79"/>
    <n v="0.78481012658227844"/>
    <n v="17"/>
    <n v="0"/>
  </r>
  <r>
    <x v="1"/>
    <x v="19"/>
    <x v="19"/>
    <n v="537977"/>
    <s v="Vrbová Lhota"/>
    <s v="do 750 obyvatel"/>
    <n v="426"/>
    <n v="0.7300469483568075"/>
    <n v="115"/>
    <n v="0"/>
  </r>
  <r>
    <x v="1"/>
    <x v="19"/>
    <x v="19"/>
    <n v="551481"/>
    <s v="Kněžičky"/>
    <s v="do 750 obyvatel"/>
    <n v="149"/>
    <n v="0.69798657718120805"/>
    <n v="45"/>
    <n v="1"/>
  </r>
  <r>
    <x v="1"/>
    <x v="19"/>
    <x v="19"/>
    <n v="599590"/>
    <s v="Podmoky (Nymburk)"/>
    <s v="do 750 obyvatel"/>
    <n v="164"/>
    <n v="0.79268292682926833"/>
    <n v="34"/>
    <n v="0"/>
  </r>
  <r>
    <x v="1"/>
    <x v="19"/>
    <x v="19"/>
    <n v="599611"/>
    <s v="Vrbice (Nymburk)"/>
    <s v="do 750 obyvatel"/>
    <n v="157"/>
    <n v="0.7579617834394905"/>
    <n v="38"/>
    <n v="0"/>
  </r>
  <r>
    <x v="1"/>
    <x v="19"/>
    <x v="19"/>
    <n v="599662"/>
    <s v="Oseček"/>
    <s v="do 750 obyvatel"/>
    <n v="140"/>
    <n v="0.72857142857142854"/>
    <n v="38"/>
    <n v="0"/>
  </r>
  <r>
    <x v="1"/>
    <x v="20"/>
    <x v="20"/>
    <n v="513504"/>
    <s v="Dlouhá Lhota (Příbram)"/>
    <s v="do 750 obyvatel"/>
    <n v="342"/>
    <n v="0.80409356725146197"/>
    <n v="67"/>
    <n v="0"/>
  </r>
  <r>
    <x v="1"/>
    <x v="20"/>
    <x v="20"/>
    <n v="513512"/>
    <s v="Zduchovice"/>
    <s v="do 750 obyvatel"/>
    <n v="267"/>
    <n v="0.83895131086142327"/>
    <n v="43"/>
    <n v="0"/>
  </r>
  <r>
    <x v="1"/>
    <x v="20"/>
    <x v="20"/>
    <n v="513521"/>
    <s v="Lešetice"/>
    <s v="do 750 obyvatel"/>
    <n v="161"/>
    <n v="0.77639751552795033"/>
    <n v="36"/>
    <n v="0"/>
  </r>
  <r>
    <x v="1"/>
    <x v="20"/>
    <x v="20"/>
    <n v="513555"/>
    <s v="Kotenčice"/>
    <s v="do 750 obyvatel"/>
    <n v="171"/>
    <n v="0.77777777777777779"/>
    <n v="38"/>
    <n v="0"/>
  </r>
  <r>
    <x v="1"/>
    <x v="20"/>
    <x v="20"/>
    <n v="513571"/>
    <s v="Občov"/>
    <s v="do 750 obyvatel"/>
    <n v="146"/>
    <n v="0.84931506849315064"/>
    <n v="22"/>
    <n v="0"/>
  </r>
  <r>
    <x v="1"/>
    <x v="20"/>
    <x v="20"/>
    <n v="513580"/>
    <s v="Hudčice"/>
    <s v="do 750 obyvatel"/>
    <n v="203"/>
    <n v="0.78817733990147787"/>
    <n v="43"/>
    <n v="0"/>
  </r>
  <r>
    <x v="1"/>
    <x v="20"/>
    <x v="20"/>
    <n v="529664"/>
    <s v="Těchařovice"/>
    <s v="do 750 obyvatel"/>
    <n v="39"/>
    <n v="0.51282051282051277"/>
    <n v="19"/>
    <n v="1"/>
  </r>
  <r>
    <x v="1"/>
    <x v="20"/>
    <x v="20"/>
    <n v="529672"/>
    <s v="Bezděkov pod Třemšínem"/>
    <s v="do 750 obyvatel"/>
    <n v="122"/>
    <n v="0.71311475409836067"/>
    <n v="35"/>
    <n v="0"/>
  </r>
  <r>
    <x v="1"/>
    <x v="20"/>
    <x v="20"/>
    <n v="529681"/>
    <s v="Koupě"/>
    <s v="do 750 obyvatel"/>
    <n v="103"/>
    <n v="0.64077669902912626"/>
    <n v="37"/>
    <n v="1"/>
  </r>
  <r>
    <x v="1"/>
    <x v="20"/>
    <x v="20"/>
    <n v="539911"/>
    <s v="Příbram"/>
    <s v="15 000 – 39 999 obyvatel"/>
    <n v="27206"/>
    <n v="0.77872528118797324"/>
    <n v="6020"/>
    <n v="0"/>
  </r>
  <r>
    <x v="1"/>
    <x v="20"/>
    <x v="20"/>
    <n v="539953"/>
    <s v="Bohutín (Příbram)"/>
    <s v="750 – 1 999 obyvatel"/>
    <n v="1502"/>
    <n v="0.77230359520639147"/>
    <n v="342"/>
    <n v="0"/>
  </r>
  <r>
    <x v="1"/>
    <x v="20"/>
    <x v="20"/>
    <n v="539988"/>
    <s v="Bratkovice"/>
    <s v="do 750 obyvatel"/>
    <n v="275"/>
    <n v="0.80363636363636359"/>
    <n v="54"/>
    <n v="0"/>
  </r>
  <r>
    <x v="1"/>
    <x v="20"/>
    <x v="20"/>
    <n v="540013"/>
    <s v="Březnice (Příbram)"/>
    <s v="2 000 – 4 999 obyvatel"/>
    <n v="2975"/>
    <n v="0.77848739495798325"/>
    <n v="659"/>
    <n v="0"/>
  </r>
  <r>
    <x v="1"/>
    <x v="20"/>
    <x v="20"/>
    <n v="540021"/>
    <s v="Buková u Příbramě"/>
    <s v="do 750 obyvatel"/>
    <n v="313"/>
    <n v="0.8178913738019169"/>
    <n v="57"/>
    <n v="0"/>
  </r>
  <r>
    <x v="1"/>
    <x v="20"/>
    <x v="20"/>
    <n v="540072"/>
    <s v="Čenkov"/>
    <s v="do 750 obyvatel"/>
    <n v="331"/>
    <n v="0.76737160120845926"/>
    <n v="77"/>
    <n v="0"/>
  </r>
  <r>
    <x v="1"/>
    <x v="20"/>
    <x v="20"/>
    <n v="540129"/>
    <s v="Dolní Hbity"/>
    <s v="750 – 1 999 obyvatel"/>
    <n v="767"/>
    <n v="0.81225554106910036"/>
    <n v="144"/>
    <n v="0"/>
  </r>
  <r>
    <x v="1"/>
    <x v="20"/>
    <x v="20"/>
    <n v="540145"/>
    <s v="Drahlín"/>
    <s v="do 750 obyvatel"/>
    <n v="470"/>
    <n v="0.82765957446808514"/>
    <n v="81"/>
    <n v="0"/>
  </r>
  <r>
    <x v="1"/>
    <x v="20"/>
    <x v="20"/>
    <n v="540153"/>
    <s v="Drásov (Příbram)"/>
    <s v="do 750 obyvatel"/>
    <n v="369"/>
    <n v="0.82655826558265577"/>
    <n v="64"/>
    <n v="0"/>
  </r>
  <r>
    <x v="1"/>
    <x v="20"/>
    <x v="20"/>
    <n v="540242"/>
    <s v="Hluboš"/>
    <s v="do 750 obyvatel"/>
    <n v="528"/>
    <n v="0.75568181818181823"/>
    <n v="129"/>
    <n v="0"/>
  </r>
  <r>
    <x v="1"/>
    <x v="20"/>
    <x v="20"/>
    <n v="540315"/>
    <s v="Hvožďany (Příbram)"/>
    <s v="750 – 1 999 obyvatel"/>
    <n v="678"/>
    <n v="0.73156342182890854"/>
    <n v="182"/>
    <n v="0"/>
  </r>
  <r>
    <x v="1"/>
    <x v="20"/>
    <x v="20"/>
    <n v="540358"/>
    <s v="Chraštice"/>
    <s v="do 750 obyvatel"/>
    <n v="215"/>
    <n v="0.75348837209302322"/>
    <n v="53"/>
    <n v="0"/>
  </r>
  <r>
    <x v="1"/>
    <x v="20"/>
    <x v="20"/>
    <n v="540374"/>
    <s v="Jablonná"/>
    <s v="do 750 obyvatel"/>
    <n v="334"/>
    <n v="0.77245508982035926"/>
    <n v="76"/>
    <n v="0"/>
  </r>
  <r>
    <x v="1"/>
    <x v="20"/>
    <x v="20"/>
    <n v="540404"/>
    <s v="Jince"/>
    <s v="2 000 – 4 999 obyvatel"/>
    <n v="1880"/>
    <n v="0.74946808510638296"/>
    <n v="471"/>
    <n v="0"/>
  </r>
  <r>
    <x v="1"/>
    <x v="20"/>
    <x v="20"/>
    <n v="540439"/>
    <s v="Kamýk nad Vltavou"/>
    <s v="750 – 1 999 obyvatel"/>
    <n v="783"/>
    <n v="0.84035759897828866"/>
    <n v="125"/>
    <n v="0"/>
  </r>
  <r>
    <x v="1"/>
    <x v="20"/>
    <x v="20"/>
    <n v="540536"/>
    <s v="Kozárovice"/>
    <s v="do 750 obyvatel"/>
    <n v="321"/>
    <n v="0.82242990654205606"/>
    <n v="57"/>
    <n v="0"/>
  </r>
  <r>
    <x v="1"/>
    <x v="20"/>
    <x v="20"/>
    <n v="540587"/>
    <s v="Křešín (Příbram)"/>
    <s v="do 750 obyvatel"/>
    <n v="110"/>
    <n v="0.77272727272727271"/>
    <n v="25"/>
    <n v="0"/>
  </r>
  <r>
    <x v="1"/>
    <x v="20"/>
    <x v="20"/>
    <n v="540625"/>
    <s v="Láz (Příbram)"/>
    <s v="do 750 obyvatel"/>
    <n v="504"/>
    <n v="0.74404761904761907"/>
    <n v="129"/>
    <n v="0"/>
  </r>
  <r>
    <x v="1"/>
    <x v="20"/>
    <x v="20"/>
    <n v="540757"/>
    <s v="Milín"/>
    <s v="2 000 – 4 999 obyvatel"/>
    <n v="1798"/>
    <n v="0.7769744160177976"/>
    <n v="401"/>
    <n v="0"/>
  </r>
  <r>
    <x v="1"/>
    <x v="20"/>
    <x v="20"/>
    <n v="540935"/>
    <s v="Obecnice"/>
    <s v="750 – 1 999 obyvatel"/>
    <n v="1063"/>
    <n v="0.76199435559736595"/>
    <n v="253"/>
    <n v="0"/>
  </r>
  <r>
    <x v="1"/>
    <x v="20"/>
    <x v="20"/>
    <n v="540943"/>
    <s v="Obory"/>
    <s v="do 750 obyvatel"/>
    <n v="229"/>
    <n v="0.80349344978165937"/>
    <n v="45"/>
    <n v="0"/>
  </r>
  <r>
    <x v="1"/>
    <x v="20"/>
    <x v="20"/>
    <n v="540960"/>
    <s v="Ohrazenice (Příbram)"/>
    <s v="do 750 obyvatel"/>
    <n v="247"/>
    <n v="0.72064777327935226"/>
    <n v="69"/>
    <n v="0"/>
  </r>
  <r>
    <x v="1"/>
    <x v="20"/>
    <x v="20"/>
    <n v="541028"/>
    <s v="Pečice"/>
    <s v="do 750 obyvatel"/>
    <n v="316"/>
    <n v="0.82594936708860756"/>
    <n v="55"/>
    <n v="0"/>
  </r>
  <r>
    <x v="1"/>
    <x v="20"/>
    <x v="20"/>
    <n v="541052"/>
    <s v="Pičín"/>
    <s v="do 750 obyvatel"/>
    <n v="537"/>
    <n v="0.76536312849162014"/>
    <n v="126"/>
    <n v="0"/>
  </r>
  <r>
    <x v="1"/>
    <x v="20"/>
    <x v="20"/>
    <n v="541231"/>
    <s v="Rožmitál pod Třemšínem"/>
    <s v="2 000 – 4 999 obyvatel"/>
    <n v="3720"/>
    <n v="0.77715053763440856"/>
    <n v="829"/>
    <n v="0"/>
  </r>
  <r>
    <x v="1"/>
    <x v="20"/>
    <x v="20"/>
    <n v="541273"/>
    <s v="Sádek (Příbram)"/>
    <s v="do 750 obyvatel"/>
    <n v="198"/>
    <n v="0.76262626262626265"/>
    <n v="47"/>
    <n v="0"/>
  </r>
  <r>
    <x v="1"/>
    <x v="20"/>
    <x v="20"/>
    <n v="541311"/>
    <s v="Smolotely"/>
    <s v="do 750 obyvatel"/>
    <n v="201"/>
    <n v="0.90547263681592038"/>
    <n v="19"/>
    <n v="0"/>
  </r>
  <r>
    <x v="1"/>
    <x v="20"/>
    <x v="20"/>
    <n v="541320"/>
    <s v="Solenice"/>
    <s v="do 750 obyvatel"/>
    <n v="306"/>
    <n v="0.78431372549019607"/>
    <n v="66"/>
    <n v="0"/>
  </r>
  <r>
    <x v="1"/>
    <x v="20"/>
    <x v="20"/>
    <n v="541371"/>
    <s v="Suchodol"/>
    <s v="do 750 obyvatel"/>
    <n v="305"/>
    <n v="0.82295081967213113"/>
    <n v="54"/>
    <n v="0"/>
  </r>
  <r>
    <x v="1"/>
    <x v="20"/>
    <x v="20"/>
    <n v="541427"/>
    <s v="Tochovice"/>
    <s v="do 750 obyvatel"/>
    <n v="545"/>
    <n v="0.75229357798165142"/>
    <n v="135"/>
    <n v="0"/>
  </r>
  <r>
    <x v="1"/>
    <x v="20"/>
    <x v="20"/>
    <n v="541451"/>
    <s v="Třebsko"/>
    <s v="do 750 obyvatel"/>
    <n v="221"/>
    <n v="0.72850678733031671"/>
    <n v="60"/>
    <n v="0"/>
  </r>
  <r>
    <x v="1"/>
    <x v="20"/>
    <x v="20"/>
    <n v="541508"/>
    <s v="Věšín"/>
    <s v="do 750 obyvatel"/>
    <n v="564"/>
    <n v="0.73404255319148937"/>
    <n v="150"/>
    <n v="0"/>
  </r>
  <r>
    <x v="1"/>
    <x v="20"/>
    <x v="20"/>
    <n v="541516"/>
    <s v="Višňová (Příbram)"/>
    <s v="do 750 obyvatel"/>
    <n v="541"/>
    <n v="0.82255083179297594"/>
    <n v="96"/>
    <n v="0"/>
  </r>
  <r>
    <x v="1"/>
    <x v="20"/>
    <x v="20"/>
    <n v="541524"/>
    <s v="Volenice (Příbram)"/>
    <s v="do 750 obyvatel"/>
    <n v="331"/>
    <n v="0.7583081570996979"/>
    <n v="80"/>
    <n v="0"/>
  </r>
  <r>
    <x v="1"/>
    <x v="20"/>
    <x v="20"/>
    <n v="541567"/>
    <s v="Vranovice (Příbram)"/>
    <s v="do 750 obyvatel"/>
    <n v="266"/>
    <n v="0.70300751879699253"/>
    <n v="79"/>
    <n v="0"/>
  </r>
  <r>
    <x v="1"/>
    <x v="20"/>
    <x v="20"/>
    <n v="541583"/>
    <s v="Vysoká u Příbramě"/>
    <s v="do 750 obyvatel"/>
    <n v="287"/>
    <n v="0.7526132404181185"/>
    <n v="71"/>
    <n v="0"/>
  </r>
  <r>
    <x v="1"/>
    <x v="20"/>
    <x v="20"/>
    <n v="541613"/>
    <s v="Zalužany"/>
    <s v="do 750 obyvatel"/>
    <n v="273"/>
    <n v="0.8424908424908425"/>
    <n v="43"/>
    <n v="0"/>
  </r>
  <r>
    <x v="1"/>
    <x v="20"/>
    <x v="20"/>
    <n v="564214"/>
    <s v="Počaply"/>
    <s v="do 750 obyvatel"/>
    <n v="86"/>
    <n v="0.7558139534883721"/>
    <n v="21"/>
    <n v="0"/>
  </r>
  <r>
    <x v="1"/>
    <x v="20"/>
    <x v="20"/>
    <n v="564222"/>
    <s v="Nestrašovice"/>
    <s v="do 750 obyvatel"/>
    <n v="53"/>
    <n v="0.81132075471698117"/>
    <n v="10"/>
    <n v="0"/>
  </r>
  <r>
    <x v="1"/>
    <x v="20"/>
    <x v="20"/>
    <n v="564249"/>
    <s v="Chrást (Příbram)"/>
    <s v="do 750 obyvatel"/>
    <n v="179"/>
    <n v="0.72625698324022347"/>
    <n v="49"/>
    <n v="0"/>
  </r>
  <r>
    <x v="1"/>
    <x v="20"/>
    <x v="20"/>
    <n v="564257"/>
    <s v="Horčápsko"/>
    <s v="do 750 obyvatel"/>
    <n v="79"/>
    <n v="0.70886075949367089"/>
    <n v="23"/>
    <n v="0"/>
  </r>
  <r>
    <x v="1"/>
    <x v="20"/>
    <x v="20"/>
    <n v="564273"/>
    <s v="Svojšice (Příbram)"/>
    <s v="do 750 obyvatel"/>
    <n v="87"/>
    <n v="0.91954022988505746"/>
    <n v="7"/>
    <n v="0"/>
  </r>
  <r>
    <x v="1"/>
    <x v="20"/>
    <x v="20"/>
    <n v="564320"/>
    <s v="Zbenice"/>
    <s v="do 750 obyvatel"/>
    <n v="116"/>
    <n v="0.80172413793103448"/>
    <n v="23"/>
    <n v="0"/>
  </r>
  <r>
    <x v="1"/>
    <x v="20"/>
    <x v="20"/>
    <n v="564346"/>
    <s v="Lazsko"/>
    <s v="do 750 obyvatel"/>
    <n v="178"/>
    <n v="0.7247191011235955"/>
    <n v="49"/>
    <n v="0"/>
  </r>
  <r>
    <x v="1"/>
    <x v="20"/>
    <x v="20"/>
    <n v="564362"/>
    <s v="Vrančice"/>
    <s v="do 750 obyvatel"/>
    <n v="135"/>
    <n v="0.65925925925925921"/>
    <n v="46"/>
    <n v="1"/>
  </r>
  <r>
    <x v="1"/>
    <x v="20"/>
    <x v="20"/>
    <n v="564389"/>
    <s v="Radětice (Příbram)"/>
    <s v="do 750 obyvatel"/>
    <n v="152"/>
    <n v="0.79605263157894735"/>
    <n v="31"/>
    <n v="0"/>
  </r>
  <r>
    <x v="1"/>
    <x v="20"/>
    <x v="20"/>
    <n v="564419"/>
    <s v="Cetyně"/>
    <s v="do 750 obyvatel"/>
    <n v="140"/>
    <n v="0.87142857142857144"/>
    <n v="18"/>
    <n v="0"/>
  </r>
  <r>
    <x v="1"/>
    <x v="20"/>
    <x v="20"/>
    <n v="564478"/>
    <s v="Narysov"/>
    <s v="do 750 obyvatel"/>
    <n v="232"/>
    <n v="0.79741379310344829"/>
    <n v="47"/>
    <n v="0"/>
  </r>
  <r>
    <x v="1"/>
    <x v="20"/>
    <x v="20"/>
    <n v="564486"/>
    <s v="Podlesí (Příbram)"/>
    <s v="750 – 1 999 obyvatel"/>
    <n v="922"/>
    <n v="0.78091106290672452"/>
    <n v="202"/>
    <n v="0"/>
  </r>
  <r>
    <x v="1"/>
    <x v="20"/>
    <x v="20"/>
    <n v="564508"/>
    <s v="Dubno"/>
    <s v="do 750 obyvatel"/>
    <n v="268"/>
    <n v="0.76865671641791045"/>
    <n v="62"/>
    <n v="0"/>
  </r>
  <r>
    <x v="1"/>
    <x v="20"/>
    <x v="20"/>
    <n v="564524"/>
    <s v="Nepomuk (Příbram)"/>
    <s v="do 750 obyvatel"/>
    <n v="166"/>
    <n v="0.92168674698795183"/>
    <n v="13"/>
    <n v="0"/>
  </r>
  <r>
    <x v="1"/>
    <x v="20"/>
    <x v="20"/>
    <n v="564559"/>
    <s v="Bohostice"/>
    <s v="do 750 obyvatel"/>
    <n v="178"/>
    <n v="0.8033707865168539"/>
    <n v="35"/>
    <n v="0"/>
  </r>
  <r>
    <x v="1"/>
    <x v="20"/>
    <x v="20"/>
    <n v="564583"/>
    <s v="Starosedlský Hrádek"/>
    <s v="do 750 obyvatel"/>
    <n v="106"/>
    <n v="0.72641509433962259"/>
    <n v="29"/>
    <n v="0"/>
  </r>
  <r>
    <x v="1"/>
    <x v="20"/>
    <x v="20"/>
    <n v="564605"/>
    <s v="Hlubyně"/>
    <s v="do 750 obyvatel"/>
    <n v="129"/>
    <n v="0.84496124031007747"/>
    <n v="20"/>
    <n v="0"/>
  </r>
  <r>
    <x v="1"/>
    <x v="20"/>
    <x v="20"/>
    <n v="564630"/>
    <s v="Sedlice (Příbram)"/>
    <s v="do 750 obyvatel"/>
    <n v="221"/>
    <n v="0.68325791855203621"/>
    <n v="70"/>
    <n v="1"/>
  </r>
  <r>
    <x v="1"/>
    <x v="20"/>
    <x v="20"/>
    <n v="564664"/>
    <s v="Bukovany (Příbram)"/>
    <s v="do 750 obyvatel"/>
    <n v="74"/>
    <n v="0.85135135135135132"/>
    <n v="11"/>
    <n v="0"/>
  </r>
  <r>
    <x v="1"/>
    <x v="20"/>
    <x v="20"/>
    <n v="598330"/>
    <s v="Tušovice"/>
    <s v="do 750 obyvatel"/>
    <n v="90"/>
    <n v="0.74444444444444446"/>
    <n v="23"/>
    <n v="0"/>
  </r>
  <r>
    <x v="1"/>
    <x v="20"/>
    <x v="20"/>
    <n v="598372"/>
    <s v="Ostrov (Příbram)"/>
    <s v="do 750 obyvatel"/>
    <n v="111"/>
    <n v="0.71171171171171166"/>
    <n v="32"/>
    <n v="0"/>
  </r>
  <r>
    <x v="1"/>
    <x v="20"/>
    <x v="20"/>
    <n v="598381"/>
    <s v="Dubenec (Příbram)"/>
    <s v="do 750 obyvatel"/>
    <n v="314"/>
    <n v="0.57006369426751591"/>
    <n v="135"/>
    <n v="1"/>
  </r>
  <r>
    <x v="1"/>
    <x v="20"/>
    <x v="20"/>
    <n v="598402"/>
    <s v="Háje"/>
    <s v="do 750 obyvatel"/>
    <n v="417"/>
    <n v="0.80095923261390889"/>
    <n v="83"/>
    <n v="0"/>
  </r>
  <r>
    <x v="1"/>
    <x v="20"/>
    <x v="20"/>
    <n v="598411"/>
    <s v="Lhota u Příbramě"/>
    <s v="do 750 obyvatel"/>
    <n v="403"/>
    <n v="0.82630272952853601"/>
    <n v="70"/>
    <n v="0"/>
  </r>
  <r>
    <x v="1"/>
    <x v="20"/>
    <x v="20"/>
    <n v="598429"/>
    <s v="Trhové Dušníky"/>
    <s v="do 750 obyvatel"/>
    <n v="378"/>
    <n v="0.75661375661375663"/>
    <n v="92"/>
    <n v="0"/>
  </r>
  <r>
    <x v="1"/>
    <x v="20"/>
    <x v="20"/>
    <n v="598437"/>
    <s v="Vševily"/>
    <s v="do 750 obyvatel"/>
    <n v="124"/>
    <n v="0.67741935483870963"/>
    <n v="40"/>
    <n v="1"/>
  </r>
  <r>
    <x v="1"/>
    <x v="20"/>
    <x v="20"/>
    <n v="599298"/>
    <s v="Drahenice"/>
    <s v="do 750 obyvatel"/>
    <n v="143"/>
    <n v="0.80419580419580416"/>
    <n v="28"/>
    <n v="0"/>
  </r>
  <r>
    <x v="1"/>
    <x v="20"/>
    <x v="20"/>
    <n v="599751"/>
    <s v="Modřovice"/>
    <s v="do 750 obyvatel"/>
    <n v="70"/>
    <n v="0.82857142857142863"/>
    <n v="12"/>
    <n v="0"/>
  </r>
  <r>
    <x v="1"/>
    <x v="21"/>
    <x v="21"/>
    <n v="529699"/>
    <s v="Velká Chmelištná"/>
    <s v="do 750 obyvatel"/>
    <n v="56"/>
    <n v="0.6428571428571429"/>
    <n v="20"/>
    <n v="1"/>
  </r>
  <r>
    <x v="1"/>
    <x v="21"/>
    <x v="21"/>
    <n v="529711"/>
    <s v="Drahouš"/>
    <s v="do 750 obyvatel"/>
    <n v="73"/>
    <n v="0.61643835616438358"/>
    <n v="28"/>
    <n v="1"/>
  </r>
  <r>
    <x v="1"/>
    <x v="21"/>
    <x v="21"/>
    <n v="541656"/>
    <s v="Rakovník"/>
    <s v="15 000 – 39 999 obyvatel"/>
    <n v="13253"/>
    <n v="0.7710707009733645"/>
    <n v="3034"/>
    <n v="0"/>
  </r>
  <r>
    <x v="1"/>
    <x v="21"/>
    <x v="21"/>
    <n v="541672"/>
    <s v="Branov"/>
    <s v="do 750 obyvatel"/>
    <n v="171"/>
    <n v="0.80701754385964908"/>
    <n v="33"/>
    <n v="0"/>
  </r>
  <r>
    <x v="1"/>
    <x v="21"/>
    <x v="21"/>
    <n v="541699"/>
    <s v="Čistá (Rakovník)"/>
    <s v="750 – 1 999 obyvatel"/>
    <n v="754"/>
    <n v="0.77453580901856767"/>
    <n v="170"/>
    <n v="0"/>
  </r>
  <r>
    <x v="1"/>
    <x v="21"/>
    <x v="21"/>
    <n v="541729"/>
    <s v="Hořesedly"/>
    <s v="do 750 obyvatel"/>
    <n v="362"/>
    <n v="0.66850828729281764"/>
    <n v="120"/>
    <n v="1"/>
  </r>
  <r>
    <x v="1"/>
    <x v="21"/>
    <x v="21"/>
    <n v="541737"/>
    <s v="Hořovičky"/>
    <s v="do 750 obyvatel"/>
    <n v="371"/>
    <n v="0.69002695417789761"/>
    <n v="115"/>
    <n v="1"/>
  </r>
  <r>
    <x v="1"/>
    <x v="21"/>
    <x v="21"/>
    <n v="541761"/>
    <s v="Hřebečníky"/>
    <s v="do 750 obyvatel"/>
    <n v="210"/>
    <n v="0.8571428571428571"/>
    <n v="30"/>
    <n v="0"/>
  </r>
  <r>
    <x v="1"/>
    <x v="21"/>
    <x v="21"/>
    <n v="541770"/>
    <s v="Hředle (Rakovník)"/>
    <s v="do 750 obyvatel"/>
    <n v="503"/>
    <n v="0.74751491053677932"/>
    <n v="127"/>
    <n v="0"/>
  </r>
  <r>
    <x v="1"/>
    <x v="21"/>
    <x v="21"/>
    <n v="541818"/>
    <s v="Chrášťany (Rakovník)"/>
    <s v="do 750 obyvatel"/>
    <n v="537"/>
    <n v="0.67783985102420852"/>
    <n v="173"/>
    <n v="1"/>
  </r>
  <r>
    <x v="1"/>
    <x v="21"/>
    <x v="21"/>
    <n v="541834"/>
    <s v="Jesenice (Rakovník)"/>
    <s v="750 – 1 999 obyvatel"/>
    <n v="1397"/>
    <n v="0.70365068002863274"/>
    <n v="414"/>
    <n v="0"/>
  </r>
  <r>
    <x v="1"/>
    <x v="21"/>
    <x v="21"/>
    <n v="541877"/>
    <s v="Kněževes (Rakovník)"/>
    <s v="750 – 1 999 obyvatel"/>
    <n v="885"/>
    <n v="0.73333333333333328"/>
    <n v="236"/>
    <n v="0"/>
  </r>
  <r>
    <x v="1"/>
    <x v="21"/>
    <x v="21"/>
    <n v="541893"/>
    <s v="Kolešovice"/>
    <s v="750 – 1 999 obyvatel"/>
    <n v="655"/>
    <n v="0.74656488549618316"/>
    <n v="166"/>
    <n v="0"/>
  </r>
  <r>
    <x v="1"/>
    <x v="21"/>
    <x v="21"/>
    <n v="541907"/>
    <s v="Kounov (Rakovník)"/>
    <s v="do 750 obyvatel"/>
    <n v="444"/>
    <n v="0.69369369369369371"/>
    <n v="136"/>
    <n v="1"/>
  </r>
  <r>
    <x v="1"/>
    <x v="21"/>
    <x v="21"/>
    <n v="541940"/>
    <s v="Kroučová"/>
    <s v="do 750 obyvatel"/>
    <n v="228"/>
    <n v="0.76315789473684215"/>
    <n v="54"/>
    <n v="0"/>
  </r>
  <r>
    <x v="1"/>
    <x v="21"/>
    <x v="21"/>
    <n v="541966"/>
    <s v="Krupá (Rakovník)"/>
    <s v="do 750 obyvatel"/>
    <n v="371"/>
    <n v="0.78436657681940702"/>
    <n v="80"/>
    <n v="0"/>
  </r>
  <r>
    <x v="1"/>
    <x v="21"/>
    <x v="21"/>
    <n v="541974"/>
    <s v="Krušovice"/>
    <s v="do 750 obyvatel"/>
    <n v="518"/>
    <n v="0.76640926640926643"/>
    <n v="121"/>
    <n v="0"/>
  </r>
  <r>
    <x v="1"/>
    <x v="21"/>
    <x v="21"/>
    <n v="541982"/>
    <s v="Křivoklát"/>
    <s v="do 750 obyvatel"/>
    <n v="567"/>
    <n v="0.82186948853615516"/>
    <n v="101"/>
    <n v="0"/>
  </r>
  <r>
    <x v="1"/>
    <x v="21"/>
    <x v="21"/>
    <n v="542008"/>
    <s v="Lašovice"/>
    <s v="do 750 obyvatel"/>
    <n v="99"/>
    <n v="0.71717171717171713"/>
    <n v="28"/>
    <n v="0"/>
  </r>
  <r>
    <x v="1"/>
    <x v="21"/>
    <x v="21"/>
    <n v="542016"/>
    <s v="Lišany (Rakovník)"/>
    <s v="do 750 obyvatel"/>
    <n v="547"/>
    <n v="0.73308957952468012"/>
    <n v="146"/>
    <n v="0"/>
  </r>
  <r>
    <x v="1"/>
    <x v="21"/>
    <x v="21"/>
    <n v="542032"/>
    <s v="Lubná (Rakovník)"/>
    <s v="750 – 1 999 obyvatel"/>
    <n v="835"/>
    <n v="0.78682634730538925"/>
    <n v="178"/>
    <n v="0"/>
  </r>
  <r>
    <x v="1"/>
    <x v="21"/>
    <x v="21"/>
    <n v="542041"/>
    <s v="Lužná (Rakovník)"/>
    <s v="750 – 1 999 obyvatel"/>
    <n v="1554"/>
    <n v="0.77541827541827546"/>
    <n v="349"/>
    <n v="0"/>
  </r>
  <r>
    <x v="1"/>
    <x v="21"/>
    <x v="21"/>
    <n v="542067"/>
    <s v="Městečko"/>
    <s v="do 750 obyvatel"/>
    <n v="377"/>
    <n v="0.82493368700265257"/>
    <n v="66"/>
    <n v="0"/>
  </r>
  <r>
    <x v="1"/>
    <x v="21"/>
    <x v="21"/>
    <n v="542075"/>
    <s v="Milostín"/>
    <s v="do 750 obyvatel"/>
    <n v="255"/>
    <n v="0.67843137254901964"/>
    <n v="82"/>
    <n v="1"/>
  </r>
  <r>
    <x v="1"/>
    <x v="21"/>
    <x v="21"/>
    <n v="542105"/>
    <s v="Mšec"/>
    <s v="750 – 1 999 obyvatel"/>
    <n v="765"/>
    <n v="0.78431372549019607"/>
    <n v="165"/>
    <n v="0"/>
  </r>
  <r>
    <x v="1"/>
    <x v="21"/>
    <x v="21"/>
    <n v="542113"/>
    <s v="Mšecké Žehrovice"/>
    <s v="do 750 obyvatel"/>
    <n v="547"/>
    <n v="0.71115173674588661"/>
    <n v="158"/>
    <n v="0"/>
  </r>
  <r>
    <x v="1"/>
    <x v="21"/>
    <x v="21"/>
    <n v="542121"/>
    <s v="Mutějovice"/>
    <s v="750 – 1 999 obyvatel"/>
    <n v="677"/>
    <n v="0.74593796159527326"/>
    <n v="172"/>
    <n v="0"/>
  </r>
  <r>
    <x v="1"/>
    <x v="21"/>
    <x v="21"/>
    <n v="542130"/>
    <s v="Nesuchyně"/>
    <s v="do 750 obyvatel"/>
    <n v="344"/>
    <n v="0.68023255813953487"/>
    <n v="110"/>
    <n v="1"/>
  </r>
  <r>
    <x v="1"/>
    <x v="21"/>
    <x v="21"/>
    <n v="542164"/>
    <s v="Nové Strašecí"/>
    <s v="5 000 – 14 999 obyvatel"/>
    <n v="4565"/>
    <n v="0.81708652792990144"/>
    <n v="835"/>
    <n v="0"/>
  </r>
  <r>
    <x v="1"/>
    <x v="21"/>
    <x v="21"/>
    <n v="542181"/>
    <s v="Nový Dům"/>
    <s v="do 750 obyvatel"/>
    <n v="140"/>
    <n v="0.79285714285714282"/>
    <n v="29"/>
    <n v="0"/>
  </r>
  <r>
    <x v="1"/>
    <x v="21"/>
    <x v="21"/>
    <n v="542199"/>
    <s v="Olešná (Rakovník)"/>
    <s v="do 750 obyvatel"/>
    <n v="499"/>
    <n v="0.77555110220440882"/>
    <n v="112"/>
    <n v="0"/>
  </r>
  <r>
    <x v="1"/>
    <x v="21"/>
    <x v="21"/>
    <n v="542202"/>
    <s v="Oráčov"/>
    <s v="do 750 obyvatel"/>
    <n v="323"/>
    <n v="0.78637770897832815"/>
    <n v="69"/>
    <n v="0"/>
  </r>
  <r>
    <x v="1"/>
    <x v="21"/>
    <x v="21"/>
    <n v="542211"/>
    <s v="Panoší Újezd"/>
    <s v="do 750 obyvatel"/>
    <n v="230"/>
    <n v="0.72608695652173916"/>
    <n v="63"/>
    <n v="0"/>
  </r>
  <r>
    <x v="1"/>
    <x v="21"/>
    <x v="21"/>
    <n v="542229"/>
    <s v="Petrovice (Rakovník)"/>
    <s v="do 750 obyvatel"/>
    <n v="223"/>
    <n v="0.80269058295964124"/>
    <n v="44"/>
    <n v="0"/>
  </r>
  <r>
    <x v="1"/>
    <x v="21"/>
    <x v="21"/>
    <n v="542237"/>
    <s v="Pochvalov"/>
    <s v="do 750 obyvatel"/>
    <n v="229"/>
    <n v="0.75545851528384278"/>
    <n v="56"/>
    <n v="0"/>
  </r>
  <r>
    <x v="1"/>
    <x v="21"/>
    <x v="21"/>
    <n v="542253"/>
    <s v="Příčina"/>
    <s v="do 750 obyvatel"/>
    <n v="180"/>
    <n v="0.75"/>
    <n v="45"/>
    <n v="0"/>
  </r>
  <r>
    <x v="1"/>
    <x v="21"/>
    <x v="21"/>
    <n v="542270"/>
    <s v="Pšovlky"/>
    <s v="do 750 obyvatel"/>
    <n v="262"/>
    <n v="0.5725190839694656"/>
    <n v="112"/>
    <n v="1"/>
  </r>
  <r>
    <x v="1"/>
    <x v="21"/>
    <x v="21"/>
    <n v="542288"/>
    <s v="Pustověty"/>
    <s v="do 750 obyvatel"/>
    <n v="114"/>
    <n v="0.78947368421052633"/>
    <n v="24"/>
    <n v="0"/>
  </r>
  <r>
    <x v="1"/>
    <x v="21"/>
    <x v="21"/>
    <n v="542326"/>
    <s v="Ruda (Rakovník)"/>
    <s v="do 750 obyvatel"/>
    <n v="621"/>
    <n v="0.79549114331723025"/>
    <n v="127"/>
    <n v="0"/>
  </r>
  <r>
    <x v="1"/>
    <x v="21"/>
    <x v="21"/>
    <n v="542334"/>
    <s v="Rynholec"/>
    <s v="750 – 1 999 obyvatel"/>
    <n v="803"/>
    <n v="0.77334993773349936"/>
    <n v="182"/>
    <n v="0"/>
  </r>
  <r>
    <x v="1"/>
    <x v="21"/>
    <x v="21"/>
    <n v="542351"/>
    <s v="Řevničov"/>
    <s v="750 – 1 999 obyvatel"/>
    <n v="1145"/>
    <n v="0.81135371179039306"/>
    <n v="216"/>
    <n v="0"/>
  </r>
  <r>
    <x v="1"/>
    <x v="21"/>
    <x v="21"/>
    <n v="542369"/>
    <s v="Senec"/>
    <s v="do 750 obyvatel"/>
    <n v="215"/>
    <n v="0.8046511627906977"/>
    <n v="42"/>
    <n v="0"/>
  </r>
  <r>
    <x v="1"/>
    <x v="21"/>
    <x v="21"/>
    <n v="542377"/>
    <s v="Senomaty"/>
    <s v="750 – 1 999 obyvatel"/>
    <n v="1012"/>
    <n v="0.75988142292490124"/>
    <n v="243"/>
    <n v="0"/>
  </r>
  <r>
    <x v="1"/>
    <x v="21"/>
    <x v="21"/>
    <n v="542385"/>
    <s v="Skryje (Rakovník)"/>
    <s v="do 750 obyvatel"/>
    <n v="140"/>
    <n v="0.8214285714285714"/>
    <n v="25"/>
    <n v="0"/>
  </r>
  <r>
    <x v="1"/>
    <x v="21"/>
    <x v="21"/>
    <n v="542415"/>
    <s v="Slabce"/>
    <s v="do 750 obyvatel"/>
    <n v="606"/>
    <n v="0.73927392739273923"/>
    <n v="158"/>
    <n v="0"/>
  </r>
  <r>
    <x v="1"/>
    <x v="21"/>
    <x v="21"/>
    <n v="542431"/>
    <s v="Srbeč"/>
    <s v="do 750 obyvatel"/>
    <n v="263"/>
    <n v="0.75665399239543729"/>
    <n v="64"/>
    <n v="0"/>
  </r>
  <r>
    <x v="1"/>
    <x v="21"/>
    <x v="21"/>
    <n v="542458"/>
    <s v="Svojetín"/>
    <s v="do 750 obyvatel"/>
    <n v="303"/>
    <n v="0.68976897689768979"/>
    <n v="94"/>
    <n v="1"/>
  </r>
  <r>
    <x v="1"/>
    <x v="21"/>
    <x v="21"/>
    <n v="542466"/>
    <s v="Sýkořice"/>
    <s v="do 750 obyvatel"/>
    <n v="475"/>
    <n v="0.74526315789473685"/>
    <n v="121"/>
    <n v="0"/>
  </r>
  <r>
    <x v="1"/>
    <x v="21"/>
    <x v="21"/>
    <n v="542474"/>
    <s v="Šanov (Rakovník)"/>
    <s v="do 750 obyvatel"/>
    <n v="451"/>
    <n v="0.76940133037694014"/>
    <n v="104"/>
    <n v="0"/>
  </r>
  <r>
    <x v="1"/>
    <x v="21"/>
    <x v="21"/>
    <n v="542504"/>
    <s v="Třeboc"/>
    <s v="do 750 obyvatel"/>
    <n v="130"/>
    <n v="0.79230769230769227"/>
    <n v="27"/>
    <n v="0"/>
  </r>
  <r>
    <x v="1"/>
    <x v="21"/>
    <x v="21"/>
    <n v="542512"/>
    <s v="Třtice"/>
    <s v="do 750 obyvatel"/>
    <n v="421"/>
    <n v="0.83847980997624705"/>
    <n v="68"/>
    <n v="0"/>
  </r>
  <r>
    <x v="1"/>
    <x v="21"/>
    <x v="21"/>
    <n v="542563"/>
    <s v="Velká Buková"/>
    <s v="do 750 obyvatel"/>
    <n v="233"/>
    <n v="0.72103004291845496"/>
    <n v="65"/>
    <n v="0"/>
  </r>
  <r>
    <x v="1"/>
    <x v="21"/>
    <x v="21"/>
    <n v="542598"/>
    <s v="Všetaty (Rakovník)"/>
    <s v="do 750 obyvatel"/>
    <n v="251"/>
    <n v="0.78486055776892427"/>
    <n v="54"/>
    <n v="0"/>
  </r>
  <r>
    <x v="1"/>
    <x v="21"/>
    <x v="21"/>
    <n v="542601"/>
    <s v="Zavidov"/>
    <s v="do 750 obyvatel"/>
    <n v="278"/>
    <n v="0.84892086330935257"/>
    <n v="42"/>
    <n v="0"/>
  </r>
  <r>
    <x v="1"/>
    <x v="21"/>
    <x v="21"/>
    <n v="542610"/>
    <s v="Zbečno"/>
    <s v="do 750 obyvatel"/>
    <n v="489"/>
    <n v="0.82413087934560325"/>
    <n v="86"/>
    <n v="0"/>
  </r>
  <r>
    <x v="1"/>
    <x v="21"/>
    <x v="21"/>
    <n v="544248"/>
    <s v="Pavlíkov"/>
    <s v="750 – 1 999 obyvatel"/>
    <n v="877"/>
    <n v="0.81984036488027368"/>
    <n v="158"/>
    <n v="0"/>
  </r>
  <r>
    <x v="1"/>
    <x v="21"/>
    <x v="21"/>
    <n v="565041"/>
    <s v="Břežany (Rakovník)"/>
    <s v="do 750 obyvatel"/>
    <n v="111"/>
    <n v="0.76576576576576572"/>
    <n v="26"/>
    <n v="0"/>
  </r>
  <r>
    <x v="1"/>
    <x v="21"/>
    <x v="21"/>
    <n v="565130"/>
    <s v="Všesulov"/>
    <s v="do 750 obyvatel"/>
    <n v="112"/>
    <n v="0.5625"/>
    <n v="49"/>
    <n v="1"/>
  </r>
  <r>
    <x v="1"/>
    <x v="21"/>
    <x v="21"/>
    <n v="565181"/>
    <s v="Děkov"/>
    <s v="do 750 obyvatel"/>
    <n v="172"/>
    <n v="0.61627906976744184"/>
    <n v="66"/>
    <n v="1"/>
  </r>
  <r>
    <x v="1"/>
    <x v="21"/>
    <x v="21"/>
    <n v="565199"/>
    <s v="Kolešov"/>
    <s v="do 750 obyvatel"/>
    <n v="119"/>
    <n v="0.75630252100840334"/>
    <n v="29"/>
    <n v="0"/>
  </r>
  <r>
    <x v="1"/>
    <x v="21"/>
    <x v="21"/>
    <n v="565202"/>
    <s v="Hracholusky (Rakovník)"/>
    <s v="do 750 obyvatel"/>
    <n v="67"/>
    <n v="0.77611940298507465"/>
    <n v="15"/>
    <n v="0"/>
  </r>
  <r>
    <x v="1"/>
    <x v="21"/>
    <x v="21"/>
    <n v="565261"/>
    <s v="Přílepy (Rakovník)"/>
    <s v="do 750 obyvatel"/>
    <n v="181"/>
    <n v="0.72928176795580113"/>
    <n v="49"/>
    <n v="0"/>
  </r>
  <r>
    <x v="1"/>
    <x v="21"/>
    <x v="21"/>
    <n v="565270"/>
    <s v="Janov (Rakovník)"/>
    <s v="do 750 obyvatel"/>
    <n v="124"/>
    <n v="0.79838709677419351"/>
    <n v="25"/>
    <n v="0"/>
  </r>
  <r>
    <x v="1"/>
    <x v="21"/>
    <x v="21"/>
    <n v="565288"/>
    <s v="Karlova Ves"/>
    <s v="do 750 obyvatel"/>
    <n v="112"/>
    <n v="0.7946428571428571"/>
    <n v="23"/>
    <n v="0"/>
  </r>
  <r>
    <x v="1"/>
    <x v="21"/>
    <x v="21"/>
    <n v="565326"/>
    <s v="Švihov (Rakovník)"/>
    <s v="do 750 obyvatel"/>
    <n v="46"/>
    <n v="0.60869565217391308"/>
    <n v="18"/>
    <n v="1"/>
  </r>
  <r>
    <x v="1"/>
    <x v="21"/>
    <x v="21"/>
    <n v="565334"/>
    <s v="Hvozd (Rakovník)"/>
    <s v="do 750 obyvatel"/>
    <n v="139"/>
    <n v="0.80575539568345322"/>
    <n v="27"/>
    <n v="0"/>
  </r>
  <r>
    <x v="1"/>
    <x v="21"/>
    <x v="21"/>
    <n v="565351"/>
    <s v="Krakov"/>
    <s v="do 750 obyvatel"/>
    <n v="112"/>
    <n v="0.8214285714285714"/>
    <n v="20"/>
    <n v="0"/>
  </r>
  <r>
    <x v="1"/>
    <x v="21"/>
    <x v="21"/>
    <n v="565369"/>
    <s v="Krakovec"/>
    <s v="do 750 obyvatel"/>
    <n v="67"/>
    <n v="0.5074626865671642"/>
    <n v="33"/>
    <n v="1"/>
  </r>
  <r>
    <x v="1"/>
    <x v="21"/>
    <x v="21"/>
    <n v="565377"/>
    <s v="Malinová"/>
    <s v="do 750 obyvatel"/>
    <n v="78"/>
    <n v="0.73076923076923073"/>
    <n v="21"/>
    <n v="0"/>
  </r>
  <r>
    <x v="1"/>
    <x v="21"/>
    <x v="21"/>
    <n v="565385"/>
    <s v="Kozojedy (Rakovník)"/>
    <s v="do 750 obyvatel"/>
    <n v="87"/>
    <n v="0.7816091954022989"/>
    <n v="19"/>
    <n v="0"/>
  </r>
  <r>
    <x v="1"/>
    <x v="21"/>
    <x v="21"/>
    <n v="565407"/>
    <s v="Smilovice (Rakovník)"/>
    <s v="do 750 obyvatel"/>
    <n v="60"/>
    <n v="0.71666666666666667"/>
    <n v="17"/>
    <n v="0"/>
  </r>
  <r>
    <x v="1"/>
    <x v="21"/>
    <x v="21"/>
    <n v="565423"/>
    <s v="Bdín"/>
    <s v="do 750 obyvatel"/>
    <n v="53"/>
    <n v="0.84905660377358494"/>
    <n v="8"/>
    <n v="0"/>
  </r>
  <r>
    <x v="1"/>
    <x v="21"/>
    <x v="21"/>
    <n v="565440"/>
    <s v="Kalivody"/>
    <s v="do 750 obyvatel"/>
    <n v="87"/>
    <n v="0.75862068965517238"/>
    <n v="21"/>
    <n v="0"/>
  </r>
  <r>
    <x v="1"/>
    <x v="21"/>
    <x v="21"/>
    <n v="565466"/>
    <s v="Milý"/>
    <s v="do 750 obyvatel"/>
    <n v="159"/>
    <n v="0.65408805031446537"/>
    <n v="55"/>
    <n v="1"/>
  </r>
  <r>
    <x v="1"/>
    <x v="21"/>
    <x v="21"/>
    <n v="565504"/>
    <s v="Řeřichy"/>
    <s v="do 750 obyvatel"/>
    <n v="78"/>
    <n v="0.82051282051282048"/>
    <n v="14"/>
    <n v="0"/>
  </r>
  <r>
    <x v="1"/>
    <x v="21"/>
    <x v="21"/>
    <n v="565512"/>
    <s v="Václavy"/>
    <s v="do 750 obyvatel"/>
    <n v="58"/>
    <n v="0.55172413793103448"/>
    <n v="26"/>
    <n v="1"/>
  </r>
  <r>
    <x v="1"/>
    <x v="21"/>
    <x v="21"/>
    <n v="598496"/>
    <s v="Šípy"/>
    <s v="do 750 obyvatel"/>
    <n v="139"/>
    <n v="0.79136690647482011"/>
    <n v="29"/>
    <n v="0"/>
  </r>
  <r>
    <x v="1"/>
    <x v="21"/>
    <x v="21"/>
    <n v="598500"/>
    <s v="Krty"/>
    <s v="do 750 obyvatel"/>
    <n v="93"/>
    <n v="0.79569892473118276"/>
    <n v="19"/>
    <n v="0"/>
  </r>
  <r>
    <x v="1"/>
    <x v="21"/>
    <x v="21"/>
    <n v="598518"/>
    <s v="Žďár (Rakovník)"/>
    <s v="do 750 obyvatel"/>
    <n v="81"/>
    <n v="0.75308641975308643"/>
    <n v="20"/>
    <n v="0"/>
  </r>
  <r>
    <x v="1"/>
    <x v="21"/>
    <x v="21"/>
    <n v="598526"/>
    <s v="Roztoky (Rakovník)"/>
    <s v="750 – 1 999 obyvatel"/>
    <n v="931"/>
    <n v="0.7722878625134264"/>
    <n v="212"/>
    <n v="0"/>
  </r>
  <r>
    <x v="1"/>
    <x v="21"/>
    <x v="21"/>
    <n v="598577"/>
    <s v="Přerubenice"/>
    <s v="do 750 obyvatel"/>
    <n v="63"/>
    <n v="0.7142857142857143"/>
    <n v="18"/>
    <n v="0"/>
  </r>
  <r>
    <x v="1"/>
    <x v="21"/>
    <x v="21"/>
    <n v="598585"/>
    <s v="Nezabudice"/>
    <s v="do 750 obyvatel"/>
    <n v="78"/>
    <n v="0.84615384615384615"/>
    <n v="12"/>
    <n v="0"/>
  </r>
  <r>
    <x v="1"/>
    <x v="21"/>
    <x v="21"/>
    <n v="599760"/>
    <s v="Račice (Rakovník)"/>
    <s v="do 750 obyvatel"/>
    <n v="138"/>
    <n v="0.76811594202898548"/>
    <n v="32"/>
    <n v="0"/>
  </r>
  <r>
    <x v="1"/>
    <x v="22"/>
    <x v="22"/>
    <n v="513628"/>
    <s v="Klokočná (Praha-východ)"/>
    <s v="do 750 obyvatel"/>
    <n v="218"/>
    <n v="0.66055045871559637"/>
    <n v="74"/>
    <n v="1"/>
  </r>
  <r>
    <x v="1"/>
    <x v="22"/>
    <x v="22"/>
    <n v="529656"/>
    <s v="Pětihosty"/>
    <s v="do 750 obyvatel"/>
    <n v="178"/>
    <n v="0.7528089887640449"/>
    <n v="44"/>
    <n v="0"/>
  </r>
  <r>
    <x v="1"/>
    <x v="22"/>
    <x v="22"/>
    <n v="533254"/>
    <s v="Černé Voděrady"/>
    <s v="do 750 obyvatel"/>
    <n v="296"/>
    <n v="0.7466216216216216"/>
    <n v="75"/>
    <n v="0"/>
  </r>
  <r>
    <x v="1"/>
    <x v="22"/>
    <x v="22"/>
    <n v="533378"/>
    <s v="Jevany"/>
    <s v="750 – 1 999 obyvatel"/>
    <n v="645"/>
    <n v="0.76124031007751936"/>
    <n v="154"/>
    <n v="0"/>
  </r>
  <r>
    <x v="1"/>
    <x v="22"/>
    <x v="22"/>
    <n v="533416"/>
    <s v="Kostelec nad Černými lesy"/>
    <s v="2 000 – 4 999 obyvatel"/>
    <n v="3142"/>
    <n v="0.7472947167409294"/>
    <n v="794"/>
    <n v="0"/>
  </r>
  <r>
    <x v="1"/>
    <x v="22"/>
    <x v="22"/>
    <n v="533432"/>
    <s v="Kozojedy (Praha-východ)"/>
    <s v="750 – 1 999 obyvatel"/>
    <n v="727"/>
    <n v="0.81568088033012376"/>
    <n v="134"/>
    <n v="0"/>
  </r>
  <r>
    <x v="1"/>
    <x v="22"/>
    <x v="22"/>
    <n v="533548"/>
    <s v="Nučice (Praha-východ)"/>
    <s v="do 750 obyvatel"/>
    <n v="310"/>
    <n v="0.75161290322580643"/>
    <n v="77"/>
    <n v="0"/>
  </r>
  <r>
    <x v="1"/>
    <x v="22"/>
    <x v="22"/>
    <n v="533564"/>
    <s v="Oleška"/>
    <s v="750 – 1 999 obyvatel"/>
    <n v="772"/>
    <n v="0.74352331606217614"/>
    <n v="198"/>
    <n v="0"/>
  </r>
  <r>
    <x v="1"/>
    <x v="22"/>
    <x v="22"/>
    <n v="533718"/>
    <s v="Stříbrná Skalice"/>
    <s v="750 – 1 999 obyvatel"/>
    <n v="1199"/>
    <n v="0.81234361968306923"/>
    <n v="225"/>
    <n v="0"/>
  </r>
  <r>
    <x v="1"/>
    <x v="22"/>
    <x v="22"/>
    <n v="533874"/>
    <s v="Vlkančice"/>
    <s v="do 750 obyvatel"/>
    <n v="171"/>
    <n v="0.84795321637426901"/>
    <n v="26"/>
    <n v="0"/>
  </r>
  <r>
    <x v="1"/>
    <x v="22"/>
    <x v="22"/>
    <n v="533904"/>
    <s v="Vyžlovka"/>
    <s v="750 – 1 999 obyvatel"/>
    <n v="617"/>
    <n v="0.75850891410048626"/>
    <n v="149"/>
    <n v="0"/>
  </r>
  <r>
    <x v="1"/>
    <x v="22"/>
    <x v="22"/>
    <n v="538043"/>
    <s v="Babice (Praha-východ)"/>
    <s v="750 – 1 999 obyvatel"/>
    <n v="973"/>
    <n v="0.75642343268242551"/>
    <n v="237"/>
    <n v="0"/>
  </r>
  <r>
    <x v="1"/>
    <x v="22"/>
    <x v="22"/>
    <n v="538141"/>
    <s v="Čestlice"/>
    <s v="do 750 obyvatel"/>
    <n v="566"/>
    <n v="0.82862190812720848"/>
    <n v="97"/>
    <n v="0"/>
  </r>
  <r>
    <x v="1"/>
    <x v="22"/>
    <x v="22"/>
    <n v="538167"/>
    <s v="Dobřejovice"/>
    <s v="750 – 1 999 obyvatel"/>
    <n v="1000"/>
    <n v="0.73399999999999999"/>
    <n v="266"/>
    <n v="0"/>
  </r>
  <r>
    <x v="1"/>
    <x v="22"/>
    <x v="22"/>
    <n v="538248"/>
    <s v="Hrusice"/>
    <s v="750 – 1 999 obyvatel"/>
    <n v="681"/>
    <n v="0.77239353891336271"/>
    <n v="155"/>
    <n v="0"/>
  </r>
  <r>
    <x v="1"/>
    <x v="22"/>
    <x v="22"/>
    <n v="538281"/>
    <s v="Kaliště (Praha-východ)"/>
    <s v="do 750 obyvatel"/>
    <n v="262"/>
    <n v="0.72137404580152675"/>
    <n v="73"/>
    <n v="0"/>
  </r>
  <r>
    <x v="1"/>
    <x v="22"/>
    <x v="22"/>
    <n v="538299"/>
    <s v="Kamenice (Praha-východ)"/>
    <s v="2 000 – 4 999 obyvatel"/>
    <n v="3727"/>
    <n v="0.82076737322243087"/>
    <n v="668"/>
    <n v="0"/>
  </r>
  <r>
    <x v="1"/>
    <x v="22"/>
    <x v="22"/>
    <n v="538370"/>
    <s v="Kostelec u Křížků"/>
    <s v="do 750 obyvatel"/>
    <n v="574"/>
    <n v="0.81881533101045301"/>
    <n v="104"/>
    <n v="0"/>
  </r>
  <r>
    <x v="1"/>
    <x v="22"/>
    <x v="22"/>
    <n v="538418"/>
    <s v="Křížkový Újezdec"/>
    <s v="do 750 obyvatel"/>
    <n v="214"/>
    <n v="0.84112149532710279"/>
    <n v="34"/>
    <n v="0"/>
  </r>
  <r>
    <x v="1"/>
    <x v="22"/>
    <x v="22"/>
    <n v="538426"/>
    <s v="Kunice (Praha-východ)"/>
    <s v="750 – 1 999 obyvatel"/>
    <n v="1280"/>
    <n v="0.81874999999999998"/>
    <n v="232"/>
    <n v="0"/>
  </r>
  <r>
    <x v="1"/>
    <x v="22"/>
    <x v="22"/>
    <n v="538451"/>
    <s v="Louňovice"/>
    <s v="750 – 1 999 obyvatel"/>
    <n v="884"/>
    <n v="0.80882352941176472"/>
    <n v="169"/>
    <n v="0"/>
  </r>
  <r>
    <x v="1"/>
    <x v="22"/>
    <x v="22"/>
    <n v="538485"/>
    <s v="Mirošovice"/>
    <s v="750 – 1 999 obyvatel"/>
    <n v="1162"/>
    <n v="0.74956970740103268"/>
    <n v="291"/>
    <n v="0"/>
  </r>
  <r>
    <x v="1"/>
    <x v="22"/>
    <x v="22"/>
    <n v="538493"/>
    <s v="Mnichovice (Praha-východ)"/>
    <s v="2 000 – 4 999 obyvatel"/>
    <n v="2975"/>
    <n v="0.82487394957983196"/>
    <n v="521"/>
    <n v="0"/>
  </r>
  <r>
    <x v="1"/>
    <x v="22"/>
    <x v="22"/>
    <n v="538523"/>
    <s v="Mukařov (Praha-východ)"/>
    <s v="2 000 – 4 999 obyvatel"/>
    <n v="2059"/>
    <n v="0.79067508499271488"/>
    <n v="431"/>
    <n v="0"/>
  </r>
  <r>
    <x v="1"/>
    <x v="22"/>
    <x v="22"/>
    <n v="538582"/>
    <s v="Ondřejov (Praha-východ)"/>
    <s v="750 – 1 999 obyvatel"/>
    <n v="1389"/>
    <n v="0.75665946724262056"/>
    <n v="338"/>
    <n v="0"/>
  </r>
  <r>
    <x v="1"/>
    <x v="22"/>
    <x v="22"/>
    <n v="538612"/>
    <s v="Petříkov (Praha-východ)"/>
    <s v="do 750 obyvatel"/>
    <n v="444"/>
    <n v="0.84009009009009006"/>
    <n v="71"/>
    <n v="0"/>
  </r>
  <r>
    <x v="1"/>
    <x v="22"/>
    <x v="22"/>
    <n v="538698"/>
    <s v="Radějovice (Praha-východ)"/>
    <s v="do 750 obyvatel"/>
    <n v="396"/>
    <n v="0.82828282828282829"/>
    <n v="68"/>
    <n v="0"/>
  </r>
  <r>
    <x v="1"/>
    <x v="22"/>
    <x v="22"/>
    <n v="538728"/>
    <s v="Říčany (Praha-východ)"/>
    <s v="15 000 – 39 999 obyvatel"/>
    <n v="12581"/>
    <n v="0.81638979413401158"/>
    <n v="2310"/>
    <n v="0"/>
  </r>
  <r>
    <x v="1"/>
    <x v="22"/>
    <x v="22"/>
    <n v="538752"/>
    <s v="Senohraby"/>
    <s v="750 – 1 999 obyvatel"/>
    <n v="1001"/>
    <n v="0.8191808191808192"/>
    <n v="181"/>
    <n v="0"/>
  </r>
  <r>
    <x v="1"/>
    <x v="22"/>
    <x v="22"/>
    <n v="538787"/>
    <s v="Sluštice"/>
    <s v="do 750 obyvatel"/>
    <n v="506"/>
    <n v="0.82411067193675891"/>
    <n v="89"/>
    <n v="0"/>
  </r>
  <r>
    <x v="1"/>
    <x v="22"/>
    <x v="22"/>
    <n v="538809"/>
    <s v="Strančice"/>
    <s v="2 000 – 4 999 obyvatel"/>
    <n v="2013"/>
    <n v="0.79980129160457025"/>
    <n v="403"/>
    <n v="0"/>
  </r>
  <r>
    <x v="1"/>
    <x v="22"/>
    <x v="22"/>
    <n v="538825"/>
    <s v="Struhařov (Praha-východ)"/>
    <s v="750 – 1 999 obyvatel"/>
    <n v="723"/>
    <n v="0.82987551867219922"/>
    <n v="123"/>
    <n v="0"/>
  </r>
  <r>
    <x v="1"/>
    <x v="22"/>
    <x v="22"/>
    <n v="538833"/>
    <s v="Sulice"/>
    <s v="2 000 – 4 999 obyvatel"/>
    <n v="1675"/>
    <n v="0.83223880597014921"/>
    <n v="281"/>
    <n v="0"/>
  </r>
  <r>
    <x v="1"/>
    <x v="22"/>
    <x v="22"/>
    <n v="538841"/>
    <s v="Světice"/>
    <s v="750 – 1 999 obyvatel"/>
    <n v="966"/>
    <n v="0.84472049689440998"/>
    <n v="150"/>
    <n v="0"/>
  </r>
  <r>
    <x v="1"/>
    <x v="22"/>
    <x v="22"/>
    <n v="538850"/>
    <s v="Svojetice"/>
    <s v="750 – 1 999 obyvatel"/>
    <n v="898"/>
    <n v="0.79064587973273948"/>
    <n v="188"/>
    <n v="0"/>
  </r>
  <r>
    <x v="1"/>
    <x v="22"/>
    <x v="22"/>
    <n v="538892"/>
    <s v="Tehov (Praha-východ)"/>
    <s v="750 – 1 999 obyvatel"/>
    <n v="785"/>
    <n v="0.80509554140127393"/>
    <n v="153"/>
    <n v="0"/>
  </r>
  <r>
    <x v="1"/>
    <x v="22"/>
    <x v="22"/>
    <n v="538981"/>
    <s v="Velké Popovice"/>
    <s v="2 000 – 4 999 obyvatel"/>
    <n v="2360"/>
    <n v="0.79067796610169494"/>
    <n v="494"/>
    <n v="0"/>
  </r>
  <r>
    <x v="1"/>
    <x v="22"/>
    <x v="22"/>
    <n v="539031"/>
    <s v="Všestary (Praha-východ)"/>
    <s v="750 – 1 999 obyvatel"/>
    <n v="699"/>
    <n v="0.79399141630901282"/>
    <n v="144"/>
    <n v="0"/>
  </r>
  <r>
    <x v="1"/>
    <x v="22"/>
    <x v="22"/>
    <n v="539091"/>
    <s v="Zvánovice"/>
    <s v="do 750 obyvatel"/>
    <n v="457"/>
    <n v="0.80306345733041573"/>
    <n v="90"/>
    <n v="0"/>
  </r>
  <r>
    <x v="1"/>
    <x v="22"/>
    <x v="22"/>
    <n v="564761"/>
    <s v="Konojedy"/>
    <s v="do 750 obyvatel"/>
    <n v="222"/>
    <n v="0.73873873873873874"/>
    <n v="58"/>
    <n v="0"/>
  </r>
  <r>
    <x v="1"/>
    <x v="22"/>
    <x v="22"/>
    <n v="564788"/>
    <s v="Prusice"/>
    <s v="do 750 obyvatel"/>
    <n v="64"/>
    <n v="0.671875"/>
    <n v="21"/>
    <n v="1"/>
  </r>
  <r>
    <x v="1"/>
    <x v="22"/>
    <x v="22"/>
    <n v="564796"/>
    <s v="Výžerky"/>
    <s v="do 750 obyvatel"/>
    <n v="139"/>
    <n v="0.74820143884892087"/>
    <n v="35"/>
    <n v="0"/>
  </r>
  <r>
    <x v="1"/>
    <x v="22"/>
    <x v="22"/>
    <n v="564869"/>
    <s v="Březí (Praha-východ)"/>
    <s v="do 750 obyvatel"/>
    <n v="466"/>
    <n v="0.85193133047210301"/>
    <n v="69"/>
    <n v="0"/>
  </r>
  <r>
    <x v="1"/>
    <x v="22"/>
    <x v="22"/>
    <n v="564885"/>
    <s v="Doubek"/>
    <s v="do 750 obyvatel"/>
    <n v="383"/>
    <n v="0.77545691906005221"/>
    <n v="86"/>
    <n v="0"/>
  </r>
  <r>
    <x v="1"/>
    <x v="22"/>
    <x v="22"/>
    <n v="564907"/>
    <s v="Nupaky"/>
    <s v="750 – 1 999 obyvatel"/>
    <n v="1366"/>
    <n v="0.74524158125915085"/>
    <n v="348"/>
    <n v="0"/>
  </r>
  <r>
    <x v="1"/>
    <x v="22"/>
    <x v="22"/>
    <n v="564915"/>
    <s v="Herink"/>
    <s v="750 – 1 999 obyvatel"/>
    <n v="674"/>
    <n v="0.79673590504451042"/>
    <n v="137"/>
    <n v="0"/>
  </r>
  <r>
    <x v="1"/>
    <x v="22"/>
    <x v="22"/>
    <n v="564991"/>
    <s v="Křenice (Praha-východ)"/>
    <s v="750 – 1 999 obyvatel"/>
    <n v="690"/>
    <n v="0.84637681159420286"/>
    <n v="106"/>
    <n v="0"/>
  </r>
  <r>
    <x v="1"/>
    <x v="22"/>
    <x v="22"/>
    <n v="571644"/>
    <s v="Štíhlice"/>
    <s v="do 750 obyvatel"/>
    <n v="172"/>
    <n v="0.67441860465116277"/>
    <n v="56"/>
    <n v="1"/>
  </r>
  <r>
    <x v="1"/>
    <x v="22"/>
    <x v="22"/>
    <n v="571679"/>
    <s v="Oplany"/>
    <s v="do 750 obyvatel"/>
    <n v="93"/>
    <n v="0.77419354838709675"/>
    <n v="21"/>
    <n v="0"/>
  </r>
  <r>
    <x v="1"/>
    <x v="22"/>
    <x v="22"/>
    <n v="598267"/>
    <s v="Modletice"/>
    <s v="do 750 obyvatel"/>
    <n v="504"/>
    <n v="0.58531746031746035"/>
    <n v="209"/>
    <n v="1"/>
  </r>
  <r>
    <x v="1"/>
    <x v="22"/>
    <x v="22"/>
    <n v="599221"/>
    <s v="Popovičky"/>
    <s v="do 750 obyvatel"/>
    <n v="327"/>
    <n v="0.87461773700305812"/>
    <n v="41"/>
    <n v="0"/>
  </r>
  <r>
    <x v="1"/>
    <x v="22"/>
    <x v="22"/>
    <n v="599719"/>
    <s v="Tehovec"/>
    <s v="do 750 obyvatel"/>
    <n v="492"/>
    <n v="0.91869918699186992"/>
    <n v="40"/>
    <n v="0"/>
  </r>
  <r>
    <x v="1"/>
    <x v="23"/>
    <x v="23"/>
    <n v="513547"/>
    <s v="Příčovy"/>
    <s v="do 750 obyvatel"/>
    <n v="269"/>
    <n v="0.74349442379182151"/>
    <n v="69"/>
    <n v="0"/>
  </r>
  <r>
    <x v="1"/>
    <x v="23"/>
    <x v="23"/>
    <n v="530573"/>
    <s v="Sedlec-Prčice"/>
    <s v="2 000 – 4 999 obyvatel"/>
    <n v="2376"/>
    <n v="0.77988215488215484"/>
    <n v="523"/>
    <n v="0"/>
  </r>
  <r>
    <x v="1"/>
    <x v="23"/>
    <x v="23"/>
    <n v="540218"/>
    <s v="Dublovice"/>
    <s v="750 – 1 999 obyvatel"/>
    <n v="933"/>
    <n v="0.77920685959271163"/>
    <n v="206"/>
    <n v="0"/>
  </r>
  <r>
    <x v="1"/>
    <x v="23"/>
    <x v="23"/>
    <n v="540391"/>
    <s v="Jesenice (Příbram)"/>
    <s v="do 750 obyvatel"/>
    <n v="464"/>
    <n v="0.78017241379310343"/>
    <n v="102"/>
    <n v="0"/>
  </r>
  <r>
    <x v="1"/>
    <x v="23"/>
    <x v="23"/>
    <n v="540447"/>
    <s v="Klučenice"/>
    <s v="do 750 obyvatel"/>
    <n v="407"/>
    <n v="0.68304668304668303"/>
    <n v="129"/>
    <n v="1"/>
  </r>
  <r>
    <x v="1"/>
    <x v="23"/>
    <x v="23"/>
    <n v="540498"/>
    <s v="Kosova Hora"/>
    <s v="750 – 1 999 obyvatel"/>
    <n v="1123"/>
    <n v="0.78806767586821014"/>
    <n v="238"/>
    <n v="0"/>
  </r>
  <r>
    <x v="1"/>
    <x v="23"/>
    <x v="23"/>
    <n v="540552"/>
    <s v="Krásná Hora nad Vltavou"/>
    <s v="750 – 1 999 obyvatel"/>
    <n v="921"/>
    <n v="0.77958740499457113"/>
    <n v="203"/>
    <n v="0"/>
  </r>
  <r>
    <x v="1"/>
    <x v="23"/>
    <x v="23"/>
    <n v="540579"/>
    <s v="Křepenice"/>
    <s v="do 750 obyvatel"/>
    <n v="153"/>
    <n v="0.79738562091503273"/>
    <n v="31"/>
    <n v="0"/>
  </r>
  <r>
    <x v="1"/>
    <x v="23"/>
    <x v="23"/>
    <n v="540749"/>
    <s v="Milešov"/>
    <s v="do 750 obyvatel"/>
    <n v="285"/>
    <n v="0.68771929824561406"/>
    <n v="89"/>
    <n v="1"/>
  </r>
  <r>
    <x v="1"/>
    <x v="23"/>
    <x v="23"/>
    <n v="540790"/>
    <s v="Nalžovice"/>
    <s v="do 750 obyvatel"/>
    <n v="505"/>
    <n v="0.80792079207920797"/>
    <n v="97"/>
    <n v="0"/>
  </r>
  <r>
    <x v="1"/>
    <x v="23"/>
    <x v="23"/>
    <n v="540820"/>
    <s v="Nedrahovice"/>
    <s v="do 750 obyvatel"/>
    <n v="379"/>
    <n v="0.85224274406332456"/>
    <n v="56"/>
    <n v="0"/>
  </r>
  <r>
    <x v="1"/>
    <x v="23"/>
    <x v="23"/>
    <n v="540846"/>
    <s v="Nechvalice"/>
    <s v="do 750 obyvatel"/>
    <n v="544"/>
    <n v="0.75"/>
    <n v="136"/>
    <n v="0"/>
  </r>
  <r>
    <x v="1"/>
    <x v="23"/>
    <x v="23"/>
    <n v="541044"/>
    <s v="Petrovice (Příbram)"/>
    <s v="750 – 1 999 obyvatel"/>
    <n v="1123"/>
    <n v="0.71504897595725736"/>
    <n v="320"/>
    <n v="0"/>
  </r>
  <r>
    <x v="1"/>
    <x v="23"/>
    <x v="23"/>
    <n v="541087"/>
    <s v="Počepice"/>
    <s v="do 750 obyvatel"/>
    <n v="460"/>
    <n v="0.67826086956521736"/>
    <n v="148"/>
    <n v="1"/>
  </r>
  <r>
    <x v="1"/>
    <x v="23"/>
    <x v="23"/>
    <n v="541133"/>
    <s v="Prosenická Lhota"/>
    <s v="do 750 obyvatel"/>
    <n v="408"/>
    <n v="0.80147058823529416"/>
    <n v="81"/>
    <n v="0"/>
  </r>
  <r>
    <x v="1"/>
    <x v="23"/>
    <x v="23"/>
    <n v="541281"/>
    <s v="Sedlčany"/>
    <s v="5 000 – 14 999 obyvatel"/>
    <n v="5895"/>
    <n v="0.82408821034775237"/>
    <n v="1037"/>
    <n v="0"/>
  </r>
  <r>
    <x v="1"/>
    <x v="23"/>
    <x v="23"/>
    <n v="541397"/>
    <s v="Svatý Jan"/>
    <s v="do 750 obyvatel"/>
    <n v="569"/>
    <n v="0.79789103690685415"/>
    <n v="115"/>
    <n v="0"/>
  </r>
  <r>
    <x v="1"/>
    <x v="23"/>
    <x v="23"/>
    <n v="541419"/>
    <s v="Štětkovice"/>
    <s v="do 750 obyvatel"/>
    <n v="280"/>
    <n v="0.6428571428571429"/>
    <n v="100"/>
    <n v="1"/>
  </r>
  <r>
    <x v="1"/>
    <x v="23"/>
    <x v="23"/>
    <n v="541591"/>
    <s v="Vysoký Chlumec"/>
    <s v="750 – 1 999 obyvatel"/>
    <n v="711"/>
    <n v="0.73417721518987344"/>
    <n v="189"/>
    <n v="0"/>
  </r>
  <r>
    <x v="1"/>
    <x v="23"/>
    <x v="23"/>
    <n v="598461"/>
    <s v="Kňovice (Příbram)"/>
    <s v="do 750 obyvatel"/>
    <n v="273"/>
    <n v="0.78021978021978022"/>
    <n v="60"/>
    <n v="0"/>
  </r>
  <r>
    <x v="1"/>
    <x v="23"/>
    <x v="23"/>
    <n v="598470"/>
    <s v="Osečany"/>
    <s v="do 750 obyvatel"/>
    <n v="219"/>
    <n v="0.86301369863013699"/>
    <n v="30"/>
    <n v="0"/>
  </r>
  <r>
    <x v="1"/>
    <x v="23"/>
    <x v="23"/>
    <n v="598488"/>
    <s v="Radíč"/>
    <s v="do 750 obyvatel"/>
    <n v="179"/>
    <n v="0.86592178770949724"/>
    <n v="24"/>
    <n v="0"/>
  </r>
  <r>
    <x v="1"/>
    <x v="24"/>
    <x v="24"/>
    <n v="512991"/>
    <s v="Drnek"/>
    <s v="do 750 obyvatel"/>
    <n v="147"/>
    <n v="0.80272108843537415"/>
    <n v="29"/>
    <n v="0"/>
  </r>
  <r>
    <x v="1"/>
    <x v="24"/>
    <x v="24"/>
    <n v="513032"/>
    <s v="Kamenný Most"/>
    <s v="do 750 obyvatel"/>
    <n v="357"/>
    <n v="0.75630252100840334"/>
    <n v="87"/>
    <n v="0"/>
  </r>
  <r>
    <x v="1"/>
    <x v="24"/>
    <x v="24"/>
    <n v="513075"/>
    <s v="Hobšovice"/>
    <s v="do 750 obyvatel"/>
    <n v="292"/>
    <n v="0.77397260273972601"/>
    <n v="66"/>
    <n v="0"/>
  </r>
  <r>
    <x v="1"/>
    <x v="24"/>
    <x v="24"/>
    <n v="532088"/>
    <s v="Beřovice"/>
    <s v="do 750 obyvatel"/>
    <n v="308"/>
    <n v="0.76948051948051943"/>
    <n v="71"/>
    <n v="0"/>
  </r>
  <r>
    <x v="1"/>
    <x v="24"/>
    <x v="24"/>
    <n v="532177"/>
    <s v="Tuřany (Kladno)"/>
    <s v="do 750 obyvatel"/>
    <n v="505"/>
    <n v="0.82970297029702966"/>
    <n v="86"/>
    <n v="0"/>
  </r>
  <r>
    <x v="1"/>
    <x v="24"/>
    <x v="24"/>
    <n v="532207"/>
    <s v="Černuc"/>
    <s v="750 – 1 999 obyvatel"/>
    <n v="775"/>
    <n v="0.77419354838709675"/>
    <n v="175"/>
    <n v="0"/>
  </r>
  <r>
    <x v="1"/>
    <x v="24"/>
    <x v="24"/>
    <n v="532291"/>
    <s v="Dřínov (Kladno)"/>
    <s v="do 750 obyvatel"/>
    <n v="272"/>
    <n v="0.71323529411764708"/>
    <n v="78"/>
    <n v="0"/>
  </r>
  <r>
    <x v="1"/>
    <x v="24"/>
    <x v="24"/>
    <n v="532321"/>
    <s v="Hořešovice"/>
    <s v="do 750 obyvatel"/>
    <n v="213"/>
    <n v="0.72769953051643188"/>
    <n v="58"/>
    <n v="0"/>
  </r>
  <r>
    <x v="1"/>
    <x v="24"/>
    <x v="24"/>
    <n v="532339"/>
    <s v="Hospozín"/>
    <s v="do 750 obyvatel"/>
    <n v="451"/>
    <n v="0.78492239467849223"/>
    <n v="97"/>
    <n v="0"/>
  </r>
  <r>
    <x v="1"/>
    <x v="24"/>
    <x v="24"/>
    <n v="532363"/>
    <s v="Hrdlív"/>
    <s v="do 750 obyvatel"/>
    <n v="414"/>
    <n v="0.80676328502415462"/>
    <n v="80"/>
    <n v="0"/>
  </r>
  <r>
    <x v="1"/>
    <x v="24"/>
    <x v="24"/>
    <n v="532398"/>
    <s v="Chržín"/>
    <s v="do 750 obyvatel"/>
    <n v="227"/>
    <n v="0.78854625550660795"/>
    <n v="48"/>
    <n v="0"/>
  </r>
  <r>
    <x v="1"/>
    <x v="24"/>
    <x v="24"/>
    <n v="532401"/>
    <s v="Jarpice"/>
    <s v="do 750 obyvatel"/>
    <n v="235"/>
    <n v="0.68510638297872339"/>
    <n v="74"/>
    <n v="1"/>
  </r>
  <r>
    <x v="1"/>
    <x v="24"/>
    <x v="24"/>
    <n v="532410"/>
    <s v="Jedomělice"/>
    <s v="do 750 obyvatel"/>
    <n v="349"/>
    <n v="0.76790830945558741"/>
    <n v="81"/>
    <n v="0"/>
  </r>
  <r>
    <x v="1"/>
    <x v="24"/>
    <x v="24"/>
    <n v="532428"/>
    <s v="Jemníky"/>
    <s v="do 750 obyvatel"/>
    <n v="224"/>
    <n v="0.7410714285714286"/>
    <n v="58"/>
    <n v="0"/>
  </r>
  <r>
    <x v="1"/>
    <x v="24"/>
    <x v="24"/>
    <n v="532461"/>
    <s v="Klobuky"/>
    <s v="750 – 1 999 obyvatel"/>
    <n v="834"/>
    <n v="0.74580335731414871"/>
    <n v="212"/>
    <n v="0"/>
  </r>
  <r>
    <x v="1"/>
    <x v="24"/>
    <x v="24"/>
    <n v="532479"/>
    <s v="Kmetiněves"/>
    <s v="do 750 obyvatel"/>
    <n v="241"/>
    <n v="0.74688796680497926"/>
    <n v="61"/>
    <n v="0"/>
  </r>
  <r>
    <x v="1"/>
    <x v="24"/>
    <x v="24"/>
    <n v="532487"/>
    <s v="Knovíz"/>
    <s v="do 750 obyvatel"/>
    <n v="480"/>
    <n v="0.79166666666666663"/>
    <n v="100"/>
    <n v="0"/>
  </r>
  <r>
    <x v="1"/>
    <x v="24"/>
    <x v="24"/>
    <n v="532517"/>
    <s v="Kvílice"/>
    <s v="do 750 obyvatel"/>
    <n v="68"/>
    <n v="0.76470588235294112"/>
    <n v="16"/>
    <n v="0"/>
  </r>
  <r>
    <x v="1"/>
    <x v="24"/>
    <x v="24"/>
    <n v="532533"/>
    <s v="Ledce (Kladno)"/>
    <s v="do 750 obyvatel"/>
    <n v="396"/>
    <n v="0.8005050505050505"/>
    <n v="79"/>
    <n v="0"/>
  </r>
  <r>
    <x v="1"/>
    <x v="24"/>
    <x v="24"/>
    <n v="532657"/>
    <s v="Malíkovice"/>
    <s v="do 750 obyvatel"/>
    <n v="326"/>
    <n v="0.78834355828220859"/>
    <n v="69"/>
    <n v="0"/>
  </r>
  <r>
    <x v="1"/>
    <x v="24"/>
    <x v="24"/>
    <n v="532665"/>
    <s v="Neuměřice"/>
    <s v="do 750 obyvatel"/>
    <n v="366"/>
    <n v="0.7404371584699454"/>
    <n v="95"/>
    <n v="0"/>
  </r>
  <r>
    <x v="1"/>
    <x v="24"/>
    <x v="24"/>
    <n v="532754"/>
    <s v="Podlešín"/>
    <s v="do 750 obyvatel"/>
    <n v="268"/>
    <n v="0.77985074626865669"/>
    <n v="59"/>
    <n v="0"/>
  </r>
  <r>
    <x v="1"/>
    <x v="24"/>
    <x v="24"/>
    <n v="532762"/>
    <s v="Pozdeň"/>
    <s v="do 750 obyvatel"/>
    <n v="407"/>
    <n v="0.65847665847665848"/>
    <n v="139"/>
    <n v="1"/>
  </r>
  <r>
    <x v="1"/>
    <x v="24"/>
    <x v="24"/>
    <n v="532771"/>
    <s v="Přelíc"/>
    <s v="do 750 obyvatel"/>
    <n v="320"/>
    <n v="0.74375000000000002"/>
    <n v="82"/>
    <n v="0"/>
  </r>
  <r>
    <x v="1"/>
    <x v="24"/>
    <x v="24"/>
    <n v="532797"/>
    <s v="Řisuty"/>
    <s v="do 750 obyvatel"/>
    <n v="302"/>
    <n v="0.79801324503311255"/>
    <n v="61"/>
    <n v="0"/>
  </r>
  <r>
    <x v="1"/>
    <x v="24"/>
    <x v="24"/>
    <n v="532801"/>
    <s v="Sazená"/>
    <s v="do 750 obyvatel"/>
    <n v="270"/>
    <n v="0.8037037037037037"/>
    <n v="53"/>
    <n v="0"/>
  </r>
  <r>
    <x v="1"/>
    <x v="24"/>
    <x v="24"/>
    <n v="532819"/>
    <s v="Slaný"/>
    <s v="15 000 – 39 999 obyvatel"/>
    <n v="13137"/>
    <n v="0.78754662403897391"/>
    <n v="2791"/>
    <n v="0"/>
  </r>
  <r>
    <x v="1"/>
    <x v="24"/>
    <x v="24"/>
    <n v="532835"/>
    <s v="Smečno"/>
    <s v="750 – 1 999 obyvatel"/>
    <n v="1625"/>
    <n v="0.84615384615384615"/>
    <n v="250"/>
    <n v="0"/>
  </r>
  <r>
    <x v="1"/>
    <x v="24"/>
    <x v="24"/>
    <n v="532916"/>
    <s v="Šlapanice (Kladno)"/>
    <s v="do 750 obyvatel"/>
    <n v="151"/>
    <n v="0.76821192052980136"/>
    <n v="35"/>
    <n v="0"/>
  </r>
  <r>
    <x v="1"/>
    <x v="24"/>
    <x v="24"/>
    <n v="532967"/>
    <s v="Třebíz"/>
    <s v="do 750 obyvatel"/>
    <n v="192"/>
    <n v="0.79166666666666663"/>
    <n v="40"/>
    <n v="0"/>
  </r>
  <r>
    <x v="1"/>
    <x v="24"/>
    <x v="24"/>
    <n v="533009"/>
    <s v="Uhy"/>
    <s v="do 750 obyvatel"/>
    <n v="301"/>
    <n v="0.75747508305647837"/>
    <n v="73"/>
    <n v="0"/>
  </r>
  <r>
    <x v="1"/>
    <x v="24"/>
    <x v="24"/>
    <n v="533041"/>
    <s v="Velvary"/>
    <s v="2 000 – 4 999 obyvatel"/>
    <n v="2536"/>
    <n v="0.78667192429022081"/>
    <n v="541"/>
    <n v="0"/>
  </r>
  <r>
    <x v="1"/>
    <x v="24"/>
    <x v="24"/>
    <n v="533068"/>
    <s v="Vraný"/>
    <s v="750 – 1 999 obyvatel"/>
    <n v="631"/>
    <n v="0.76069730586370843"/>
    <n v="151"/>
    <n v="0"/>
  </r>
  <r>
    <x v="1"/>
    <x v="24"/>
    <x v="24"/>
    <n v="533114"/>
    <s v="Zlonice"/>
    <s v="2 000 – 4 999 obyvatel"/>
    <n v="1868"/>
    <n v="0.69057815845824411"/>
    <n v="578"/>
    <n v="1"/>
  </r>
  <r>
    <x v="1"/>
    <x v="24"/>
    <x v="24"/>
    <n v="533122"/>
    <s v="Zvoleněves"/>
    <s v="750 – 1 999 obyvatel"/>
    <n v="711"/>
    <n v="0.76371308016877637"/>
    <n v="168"/>
    <n v="0"/>
  </r>
  <r>
    <x v="1"/>
    <x v="24"/>
    <x v="24"/>
    <n v="533157"/>
    <s v="Žižice"/>
    <s v="do 750 obyvatel"/>
    <n v="567"/>
    <n v="0.75485008818342147"/>
    <n v="139"/>
    <n v="0"/>
  </r>
  <r>
    <x v="1"/>
    <x v="24"/>
    <x v="24"/>
    <n v="535095"/>
    <s v="Loucká"/>
    <s v="do 750 obyvatel"/>
    <n v="117"/>
    <n v="0.71794871794871795"/>
    <n v="33"/>
    <n v="0"/>
  </r>
  <r>
    <x v="1"/>
    <x v="24"/>
    <x v="24"/>
    <n v="535109"/>
    <s v="Královice"/>
    <s v="do 750 obyvatel"/>
    <n v="192"/>
    <n v="0.76041666666666663"/>
    <n v="46"/>
    <n v="0"/>
  </r>
  <r>
    <x v="1"/>
    <x v="24"/>
    <x v="24"/>
    <n v="535125"/>
    <s v="Bílichov"/>
    <s v="do 750 obyvatel"/>
    <n v="155"/>
    <n v="0.86451612903225805"/>
    <n v="21"/>
    <n v="0"/>
  </r>
  <r>
    <x v="1"/>
    <x v="24"/>
    <x v="24"/>
    <n v="535150"/>
    <s v="Hořešovičky"/>
    <s v="do 750 obyvatel"/>
    <n v="108"/>
    <n v="0.73148148148148151"/>
    <n v="29"/>
    <n v="0"/>
  </r>
  <r>
    <x v="1"/>
    <x v="24"/>
    <x v="24"/>
    <n v="551457"/>
    <s v="Studeněves"/>
    <s v="do 750 obyvatel"/>
    <n v="380"/>
    <n v="0.81315789473684208"/>
    <n v="71"/>
    <n v="0"/>
  </r>
  <r>
    <x v="1"/>
    <x v="24"/>
    <x v="24"/>
    <n v="564087"/>
    <s v="Poštovice"/>
    <s v="do 750 obyvatel"/>
    <n v="189"/>
    <n v="0.76190476190476186"/>
    <n v="45"/>
    <n v="0"/>
  </r>
  <r>
    <x v="1"/>
    <x v="24"/>
    <x v="24"/>
    <n v="564125"/>
    <s v="Plchov"/>
    <s v="do 750 obyvatel"/>
    <n v="171"/>
    <n v="0.74853801169590639"/>
    <n v="43"/>
    <n v="0"/>
  </r>
  <r>
    <x v="1"/>
    <x v="24"/>
    <x v="24"/>
    <n v="564192"/>
    <s v="Páleč"/>
    <s v="do 750 obyvatel"/>
    <n v="175"/>
    <n v="0.78285714285714281"/>
    <n v="38"/>
    <n v="0"/>
  </r>
  <r>
    <x v="1"/>
    <x v="24"/>
    <x v="24"/>
    <n v="571423"/>
    <s v="Zichovec"/>
    <s v="do 750 obyvatel"/>
    <n v="152"/>
    <n v="0.76315789473684215"/>
    <n v="36"/>
    <n v="0"/>
  </r>
  <r>
    <x v="1"/>
    <x v="24"/>
    <x v="24"/>
    <n v="571431"/>
    <s v="Vrbičany (Kladno)"/>
    <s v="do 750 obyvatel"/>
    <n v="180"/>
    <n v="0.7055555555555556"/>
    <n v="53"/>
    <n v="0"/>
  </r>
  <r>
    <x v="1"/>
    <x v="24"/>
    <x v="24"/>
    <n v="571512"/>
    <s v="Kutrovice"/>
    <s v="do 750 obyvatel"/>
    <n v="91"/>
    <n v="0.81318681318681318"/>
    <n v="17"/>
    <n v="0"/>
  </r>
  <r>
    <x v="1"/>
    <x v="24"/>
    <x v="24"/>
    <n v="571521"/>
    <s v="Neprobylice"/>
    <s v="do 750 obyvatel"/>
    <n v="134"/>
    <n v="0.76119402985074625"/>
    <n v="32"/>
    <n v="0"/>
  </r>
  <r>
    <x v="1"/>
    <x v="24"/>
    <x v="24"/>
    <n v="571555"/>
    <s v="Líský"/>
    <s v="do 750 obyvatel"/>
    <n v="84"/>
    <n v="0.73809523809523814"/>
    <n v="22"/>
    <n v="0"/>
  </r>
  <r>
    <x v="1"/>
    <x v="24"/>
    <x v="24"/>
    <n v="571601"/>
    <s v="Libovice"/>
    <s v="do 750 obyvatel"/>
    <n v="298"/>
    <n v="0.73825503355704702"/>
    <n v="78"/>
    <n v="0"/>
  </r>
  <r>
    <x v="1"/>
    <x v="24"/>
    <x v="24"/>
    <n v="599425"/>
    <s v="Želenice (Kladno)"/>
    <s v="do 750 obyvatel"/>
    <n v="155"/>
    <n v="0.70322580645161292"/>
    <n v="46"/>
    <n v="0"/>
  </r>
  <r>
    <x v="1"/>
    <x v="24"/>
    <x v="24"/>
    <n v="599441"/>
    <s v="Stradonice"/>
    <s v="do 750 obyvatel"/>
    <n v="102"/>
    <n v="0.70588235294117652"/>
    <n v="30"/>
    <n v="0"/>
  </r>
  <r>
    <x v="1"/>
    <x v="25"/>
    <x v="25"/>
    <n v="529486"/>
    <s v="Čechtice"/>
    <s v="750 – 1 999 obyvatel"/>
    <n v="1147"/>
    <n v="0.83435047951176988"/>
    <n v="190"/>
    <n v="0"/>
  </r>
  <r>
    <x v="1"/>
    <x v="25"/>
    <x v="25"/>
    <n v="529648"/>
    <s v="Dolní Kralovice"/>
    <s v="750 – 1 999 obyvatel"/>
    <n v="751"/>
    <n v="0.77363515312916109"/>
    <n v="170"/>
    <n v="0"/>
  </r>
  <r>
    <x v="1"/>
    <x v="25"/>
    <x v="25"/>
    <n v="529737"/>
    <s v="Hulice"/>
    <s v="do 750 obyvatel"/>
    <n v="245"/>
    <n v="0.80408163265306121"/>
    <n v="48"/>
    <n v="0"/>
  </r>
  <r>
    <x v="1"/>
    <x v="25"/>
    <x v="25"/>
    <n v="529770"/>
    <s v="Chlum (Benešov)"/>
    <s v="do 750 obyvatel"/>
    <n v="112"/>
    <n v="0.8928571428571429"/>
    <n v="12"/>
    <n v="0"/>
  </r>
  <r>
    <x v="1"/>
    <x v="25"/>
    <x v="25"/>
    <n v="529788"/>
    <s v="Chmelná"/>
    <s v="do 750 obyvatel"/>
    <n v="120"/>
    <n v="0.71666666666666667"/>
    <n v="34"/>
    <n v="0"/>
  </r>
  <r>
    <x v="1"/>
    <x v="25"/>
    <x v="25"/>
    <n v="529851"/>
    <s v="Javorník (Benešov)"/>
    <s v="do 750 obyvatel"/>
    <n v="109"/>
    <n v="0.8165137614678899"/>
    <n v="20"/>
    <n v="0"/>
  </r>
  <r>
    <x v="1"/>
    <x v="25"/>
    <x v="25"/>
    <n v="529907"/>
    <s v="Keblov"/>
    <s v="do 750 obyvatel"/>
    <n v="160"/>
    <n v="0.66874999999999996"/>
    <n v="53"/>
    <n v="1"/>
  </r>
  <r>
    <x v="1"/>
    <x v="25"/>
    <x v="25"/>
    <n v="529931"/>
    <s v="Kondrac"/>
    <s v="do 750 obyvatel"/>
    <n v="418"/>
    <n v="0.72966507177033491"/>
    <n v="113"/>
    <n v="0"/>
  </r>
  <r>
    <x v="1"/>
    <x v="25"/>
    <x v="25"/>
    <n v="530000"/>
    <s v="Křivsoudov"/>
    <s v="do 750 obyvatel"/>
    <n v="365"/>
    <n v="0.78082191780821919"/>
    <n v="80"/>
    <n v="0"/>
  </r>
  <r>
    <x v="1"/>
    <x v="25"/>
    <x v="25"/>
    <n v="530026"/>
    <s v="Kuňovice"/>
    <s v="do 750 obyvatel"/>
    <n v="70"/>
    <n v="0.88571428571428568"/>
    <n v="8"/>
    <n v="0"/>
  </r>
  <r>
    <x v="1"/>
    <x v="25"/>
    <x v="25"/>
    <n v="530069"/>
    <s v="Libež"/>
    <s v="do 750 obyvatel"/>
    <n v="180"/>
    <n v="0.81111111111111112"/>
    <n v="34"/>
    <n v="0"/>
  </r>
  <r>
    <x v="1"/>
    <x v="25"/>
    <x v="25"/>
    <n v="530093"/>
    <s v="Loket (Benešov)"/>
    <s v="do 750 obyvatel"/>
    <n v="458"/>
    <n v="0.76200873362445409"/>
    <n v="109"/>
    <n v="0"/>
  </r>
  <r>
    <x v="1"/>
    <x v="25"/>
    <x v="25"/>
    <n v="530107"/>
    <s v="Louňovice pod Blaníkem"/>
    <s v="do 750 obyvatel"/>
    <n v="556"/>
    <n v="0.77517985611510787"/>
    <n v="125"/>
    <n v="0"/>
  </r>
  <r>
    <x v="1"/>
    <x v="25"/>
    <x v="25"/>
    <n v="530174"/>
    <s v="Miřetice (Benešov)"/>
    <s v="do 750 obyvatel"/>
    <n v="162"/>
    <n v="0.76543209876543206"/>
    <n v="38"/>
    <n v="0"/>
  </r>
  <r>
    <x v="1"/>
    <x v="25"/>
    <x v="25"/>
    <n v="530191"/>
    <s v="Mnichovice (Benešov)"/>
    <s v="do 750 obyvatel"/>
    <n v="190"/>
    <n v="0.81578947368421051"/>
    <n v="35"/>
    <n v="0"/>
  </r>
  <r>
    <x v="1"/>
    <x v="25"/>
    <x v="25"/>
    <n v="530212"/>
    <s v="Načeradec"/>
    <s v="750 – 1 999 obyvatel"/>
    <n v="886"/>
    <n v="0.75846501128668176"/>
    <n v="214"/>
    <n v="0"/>
  </r>
  <r>
    <x v="1"/>
    <x v="25"/>
    <x v="25"/>
    <n v="530476"/>
    <s v="Pravonín"/>
    <s v="do 750 obyvatel"/>
    <n v="475"/>
    <n v="0.75578947368421057"/>
    <n v="116"/>
    <n v="0"/>
  </r>
  <r>
    <x v="1"/>
    <x v="25"/>
    <x v="25"/>
    <n v="530514"/>
    <s v="Psáře"/>
    <s v="do 750 obyvatel"/>
    <n v="112"/>
    <n v="0.7232142857142857"/>
    <n v="31"/>
    <n v="0"/>
  </r>
  <r>
    <x v="1"/>
    <x v="25"/>
    <x v="25"/>
    <n v="530531"/>
    <s v="Radošovice (Benešov)"/>
    <s v="do 750 obyvatel"/>
    <n v="312"/>
    <n v="0.76923076923076927"/>
    <n v="72"/>
    <n v="0"/>
  </r>
  <r>
    <x v="1"/>
    <x v="25"/>
    <x v="25"/>
    <n v="530549"/>
    <s v="Rataje (Benešov)"/>
    <s v="do 750 obyvatel"/>
    <n v="137"/>
    <n v="0.78102189781021902"/>
    <n v="30"/>
    <n v="0"/>
  </r>
  <r>
    <x v="1"/>
    <x v="25"/>
    <x v="25"/>
    <n v="530719"/>
    <s v="Studený"/>
    <s v="do 750 obyvatel"/>
    <n v="87"/>
    <n v="0.77011494252873558"/>
    <n v="20"/>
    <n v="0"/>
  </r>
  <r>
    <x v="1"/>
    <x v="25"/>
    <x v="25"/>
    <n v="530743"/>
    <s v="Bílkovice"/>
    <s v="do 750 obyvatel"/>
    <n v="184"/>
    <n v="0.69021739130434778"/>
    <n v="57"/>
    <n v="1"/>
  </r>
  <r>
    <x v="1"/>
    <x v="25"/>
    <x v="25"/>
    <n v="530751"/>
    <s v="Tehov (Benešov)"/>
    <s v="do 750 obyvatel"/>
    <n v="283"/>
    <n v="0.72438162544169615"/>
    <n v="78"/>
    <n v="0"/>
  </r>
  <r>
    <x v="1"/>
    <x v="25"/>
    <x v="25"/>
    <n v="530778"/>
    <s v="Tichonice"/>
    <s v="do 750 obyvatel"/>
    <n v="173"/>
    <n v="0.83236994219653182"/>
    <n v="29"/>
    <n v="0"/>
  </r>
  <r>
    <x v="1"/>
    <x v="25"/>
    <x v="25"/>
    <n v="530816"/>
    <s v="Trhový Štěpánov"/>
    <s v="750 – 1 999 obyvatel"/>
    <n v="1179"/>
    <n v="0.7268871925360475"/>
    <n v="322"/>
    <n v="0"/>
  </r>
  <r>
    <x v="1"/>
    <x v="25"/>
    <x v="25"/>
    <n v="530867"/>
    <s v="Veliš (Benešov)"/>
    <s v="do 750 obyvatel"/>
    <n v="285"/>
    <n v="0.68771929824561406"/>
    <n v="89"/>
    <n v="1"/>
  </r>
  <r>
    <x v="1"/>
    <x v="25"/>
    <x v="25"/>
    <n v="530883"/>
    <s v="Vlašim"/>
    <s v="5 000 – 14 999 obyvatel"/>
    <n v="9653"/>
    <n v="0.78017196726406302"/>
    <n v="2122"/>
    <n v="0"/>
  </r>
  <r>
    <x v="1"/>
    <x v="25"/>
    <x v="25"/>
    <n v="530913"/>
    <s v="Vracovice (Benešov)"/>
    <s v="do 750 obyvatel"/>
    <n v="327"/>
    <n v="0.74923547400611623"/>
    <n v="82"/>
    <n v="0"/>
  </r>
  <r>
    <x v="1"/>
    <x v="25"/>
    <x v="25"/>
    <n v="531022"/>
    <s v="Zdislavice"/>
    <s v="do 750 obyvatel"/>
    <n v="447"/>
    <n v="0.75167785234899331"/>
    <n v="111"/>
    <n v="0"/>
  </r>
  <r>
    <x v="1"/>
    <x v="25"/>
    <x v="25"/>
    <n v="531031"/>
    <s v="Kamberk"/>
    <s v="do 750 obyvatel"/>
    <n v="125"/>
    <n v="0.77600000000000002"/>
    <n v="28"/>
    <n v="0"/>
  </r>
  <r>
    <x v="1"/>
    <x v="25"/>
    <x v="25"/>
    <n v="532096"/>
    <s v="Borovnice (Benešov)"/>
    <s v="do 750 obyvatel"/>
    <n v="70"/>
    <n v="0.82857142857142863"/>
    <n v="12"/>
    <n v="0"/>
  </r>
  <r>
    <x v="1"/>
    <x v="25"/>
    <x v="25"/>
    <n v="532231"/>
    <s v="Slověnice"/>
    <s v="do 750 obyvatel"/>
    <n v="28"/>
    <n v="0.75"/>
    <n v="7"/>
    <n v="0"/>
  </r>
  <r>
    <x v="1"/>
    <x v="25"/>
    <x v="25"/>
    <n v="532266"/>
    <s v="Všechlapy (Benešov)"/>
    <s v="do 750 obyvatel"/>
    <n v="84"/>
    <n v="0.72619047619047616"/>
    <n v="23"/>
    <n v="0"/>
  </r>
  <r>
    <x v="1"/>
    <x v="25"/>
    <x v="25"/>
    <n v="532380"/>
    <s v="Blažejovice"/>
    <s v="do 750 obyvatel"/>
    <n v="90"/>
    <n v="0.8"/>
    <n v="18"/>
    <n v="0"/>
  </r>
  <r>
    <x v="1"/>
    <x v="25"/>
    <x v="25"/>
    <n v="532436"/>
    <s v="Snět"/>
    <s v="do 750 obyvatel"/>
    <n v="85"/>
    <n v="0.82352941176470584"/>
    <n v="15"/>
    <n v="0"/>
  </r>
  <r>
    <x v="1"/>
    <x v="25"/>
    <x v="25"/>
    <n v="532509"/>
    <s v="Šetějovice"/>
    <s v="do 750 obyvatel"/>
    <n v="50"/>
    <n v="0.92"/>
    <n v="4"/>
    <n v="0"/>
  </r>
  <r>
    <x v="1"/>
    <x v="25"/>
    <x v="25"/>
    <n v="532541"/>
    <s v="Tomice"/>
    <s v="do 750 obyvatel"/>
    <n v="107"/>
    <n v="0.71962616822429903"/>
    <n v="30"/>
    <n v="0"/>
  </r>
  <r>
    <x v="1"/>
    <x v="25"/>
    <x v="25"/>
    <n v="532568"/>
    <s v="Bernartice (Benešov)"/>
    <s v="do 750 obyvatel"/>
    <n v="190"/>
    <n v="0.77368421052631575"/>
    <n v="43"/>
    <n v="0"/>
  </r>
  <r>
    <x v="1"/>
    <x v="25"/>
    <x v="25"/>
    <n v="532690"/>
    <s v="Ctiboř (Benešov)"/>
    <s v="do 750 obyvatel"/>
    <n v="114"/>
    <n v="0.73684210526315785"/>
    <n v="30"/>
    <n v="0"/>
  </r>
  <r>
    <x v="1"/>
    <x v="25"/>
    <x v="25"/>
    <n v="532746"/>
    <s v="Děkanovice"/>
    <s v="do 750 obyvatel"/>
    <n v="46"/>
    <n v="0.76086956521739135"/>
    <n v="11"/>
    <n v="0"/>
  </r>
  <r>
    <x v="1"/>
    <x v="25"/>
    <x v="25"/>
    <n v="532843"/>
    <s v="Dunice"/>
    <s v="do 750 obyvatel"/>
    <n v="55"/>
    <n v="0.76363636363636367"/>
    <n v="13"/>
    <n v="0"/>
  </r>
  <r>
    <x v="1"/>
    <x v="25"/>
    <x v="25"/>
    <n v="532932"/>
    <s v="Hradiště (Benešov)"/>
    <s v="do 750 obyvatel"/>
    <n v="26"/>
    <n v="0.65384615384615385"/>
    <n v="9"/>
    <n v="1"/>
  </r>
  <r>
    <x v="1"/>
    <x v="25"/>
    <x v="25"/>
    <n v="532941"/>
    <s v="Řimovice"/>
    <s v="do 750 obyvatel"/>
    <n v="185"/>
    <n v="0.67027027027027031"/>
    <n v="61"/>
    <n v="1"/>
  </r>
  <r>
    <x v="1"/>
    <x v="25"/>
    <x v="25"/>
    <n v="533076"/>
    <s v="Pavlovice"/>
    <s v="do 750 obyvatel"/>
    <n v="191"/>
    <n v="0.79057591623036649"/>
    <n v="40"/>
    <n v="0"/>
  </r>
  <r>
    <x v="1"/>
    <x v="25"/>
    <x v="25"/>
    <n v="533084"/>
    <s v="Kladruby (Benešov)"/>
    <s v="do 750 obyvatel"/>
    <n v="219"/>
    <n v="0.68036529680365299"/>
    <n v="70"/>
    <n v="1"/>
  </r>
  <r>
    <x v="1"/>
    <x v="25"/>
    <x v="25"/>
    <n v="599361"/>
    <s v="Strojetice"/>
    <s v="do 750 obyvatel"/>
    <n v="113"/>
    <n v="0.76106194690265483"/>
    <n v="27"/>
    <n v="0"/>
  </r>
  <r>
    <x v="1"/>
    <x v="25"/>
    <x v="25"/>
    <n v="599387"/>
    <s v="Soutice"/>
    <s v="do 750 obyvatel"/>
    <n v="209"/>
    <n v="0.79425837320574166"/>
    <n v="43"/>
    <n v="0"/>
  </r>
  <r>
    <x v="1"/>
    <x v="25"/>
    <x v="25"/>
    <n v="599395"/>
    <s v="Ostrov (Benešov)"/>
    <s v="do 750 obyvatel"/>
    <n v="49"/>
    <n v="0.97959183673469385"/>
    <n v="1"/>
    <n v="0"/>
  </r>
  <r>
    <x v="1"/>
    <x v="26"/>
    <x v="26"/>
    <n v="529532"/>
    <s v="Červený Újezd (Benešov)"/>
    <s v="do 750 obyvatel"/>
    <n v="276"/>
    <n v="0.77898550724637683"/>
    <n v="61"/>
    <n v="0"/>
  </r>
  <r>
    <x v="1"/>
    <x v="26"/>
    <x v="26"/>
    <n v="529702"/>
    <s v="Heřmaničky"/>
    <s v="do 750 obyvatel"/>
    <n v="588"/>
    <n v="0.83503401360544216"/>
    <n v="97"/>
    <n v="0"/>
  </r>
  <r>
    <x v="1"/>
    <x v="26"/>
    <x v="26"/>
    <n v="529842"/>
    <s v="Jankov (Benešov)"/>
    <s v="750 – 1 999 obyvatel"/>
    <n v="776"/>
    <n v="0.81314432989690721"/>
    <n v="145"/>
    <n v="0"/>
  </r>
  <r>
    <x v="1"/>
    <x v="26"/>
    <x v="26"/>
    <n v="530158"/>
    <s v="Mezno"/>
    <s v="do 750 obyvatel"/>
    <n v="295"/>
    <n v="0.79322033898305089"/>
    <n v="61"/>
    <n v="0"/>
  </r>
  <r>
    <x v="1"/>
    <x v="26"/>
    <x v="26"/>
    <n v="530166"/>
    <s v="Miličín"/>
    <s v="750 – 1 999 obyvatel"/>
    <n v="703"/>
    <n v="0.82645803698435283"/>
    <n v="122"/>
    <n v="0"/>
  </r>
  <r>
    <x v="1"/>
    <x v="26"/>
    <x v="26"/>
    <n v="530301"/>
    <s v="Neustupov"/>
    <s v="do 750 obyvatel"/>
    <n v="438"/>
    <n v="0.72146118721461183"/>
    <n v="122"/>
    <n v="0"/>
  </r>
  <r>
    <x v="1"/>
    <x v="26"/>
    <x v="26"/>
    <n v="530344"/>
    <s v="Olbramovice (Benešov)"/>
    <s v="750 – 1 999 obyvatel"/>
    <n v="1079"/>
    <n v="0.85171455050973122"/>
    <n v="160"/>
    <n v="0"/>
  </r>
  <r>
    <x v="1"/>
    <x v="26"/>
    <x v="26"/>
    <n v="530611"/>
    <s v="Smilkov"/>
    <s v="do 750 obyvatel"/>
    <n v="231"/>
    <n v="0.76623376623376627"/>
    <n v="54"/>
    <n v="0"/>
  </r>
  <r>
    <x v="1"/>
    <x v="26"/>
    <x v="26"/>
    <n v="530701"/>
    <s v="Střezimíř"/>
    <s v="do 750 obyvatel"/>
    <n v="266"/>
    <n v="0.72180451127819545"/>
    <n v="74"/>
    <n v="0"/>
  </r>
  <r>
    <x v="1"/>
    <x v="26"/>
    <x v="26"/>
    <n v="530891"/>
    <s v="Vojkov"/>
    <s v="do 750 obyvatel"/>
    <n v="397"/>
    <n v="0.87657430730478592"/>
    <n v="49"/>
    <n v="0"/>
  </r>
  <r>
    <x v="1"/>
    <x v="26"/>
    <x v="26"/>
    <n v="530905"/>
    <s v="Votice"/>
    <s v="2 000 – 4 999 obyvatel"/>
    <n v="3760"/>
    <n v="0.81728723404255321"/>
    <n v="687"/>
    <n v="0"/>
  </r>
  <r>
    <x v="1"/>
    <x v="26"/>
    <x v="26"/>
    <n v="530948"/>
    <s v="Vrchotovy Janovice"/>
    <s v="750 – 1 999 obyvatel"/>
    <n v="812"/>
    <n v="0.78325123152709364"/>
    <n v="176"/>
    <n v="0"/>
  </r>
  <r>
    <x v="1"/>
    <x v="26"/>
    <x v="26"/>
    <n v="531049"/>
    <s v="Zvěstov"/>
    <s v="do 750 obyvatel"/>
    <n v="321"/>
    <n v="0.84735202492211836"/>
    <n v="49"/>
    <n v="0"/>
  </r>
  <r>
    <x v="1"/>
    <x v="26"/>
    <x v="26"/>
    <n v="532134"/>
    <s v="Ješetice"/>
    <s v="do 750 obyvatel"/>
    <n v="101"/>
    <n v="0.79207920792079212"/>
    <n v="21"/>
    <n v="0"/>
  </r>
  <r>
    <x v="1"/>
    <x v="26"/>
    <x v="26"/>
    <n v="532550"/>
    <s v="Ratměřice"/>
    <s v="do 750 obyvatel"/>
    <n v="252"/>
    <n v="0.8571428571428571"/>
    <n v="36"/>
    <n v="0"/>
  </r>
  <r>
    <x v="2"/>
    <x v="27"/>
    <x v="27"/>
    <n v="510068"/>
    <s v="Čečelovice"/>
    <s v="do 750 obyvatel"/>
    <n v="163"/>
    <n v="0.74233128834355833"/>
    <n v="42"/>
    <n v="0"/>
  </r>
  <r>
    <x v="2"/>
    <x v="27"/>
    <x v="27"/>
    <n v="529966"/>
    <s v="Buzice"/>
    <s v="do 750 obyvatel"/>
    <n v="138"/>
    <n v="0.69565217391304346"/>
    <n v="42"/>
    <n v="1"/>
  </r>
  <r>
    <x v="2"/>
    <x v="27"/>
    <x v="27"/>
    <n v="529982"/>
    <s v="Chlum (Strakonice)"/>
    <s v="do 750 obyvatel"/>
    <n v="164"/>
    <n v="0.72560975609756095"/>
    <n v="45"/>
    <n v="0"/>
  </r>
  <r>
    <x v="2"/>
    <x v="27"/>
    <x v="27"/>
    <n v="530018"/>
    <s v="Březí (Strakonice)"/>
    <s v="do 750 obyvatel"/>
    <n v="57"/>
    <n v="0.7192982456140351"/>
    <n v="16"/>
    <n v="0"/>
  </r>
  <r>
    <x v="2"/>
    <x v="27"/>
    <x v="27"/>
    <n v="536369"/>
    <s v="Hornosín"/>
    <s v="do 750 obyvatel"/>
    <n v="61"/>
    <n v="0.62295081967213117"/>
    <n v="23"/>
    <n v="1"/>
  </r>
  <r>
    <x v="2"/>
    <x v="27"/>
    <x v="27"/>
    <n v="536466"/>
    <s v="Mačkov"/>
    <s v="do 750 obyvatel"/>
    <n v="256"/>
    <n v="0.7421875"/>
    <n v="66"/>
    <n v="0"/>
  </r>
  <r>
    <x v="2"/>
    <x v="27"/>
    <x v="27"/>
    <n v="536598"/>
    <s v="Tchořovice"/>
    <s v="do 750 obyvatel"/>
    <n v="203"/>
    <n v="0.74384236453201968"/>
    <n v="52"/>
    <n v="0"/>
  </r>
  <r>
    <x v="2"/>
    <x v="27"/>
    <x v="27"/>
    <n v="536601"/>
    <s v="Kocelovice"/>
    <s v="do 750 obyvatel"/>
    <n v="137"/>
    <n v="0.7007299270072993"/>
    <n v="41"/>
    <n v="0"/>
  </r>
  <r>
    <x v="2"/>
    <x v="27"/>
    <x v="27"/>
    <n v="536822"/>
    <s v="Lom (Strakonice)"/>
    <s v="do 750 obyvatel"/>
    <n v="101"/>
    <n v="0.60396039603960394"/>
    <n v="40"/>
    <n v="1"/>
  </r>
  <r>
    <x v="2"/>
    <x v="27"/>
    <x v="27"/>
    <n v="536890"/>
    <s v="Uzeničky"/>
    <s v="do 750 obyvatel"/>
    <n v="102"/>
    <n v="0.6470588235294118"/>
    <n v="36"/>
    <n v="1"/>
  </r>
  <r>
    <x v="2"/>
    <x v="27"/>
    <x v="27"/>
    <n v="536903"/>
    <s v="Chobot"/>
    <s v="do 750 obyvatel"/>
    <n v="35"/>
    <n v="0.94285714285714284"/>
    <n v="2"/>
    <n v="0"/>
  </r>
  <r>
    <x v="2"/>
    <x v="27"/>
    <x v="27"/>
    <n v="537063"/>
    <s v="Bratronice (Strakonice)"/>
    <s v="do 750 obyvatel"/>
    <n v="48"/>
    <n v="0.89583333333333337"/>
    <n v="5"/>
    <n v="0"/>
  </r>
  <r>
    <x v="2"/>
    <x v="27"/>
    <x v="27"/>
    <n v="550817"/>
    <s v="Bělčice"/>
    <s v="750 – 1 999 obyvatel"/>
    <n v="843"/>
    <n v="0.71767497034400951"/>
    <n v="238"/>
    <n v="0"/>
  </r>
  <r>
    <x v="2"/>
    <x v="27"/>
    <x v="27"/>
    <n v="550850"/>
    <s v="Blatná"/>
    <s v="5 000 – 14 999 obyvatel"/>
    <n v="5554"/>
    <n v="0.71173928700036015"/>
    <n v="1601"/>
    <n v="0"/>
  </r>
  <r>
    <x v="2"/>
    <x v="27"/>
    <x v="27"/>
    <n v="551180"/>
    <s v="Kadov (Strakonice)"/>
    <s v="do 750 obyvatel"/>
    <n v="309"/>
    <n v="0.77022653721682843"/>
    <n v="71"/>
    <n v="0"/>
  </r>
  <r>
    <x v="2"/>
    <x v="27"/>
    <x v="27"/>
    <n v="551350"/>
    <s v="Lnáře"/>
    <s v="do 750 obyvatel"/>
    <n v="606"/>
    <n v="0.74917491749174914"/>
    <n v="152"/>
    <n v="0"/>
  </r>
  <r>
    <x v="2"/>
    <x v="27"/>
    <x v="27"/>
    <n v="551473"/>
    <s v="Myštice"/>
    <s v="do 750 obyvatel"/>
    <n v="238"/>
    <n v="0.65966386554621848"/>
    <n v="81"/>
    <n v="1"/>
  </r>
  <r>
    <x v="2"/>
    <x v="27"/>
    <x v="27"/>
    <n v="551597"/>
    <s v="Hajany (Strakonice)"/>
    <s v="do 750 obyvatel"/>
    <n v="115"/>
    <n v="0.73043478260869565"/>
    <n v="31"/>
    <n v="0"/>
  </r>
  <r>
    <x v="2"/>
    <x v="27"/>
    <x v="27"/>
    <n v="551627"/>
    <s v="Předmíř"/>
    <s v="do 750 obyvatel"/>
    <n v="278"/>
    <n v="0.67625899280575541"/>
    <n v="90"/>
    <n v="1"/>
  </r>
  <r>
    <x v="2"/>
    <x v="27"/>
    <x v="27"/>
    <n v="551716"/>
    <s v="Sedlice (Strakonice)"/>
    <s v="750 – 1 999 obyvatel"/>
    <n v="1048"/>
    <n v="0.73854961832061072"/>
    <n v="274"/>
    <n v="0"/>
  </r>
  <r>
    <x v="2"/>
    <x v="27"/>
    <x v="27"/>
    <n v="551830"/>
    <s v="Škvořetice"/>
    <s v="do 750 obyvatel"/>
    <n v="270"/>
    <n v="0.6518518518518519"/>
    <n v="94"/>
    <n v="1"/>
  </r>
  <r>
    <x v="2"/>
    <x v="27"/>
    <x v="27"/>
    <n v="551937"/>
    <s v="Uzenice"/>
    <s v="do 750 obyvatel"/>
    <n v="92"/>
    <n v="0.69565217391304346"/>
    <n v="28"/>
    <n v="1"/>
  </r>
  <r>
    <x v="2"/>
    <x v="27"/>
    <x v="27"/>
    <n v="551988"/>
    <s v="Záboří (Strakonice)"/>
    <s v="do 750 obyvatel"/>
    <n v="269"/>
    <n v="0.69516728624535318"/>
    <n v="82"/>
    <n v="1"/>
  </r>
  <r>
    <x v="2"/>
    <x v="27"/>
    <x v="27"/>
    <n v="560197"/>
    <s v="Lažany (Strakonice)"/>
    <s v="do 750 obyvatel"/>
    <n v="48"/>
    <n v="0.625"/>
    <n v="18"/>
    <n v="1"/>
  </r>
  <r>
    <x v="2"/>
    <x v="27"/>
    <x v="27"/>
    <n v="598895"/>
    <s v="Bezdědovice"/>
    <s v="do 750 obyvatel"/>
    <n v="305"/>
    <n v="0.66557377049180333"/>
    <n v="102"/>
    <n v="1"/>
  </r>
  <r>
    <x v="2"/>
    <x v="27"/>
    <x v="27"/>
    <n v="598950"/>
    <s v="Lažánky (Strakonice)"/>
    <s v="do 750 obyvatel"/>
    <n v="82"/>
    <n v="0.64634146341463417"/>
    <n v="29"/>
    <n v="1"/>
  </r>
  <r>
    <x v="2"/>
    <x v="28"/>
    <x v="28"/>
    <n v="529729"/>
    <s v="Kvítkovice"/>
    <s v="do 750 obyvatel"/>
    <n v="105"/>
    <n v="0.82857142857142863"/>
    <n v="18"/>
    <n v="0"/>
  </r>
  <r>
    <x v="2"/>
    <x v="28"/>
    <x v="28"/>
    <n v="535176"/>
    <s v="Planá (České Budějovice)"/>
    <s v="do 750 obyvatel"/>
    <n v="225"/>
    <n v="0.7911111111111111"/>
    <n v="47"/>
    <n v="0"/>
  </r>
  <r>
    <x v="2"/>
    <x v="28"/>
    <x v="28"/>
    <n v="535206"/>
    <s v="Dobrá Voda u Českých Budějovic"/>
    <s v="2 000 – 4 999 obyvatel"/>
    <n v="2180"/>
    <n v="0.75550458715596325"/>
    <n v="533"/>
    <n v="0"/>
  </r>
  <r>
    <x v="2"/>
    <x v="28"/>
    <x v="28"/>
    <n v="535249"/>
    <s v="Dasný"/>
    <s v="do 750 obyvatel"/>
    <n v="275"/>
    <n v="0.71636363636363631"/>
    <n v="78"/>
    <n v="0"/>
  </r>
  <r>
    <x v="2"/>
    <x v="28"/>
    <x v="28"/>
    <n v="535281"/>
    <s v="Mydlovary"/>
    <s v="do 750 obyvatel"/>
    <n v="247"/>
    <n v="0.80971659919028338"/>
    <n v="47"/>
    <n v="0"/>
  </r>
  <r>
    <x v="2"/>
    <x v="28"/>
    <x v="28"/>
    <n v="535346"/>
    <s v="Plav"/>
    <s v="do 750 obyvatel"/>
    <n v="359"/>
    <n v="0.8022284122562674"/>
    <n v="71"/>
    <n v="0"/>
  </r>
  <r>
    <x v="2"/>
    <x v="28"/>
    <x v="28"/>
    <n v="535371"/>
    <s v="Nákří"/>
    <s v="do 750 obyvatel"/>
    <n v="169"/>
    <n v="0.68047337278106512"/>
    <n v="54"/>
    <n v="1"/>
  </r>
  <r>
    <x v="2"/>
    <x v="28"/>
    <x v="28"/>
    <n v="535401"/>
    <s v="Bošilec"/>
    <s v="do 750 obyvatel"/>
    <n v="170"/>
    <n v="0.78235294117647058"/>
    <n v="37"/>
    <n v="0"/>
  </r>
  <r>
    <x v="2"/>
    <x v="28"/>
    <x v="28"/>
    <n v="535435"/>
    <s v="Neplachov"/>
    <s v="do 750 obyvatel"/>
    <n v="302"/>
    <n v="0.73841059602649006"/>
    <n v="79"/>
    <n v="0"/>
  </r>
  <r>
    <x v="2"/>
    <x v="28"/>
    <x v="28"/>
    <n v="535460"/>
    <s v="Hradce"/>
    <s v="do 750 obyvatel"/>
    <n v="81"/>
    <n v="0.50617283950617287"/>
    <n v="40"/>
    <n v="1"/>
  </r>
  <r>
    <x v="2"/>
    <x v="28"/>
    <x v="28"/>
    <n v="535494"/>
    <s v="Úsilné"/>
    <s v="do 750 obyvatel"/>
    <n v="399"/>
    <n v="0.72431077694235591"/>
    <n v="110"/>
    <n v="0"/>
  </r>
  <r>
    <x v="2"/>
    <x v="28"/>
    <x v="28"/>
    <n v="535541"/>
    <s v="Čakov (České Budějovice)"/>
    <s v="do 750 obyvatel"/>
    <n v="242"/>
    <n v="0.71487603305785119"/>
    <n v="69"/>
    <n v="0"/>
  </r>
  <r>
    <x v="2"/>
    <x v="28"/>
    <x v="28"/>
    <n v="535575"/>
    <s v="Habří"/>
    <s v="do 750 obyvatel"/>
    <n v="91"/>
    <n v="0.8351648351648352"/>
    <n v="15"/>
    <n v="0"/>
  </r>
  <r>
    <x v="2"/>
    <x v="28"/>
    <x v="28"/>
    <n v="535591"/>
    <s v="Zvíkov (České Budějovice)"/>
    <s v="do 750 obyvatel"/>
    <n v="219"/>
    <n v="0.77625570776255703"/>
    <n v="49"/>
    <n v="0"/>
  </r>
  <r>
    <x v="2"/>
    <x v="28"/>
    <x v="28"/>
    <n v="535613"/>
    <s v="Hvozdec (České Budějovice)"/>
    <s v="do 750 obyvatel"/>
    <n v="102"/>
    <n v="0.72549019607843135"/>
    <n v="28"/>
    <n v="0"/>
  </r>
  <r>
    <x v="2"/>
    <x v="28"/>
    <x v="28"/>
    <n v="535648"/>
    <s v="Nová Ves (České Budějovice)"/>
    <s v="750 – 1 999 obyvatel"/>
    <n v="630"/>
    <n v="0.7412698412698413"/>
    <n v="163"/>
    <n v="0"/>
  </r>
  <r>
    <x v="2"/>
    <x v="28"/>
    <x v="28"/>
    <n v="535664"/>
    <s v="Doubravice (České Budějovice)"/>
    <s v="do 750 obyvatel"/>
    <n v="254"/>
    <n v="0.82283464566929132"/>
    <n v="45"/>
    <n v="0"/>
  </r>
  <r>
    <x v="2"/>
    <x v="28"/>
    <x v="28"/>
    <n v="535681"/>
    <s v="Borovnice (České Budějovice)"/>
    <s v="do 750 obyvatel"/>
    <n v="119"/>
    <n v="0.77310924369747902"/>
    <n v="27"/>
    <n v="0"/>
  </r>
  <r>
    <x v="2"/>
    <x v="28"/>
    <x v="28"/>
    <n v="535737"/>
    <s v="Vidov"/>
    <s v="do 750 obyvatel"/>
    <n v="498"/>
    <n v="0.77510040160642568"/>
    <n v="112"/>
    <n v="0"/>
  </r>
  <r>
    <x v="2"/>
    <x v="28"/>
    <x v="28"/>
    <n v="535753"/>
    <s v="Hůry"/>
    <s v="do 750 obyvatel"/>
    <n v="494"/>
    <n v="0.74089068825910931"/>
    <n v="128"/>
    <n v="0"/>
  </r>
  <r>
    <x v="2"/>
    <x v="28"/>
    <x v="28"/>
    <n v="535761"/>
    <s v="Jivno"/>
    <s v="do 750 obyvatel"/>
    <n v="297"/>
    <n v="0.71717171717171713"/>
    <n v="84"/>
    <n v="0"/>
  </r>
  <r>
    <x v="2"/>
    <x v="28"/>
    <x v="28"/>
    <n v="535788"/>
    <s v="Dubičné"/>
    <s v="do 750 obyvatel"/>
    <n v="343"/>
    <n v="0.67055393586005829"/>
    <n v="113"/>
    <n v="1"/>
  </r>
  <r>
    <x v="2"/>
    <x v="28"/>
    <x v="28"/>
    <n v="535796"/>
    <s v="Vráto"/>
    <s v="do 750 obyvatel"/>
    <n v="350"/>
    <n v="0.67428571428571427"/>
    <n v="114"/>
    <n v="1"/>
  </r>
  <r>
    <x v="2"/>
    <x v="28"/>
    <x v="28"/>
    <n v="535800"/>
    <s v="Libníč"/>
    <s v="do 750 obyvatel"/>
    <n v="424"/>
    <n v="0.84198113207547165"/>
    <n v="67"/>
    <n v="0"/>
  </r>
  <r>
    <x v="2"/>
    <x v="28"/>
    <x v="28"/>
    <n v="535826"/>
    <s v="Adamov (České Budějovice)"/>
    <s v="750 – 1 999 obyvatel"/>
    <n v="729"/>
    <n v="0.77091906721536352"/>
    <n v="167"/>
    <n v="0"/>
  </r>
  <r>
    <x v="2"/>
    <x v="28"/>
    <x v="28"/>
    <n v="535842"/>
    <s v="Mokrý Lom"/>
    <s v="do 750 obyvatel"/>
    <n v="87"/>
    <n v="0.72413793103448276"/>
    <n v="24"/>
    <n v="0"/>
  </r>
  <r>
    <x v="2"/>
    <x v="28"/>
    <x v="28"/>
    <n v="535851"/>
    <s v="Hlavatce (České Budějovice)"/>
    <s v="do 750 obyvatel"/>
    <n v="125"/>
    <n v="0.72"/>
    <n v="35"/>
    <n v="0"/>
  </r>
  <r>
    <x v="2"/>
    <x v="28"/>
    <x v="28"/>
    <n v="535877"/>
    <s v="Komařice"/>
    <s v="do 750 obyvatel"/>
    <n v="282"/>
    <n v="0.63120567375886527"/>
    <n v="104"/>
    <n v="1"/>
  </r>
  <r>
    <x v="2"/>
    <x v="28"/>
    <x v="28"/>
    <n v="535893"/>
    <s v="Vitín"/>
    <s v="do 750 obyvatel"/>
    <n v="358"/>
    <n v="0.73463687150837986"/>
    <n v="95"/>
    <n v="0"/>
  </r>
  <r>
    <x v="2"/>
    <x v="28"/>
    <x v="28"/>
    <n v="535907"/>
    <s v="Chotýčany"/>
    <s v="do 750 obyvatel"/>
    <n v="202"/>
    <n v="0.69801980198019797"/>
    <n v="61"/>
    <n v="1"/>
  </r>
  <r>
    <x v="2"/>
    <x v="28"/>
    <x v="28"/>
    <n v="535915"/>
    <s v="Vlkov (České Budějovice)"/>
    <s v="do 750 obyvatel"/>
    <n v="36"/>
    <n v="0.66666666666666663"/>
    <n v="12"/>
    <n v="1"/>
  </r>
  <r>
    <x v="2"/>
    <x v="28"/>
    <x v="28"/>
    <n v="535940"/>
    <s v="Mazelov"/>
    <s v="do 750 obyvatel"/>
    <n v="181"/>
    <n v="0.69613259668508287"/>
    <n v="55"/>
    <n v="1"/>
  </r>
  <r>
    <x v="2"/>
    <x v="28"/>
    <x v="28"/>
    <n v="535958"/>
    <s v="Drahotěšice"/>
    <s v="do 750 obyvatel"/>
    <n v="260"/>
    <n v="0.66153846153846152"/>
    <n v="88"/>
    <n v="1"/>
  </r>
  <r>
    <x v="2"/>
    <x v="28"/>
    <x v="28"/>
    <n v="535991"/>
    <s v="Pištín"/>
    <s v="do 750 obyvatel"/>
    <n v="533"/>
    <n v="0.72420262664165103"/>
    <n v="147"/>
    <n v="0"/>
  </r>
  <r>
    <x v="2"/>
    <x v="28"/>
    <x v="28"/>
    <n v="536016"/>
    <s v="Zahájí"/>
    <s v="do 750 obyvatel"/>
    <n v="406"/>
    <n v="0.81280788177339902"/>
    <n v="76"/>
    <n v="0"/>
  </r>
  <r>
    <x v="2"/>
    <x v="28"/>
    <x v="28"/>
    <n v="536032"/>
    <s v="Strýčice"/>
    <s v="do 750 obyvatel"/>
    <n v="53"/>
    <n v="0.75471698113207553"/>
    <n v="13"/>
    <n v="0"/>
  </r>
  <r>
    <x v="2"/>
    <x v="28"/>
    <x v="28"/>
    <n v="536059"/>
    <s v="Břehov"/>
    <s v="do 750 obyvatel"/>
    <n v="142"/>
    <n v="0.70422535211267601"/>
    <n v="42"/>
    <n v="0"/>
  </r>
  <r>
    <x v="2"/>
    <x v="28"/>
    <x v="28"/>
    <n v="544256"/>
    <s v="České Budějovice"/>
    <s v="40 000 – 99 999 obyvatel"/>
    <n v="78453"/>
    <n v="0.74071099894204173"/>
    <n v="20342"/>
    <n v="0"/>
  </r>
  <r>
    <x v="2"/>
    <x v="28"/>
    <x v="28"/>
    <n v="544272"/>
    <s v="Borek (České Budějovice)"/>
    <s v="750 – 1 999 obyvatel"/>
    <n v="1305"/>
    <n v="0.77854406130268194"/>
    <n v="289"/>
    <n v="0"/>
  </r>
  <r>
    <x v="2"/>
    <x v="28"/>
    <x v="28"/>
    <n v="544299"/>
    <s v="Boršov nad Vltavou"/>
    <s v="750 – 1 999 obyvatel"/>
    <n v="1543"/>
    <n v="0.78483473752430333"/>
    <n v="332"/>
    <n v="0"/>
  </r>
  <r>
    <x v="2"/>
    <x v="28"/>
    <x v="28"/>
    <n v="544329"/>
    <s v="Čejkovice (České Budějovice)"/>
    <s v="do 750 obyvatel"/>
    <n v="308"/>
    <n v="0.80519480519480524"/>
    <n v="60"/>
    <n v="0"/>
  </r>
  <r>
    <x v="2"/>
    <x v="28"/>
    <x v="28"/>
    <n v="544361"/>
    <s v="Dívčice"/>
    <s v="do 750 obyvatel"/>
    <n v="474"/>
    <n v="0.78270042194092826"/>
    <n v="103"/>
    <n v="0"/>
  </r>
  <r>
    <x v="2"/>
    <x v="28"/>
    <x v="28"/>
    <n v="544400"/>
    <s v="Doudleby"/>
    <s v="do 750 obyvatel"/>
    <n v="393"/>
    <n v="0.72010178117048351"/>
    <n v="110"/>
    <n v="0"/>
  </r>
  <r>
    <x v="2"/>
    <x v="28"/>
    <x v="28"/>
    <n v="544426"/>
    <s v="Dříteň"/>
    <s v="750 – 1 999 obyvatel"/>
    <n v="1365"/>
    <n v="0.72527472527472525"/>
    <n v="375"/>
    <n v="0"/>
  </r>
  <r>
    <x v="2"/>
    <x v="28"/>
    <x v="28"/>
    <n v="544442"/>
    <s v="Dubné"/>
    <s v="750 – 1 999 obyvatel"/>
    <n v="1313"/>
    <n v="0.78370144706778366"/>
    <n v="284"/>
    <n v="0"/>
  </r>
  <r>
    <x v="2"/>
    <x v="28"/>
    <x v="28"/>
    <n v="544451"/>
    <s v="Dynín"/>
    <s v="do 750 obyvatel"/>
    <n v="283"/>
    <n v="0.78798586572438167"/>
    <n v="60"/>
    <n v="0"/>
  </r>
  <r>
    <x v="2"/>
    <x v="28"/>
    <x v="28"/>
    <n v="544485"/>
    <s v="Hluboká nad Vltavou"/>
    <s v="5 000 – 14 999 obyvatel"/>
    <n v="4484"/>
    <n v="0.76494201605709189"/>
    <n v="1054"/>
    <n v="0"/>
  </r>
  <r>
    <x v="2"/>
    <x v="28"/>
    <x v="28"/>
    <n v="544493"/>
    <s v="Homole"/>
    <s v="750 – 1 999 obyvatel"/>
    <n v="1272"/>
    <n v="0.72012578616352196"/>
    <n v="356"/>
    <n v="0"/>
  </r>
  <r>
    <x v="2"/>
    <x v="28"/>
    <x v="28"/>
    <n v="544523"/>
    <s v="Hosín"/>
    <s v="750 – 1 999 obyvatel"/>
    <n v="727"/>
    <n v="0.77579092159559837"/>
    <n v="163"/>
    <n v="0"/>
  </r>
  <r>
    <x v="2"/>
    <x v="28"/>
    <x v="28"/>
    <n v="544558"/>
    <s v="Hrdějovice"/>
    <s v="750 – 1 999 obyvatel"/>
    <n v="1311"/>
    <n v="0.78260869565217395"/>
    <n v="285"/>
    <n v="0"/>
  </r>
  <r>
    <x v="2"/>
    <x v="28"/>
    <x v="28"/>
    <n v="544612"/>
    <s v="Jankov (České Budějovice)"/>
    <s v="do 750 obyvatel"/>
    <n v="322"/>
    <n v="0.75155279503105588"/>
    <n v="80"/>
    <n v="0"/>
  </r>
  <r>
    <x v="2"/>
    <x v="28"/>
    <x v="28"/>
    <n v="544663"/>
    <s v="Kamenný Újezd (České Budějovice)"/>
    <s v="2 000 – 4 999 obyvatel"/>
    <n v="1991"/>
    <n v="0.77398292315419392"/>
    <n v="450"/>
    <n v="0"/>
  </r>
  <r>
    <x v="2"/>
    <x v="28"/>
    <x v="28"/>
    <n v="544736"/>
    <s v="Ledenice"/>
    <s v="2 000 – 4 999 obyvatel"/>
    <n v="1997"/>
    <n v="0.72909364046069103"/>
    <n v="541"/>
    <n v="0"/>
  </r>
  <r>
    <x v="2"/>
    <x v="28"/>
    <x v="28"/>
    <n v="544744"/>
    <s v="Libín"/>
    <s v="do 750 obyvatel"/>
    <n v="338"/>
    <n v="0.7248520710059172"/>
    <n v="93"/>
    <n v="0"/>
  </r>
  <r>
    <x v="2"/>
    <x v="28"/>
    <x v="28"/>
    <n v="544761"/>
    <s v="Lipí"/>
    <s v="do 750 obyvatel"/>
    <n v="526"/>
    <n v="0.76425855513307983"/>
    <n v="124"/>
    <n v="0"/>
  </r>
  <r>
    <x v="2"/>
    <x v="28"/>
    <x v="28"/>
    <n v="544779"/>
    <s v="Lišov"/>
    <s v="2 000 – 4 999 obyvatel"/>
    <n v="3638"/>
    <n v="0.7429906542056075"/>
    <n v="935"/>
    <n v="0"/>
  </r>
  <r>
    <x v="2"/>
    <x v="28"/>
    <x v="28"/>
    <n v="544795"/>
    <s v="Litvínovice"/>
    <s v="2 000 – 4 999 obyvatel"/>
    <n v="2075"/>
    <n v="0.75614457831325299"/>
    <n v="506"/>
    <n v="0"/>
  </r>
  <r>
    <x v="2"/>
    <x v="28"/>
    <x v="28"/>
    <n v="544825"/>
    <s v="Nedabyle"/>
    <s v="do 750 obyvatel"/>
    <n v="297"/>
    <n v="0.67340067340067344"/>
    <n v="97"/>
    <n v="1"/>
  </r>
  <r>
    <x v="2"/>
    <x v="28"/>
    <x v="28"/>
    <n v="544892"/>
    <s v="Olešník"/>
    <s v="750 – 1 999 obyvatel"/>
    <n v="658"/>
    <n v="0.74012158054711241"/>
    <n v="171"/>
    <n v="0"/>
  </r>
  <r>
    <x v="2"/>
    <x v="28"/>
    <x v="28"/>
    <n v="544965"/>
    <s v="Radošovice (České Budějovice)"/>
    <s v="do 750 obyvatel"/>
    <n v="152"/>
    <n v="0.69736842105263153"/>
    <n v="46"/>
    <n v="1"/>
  </r>
  <r>
    <x v="2"/>
    <x v="28"/>
    <x v="28"/>
    <n v="544973"/>
    <s v="Roudné"/>
    <s v="750 – 1 999 obyvatel"/>
    <n v="1014"/>
    <n v="0.79289940828402372"/>
    <n v="210"/>
    <n v="0"/>
  </r>
  <r>
    <x v="2"/>
    <x v="28"/>
    <x v="28"/>
    <n v="544981"/>
    <s v="Rudolfov"/>
    <s v="2 000 – 4 999 obyvatel"/>
    <n v="2108"/>
    <n v="0.75616698292220119"/>
    <n v="514"/>
    <n v="0"/>
  </r>
  <r>
    <x v="2"/>
    <x v="28"/>
    <x v="28"/>
    <n v="545007"/>
    <s v="Římov (České Budějovice)"/>
    <s v="750 – 1 999 obyvatel"/>
    <n v="753"/>
    <n v="0.73439575033200533"/>
    <n v="200"/>
    <n v="0"/>
  </r>
  <r>
    <x v="2"/>
    <x v="28"/>
    <x v="28"/>
    <n v="545015"/>
    <s v="Sedlec (České Budějovice)"/>
    <s v="do 750 obyvatel"/>
    <n v="421"/>
    <n v="0.76247030878859856"/>
    <n v="100"/>
    <n v="0"/>
  </r>
  <r>
    <x v="2"/>
    <x v="28"/>
    <x v="28"/>
    <n v="545066"/>
    <s v="Srubec"/>
    <s v="2 000 – 4 999 obyvatel"/>
    <n v="2194"/>
    <n v="0.79216043755697352"/>
    <n v="456"/>
    <n v="0"/>
  </r>
  <r>
    <x v="2"/>
    <x v="28"/>
    <x v="28"/>
    <n v="545074"/>
    <s v="Staré Hodějovice"/>
    <s v="750 – 1 999 obyvatel"/>
    <n v="1116"/>
    <n v="0.68637992831541217"/>
    <n v="350"/>
    <n v="1"/>
  </r>
  <r>
    <x v="2"/>
    <x v="28"/>
    <x v="28"/>
    <n v="545082"/>
    <s v="Strážkovice"/>
    <s v="do 750 obyvatel"/>
    <n v="417"/>
    <n v="0.69304556354916069"/>
    <n v="128"/>
    <n v="1"/>
  </r>
  <r>
    <x v="2"/>
    <x v="28"/>
    <x v="28"/>
    <n v="545091"/>
    <s v="Střížov"/>
    <s v="do 750 obyvatel"/>
    <n v="178"/>
    <n v="0.7584269662921348"/>
    <n v="43"/>
    <n v="0"/>
  </r>
  <r>
    <x v="2"/>
    <x v="28"/>
    <x v="28"/>
    <n v="545121"/>
    <s v="Ševětín"/>
    <s v="750 – 1 999 obyvatel"/>
    <n v="1157"/>
    <n v="0.7415730337078652"/>
    <n v="299"/>
    <n v="0"/>
  </r>
  <r>
    <x v="2"/>
    <x v="28"/>
    <x v="28"/>
    <n v="545139"/>
    <s v="Štěpánovice (České Budějovice)"/>
    <s v="750 – 1 999 obyvatel"/>
    <n v="739"/>
    <n v="0.79296346414073071"/>
    <n v="153"/>
    <n v="0"/>
  </r>
  <r>
    <x v="2"/>
    <x v="28"/>
    <x v="28"/>
    <n v="545228"/>
    <s v="Včelná"/>
    <s v="2 000 – 4 999 obyvatel"/>
    <n v="1774"/>
    <n v="0.74408117249154448"/>
    <n v="454"/>
    <n v="0"/>
  </r>
  <r>
    <x v="2"/>
    <x v="28"/>
    <x v="28"/>
    <n v="545261"/>
    <s v="Vrábče"/>
    <s v="750 – 1 999 obyvatel"/>
    <n v="645"/>
    <n v="0.70387596899224802"/>
    <n v="191"/>
    <n v="0"/>
  </r>
  <r>
    <x v="2"/>
    <x v="28"/>
    <x v="28"/>
    <n v="545317"/>
    <s v="Záboří (České Budějovice)"/>
    <s v="do 750 obyvatel"/>
    <n v="311"/>
    <n v="0.66237942122186499"/>
    <n v="105"/>
    <n v="1"/>
  </r>
  <r>
    <x v="2"/>
    <x v="28"/>
    <x v="28"/>
    <n v="545341"/>
    <s v="Zliv"/>
    <s v="2 000 – 4 999 obyvatel"/>
    <n v="2970"/>
    <n v="0.76397306397306397"/>
    <n v="701"/>
    <n v="0"/>
  </r>
  <r>
    <x v="2"/>
    <x v="28"/>
    <x v="28"/>
    <n v="545368"/>
    <s v="Žabovřesky"/>
    <s v="do 750 obyvatel"/>
    <n v="360"/>
    <n v="0.72777777777777775"/>
    <n v="98"/>
    <n v="0"/>
  </r>
  <r>
    <x v="2"/>
    <x v="28"/>
    <x v="28"/>
    <n v="551490"/>
    <s v="Branišov (České Budějovice)"/>
    <s v="do 750 obyvatel"/>
    <n v="216"/>
    <n v="0.81944444444444442"/>
    <n v="39"/>
    <n v="0"/>
  </r>
  <r>
    <x v="2"/>
    <x v="28"/>
    <x v="28"/>
    <n v="598593"/>
    <s v="Heřmaň (České Budějovice)"/>
    <s v="do 750 obyvatel"/>
    <n v="161"/>
    <n v="0.72049689440993792"/>
    <n v="45"/>
    <n v="0"/>
  </r>
  <r>
    <x v="2"/>
    <x v="28"/>
    <x v="28"/>
    <n v="598607"/>
    <s v="Hlincová Hora"/>
    <s v="do 750 obyvatel"/>
    <n v="340"/>
    <n v="0.75882352941176467"/>
    <n v="82"/>
    <n v="0"/>
  </r>
  <r>
    <x v="2"/>
    <x v="28"/>
    <x v="28"/>
    <n v="599778"/>
    <s v="Závraty"/>
    <s v="do 750 obyvatel"/>
    <n v="38"/>
    <n v="0.60526315789473684"/>
    <n v="15"/>
    <n v="1"/>
  </r>
  <r>
    <x v="2"/>
    <x v="29"/>
    <x v="29"/>
    <n v="500194"/>
    <s v="Polná na Šumavě"/>
    <s v="do 750 obyvatel"/>
    <n v="176"/>
    <n v="0.51704545454545459"/>
    <n v="85"/>
    <n v="1"/>
  </r>
  <r>
    <x v="2"/>
    <x v="29"/>
    <x v="29"/>
    <n v="513661"/>
    <s v="Nová Ves (Český Krumlov)"/>
    <s v="do 750 obyvatel"/>
    <n v="337"/>
    <n v="0.70029673590504449"/>
    <n v="101"/>
    <n v="0"/>
  </r>
  <r>
    <x v="2"/>
    <x v="29"/>
    <x v="29"/>
    <n v="536229"/>
    <s v="Chlumec (Český Krumlov)"/>
    <s v="do 750 obyvatel"/>
    <n v="77"/>
    <n v="0.67532467532467533"/>
    <n v="25"/>
    <n v="1"/>
  </r>
  <r>
    <x v="2"/>
    <x v="29"/>
    <x v="29"/>
    <n v="536245"/>
    <s v="Srnín"/>
    <s v="do 750 obyvatel"/>
    <n v="282"/>
    <n v="0.8014184397163121"/>
    <n v="56"/>
    <n v="0"/>
  </r>
  <r>
    <x v="2"/>
    <x v="29"/>
    <x v="29"/>
    <n v="536253"/>
    <s v="Bohdalovice"/>
    <s v="do 750 obyvatel"/>
    <n v="250"/>
    <n v="0.68"/>
    <n v="80"/>
    <n v="1"/>
  </r>
  <r>
    <x v="2"/>
    <x v="29"/>
    <x v="29"/>
    <n v="536296"/>
    <s v="Malšín"/>
    <s v="do 750 obyvatel"/>
    <n v="138"/>
    <n v="0.76811594202898548"/>
    <n v="32"/>
    <n v="0"/>
  </r>
  <r>
    <x v="2"/>
    <x v="29"/>
    <x v="29"/>
    <n v="536300"/>
    <s v="Věžovatá Pláně"/>
    <s v="do 750 obyvatel"/>
    <n v="124"/>
    <n v="0.7661290322580645"/>
    <n v="29"/>
    <n v="0"/>
  </r>
  <r>
    <x v="2"/>
    <x v="29"/>
    <x v="29"/>
    <n v="545392"/>
    <s v="Český Krumlov"/>
    <s v="5 000 – 14 999 obyvatel"/>
    <n v="10660"/>
    <n v="0.72973733583489686"/>
    <n v="2881"/>
    <n v="0"/>
  </r>
  <r>
    <x v="2"/>
    <x v="29"/>
    <x v="29"/>
    <n v="545431"/>
    <s v="Brloh (Český Krumlov)"/>
    <s v="750 – 1 999 obyvatel"/>
    <n v="896"/>
    <n v="0.7165178571428571"/>
    <n v="254"/>
    <n v="0"/>
  </r>
  <r>
    <x v="2"/>
    <x v="29"/>
    <x v="29"/>
    <n v="545457"/>
    <s v="Černá v Pošumaví"/>
    <s v="750 – 1 999 obyvatel"/>
    <n v="681"/>
    <n v="0.72099853157121885"/>
    <n v="190"/>
    <n v="0"/>
  </r>
  <r>
    <x v="2"/>
    <x v="29"/>
    <x v="29"/>
    <n v="545473"/>
    <s v="Dolní Třebonín"/>
    <s v="750 – 1 999 obyvatel"/>
    <n v="1078"/>
    <n v="0.70779220779220775"/>
    <n v="315"/>
    <n v="0"/>
  </r>
  <r>
    <x v="2"/>
    <x v="29"/>
    <x v="29"/>
    <n v="545481"/>
    <s v="Frymburk (Český Krumlov)"/>
    <s v="750 – 1 999 obyvatel"/>
    <n v="1085"/>
    <n v="0.69308755760368668"/>
    <n v="333"/>
    <n v="1"/>
  </r>
  <r>
    <x v="2"/>
    <x v="29"/>
    <x v="29"/>
    <n v="545490"/>
    <s v="Holubov"/>
    <s v="750 – 1 999 obyvatel"/>
    <n v="893"/>
    <n v="0.73460246360582304"/>
    <n v="237"/>
    <n v="0"/>
  </r>
  <r>
    <x v="2"/>
    <x v="29"/>
    <x v="29"/>
    <n v="545511"/>
    <s v="Horní Planá"/>
    <s v="2 000 – 4 999 obyvatel"/>
    <n v="1789"/>
    <n v="0.74119619899385136"/>
    <n v="463"/>
    <n v="0"/>
  </r>
  <r>
    <x v="2"/>
    <x v="29"/>
    <x v="29"/>
    <n v="545520"/>
    <s v="Hořice na Šumavě"/>
    <s v="750 – 1 999 obyvatel"/>
    <n v="703"/>
    <n v="0.67709815078236135"/>
    <n v="227"/>
    <n v="1"/>
  </r>
  <r>
    <x v="2"/>
    <x v="29"/>
    <x v="29"/>
    <n v="545546"/>
    <s v="Chvalšiny"/>
    <s v="750 – 1 999 obyvatel"/>
    <n v="1021"/>
    <n v="0.72575905974534771"/>
    <n v="280"/>
    <n v="0"/>
  </r>
  <r>
    <x v="2"/>
    <x v="29"/>
    <x v="29"/>
    <n v="545554"/>
    <s v="Kájov"/>
    <s v="750 – 1 999 obyvatel"/>
    <n v="1450"/>
    <n v="0.72896551724137926"/>
    <n v="393"/>
    <n v="0"/>
  </r>
  <r>
    <x v="2"/>
    <x v="29"/>
    <x v="29"/>
    <n v="545571"/>
    <s v="Křemže"/>
    <s v="2 000 – 4 999 obyvatel"/>
    <n v="2352"/>
    <n v="0.71811224489795922"/>
    <n v="663"/>
    <n v="0"/>
  </r>
  <r>
    <x v="2"/>
    <x v="29"/>
    <x v="29"/>
    <n v="545597"/>
    <s v="Lipno nad Vltavou"/>
    <s v="do 750 obyvatel"/>
    <n v="526"/>
    <n v="0.66920152091254748"/>
    <n v="174"/>
    <n v="1"/>
  </r>
  <r>
    <x v="2"/>
    <x v="29"/>
    <x v="29"/>
    <n v="545601"/>
    <s v="Loučovice"/>
    <s v="750 – 1 999 obyvatel"/>
    <n v="1346"/>
    <n v="0.68276374442793464"/>
    <n v="427"/>
    <n v="1"/>
  </r>
  <r>
    <x v="2"/>
    <x v="29"/>
    <x v="29"/>
    <n v="545627"/>
    <s v="Mirkovice"/>
    <s v="do 750 obyvatel"/>
    <n v="377"/>
    <n v="0.66843501326259946"/>
    <n v="125"/>
    <n v="1"/>
  </r>
  <r>
    <x v="2"/>
    <x v="29"/>
    <x v="29"/>
    <n v="545716"/>
    <s v="Přední Výtoň"/>
    <s v="do 750 obyvatel"/>
    <n v="184"/>
    <n v="0.66847826086956519"/>
    <n v="61"/>
    <n v="1"/>
  </r>
  <r>
    <x v="2"/>
    <x v="29"/>
    <x v="29"/>
    <n v="545724"/>
    <s v="Přídolí"/>
    <s v="do 750 obyvatel"/>
    <n v="531"/>
    <n v="0.65536723163841804"/>
    <n v="183"/>
    <n v="1"/>
  </r>
  <r>
    <x v="2"/>
    <x v="29"/>
    <x v="29"/>
    <n v="545732"/>
    <s v="Přísečná"/>
    <s v="do 750 obyvatel"/>
    <n v="159"/>
    <n v="0.74213836477987416"/>
    <n v="41"/>
    <n v="0"/>
  </r>
  <r>
    <x v="2"/>
    <x v="29"/>
    <x v="29"/>
    <n v="545767"/>
    <s v="Rožmberk nad Vltavou"/>
    <s v="do 750 obyvatel"/>
    <n v="318"/>
    <n v="0.69496855345911945"/>
    <n v="97"/>
    <n v="1"/>
  </r>
  <r>
    <x v="2"/>
    <x v="29"/>
    <x v="29"/>
    <n v="545813"/>
    <s v="Světlík"/>
    <s v="do 750 obyvatel"/>
    <n v="194"/>
    <n v="0.55670103092783507"/>
    <n v="86"/>
    <n v="1"/>
  </r>
  <r>
    <x v="2"/>
    <x v="29"/>
    <x v="29"/>
    <n v="545830"/>
    <s v="Větřní"/>
    <s v="2 000 – 4 999 obyvatel"/>
    <n v="3136"/>
    <n v="0.68494897959183676"/>
    <n v="988"/>
    <n v="1"/>
  </r>
  <r>
    <x v="2"/>
    <x v="29"/>
    <x v="29"/>
    <n v="545848"/>
    <s v="Vyšší Brod"/>
    <s v="2 000 – 4 999 obyvatel"/>
    <n v="2144"/>
    <n v="0.74533582089552242"/>
    <n v="546"/>
    <n v="0"/>
  </r>
  <r>
    <x v="2"/>
    <x v="29"/>
    <x v="29"/>
    <n v="545864"/>
    <s v="Zlatá Koruna"/>
    <s v="750 – 1 999 obyvatel"/>
    <n v="656"/>
    <n v="0.75609756097560976"/>
    <n v="160"/>
    <n v="0"/>
  </r>
  <r>
    <x v="2"/>
    <x v="29"/>
    <x v="29"/>
    <n v="545872"/>
    <s v="Zubčice"/>
    <s v="do 750 obyvatel"/>
    <n v="338"/>
    <n v="0.77218934911242598"/>
    <n v="77"/>
    <n v="0"/>
  </r>
  <r>
    <x v="2"/>
    <x v="29"/>
    <x v="29"/>
    <n v="598623"/>
    <s v="Mojné"/>
    <s v="do 750 obyvatel"/>
    <n v="212"/>
    <n v="0.65094339622641506"/>
    <n v="74"/>
    <n v="1"/>
  </r>
  <r>
    <x v="2"/>
    <x v="30"/>
    <x v="30"/>
    <n v="507717"/>
    <s v="Peč"/>
    <s v="do 750 obyvatel"/>
    <n v="388"/>
    <n v="0.66752577319587625"/>
    <n v="129"/>
    <n v="1"/>
  </r>
  <r>
    <x v="2"/>
    <x v="30"/>
    <x v="30"/>
    <n v="508357"/>
    <s v="Kostelní Vydří"/>
    <s v="do 750 obyvatel"/>
    <n v="135"/>
    <n v="0.63703703703703707"/>
    <n v="49"/>
    <n v="1"/>
  </r>
  <r>
    <x v="2"/>
    <x v="30"/>
    <x v="30"/>
    <n v="509116"/>
    <s v="Červený Hrádek"/>
    <s v="do 750 obyvatel"/>
    <n v="171"/>
    <n v="0.76023391812865493"/>
    <n v="41"/>
    <n v="0"/>
  </r>
  <r>
    <x v="2"/>
    <x v="30"/>
    <x v="30"/>
    <n v="546020"/>
    <s v="Budeč (Jindřichův Hradec)"/>
    <s v="do 750 obyvatel"/>
    <n v="177"/>
    <n v="0.7344632768361582"/>
    <n v="47"/>
    <n v="0"/>
  </r>
  <r>
    <x v="2"/>
    <x v="30"/>
    <x v="30"/>
    <n v="546038"/>
    <s v="Budíškovice"/>
    <s v="do 750 obyvatel"/>
    <n v="575"/>
    <n v="0.67652173913043478"/>
    <n v="186"/>
    <n v="1"/>
  </r>
  <r>
    <x v="2"/>
    <x v="30"/>
    <x v="30"/>
    <n v="546054"/>
    <s v="Cizkrajov"/>
    <s v="do 750 obyvatel"/>
    <n v="448"/>
    <n v="0.6941964285714286"/>
    <n v="137"/>
    <n v="1"/>
  </r>
  <r>
    <x v="2"/>
    <x v="30"/>
    <x v="30"/>
    <n v="546097"/>
    <s v="Český Rudolec"/>
    <s v="750 – 1 999 obyvatel"/>
    <n v="787"/>
    <n v="0.67979669631512074"/>
    <n v="252"/>
    <n v="1"/>
  </r>
  <r>
    <x v="2"/>
    <x v="30"/>
    <x v="30"/>
    <n v="546127"/>
    <s v="Dačice"/>
    <s v="5 000 – 14 999 obyvatel"/>
    <n v="6088"/>
    <n v="0.73981603153745068"/>
    <n v="1584"/>
    <n v="0"/>
  </r>
  <r>
    <x v="2"/>
    <x v="30"/>
    <x v="30"/>
    <n v="546143"/>
    <s v="Dešná (Jindřichův Hradec)"/>
    <s v="do 750 obyvatel"/>
    <n v="508"/>
    <n v="0.70472440944881887"/>
    <n v="150"/>
    <n v="0"/>
  </r>
  <r>
    <x v="2"/>
    <x v="30"/>
    <x v="30"/>
    <n v="546305"/>
    <s v="Heřmaneč"/>
    <s v="do 750 obyvatel"/>
    <n v="76"/>
    <n v="0.73684210526315785"/>
    <n v="20"/>
    <n v="0"/>
  </r>
  <r>
    <x v="2"/>
    <x v="30"/>
    <x v="30"/>
    <n v="546445"/>
    <s v="Hříšice"/>
    <s v="do 750 obyvatel"/>
    <n v="273"/>
    <n v="0.76190476190476186"/>
    <n v="65"/>
    <n v="0"/>
  </r>
  <r>
    <x v="2"/>
    <x v="30"/>
    <x v="30"/>
    <n v="546917"/>
    <s v="Písečné (Jindřichův Hradec)"/>
    <s v="do 750 obyvatel"/>
    <n v="408"/>
    <n v="0.66666666666666663"/>
    <n v="136"/>
    <n v="1"/>
  </r>
  <r>
    <x v="2"/>
    <x v="30"/>
    <x v="30"/>
    <n v="547166"/>
    <s v="Slavonice"/>
    <s v="2 000 – 4 999 obyvatel"/>
    <n v="2036"/>
    <n v="0.75049115913555997"/>
    <n v="508"/>
    <n v="0"/>
  </r>
  <r>
    <x v="2"/>
    <x v="30"/>
    <x v="30"/>
    <n v="547204"/>
    <s v="Staré Hobzí"/>
    <s v="do 750 obyvatel"/>
    <n v="454"/>
    <n v="0.59911894273127753"/>
    <n v="182"/>
    <n v="1"/>
  </r>
  <r>
    <x v="2"/>
    <x v="30"/>
    <x v="30"/>
    <n v="547263"/>
    <s v="Studená (Jindřichův Hradec)"/>
    <s v="2 000 – 4 999 obyvatel"/>
    <n v="1927"/>
    <n v="0.74052932018681894"/>
    <n v="500"/>
    <n v="0"/>
  </r>
  <r>
    <x v="2"/>
    <x v="30"/>
    <x v="30"/>
    <n v="547441"/>
    <s v="Volfířov"/>
    <s v="do 750 obyvatel"/>
    <n v="594"/>
    <n v="0.74915824915824913"/>
    <n v="149"/>
    <n v="0"/>
  </r>
  <r>
    <x v="2"/>
    <x v="30"/>
    <x v="30"/>
    <n v="562319"/>
    <s v="Horní Slatina"/>
    <s v="do 750 obyvatel"/>
    <n v="120"/>
    <n v="0.6166666666666667"/>
    <n v="46"/>
    <n v="1"/>
  </r>
  <r>
    <x v="2"/>
    <x v="30"/>
    <x v="30"/>
    <n v="562327"/>
    <s v="Třebětice (Jindřichův Hradec)"/>
    <s v="do 750 obyvatel"/>
    <n v="255"/>
    <n v="0.71372549019607845"/>
    <n v="73"/>
    <n v="0"/>
  </r>
  <r>
    <x v="2"/>
    <x v="30"/>
    <x v="30"/>
    <n v="562416"/>
    <s v="Dobrohošť"/>
    <s v="do 750 obyvatel"/>
    <n v="38"/>
    <n v="0.73684210526315785"/>
    <n v="10"/>
    <n v="0"/>
  </r>
  <r>
    <x v="2"/>
    <x v="30"/>
    <x v="30"/>
    <n v="562424"/>
    <s v="Županovice (Jindřichův Hradec)"/>
    <s v="do 750 obyvatel"/>
    <n v="42"/>
    <n v="0.66666666666666663"/>
    <n v="14"/>
    <n v="1"/>
  </r>
  <r>
    <x v="2"/>
    <x v="30"/>
    <x v="30"/>
    <n v="562726"/>
    <s v="Báňovice"/>
    <s v="do 750 obyvatel"/>
    <n v="91"/>
    <n v="0.79120879120879117"/>
    <n v="19"/>
    <n v="0"/>
  </r>
  <r>
    <x v="2"/>
    <x v="30"/>
    <x v="30"/>
    <n v="562785"/>
    <s v="Horní Němčice"/>
    <s v="do 750 obyvatel"/>
    <n v="64"/>
    <n v="0.59375"/>
    <n v="26"/>
    <n v="1"/>
  </r>
  <r>
    <x v="2"/>
    <x v="30"/>
    <x v="30"/>
    <n v="598658"/>
    <s v="Horní Meziříčko"/>
    <s v="do 750 obyvatel"/>
    <n v="89"/>
    <n v="0.7640449438202247"/>
    <n v="21"/>
    <n v="0"/>
  </r>
  <r>
    <x v="2"/>
    <x v="31"/>
    <x v="31"/>
    <n v="507610"/>
    <s v="Doňov"/>
    <s v="do 750 obyvatel"/>
    <n v="68"/>
    <n v="0.70588235294117652"/>
    <n v="20"/>
    <n v="0"/>
  </r>
  <r>
    <x v="2"/>
    <x v="31"/>
    <x v="31"/>
    <n v="507628"/>
    <s v="Pleše"/>
    <s v="do 750 obyvatel"/>
    <n v="152"/>
    <n v="0.70394736842105265"/>
    <n v="45"/>
    <n v="0"/>
  </r>
  <r>
    <x v="2"/>
    <x v="31"/>
    <x v="31"/>
    <n v="507644"/>
    <s v="Újezdec (Jindřichův Hradec)"/>
    <s v="do 750 obyvatel"/>
    <n v="59"/>
    <n v="0.86440677966101698"/>
    <n v="8"/>
    <n v="0"/>
  </r>
  <r>
    <x v="2"/>
    <x v="31"/>
    <x v="31"/>
    <n v="507652"/>
    <s v="Višňová (Jindřichův Hradec)"/>
    <s v="do 750 obyvatel"/>
    <n v="67"/>
    <n v="0.83582089552238803"/>
    <n v="11"/>
    <n v="0"/>
  </r>
  <r>
    <x v="2"/>
    <x v="31"/>
    <x v="31"/>
    <n v="507695"/>
    <s v="Záhoří (Jindřichův Hradec)"/>
    <s v="do 750 obyvatel"/>
    <n v="94"/>
    <n v="0.76595744680851063"/>
    <n v="22"/>
    <n v="0"/>
  </r>
  <r>
    <x v="2"/>
    <x v="31"/>
    <x v="31"/>
    <n v="507733"/>
    <s v="Březina (Jindřichův Hradec)"/>
    <s v="do 750 obyvatel"/>
    <n v="110"/>
    <n v="0.84545454545454546"/>
    <n v="17"/>
    <n v="0"/>
  </r>
  <r>
    <x v="2"/>
    <x v="31"/>
    <x v="31"/>
    <n v="507784"/>
    <s v="Ratiboř (Jindřichův Hradec)"/>
    <s v="do 750 obyvatel"/>
    <n v="155"/>
    <n v="0.8193548387096774"/>
    <n v="28"/>
    <n v="0"/>
  </r>
  <r>
    <x v="2"/>
    <x v="31"/>
    <x v="31"/>
    <n v="508004"/>
    <s v="Roseč"/>
    <s v="do 750 obyvatel"/>
    <n v="179"/>
    <n v="0.77653631284916202"/>
    <n v="40"/>
    <n v="0"/>
  </r>
  <r>
    <x v="2"/>
    <x v="31"/>
    <x v="31"/>
    <n v="508152"/>
    <s v="Střížovice (Jindřichův Hradec)"/>
    <s v="do 750 obyvatel"/>
    <n v="473"/>
    <n v="0.72093023255813948"/>
    <n v="132"/>
    <n v="0"/>
  </r>
  <r>
    <x v="2"/>
    <x v="31"/>
    <x v="31"/>
    <n v="509078"/>
    <s v="Plavsko"/>
    <s v="do 750 obyvatel"/>
    <n v="384"/>
    <n v="0.73697916666666663"/>
    <n v="101"/>
    <n v="0"/>
  </r>
  <r>
    <x v="2"/>
    <x v="31"/>
    <x v="31"/>
    <n v="509108"/>
    <s v="Kostelní Radouň"/>
    <s v="do 750 obyvatel"/>
    <n v="249"/>
    <n v="0.74698795180722888"/>
    <n v="63"/>
    <n v="0"/>
  </r>
  <r>
    <x v="2"/>
    <x v="31"/>
    <x v="31"/>
    <n v="529753"/>
    <s v="Dívčí Kopy"/>
    <s v="do 750 obyvatel"/>
    <n v="62"/>
    <n v="0.62903225806451613"/>
    <n v="23"/>
    <n v="1"/>
  </r>
  <r>
    <x v="2"/>
    <x v="31"/>
    <x v="31"/>
    <n v="529761"/>
    <s v="Žďár (Jindřichův Hradec)"/>
    <s v="do 750 obyvatel"/>
    <n v="86"/>
    <n v="0.79069767441860461"/>
    <n v="18"/>
    <n v="0"/>
  </r>
  <r>
    <x v="2"/>
    <x v="31"/>
    <x v="31"/>
    <n v="545881"/>
    <s v="Jindřichův Hradec"/>
    <s v="15 000 – 39 999 obyvatel"/>
    <n v="17709"/>
    <n v="0.78773504997458921"/>
    <n v="3759"/>
    <n v="0"/>
  </r>
  <r>
    <x v="2"/>
    <x v="31"/>
    <x v="31"/>
    <n v="546101"/>
    <s v="Číměř (Jindřichův Hradec)"/>
    <s v="do 750 obyvatel"/>
    <n v="609"/>
    <n v="0.78325123152709364"/>
    <n v="132"/>
    <n v="0"/>
  </r>
  <r>
    <x v="2"/>
    <x v="31"/>
    <x v="31"/>
    <n v="546151"/>
    <s v="Deštná (Jindřichův Hradec)"/>
    <s v="750 – 1 999 obyvatel"/>
    <n v="638"/>
    <n v="0.73197492163009403"/>
    <n v="171"/>
    <n v="0"/>
  </r>
  <r>
    <x v="2"/>
    <x v="31"/>
    <x v="31"/>
    <n v="546291"/>
    <s v="Hatín"/>
    <s v="do 750 obyvatel"/>
    <n v="179"/>
    <n v="0.81005586592178769"/>
    <n v="34"/>
    <n v="0"/>
  </r>
  <r>
    <x v="2"/>
    <x v="31"/>
    <x v="31"/>
    <n v="546364"/>
    <s v="Horní Pěna"/>
    <s v="do 750 obyvatel"/>
    <n v="495"/>
    <n v="0.7535353535353535"/>
    <n v="122"/>
    <n v="0"/>
  </r>
  <r>
    <x v="2"/>
    <x v="31"/>
    <x v="31"/>
    <n v="546381"/>
    <s v="Horní Radouň"/>
    <s v="do 750 obyvatel"/>
    <n v="205"/>
    <n v="0.8341463414634146"/>
    <n v="34"/>
    <n v="0"/>
  </r>
  <r>
    <x v="2"/>
    <x v="31"/>
    <x v="31"/>
    <n v="546402"/>
    <s v="Hospříz"/>
    <s v="do 750 obyvatel"/>
    <n v="347"/>
    <n v="0.82997118155619598"/>
    <n v="59"/>
    <n v="0"/>
  </r>
  <r>
    <x v="2"/>
    <x v="31"/>
    <x v="31"/>
    <n v="546500"/>
    <s v="Jarošov nad Nežárkou"/>
    <s v="750 – 1 999 obyvatel"/>
    <n v="919"/>
    <n v="0.73340587595212192"/>
    <n v="245"/>
    <n v="0"/>
  </r>
  <r>
    <x v="2"/>
    <x v="31"/>
    <x v="31"/>
    <n v="546542"/>
    <s v="Kardašova Řečice"/>
    <s v="2 000 – 4 999 obyvatel"/>
    <n v="1871"/>
    <n v="0.79529663281667562"/>
    <n v="383"/>
    <n v="0"/>
  </r>
  <r>
    <x v="2"/>
    <x v="31"/>
    <x v="31"/>
    <n v="546615"/>
    <s v="Kunžak"/>
    <s v="750 – 1 999 obyvatel"/>
    <n v="1249"/>
    <n v="0.71657325860688548"/>
    <n v="354"/>
    <n v="0"/>
  </r>
  <r>
    <x v="2"/>
    <x v="31"/>
    <x v="31"/>
    <n v="546623"/>
    <s v="Lásenice"/>
    <s v="do 750 obyvatel"/>
    <n v="466"/>
    <n v="0.77253218884120167"/>
    <n v="106"/>
    <n v="0"/>
  </r>
  <r>
    <x v="2"/>
    <x v="31"/>
    <x v="31"/>
    <n v="546666"/>
    <s v="Lodhéřov"/>
    <s v="do 750 obyvatel"/>
    <n v="561"/>
    <n v="0.74688057040998213"/>
    <n v="142"/>
    <n v="0"/>
  </r>
  <r>
    <x v="2"/>
    <x v="31"/>
    <x v="31"/>
    <n v="546798"/>
    <s v="Nová Bystřice"/>
    <s v="2 000 – 4 999 obyvatel"/>
    <n v="2731"/>
    <n v="0.80519956060051268"/>
    <n v="532"/>
    <n v="0"/>
  </r>
  <r>
    <x v="2"/>
    <x v="31"/>
    <x v="31"/>
    <n v="546801"/>
    <s v="Nová Včelnice"/>
    <s v="2 000 – 4 999 obyvatel"/>
    <n v="1920"/>
    <n v="0.76875000000000004"/>
    <n v="444"/>
    <n v="0"/>
  </r>
  <r>
    <x v="2"/>
    <x v="31"/>
    <x v="31"/>
    <n v="546968"/>
    <s v="Pluhův Žďár"/>
    <s v="do 750 obyvatel"/>
    <n v="496"/>
    <n v="0.74798387096774188"/>
    <n v="125"/>
    <n v="0"/>
  </r>
  <r>
    <x v="2"/>
    <x v="31"/>
    <x v="31"/>
    <n v="546992"/>
    <s v="Popelín"/>
    <s v="do 750 obyvatel"/>
    <n v="414"/>
    <n v="0.69323671497584538"/>
    <n v="127"/>
    <n v="1"/>
  </r>
  <r>
    <x v="2"/>
    <x v="31"/>
    <x v="31"/>
    <n v="547085"/>
    <s v="Rodvínov"/>
    <s v="do 750 obyvatel"/>
    <n v="496"/>
    <n v="0.81854838709677424"/>
    <n v="90"/>
    <n v="0"/>
  </r>
  <r>
    <x v="2"/>
    <x v="31"/>
    <x v="31"/>
    <n v="547212"/>
    <s v="Staré Město pod Landštejnem"/>
    <s v="do 750 obyvatel"/>
    <n v="384"/>
    <n v="0.77864583333333337"/>
    <n v="85"/>
    <n v="0"/>
  </r>
  <r>
    <x v="2"/>
    <x v="31"/>
    <x v="31"/>
    <n v="547221"/>
    <s v="Stráž nad Nežárkou"/>
    <s v="750 – 1 999 obyvatel"/>
    <n v="721"/>
    <n v="0.7697642163661581"/>
    <n v="166"/>
    <n v="0"/>
  </r>
  <r>
    <x v="2"/>
    <x v="31"/>
    <x v="31"/>
    <n v="547239"/>
    <s v="Strmilov"/>
    <s v="750 – 1 999 obyvatel"/>
    <n v="1210"/>
    <n v="0.71239669421487606"/>
    <n v="348"/>
    <n v="0"/>
  </r>
  <r>
    <x v="2"/>
    <x v="31"/>
    <x v="31"/>
    <n v="547468"/>
    <s v="Zahrádky (Jindřichův Hradec)"/>
    <s v="do 750 obyvatel"/>
    <n v="208"/>
    <n v="0.78846153846153844"/>
    <n v="44"/>
    <n v="0"/>
  </r>
  <r>
    <x v="2"/>
    <x v="31"/>
    <x v="31"/>
    <n v="560987"/>
    <s v="Drunče"/>
    <s v="do 750 obyvatel"/>
    <n v="44"/>
    <n v="0.65909090909090906"/>
    <n v="15"/>
    <n v="1"/>
  </r>
  <r>
    <x v="2"/>
    <x v="31"/>
    <x v="31"/>
    <n v="560995"/>
    <s v="Rosička (Jindřichův Hradec)"/>
    <s v="do 750 obyvatel"/>
    <n v="57"/>
    <n v="0.77192982456140347"/>
    <n v="13"/>
    <n v="0"/>
  </r>
  <r>
    <x v="2"/>
    <x v="31"/>
    <x v="31"/>
    <n v="561029"/>
    <s v="Světce"/>
    <s v="do 750 obyvatel"/>
    <n v="116"/>
    <n v="0.62931034482758619"/>
    <n v="43"/>
    <n v="1"/>
  </r>
  <r>
    <x v="2"/>
    <x v="31"/>
    <x v="31"/>
    <n v="561037"/>
    <s v="Vícemil"/>
    <s v="do 750 obyvatel"/>
    <n v="69"/>
    <n v="0.53623188405797106"/>
    <n v="32"/>
    <n v="1"/>
  </r>
  <r>
    <x v="2"/>
    <x v="31"/>
    <x v="31"/>
    <n v="561053"/>
    <s v="Bednáreček"/>
    <s v="do 750 obyvatel"/>
    <n v="155"/>
    <n v="0.72258064516129028"/>
    <n v="43"/>
    <n v="0"/>
  </r>
  <r>
    <x v="2"/>
    <x v="31"/>
    <x v="31"/>
    <n v="561061"/>
    <s v="Horní Skrýchov"/>
    <s v="do 750 obyvatel"/>
    <n v="153"/>
    <n v="0.79738562091503273"/>
    <n v="31"/>
    <n v="0"/>
  </r>
  <r>
    <x v="2"/>
    <x v="31"/>
    <x v="31"/>
    <n v="561070"/>
    <s v="Pístina"/>
    <s v="do 750 obyvatel"/>
    <n v="108"/>
    <n v="0.58333333333333337"/>
    <n v="45"/>
    <n v="1"/>
  </r>
  <r>
    <x v="2"/>
    <x v="31"/>
    <x v="31"/>
    <n v="561088"/>
    <s v="Příbraz"/>
    <s v="do 750 obyvatel"/>
    <n v="223"/>
    <n v="0.80717488789237668"/>
    <n v="43"/>
    <n v="0"/>
  </r>
  <r>
    <x v="2"/>
    <x v="31"/>
    <x v="31"/>
    <n v="561703"/>
    <s v="Člunek (Jindřichův Hradec)"/>
    <s v="do 750 obyvatel"/>
    <n v="396"/>
    <n v="0.73232323232323238"/>
    <n v="106"/>
    <n v="0"/>
  </r>
  <r>
    <x v="2"/>
    <x v="31"/>
    <x v="31"/>
    <n v="561711"/>
    <s v="Blažejov (Jindřichův Hradec)"/>
    <s v="do 750 obyvatel"/>
    <n v="376"/>
    <n v="0.73670212765957444"/>
    <n v="99"/>
    <n v="0"/>
  </r>
  <r>
    <x v="2"/>
    <x v="31"/>
    <x v="31"/>
    <n v="562459"/>
    <s v="Polště"/>
    <s v="do 750 obyvatel"/>
    <n v="95"/>
    <n v="0.75789473684210529"/>
    <n v="23"/>
    <n v="0"/>
  </r>
  <r>
    <x v="2"/>
    <x v="31"/>
    <x v="31"/>
    <n v="562467"/>
    <s v="Dolní Pěna"/>
    <s v="do 750 obyvatel"/>
    <n v="302"/>
    <n v="0.83774834437086088"/>
    <n v="49"/>
    <n v="0"/>
  </r>
  <r>
    <x v="2"/>
    <x v="31"/>
    <x v="31"/>
    <n v="562475"/>
    <s v="Okrouhlá Radouň"/>
    <s v="do 750 obyvatel"/>
    <n v="181"/>
    <n v="0.80110497237569056"/>
    <n v="36"/>
    <n v="0"/>
  </r>
  <r>
    <x v="2"/>
    <x v="31"/>
    <x v="31"/>
    <n v="562491"/>
    <s v="Kačlehy"/>
    <s v="do 750 obyvatel"/>
    <n v="80"/>
    <n v="0.8125"/>
    <n v="15"/>
    <n v="0"/>
  </r>
  <r>
    <x v="2"/>
    <x v="31"/>
    <x v="31"/>
    <n v="562548"/>
    <s v="Bednárec"/>
    <s v="do 750 obyvatel"/>
    <n v="94"/>
    <n v="0.87234042553191493"/>
    <n v="12"/>
    <n v="0"/>
  </r>
  <r>
    <x v="2"/>
    <x v="31"/>
    <x v="31"/>
    <n v="562599"/>
    <s v="Velký Ratmírov"/>
    <s v="do 750 obyvatel"/>
    <n v="188"/>
    <n v="0.78191489361702127"/>
    <n v="41"/>
    <n v="0"/>
  </r>
  <r>
    <x v="2"/>
    <x v="31"/>
    <x v="31"/>
    <n v="562602"/>
    <s v="Dolní Žďár"/>
    <s v="do 750 obyvatel"/>
    <n v="121"/>
    <n v="0.72727272727272729"/>
    <n v="33"/>
    <n v="0"/>
  </r>
  <r>
    <x v="2"/>
    <x v="31"/>
    <x v="31"/>
    <n v="562629"/>
    <s v="Vydří"/>
    <s v="do 750 obyvatel"/>
    <n v="104"/>
    <n v="0.91346153846153844"/>
    <n v="9"/>
    <n v="0"/>
  </r>
  <r>
    <x v="2"/>
    <x v="31"/>
    <x v="31"/>
    <n v="562696"/>
    <s v="Hadravova Rosička"/>
    <s v="do 750 obyvatel"/>
    <n v="43"/>
    <n v="0.86046511627906974"/>
    <n v="6"/>
    <n v="0"/>
  </r>
  <r>
    <x v="2"/>
    <x v="31"/>
    <x v="31"/>
    <n v="562734"/>
    <s v="Nová Olešná"/>
    <s v="do 750 obyvatel"/>
    <n v="107"/>
    <n v="0.68224299065420557"/>
    <n v="34"/>
    <n v="1"/>
  </r>
  <r>
    <x v="2"/>
    <x v="31"/>
    <x v="31"/>
    <n v="562742"/>
    <s v="Bořetín (Jindřichův Hradec)"/>
    <s v="do 750 obyvatel"/>
    <n v="80"/>
    <n v="0.66249999999999998"/>
    <n v="27"/>
    <n v="1"/>
  </r>
  <r>
    <x v="2"/>
    <x v="31"/>
    <x v="31"/>
    <n v="562769"/>
    <s v="Jilem (Jindřichův Hradec)"/>
    <s v="do 750 obyvatel"/>
    <n v="100"/>
    <n v="0.68"/>
    <n v="32"/>
    <n v="1"/>
  </r>
  <r>
    <x v="2"/>
    <x v="31"/>
    <x v="31"/>
    <n v="598631"/>
    <s v="Kamenný Malíkov"/>
    <s v="do 750 obyvatel"/>
    <n v="60"/>
    <n v="0.66666666666666663"/>
    <n v="20"/>
    <n v="1"/>
  </r>
  <r>
    <x v="2"/>
    <x v="31"/>
    <x v="31"/>
    <n v="598640"/>
    <s v="Vlčetínec"/>
    <s v="do 750 obyvatel"/>
    <n v="40"/>
    <n v="0.82499999999999996"/>
    <n v="7"/>
    <n v="0"/>
  </r>
  <r>
    <x v="2"/>
    <x v="32"/>
    <x v="32"/>
    <n v="536237"/>
    <s v="Zvíkov (Český Krumlov)"/>
    <s v="do 750 obyvatel"/>
    <n v="76"/>
    <n v="0.5"/>
    <n v="38"/>
    <n v="1"/>
  </r>
  <r>
    <x v="2"/>
    <x v="32"/>
    <x v="32"/>
    <n v="545406"/>
    <s v="Benešov nad Černou"/>
    <s v="750 – 1 999 obyvatel"/>
    <n v="1242"/>
    <n v="0.63526570048309183"/>
    <n v="453"/>
    <n v="1"/>
  </r>
  <r>
    <x v="2"/>
    <x v="32"/>
    <x v="32"/>
    <n v="545414"/>
    <s v="Besednice"/>
    <s v="750 – 1 999 obyvatel"/>
    <n v="674"/>
    <n v="0.67062314540059342"/>
    <n v="222"/>
    <n v="1"/>
  </r>
  <r>
    <x v="2"/>
    <x v="32"/>
    <x v="32"/>
    <n v="545449"/>
    <s v="Bujanov"/>
    <s v="do 750 obyvatel"/>
    <n v="464"/>
    <n v="0.67025862068965514"/>
    <n v="153"/>
    <n v="1"/>
  </r>
  <r>
    <x v="2"/>
    <x v="32"/>
    <x v="32"/>
    <n v="545465"/>
    <s v="Dolní Dvořiště"/>
    <s v="750 – 1 999 obyvatel"/>
    <n v="1137"/>
    <n v="0.65699208443271773"/>
    <n v="390"/>
    <n v="1"/>
  </r>
  <r>
    <x v="2"/>
    <x v="32"/>
    <x v="32"/>
    <n v="545503"/>
    <s v="Horní Dvořiště"/>
    <s v="do 750 obyvatel"/>
    <n v="383"/>
    <n v="0.55091383812010442"/>
    <n v="172"/>
    <n v="1"/>
  </r>
  <r>
    <x v="2"/>
    <x v="32"/>
    <x v="32"/>
    <n v="545562"/>
    <s v="Kaplice"/>
    <s v="5 000 – 14 999 obyvatel"/>
    <n v="6023"/>
    <n v="0.66578117217333554"/>
    <n v="2013"/>
    <n v="1"/>
  </r>
  <r>
    <x v="2"/>
    <x v="32"/>
    <x v="32"/>
    <n v="545619"/>
    <s v="Malonty"/>
    <s v="750 – 1 999 obyvatel"/>
    <n v="1090"/>
    <n v="0.69449541284403671"/>
    <n v="333"/>
    <n v="1"/>
  </r>
  <r>
    <x v="2"/>
    <x v="32"/>
    <x v="32"/>
    <n v="545643"/>
    <s v="Netřebice (Český Krumlov)"/>
    <s v="do 750 obyvatel"/>
    <n v="401"/>
    <n v="0.73566084788029928"/>
    <n v="106"/>
    <n v="0"/>
  </r>
  <r>
    <x v="2"/>
    <x v="32"/>
    <x v="32"/>
    <n v="545660"/>
    <s v="Omlenice"/>
    <s v="do 750 obyvatel"/>
    <n v="465"/>
    <n v="0.66236559139784945"/>
    <n v="157"/>
    <n v="1"/>
  </r>
  <r>
    <x v="2"/>
    <x v="32"/>
    <x v="32"/>
    <n v="545694"/>
    <s v="Pohorská Ves"/>
    <s v="do 750 obyvatel"/>
    <n v="203"/>
    <n v="0.61576354679802958"/>
    <n v="78"/>
    <n v="1"/>
  </r>
  <r>
    <x v="2"/>
    <x v="32"/>
    <x v="32"/>
    <n v="545775"/>
    <s v="Rožmitál na Šumavě"/>
    <s v="do 750 obyvatel"/>
    <n v="368"/>
    <n v="0.63043478260869568"/>
    <n v="136"/>
    <n v="1"/>
  </r>
  <r>
    <x v="2"/>
    <x v="32"/>
    <x v="32"/>
    <n v="545805"/>
    <s v="Soběnov"/>
    <s v="do 750 obyvatel"/>
    <n v="312"/>
    <n v="0.6858974358974359"/>
    <n v="98"/>
    <n v="1"/>
  </r>
  <r>
    <x v="2"/>
    <x v="32"/>
    <x v="32"/>
    <n v="545821"/>
    <s v="Velešín"/>
    <s v="2 000 – 4 999 obyvatel"/>
    <n v="3277"/>
    <n v="0.7128471162648764"/>
    <n v="941"/>
    <n v="0"/>
  </r>
  <r>
    <x v="2"/>
    <x v="32"/>
    <x v="32"/>
    <n v="551538"/>
    <s v="Střítež (Český Krumlov)"/>
    <s v="do 750 obyvatel"/>
    <n v="376"/>
    <n v="0.59840425531914898"/>
    <n v="151"/>
    <n v="1"/>
  </r>
  <r>
    <x v="2"/>
    <x v="33"/>
    <x v="33"/>
    <n v="509752"/>
    <s v="Křižanov (Písek)"/>
    <s v="do 750 obyvatel"/>
    <n v="82"/>
    <n v="0.75609756097560976"/>
    <n v="20"/>
    <n v="0"/>
  </r>
  <r>
    <x v="2"/>
    <x v="33"/>
    <x v="33"/>
    <n v="529877"/>
    <s v="Okrouhlá (Písek)"/>
    <s v="do 750 obyvatel"/>
    <n v="59"/>
    <n v="0.86440677966101698"/>
    <n v="8"/>
    <n v="0"/>
  </r>
  <r>
    <x v="2"/>
    <x v="33"/>
    <x v="33"/>
    <n v="529885"/>
    <s v="Stehlovice"/>
    <s v="do 750 obyvatel"/>
    <n v="80"/>
    <n v="0.78749999999999998"/>
    <n v="17"/>
    <n v="0"/>
  </r>
  <r>
    <x v="2"/>
    <x v="33"/>
    <x v="33"/>
    <n v="549266"/>
    <s v="Bernartice (Písek)"/>
    <s v="750 – 1 999 obyvatel"/>
    <n v="1140"/>
    <n v="0.77280701754385961"/>
    <n v="259"/>
    <n v="0"/>
  </r>
  <r>
    <x v="2"/>
    <x v="33"/>
    <x v="33"/>
    <n v="549291"/>
    <s v="Božetice"/>
    <s v="do 750 obyvatel"/>
    <n v="305"/>
    <n v="0.77049180327868849"/>
    <n v="70"/>
    <n v="0"/>
  </r>
  <r>
    <x v="2"/>
    <x v="33"/>
    <x v="33"/>
    <n v="549304"/>
    <s v="Branice"/>
    <s v="do 750 obyvatel"/>
    <n v="258"/>
    <n v="0.72480620155038755"/>
    <n v="71"/>
    <n v="0"/>
  </r>
  <r>
    <x v="2"/>
    <x v="33"/>
    <x v="33"/>
    <n v="549410"/>
    <s v="Hrazany"/>
    <s v="do 750 obyvatel"/>
    <n v="231"/>
    <n v="0.81385281385281383"/>
    <n v="43"/>
    <n v="0"/>
  </r>
  <r>
    <x v="2"/>
    <x v="33"/>
    <x v="33"/>
    <n v="549428"/>
    <s v="Hrejkovice"/>
    <s v="do 750 obyvatel"/>
    <n v="420"/>
    <n v="0.76904761904761909"/>
    <n v="97"/>
    <n v="0"/>
  </r>
  <r>
    <x v="2"/>
    <x v="33"/>
    <x v="33"/>
    <n v="549452"/>
    <s v="Chyšky"/>
    <s v="750 – 1 999 obyvatel"/>
    <n v="874"/>
    <n v="0.69679633867276891"/>
    <n v="265"/>
    <n v="1"/>
  </r>
  <r>
    <x v="2"/>
    <x v="33"/>
    <x v="33"/>
    <n v="549479"/>
    <s v="Jetětice"/>
    <s v="do 750 obyvatel"/>
    <n v="269"/>
    <n v="0.6988847583643123"/>
    <n v="81"/>
    <n v="1"/>
  </r>
  <r>
    <x v="2"/>
    <x v="33"/>
    <x v="33"/>
    <n v="549509"/>
    <s v="Kostelec nad Vltavou"/>
    <s v="do 750 obyvatel"/>
    <n v="342"/>
    <n v="0.76315789473684215"/>
    <n v="81"/>
    <n v="0"/>
  </r>
  <r>
    <x v="2"/>
    <x v="33"/>
    <x v="33"/>
    <n v="549517"/>
    <s v="Kovářov"/>
    <s v="750 – 1 999 obyvatel"/>
    <n v="1264"/>
    <n v="0.78243670886075944"/>
    <n v="275"/>
    <n v="0"/>
  </r>
  <r>
    <x v="2"/>
    <x v="33"/>
    <x v="33"/>
    <n v="549541"/>
    <s v="Kučeř"/>
    <s v="do 750 obyvatel"/>
    <n v="151"/>
    <n v="0.71523178807947019"/>
    <n v="43"/>
    <n v="0"/>
  </r>
  <r>
    <x v="2"/>
    <x v="33"/>
    <x v="33"/>
    <n v="549576"/>
    <s v="Milevsko"/>
    <s v="5 000 – 14 999 obyvatel"/>
    <n v="7017"/>
    <n v="0.79706427248111733"/>
    <n v="1424"/>
    <n v="0"/>
  </r>
  <r>
    <x v="2"/>
    <x v="33"/>
    <x v="33"/>
    <n v="549797"/>
    <s v="Přeštěnice"/>
    <s v="do 750 obyvatel"/>
    <n v="242"/>
    <n v="0.71487603305785119"/>
    <n v="69"/>
    <n v="0"/>
  </r>
  <r>
    <x v="2"/>
    <x v="33"/>
    <x v="33"/>
    <n v="549843"/>
    <s v="Sepekov"/>
    <s v="750 – 1 999 obyvatel"/>
    <n v="1155"/>
    <n v="0.79047619047619044"/>
    <n v="242"/>
    <n v="0"/>
  </r>
  <r>
    <x v="2"/>
    <x v="33"/>
    <x v="33"/>
    <n v="549975"/>
    <s v="Veselíčko (Písek)"/>
    <s v="do 750 obyvatel"/>
    <n v="179"/>
    <n v="0.83240223463687146"/>
    <n v="30"/>
    <n v="0"/>
  </r>
  <r>
    <x v="2"/>
    <x v="33"/>
    <x v="33"/>
    <n v="550035"/>
    <s v="Zbelítov"/>
    <s v="do 750 obyvatel"/>
    <n v="300"/>
    <n v="0.66333333333333333"/>
    <n v="101"/>
    <n v="1"/>
  </r>
  <r>
    <x v="2"/>
    <x v="33"/>
    <x v="33"/>
    <n v="550043"/>
    <s v="Zběšičky"/>
    <s v="do 750 obyvatel"/>
    <n v="148"/>
    <n v="0.81756756756756754"/>
    <n v="27"/>
    <n v="0"/>
  </r>
  <r>
    <x v="2"/>
    <x v="33"/>
    <x v="33"/>
    <n v="550060"/>
    <s v="Zhoř (Písek)"/>
    <s v="do 750 obyvatel"/>
    <n v="259"/>
    <n v="0.76061776061776065"/>
    <n v="62"/>
    <n v="0"/>
  </r>
  <r>
    <x v="2"/>
    <x v="33"/>
    <x v="33"/>
    <n v="561517"/>
    <s v="Přeborov"/>
    <s v="do 750 obyvatel"/>
    <n v="121"/>
    <n v="0.72727272727272729"/>
    <n v="33"/>
    <n v="0"/>
  </r>
  <r>
    <x v="2"/>
    <x v="33"/>
    <x v="33"/>
    <n v="562084"/>
    <s v="Jickovice"/>
    <s v="do 750 obyvatel"/>
    <n v="101"/>
    <n v="0.71287128712871284"/>
    <n v="29"/>
    <n v="0"/>
  </r>
  <r>
    <x v="2"/>
    <x v="33"/>
    <x v="33"/>
    <n v="598780"/>
    <s v="Borovany (Písek)"/>
    <s v="do 750 obyvatel"/>
    <n v="178"/>
    <n v="0.7471910112359551"/>
    <n v="45"/>
    <n v="0"/>
  </r>
  <r>
    <x v="2"/>
    <x v="33"/>
    <x v="33"/>
    <n v="598801"/>
    <s v="Květov"/>
    <s v="do 750 obyvatel"/>
    <n v="89"/>
    <n v="0.6966292134831461"/>
    <n v="27"/>
    <n v="1"/>
  </r>
  <r>
    <x v="2"/>
    <x v="33"/>
    <x v="33"/>
    <n v="598828"/>
    <s v="Osek (Písek)"/>
    <s v="do 750 obyvatel"/>
    <n v="113"/>
    <n v="0.62831858407079644"/>
    <n v="42"/>
    <n v="1"/>
  </r>
  <r>
    <x v="2"/>
    <x v="33"/>
    <x v="33"/>
    <n v="598852"/>
    <s v="Vlksice"/>
    <s v="do 750 obyvatel"/>
    <n v="119"/>
    <n v="0.82352941176470584"/>
    <n v="21"/>
    <n v="0"/>
  </r>
  <r>
    <x v="2"/>
    <x v="34"/>
    <x v="34"/>
    <n v="509621"/>
    <s v="Předotice (Písek)"/>
    <s v="do 750 obyvatel"/>
    <n v="467"/>
    <n v="0.74946466809421841"/>
    <n v="117"/>
    <n v="0"/>
  </r>
  <r>
    <x v="2"/>
    <x v="34"/>
    <x v="34"/>
    <n v="549240"/>
    <s v="Písek (Písek)"/>
    <s v="15 000 – 39 999 obyvatel"/>
    <n v="25174"/>
    <n v="0.75860014300468737"/>
    <n v="6077"/>
    <n v="0"/>
  </r>
  <r>
    <x v="2"/>
    <x v="34"/>
    <x v="34"/>
    <n v="549258"/>
    <s v="Albrechtice nad Vltavou"/>
    <s v="750 – 1 999 obyvatel"/>
    <n v="783"/>
    <n v="0.74968071519795654"/>
    <n v="196"/>
    <n v="0"/>
  </r>
  <r>
    <x v="2"/>
    <x v="34"/>
    <x v="34"/>
    <n v="549321"/>
    <s v="Cerhonice"/>
    <s v="do 750 obyvatel"/>
    <n v="129"/>
    <n v="0.79069767441860461"/>
    <n v="27"/>
    <n v="0"/>
  </r>
  <r>
    <x v="2"/>
    <x v="34"/>
    <x v="34"/>
    <n v="549339"/>
    <s v="Čimelice"/>
    <s v="750 – 1 999 obyvatel"/>
    <n v="832"/>
    <n v="0.79447115384615385"/>
    <n v="171"/>
    <n v="0"/>
  </r>
  <r>
    <x v="2"/>
    <x v="34"/>
    <x v="34"/>
    <n v="549347"/>
    <s v="Čížová"/>
    <s v="750 – 1 999 obyvatel"/>
    <n v="1039"/>
    <n v="0.74975938402309916"/>
    <n v="260"/>
    <n v="0"/>
  </r>
  <r>
    <x v="2"/>
    <x v="34"/>
    <x v="34"/>
    <n v="549363"/>
    <s v="Dobev"/>
    <s v="750 – 1 999 obyvatel"/>
    <n v="791"/>
    <n v="0.73704171934260432"/>
    <n v="208"/>
    <n v="0"/>
  </r>
  <r>
    <x v="2"/>
    <x v="34"/>
    <x v="34"/>
    <n v="549380"/>
    <s v="Drhovle"/>
    <s v="do 750 obyvatel"/>
    <n v="484"/>
    <n v="0.72727272727272729"/>
    <n v="132"/>
    <n v="0"/>
  </r>
  <r>
    <x v="2"/>
    <x v="34"/>
    <x v="34"/>
    <n v="549398"/>
    <s v="Heřmaň (Písek)"/>
    <s v="do 750 obyvatel"/>
    <n v="231"/>
    <n v="0.61038961038961037"/>
    <n v="90"/>
    <n v="1"/>
  </r>
  <r>
    <x v="2"/>
    <x v="34"/>
    <x v="34"/>
    <n v="549487"/>
    <s v="Kestřany"/>
    <s v="do 750 obyvatel"/>
    <n v="590"/>
    <n v="0.77118644067796616"/>
    <n v="135"/>
    <n v="0"/>
  </r>
  <r>
    <x v="2"/>
    <x v="34"/>
    <x v="34"/>
    <n v="549495"/>
    <s v="Kluky (Písek)"/>
    <s v="do 750 obyvatel"/>
    <n v="507"/>
    <n v="0.78698224852071008"/>
    <n v="108"/>
    <n v="0"/>
  </r>
  <r>
    <x v="2"/>
    <x v="34"/>
    <x v="34"/>
    <n v="549525"/>
    <s v="Králova Lhota (Písek)"/>
    <s v="do 750 obyvatel"/>
    <n v="167"/>
    <n v="0.59281437125748504"/>
    <n v="68"/>
    <n v="1"/>
  </r>
  <r>
    <x v="2"/>
    <x v="34"/>
    <x v="34"/>
    <n v="549568"/>
    <s v="Lety (Písek)"/>
    <s v="do 750 obyvatel"/>
    <n v="238"/>
    <n v="0.69747899159663862"/>
    <n v="72"/>
    <n v="1"/>
  </r>
  <r>
    <x v="2"/>
    <x v="34"/>
    <x v="34"/>
    <n v="549584"/>
    <s v="Mirotice"/>
    <s v="750 – 1 999 obyvatel"/>
    <n v="994"/>
    <n v="0.72635814889336014"/>
    <n v="272"/>
    <n v="0"/>
  </r>
  <r>
    <x v="2"/>
    <x v="34"/>
    <x v="34"/>
    <n v="549592"/>
    <s v="Mirovice"/>
    <s v="750 – 1 999 obyvatel"/>
    <n v="1379"/>
    <n v="0.7505438723712835"/>
    <n v="344"/>
    <n v="0"/>
  </r>
  <r>
    <x v="2"/>
    <x v="34"/>
    <x v="34"/>
    <n v="549606"/>
    <s v="Mišovice"/>
    <s v="do 750 obyvatel"/>
    <n v="224"/>
    <n v="0.5803571428571429"/>
    <n v="94"/>
    <n v="1"/>
  </r>
  <r>
    <x v="2"/>
    <x v="34"/>
    <x v="34"/>
    <n v="549614"/>
    <s v="Myslín"/>
    <s v="do 750 obyvatel"/>
    <n v="76"/>
    <n v="0.65789473684210531"/>
    <n v="26"/>
    <n v="1"/>
  </r>
  <r>
    <x v="2"/>
    <x v="34"/>
    <x v="34"/>
    <n v="549657"/>
    <s v="Nevězice"/>
    <s v="do 750 obyvatel"/>
    <n v="125"/>
    <n v="0.84799999999999998"/>
    <n v="19"/>
    <n v="0"/>
  </r>
  <r>
    <x v="2"/>
    <x v="34"/>
    <x v="34"/>
    <n v="549681"/>
    <s v="Orlík nad Vltavou"/>
    <s v="do 750 obyvatel"/>
    <n v="255"/>
    <n v="0.75686274509803919"/>
    <n v="62"/>
    <n v="0"/>
  </r>
  <r>
    <x v="2"/>
    <x v="34"/>
    <x v="34"/>
    <n v="549703"/>
    <s v="Oslov"/>
    <s v="do 750 obyvatel"/>
    <n v="281"/>
    <n v="0.80071174377224197"/>
    <n v="56"/>
    <n v="0"/>
  </r>
  <r>
    <x v="2"/>
    <x v="34"/>
    <x v="34"/>
    <n v="549711"/>
    <s v="Ostrovec"/>
    <s v="do 750 obyvatel"/>
    <n v="319"/>
    <n v="0.75235109717868343"/>
    <n v="79"/>
    <n v="0"/>
  </r>
  <r>
    <x v="2"/>
    <x v="34"/>
    <x v="34"/>
    <n v="549754"/>
    <s v="Podolí I"/>
    <s v="do 750 obyvatel"/>
    <n v="317"/>
    <n v="0.71608832807570977"/>
    <n v="90"/>
    <n v="0"/>
  </r>
  <r>
    <x v="2"/>
    <x v="34"/>
    <x v="34"/>
    <n v="549771"/>
    <s v="Protivín"/>
    <s v="2 000 – 4 999 obyvatel"/>
    <n v="4058"/>
    <n v="0.72843765401675697"/>
    <n v="1102"/>
    <n v="0"/>
  </r>
  <r>
    <x v="2"/>
    <x v="34"/>
    <x v="34"/>
    <n v="549801"/>
    <s v="Putim"/>
    <s v="do 750 obyvatel"/>
    <n v="438"/>
    <n v="0.80593607305936077"/>
    <n v="85"/>
    <n v="0"/>
  </r>
  <r>
    <x v="2"/>
    <x v="34"/>
    <x v="34"/>
    <n v="549827"/>
    <s v="Ražice"/>
    <s v="do 750 obyvatel"/>
    <n v="327"/>
    <n v="0.72477064220183485"/>
    <n v="90"/>
    <n v="0"/>
  </r>
  <r>
    <x v="2"/>
    <x v="34"/>
    <x v="34"/>
    <n v="549851"/>
    <s v="Skály (Písek)"/>
    <s v="do 750 obyvatel"/>
    <n v="246"/>
    <n v="0.71951219512195119"/>
    <n v="69"/>
    <n v="0"/>
  </r>
  <r>
    <x v="2"/>
    <x v="34"/>
    <x v="34"/>
    <n v="549860"/>
    <s v="Slabčice"/>
    <s v="do 750 obyvatel"/>
    <n v="296"/>
    <n v="0.79391891891891897"/>
    <n v="61"/>
    <n v="0"/>
  </r>
  <r>
    <x v="2"/>
    <x v="34"/>
    <x v="34"/>
    <n v="549878"/>
    <s v="Smetanova Lhota"/>
    <s v="do 750 obyvatel"/>
    <n v="216"/>
    <n v="0.77777777777777779"/>
    <n v="48"/>
    <n v="0"/>
  </r>
  <r>
    <x v="2"/>
    <x v="34"/>
    <x v="34"/>
    <n v="549932"/>
    <s v="Tálín"/>
    <s v="do 750 obyvatel"/>
    <n v="140"/>
    <n v="0.73571428571428577"/>
    <n v="37"/>
    <n v="0"/>
  </r>
  <r>
    <x v="2"/>
    <x v="34"/>
    <x v="34"/>
    <n v="549991"/>
    <s v="Vráž (Písek)"/>
    <s v="do 750 obyvatel"/>
    <n v="279"/>
    <n v="0.76702508960573479"/>
    <n v="65"/>
    <n v="0"/>
  </r>
  <r>
    <x v="2"/>
    <x v="34"/>
    <x v="34"/>
    <n v="550001"/>
    <s v="Vrcovice"/>
    <s v="do 750 obyvatel"/>
    <n v="158"/>
    <n v="0.70253164556962022"/>
    <n v="47"/>
    <n v="0"/>
  </r>
  <r>
    <x v="2"/>
    <x v="34"/>
    <x v="34"/>
    <n v="550027"/>
    <s v="Záhoří (Písek)"/>
    <s v="750 – 1 999 obyvatel"/>
    <n v="673"/>
    <n v="0.76225854383358094"/>
    <n v="160"/>
    <n v="0"/>
  </r>
  <r>
    <x v="2"/>
    <x v="34"/>
    <x v="34"/>
    <n v="561509"/>
    <s v="Probulov"/>
    <s v="do 750 obyvatel"/>
    <n v="58"/>
    <n v="0.84482758620689657"/>
    <n v="9"/>
    <n v="0"/>
  </r>
  <r>
    <x v="2"/>
    <x v="34"/>
    <x v="34"/>
    <n v="561525"/>
    <s v="Horosedly"/>
    <s v="do 750 obyvatel"/>
    <n v="114"/>
    <n v="0.79824561403508776"/>
    <n v="23"/>
    <n v="0"/>
  </r>
  <r>
    <x v="2"/>
    <x v="34"/>
    <x v="34"/>
    <n v="561550"/>
    <s v="Kožlí (Písek)"/>
    <s v="do 750 obyvatel"/>
    <n v="47"/>
    <n v="0.78723404255319152"/>
    <n v="10"/>
    <n v="0"/>
  </r>
  <r>
    <x v="2"/>
    <x v="34"/>
    <x v="34"/>
    <n v="562068"/>
    <s v="Rakovice"/>
    <s v="do 750 obyvatel"/>
    <n v="184"/>
    <n v="0.82608695652173914"/>
    <n v="32"/>
    <n v="0"/>
  </r>
  <r>
    <x v="2"/>
    <x v="34"/>
    <x v="34"/>
    <n v="562122"/>
    <s v="Boudy"/>
    <s v="do 750 obyvatel"/>
    <n v="161"/>
    <n v="0.75776397515527949"/>
    <n v="39"/>
    <n v="0"/>
  </r>
  <r>
    <x v="2"/>
    <x v="34"/>
    <x v="34"/>
    <n v="562149"/>
    <s v="Minice"/>
    <s v="do 750 obyvatel"/>
    <n v="30"/>
    <n v="0.8666666666666667"/>
    <n v="4"/>
    <n v="0"/>
  </r>
  <r>
    <x v="2"/>
    <x v="34"/>
    <x v="34"/>
    <n v="562157"/>
    <s v="Nerestce"/>
    <s v="do 750 obyvatel"/>
    <n v="92"/>
    <n v="0.65217391304347827"/>
    <n v="32"/>
    <n v="1"/>
  </r>
  <r>
    <x v="2"/>
    <x v="34"/>
    <x v="34"/>
    <n v="562165"/>
    <s v="Zvíkovské Podhradí"/>
    <s v="do 750 obyvatel"/>
    <n v="172"/>
    <n v="0.72093023255813948"/>
    <n v="48"/>
    <n v="0"/>
  </r>
  <r>
    <x v="2"/>
    <x v="34"/>
    <x v="34"/>
    <n v="562181"/>
    <s v="Křenovice (Písek)"/>
    <s v="do 750 obyvatel"/>
    <n v="156"/>
    <n v="0.67948717948717952"/>
    <n v="50"/>
    <n v="1"/>
  </r>
  <r>
    <x v="2"/>
    <x v="34"/>
    <x v="34"/>
    <n v="562190"/>
    <s v="Olešná (Písek)"/>
    <s v="do 750 obyvatel"/>
    <n v="111"/>
    <n v="0.68468468468468469"/>
    <n v="35"/>
    <n v="1"/>
  </r>
  <r>
    <x v="2"/>
    <x v="34"/>
    <x v="34"/>
    <n v="562211"/>
    <s v="Varvažov"/>
    <s v="do 750 obyvatel"/>
    <n v="170"/>
    <n v="0.84705882352941175"/>
    <n v="26"/>
    <n v="0"/>
  </r>
  <r>
    <x v="2"/>
    <x v="34"/>
    <x v="34"/>
    <n v="562254"/>
    <s v="Paseky"/>
    <s v="do 750 obyvatel"/>
    <n v="156"/>
    <n v="0.61538461538461542"/>
    <n v="60"/>
    <n v="1"/>
  </r>
  <r>
    <x v="2"/>
    <x v="34"/>
    <x v="34"/>
    <n v="562271"/>
    <s v="Temešvár"/>
    <s v="do 750 obyvatel"/>
    <n v="104"/>
    <n v="0.73076923076923073"/>
    <n v="28"/>
    <n v="0"/>
  </r>
  <r>
    <x v="2"/>
    <x v="34"/>
    <x v="34"/>
    <n v="562289"/>
    <s v="Vojníkov"/>
    <s v="do 750 obyvatel"/>
    <n v="76"/>
    <n v="0.69736842105263153"/>
    <n v="23"/>
    <n v="1"/>
  </r>
  <r>
    <x v="2"/>
    <x v="34"/>
    <x v="34"/>
    <n v="562301"/>
    <s v="Dolní Novosedly"/>
    <s v="do 750 obyvatel"/>
    <n v="201"/>
    <n v="0.72139303482587069"/>
    <n v="56"/>
    <n v="0"/>
  </r>
  <r>
    <x v="2"/>
    <x v="34"/>
    <x v="34"/>
    <n v="598844"/>
    <s v="Vlastec"/>
    <s v="do 750 obyvatel"/>
    <n v="190"/>
    <n v="0.69473684210526321"/>
    <n v="58"/>
    <n v="1"/>
  </r>
  <r>
    <x v="2"/>
    <x v="34"/>
    <x v="34"/>
    <n v="598861"/>
    <s v="Žďár (Písek)"/>
    <s v="do 750 obyvatel"/>
    <n v="219"/>
    <n v="0.67579908675799083"/>
    <n v="71"/>
    <n v="1"/>
  </r>
  <r>
    <x v="2"/>
    <x v="35"/>
    <x v="35"/>
    <n v="537071"/>
    <s v="Lipovice"/>
    <s v="do 750 obyvatel"/>
    <n v="170"/>
    <n v="0.65294117647058825"/>
    <n v="59"/>
    <n v="1"/>
  </r>
  <r>
    <x v="2"/>
    <x v="35"/>
    <x v="35"/>
    <n v="537136"/>
    <s v="Kratušín"/>
    <s v="do 750 obyvatel"/>
    <n v="42"/>
    <n v="0.66666666666666663"/>
    <n v="14"/>
    <n v="1"/>
  </r>
  <r>
    <x v="2"/>
    <x v="35"/>
    <x v="35"/>
    <n v="537144"/>
    <s v="Dvory (Prachatice)"/>
    <s v="do 750 obyvatel"/>
    <n v="80"/>
    <n v="0.58750000000000002"/>
    <n v="33"/>
    <n v="1"/>
  </r>
  <r>
    <x v="2"/>
    <x v="35"/>
    <x v="35"/>
    <n v="537187"/>
    <s v="Drslavice (Prachatice)"/>
    <s v="do 750 obyvatel"/>
    <n v="82"/>
    <n v="0.68292682926829273"/>
    <n v="26"/>
    <n v="1"/>
  </r>
  <r>
    <x v="2"/>
    <x v="35"/>
    <x v="35"/>
    <n v="537195"/>
    <s v="Zábrdí"/>
    <s v="do 750 obyvatel"/>
    <n v="61"/>
    <n v="0.78688524590163933"/>
    <n v="13"/>
    <n v="0"/>
  </r>
  <r>
    <x v="2"/>
    <x v="35"/>
    <x v="35"/>
    <n v="537209"/>
    <s v="Žernovice"/>
    <s v="do 750 obyvatel"/>
    <n v="258"/>
    <n v="0.7558139534883721"/>
    <n v="63"/>
    <n v="0"/>
  </r>
  <r>
    <x v="2"/>
    <x v="35"/>
    <x v="35"/>
    <n v="537241"/>
    <s v="Babice (Prachatice)"/>
    <s v="do 750 obyvatel"/>
    <n v="98"/>
    <n v="0.70408163265306123"/>
    <n v="29"/>
    <n v="0"/>
  </r>
  <r>
    <x v="2"/>
    <x v="35"/>
    <x v="35"/>
    <n v="537322"/>
    <s v="Lužice (Prachatice)"/>
    <s v="do 750 obyvatel"/>
    <n v="34"/>
    <n v="0.70588235294117652"/>
    <n v="10"/>
    <n v="0"/>
  </r>
  <r>
    <x v="2"/>
    <x v="35"/>
    <x v="35"/>
    <n v="537365"/>
    <s v="Olšovice"/>
    <s v="do 750 obyvatel"/>
    <n v="48"/>
    <n v="0.70833333333333337"/>
    <n v="14"/>
    <n v="0"/>
  </r>
  <r>
    <x v="2"/>
    <x v="35"/>
    <x v="35"/>
    <n v="537381"/>
    <s v="Mahouš"/>
    <s v="do 750 obyvatel"/>
    <n v="135"/>
    <n v="0.71851851851851856"/>
    <n v="38"/>
    <n v="0"/>
  </r>
  <r>
    <x v="2"/>
    <x v="35"/>
    <x v="35"/>
    <n v="537420"/>
    <s v="Chvalovice (Prachatice)"/>
    <s v="do 750 obyvatel"/>
    <n v="143"/>
    <n v="0.58741258741258739"/>
    <n v="59"/>
    <n v="1"/>
  </r>
  <r>
    <x v="2"/>
    <x v="35"/>
    <x v="35"/>
    <n v="537527"/>
    <s v="Bohunice"/>
    <s v="do 750 obyvatel"/>
    <n v="44"/>
    <n v="0.77272727272727271"/>
    <n v="10"/>
    <n v="0"/>
  </r>
  <r>
    <x v="2"/>
    <x v="35"/>
    <x v="35"/>
    <n v="537535"/>
    <s v="Újezdec (Prachatice)"/>
    <s v="do 750 obyvatel"/>
    <n v="71"/>
    <n v="0.676056338028169"/>
    <n v="23"/>
    <n v="1"/>
  </r>
  <r>
    <x v="2"/>
    <x v="35"/>
    <x v="35"/>
    <n v="537543"/>
    <s v="Pěčnov"/>
    <s v="do 750 obyvatel"/>
    <n v="117"/>
    <n v="0.65811965811965811"/>
    <n v="40"/>
    <n v="1"/>
  </r>
  <r>
    <x v="2"/>
    <x v="35"/>
    <x v="35"/>
    <n v="550094"/>
    <s v="Prachatice"/>
    <s v="5 000 – 14 999 obyvatel"/>
    <n v="9025"/>
    <n v="0.76709141274238224"/>
    <n v="2102"/>
    <n v="0"/>
  </r>
  <r>
    <x v="2"/>
    <x v="35"/>
    <x v="35"/>
    <n v="550159"/>
    <s v="Bušanovice"/>
    <s v="do 750 obyvatel"/>
    <n v="227"/>
    <n v="0.65198237885462551"/>
    <n v="79"/>
    <n v="1"/>
  </r>
  <r>
    <x v="2"/>
    <x v="35"/>
    <x v="35"/>
    <n v="550183"/>
    <s v="Dub"/>
    <s v="do 750 obyvatel"/>
    <n v="316"/>
    <n v="0.67721518987341767"/>
    <n v="102"/>
    <n v="1"/>
  </r>
  <r>
    <x v="2"/>
    <x v="35"/>
    <x v="35"/>
    <n v="550221"/>
    <s v="Hracholusky (Prachatice)"/>
    <s v="do 750 obyvatel"/>
    <n v="427"/>
    <n v="0.66978922716627631"/>
    <n v="141"/>
    <n v="1"/>
  </r>
  <r>
    <x v="2"/>
    <x v="35"/>
    <x v="35"/>
    <n v="550230"/>
    <s v="Husinec (Prachatice)"/>
    <s v="750 – 1 999 obyvatel"/>
    <n v="1179"/>
    <n v="0.66666666666666663"/>
    <n v="393"/>
    <n v="1"/>
  </r>
  <r>
    <x v="2"/>
    <x v="35"/>
    <x v="35"/>
    <n v="550248"/>
    <s v="Chlumany"/>
    <s v="do 750 obyvatel"/>
    <n v="287"/>
    <n v="0.76306620209059228"/>
    <n v="68"/>
    <n v="0"/>
  </r>
  <r>
    <x v="2"/>
    <x v="35"/>
    <x v="35"/>
    <n v="550264"/>
    <s v="Chroboly"/>
    <s v="do 750 obyvatel"/>
    <n v="446"/>
    <n v="0.70627802690582964"/>
    <n v="131"/>
    <n v="0"/>
  </r>
  <r>
    <x v="2"/>
    <x v="35"/>
    <x v="35"/>
    <n v="550329"/>
    <s v="Ktiš"/>
    <s v="do 750 obyvatel"/>
    <n v="407"/>
    <n v="0.62653562653562656"/>
    <n v="152"/>
    <n v="1"/>
  </r>
  <r>
    <x v="2"/>
    <x v="35"/>
    <x v="35"/>
    <n v="550345"/>
    <s v="Lažiště"/>
    <s v="do 750 obyvatel"/>
    <n v="249"/>
    <n v="0.65461847389558236"/>
    <n v="86"/>
    <n v="1"/>
  </r>
  <r>
    <x v="2"/>
    <x v="35"/>
    <x v="35"/>
    <n v="550353"/>
    <s v="Lenora"/>
    <s v="do 750 obyvatel"/>
    <n v="601"/>
    <n v="0.71547420965058239"/>
    <n v="171"/>
    <n v="0"/>
  </r>
  <r>
    <x v="2"/>
    <x v="35"/>
    <x v="35"/>
    <n v="550361"/>
    <s v="Lhenice"/>
    <s v="2 000 – 4 999 obyvatel"/>
    <n v="1823"/>
    <n v="0.68129456939111355"/>
    <n v="581"/>
    <n v="1"/>
  </r>
  <r>
    <x v="2"/>
    <x v="35"/>
    <x v="35"/>
    <n v="550396"/>
    <s v="Němčice (Prachatice)"/>
    <s v="do 750 obyvatel"/>
    <n v="155"/>
    <n v="0.83870967741935487"/>
    <n v="25"/>
    <n v="0"/>
  </r>
  <r>
    <x v="2"/>
    <x v="35"/>
    <x v="35"/>
    <n v="550418"/>
    <s v="Malovice"/>
    <s v="do 750 obyvatel"/>
    <n v="549"/>
    <n v="0.67030965391621133"/>
    <n v="181"/>
    <n v="1"/>
  </r>
  <r>
    <x v="2"/>
    <x v="35"/>
    <x v="35"/>
    <n v="550426"/>
    <s v="Mičovice"/>
    <s v="do 750 obyvatel"/>
    <n v="297"/>
    <n v="0.72727272727272729"/>
    <n v="81"/>
    <n v="0"/>
  </r>
  <r>
    <x v="2"/>
    <x v="35"/>
    <x v="35"/>
    <n v="550434"/>
    <s v="Nebahovy"/>
    <s v="do 750 obyvatel"/>
    <n v="470"/>
    <n v="0.77872340425531916"/>
    <n v="104"/>
    <n v="0"/>
  </r>
  <r>
    <x v="2"/>
    <x v="35"/>
    <x v="35"/>
    <n v="550442"/>
    <s v="Netolice"/>
    <s v="2 000 – 4 999 obyvatel"/>
    <n v="2119"/>
    <n v="0.74185936762623883"/>
    <n v="547"/>
    <n v="0"/>
  </r>
  <r>
    <x v="2"/>
    <x v="35"/>
    <x v="35"/>
    <n v="550451"/>
    <s v="Nová Pec"/>
    <s v="do 750 obyvatel"/>
    <n v="379"/>
    <n v="0.73614775725593673"/>
    <n v="100"/>
    <n v="0"/>
  </r>
  <r>
    <x v="2"/>
    <x v="35"/>
    <x v="35"/>
    <n v="550485"/>
    <s v="Radhostice"/>
    <s v="do 750 obyvatel"/>
    <n v="133"/>
    <n v="0.78195488721804507"/>
    <n v="29"/>
    <n v="0"/>
  </r>
  <r>
    <x v="2"/>
    <x v="35"/>
    <x v="35"/>
    <n v="550523"/>
    <s v="Stožec"/>
    <s v="do 750 obyvatel"/>
    <n v="177"/>
    <n v="0.77401129943502822"/>
    <n v="40"/>
    <n v="0"/>
  </r>
  <r>
    <x v="2"/>
    <x v="35"/>
    <x v="35"/>
    <n v="550540"/>
    <s v="Strunkovice nad Blanicí"/>
    <s v="750 – 1 999 obyvatel"/>
    <n v="1049"/>
    <n v="0.74165872259294563"/>
    <n v="271"/>
    <n v="0"/>
  </r>
  <r>
    <x v="2"/>
    <x v="35"/>
    <x v="35"/>
    <n v="550582"/>
    <s v="Těšovice (Prachatice)"/>
    <s v="do 750 obyvatel"/>
    <n v="272"/>
    <n v="0.69852941176470584"/>
    <n v="82"/>
    <n v="1"/>
  </r>
  <r>
    <x v="2"/>
    <x v="35"/>
    <x v="35"/>
    <n v="550604"/>
    <s v="Tvrzice"/>
    <s v="do 750 obyvatel"/>
    <n v="104"/>
    <n v="0.64423076923076927"/>
    <n v="37"/>
    <n v="1"/>
  </r>
  <r>
    <x v="2"/>
    <x v="35"/>
    <x v="35"/>
    <n v="550655"/>
    <s v="Vitějovice"/>
    <s v="do 750 obyvatel"/>
    <n v="411"/>
    <n v="0.72992700729927007"/>
    <n v="111"/>
    <n v="0"/>
  </r>
  <r>
    <x v="2"/>
    <x v="35"/>
    <x v="35"/>
    <n v="550663"/>
    <s v="Vlachovo Březí"/>
    <s v="750 – 1 999 obyvatel"/>
    <n v="1386"/>
    <n v="0.72005772005772006"/>
    <n v="388"/>
    <n v="0"/>
  </r>
  <r>
    <x v="2"/>
    <x v="35"/>
    <x v="35"/>
    <n v="550671"/>
    <s v="Volary"/>
    <s v="2 000 – 4 999 obyvatel"/>
    <n v="3079"/>
    <n v="0.72036375446573564"/>
    <n v="861"/>
    <n v="0"/>
  </r>
  <r>
    <x v="2"/>
    <x v="35"/>
    <x v="35"/>
    <n v="550680"/>
    <s v="Záblatí (Prachatice)"/>
    <s v="do 750 obyvatel"/>
    <n v="276"/>
    <n v="0.74275362318840576"/>
    <n v="71"/>
    <n v="0"/>
  </r>
  <r>
    <x v="2"/>
    <x v="35"/>
    <x v="35"/>
    <n v="550701"/>
    <s v="Zbytiny"/>
    <s v="do 750 obyvatel"/>
    <n v="280"/>
    <n v="0.6785714285714286"/>
    <n v="90"/>
    <n v="1"/>
  </r>
  <r>
    <x v="2"/>
    <x v="35"/>
    <x v="35"/>
    <n v="550761"/>
    <s v="Želnava"/>
    <s v="do 750 obyvatel"/>
    <n v="89"/>
    <n v="0.84269662921348309"/>
    <n v="14"/>
    <n v="0"/>
  </r>
  <r>
    <x v="2"/>
    <x v="35"/>
    <x v="35"/>
    <n v="561576"/>
    <s v="Budkov (Prachatice)"/>
    <s v="do 750 obyvatel"/>
    <n v="76"/>
    <n v="0.73684210526315785"/>
    <n v="20"/>
    <n v="0"/>
  </r>
  <r>
    <x v="2"/>
    <x v="35"/>
    <x v="35"/>
    <n v="561673"/>
    <s v="Křišťanov"/>
    <s v="do 750 obyvatel"/>
    <n v="78"/>
    <n v="0.61538461538461542"/>
    <n v="30"/>
    <n v="1"/>
  </r>
  <r>
    <x v="2"/>
    <x v="36"/>
    <x v="36"/>
    <n v="530042"/>
    <s v="Katov (Tábor)"/>
    <s v="do 750 obyvatel"/>
    <n v="63"/>
    <n v="0.88888888888888884"/>
    <n v="7"/>
    <n v="0"/>
  </r>
  <r>
    <x v="2"/>
    <x v="36"/>
    <x v="36"/>
    <n v="552097"/>
    <s v="Borkovice"/>
    <s v="do 750 obyvatel"/>
    <n v="196"/>
    <n v="0.7142857142857143"/>
    <n v="56"/>
    <n v="0"/>
  </r>
  <r>
    <x v="2"/>
    <x v="36"/>
    <x v="36"/>
    <n v="552143"/>
    <s v="Budislav (Tábor)"/>
    <s v="do 750 obyvatel"/>
    <n v="315"/>
    <n v="0.7682539682539683"/>
    <n v="73"/>
    <n v="0"/>
  </r>
  <r>
    <x v="2"/>
    <x v="36"/>
    <x v="36"/>
    <n v="552208"/>
    <s v="Dírná"/>
    <s v="do 750 obyvatel"/>
    <n v="350"/>
    <n v="0.81714285714285717"/>
    <n v="64"/>
    <n v="0"/>
  </r>
  <r>
    <x v="2"/>
    <x v="36"/>
    <x v="36"/>
    <n v="552275"/>
    <s v="Dráchov"/>
    <s v="do 750 obyvatel"/>
    <n v="202"/>
    <n v="0.81188118811881194"/>
    <n v="38"/>
    <n v="0"/>
  </r>
  <r>
    <x v="2"/>
    <x v="36"/>
    <x v="36"/>
    <n v="552321"/>
    <s v="Hlavatce (Tábor)"/>
    <s v="do 750 obyvatel"/>
    <n v="329"/>
    <n v="0.76899696048632216"/>
    <n v="76"/>
    <n v="0"/>
  </r>
  <r>
    <x v="2"/>
    <x v="36"/>
    <x v="36"/>
    <n v="552453"/>
    <s v="Chotěmice"/>
    <s v="do 750 obyvatel"/>
    <n v="98"/>
    <n v="0.76530612244897955"/>
    <n v="23"/>
    <n v="0"/>
  </r>
  <r>
    <x v="2"/>
    <x v="36"/>
    <x v="36"/>
    <n v="552721"/>
    <s v="Myslkovice"/>
    <s v="do 750 obyvatel"/>
    <n v="349"/>
    <n v="0.7822349570200573"/>
    <n v="76"/>
    <n v="0"/>
  </r>
  <r>
    <x v="2"/>
    <x v="36"/>
    <x v="36"/>
    <n v="552895"/>
    <s v="Přehořov"/>
    <s v="do 750 obyvatel"/>
    <n v="260"/>
    <n v="0.64230769230769236"/>
    <n v="93"/>
    <n v="1"/>
  </r>
  <r>
    <x v="2"/>
    <x v="36"/>
    <x v="36"/>
    <n v="553018"/>
    <s v="Roudná"/>
    <s v="do 750 obyvatel"/>
    <n v="471"/>
    <n v="0.76008492569002128"/>
    <n v="113"/>
    <n v="0"/>
  </r>
  <r>
    <x v="2"/>
    <x v="36"/>
    <x v="36"/>
    <n v="553077"/>
    <s v="Skalice (Tábor)"/>
    <s v="do 750 obyvatel"/>
    <n v="428"/>
    <n v="0.76401869158878499"/>
    <n v="101"/>
    <n v="0"/>
  </r>
  <r>
    <x v="2"/>
    <x v="36"/>
    <x v="36"/>
    <n v="553131"/>
    <s v="Soběslav"/>
    <s v="5 000 – 14 999 obyvatel"/>
    <n v="5859"/>
    <n v="0.78187403993855609"/>
    <n v="1278"/>
    <n v="0"/>
  </r>
  <r>
    <x v="2"/>
    <x v="36"/>
    <x v="36"/>
    <n v="553182"/>
    <s v="Sviny (Tábor)"/>
    <s v="do 750 obyvatel"/>
    <n v="276"/>
    <n v="0.74637681159420288"/>
    <n v="70"/>
    <n v="0"/>
  </r>
  <r>
    <x v="2"/>
    <x v="36"/>
    <x v="36"/>
    <n v="553239"/>
    <s v="Tučapy (Tábor)"/>
    <s v="750 – 1 999 obyvatel"/>
    <n v="650"/>
    <n v="0.76615384615384619"/>
    <n v="152"/>
    <n v="0"/>
  </r>
  <r>
    <x v="2"/>
    <x v="36"/>
    <x v="36"/>
    <n v="553255"/>
    <s v="Val (Tábor)"/>
    <s v="do 750 obyvatel"/>
    <n v="216"/>
    <n v="0.85185185185185186"/>
    <n v="32"/>
    <n v="0"/>
  </r>
  <r>
    <x v="2"/>
    <x v="36"/>
    <x v="36"/>
    <n v="553263"/>
    <s v="Vesce"/>
    <s v="do 750 obyvatel"/>
    <n v="226"/>
    <n v="0.80530973451327437"/>
    <n v="44"/>
    <n v="0"/>
  </r>
  <r>
    <x v="2"/>
    <x v="36"/>
    <x v="36"/>
    <n v="553271"/>
    <s v="Veselí nad Lužnicí"/>
    <s v="5 000 – 14 999 obyvatel"/>
    <n v="5309"/>
    <n v="0.7566396684874741"/>
    <n v="1292"/>
    <n v="0"/>
  </r>
  <r>
    <x v="2"/>
    <x v="36"/>
    <x v="36"/>
    <n v="553298"/>
    <s v="Vlastiboř (Tábor)"/>
    <s v="do 750 obyvatel"/>
    <n v="271"/>
    <n v="0.7232472324723247"/>
    <n v="75"/>
    <n v="0"/>
  </r>
  <r>
    <x v="2"/>
    <x v="36"/>
    <x v="36"/>
    <n v="553310"/>
    <s v="Vlkov (Tábor)"/>
    <s v="do 750 obyvatel"/>
    <n v="138"/>
    <n v="0.81159420289855078"/>
    <n v="26"/>
    <n v="0"/>
  </r>
  <r>
    <x v="2"/>
    <x v="36"/>
    <x v="36"/>
    <n v="553361"/>
    <s v="Zálší (Tábor)"/>
    <s v="do 750 obyvatel"/>
    <n v="203"/>
    <n v="0.72906403940886699"/>
    <n v="55"/>
    <n v="0"/>
  </r>
  <r>
    <x v="2"/>
    <x v="36"/>
    <x v="36"/>
    <n v="553409"/>
    <s v="Zvěrotice"/>
    <s v="do 750 obyvatel"/>
    <n v="330"/>
    <n v="0.74848484848484853"/>
    <n v="83"/>
    <n v="0"/>
  </r>
  <r>
    <x v="2"/>
    <x v="36"/>
    <x v="36"/>
    <n v="562866"/>
    <s v="Mažice"/>
    <s v="do 750 obyvatel"/>
    <n v="106"/>
    <n v="0.78301886792452835"/>
    <n v="23"/>
    <n v="0"/>
  </r>
  <r>
    <x v="2"/>
    <x v="36"/>
    <x v="36"/>
    <n v="563153"/>
    <s v="Třebějice"/>
    <s v="do 750 obyvatel"/>
    <n v="57"/>
    <n v="0.66666666666666663"/>
    <n v="19"/>
    <n v="1"/>
  </r>
  <r>
    <x v="2"/>
    <x v="36"/>
    <x v="36"/>
    <n v="563765"/>
    <s v="Drahov"/>
    <s v="do 750 obyvatel"/>
    <n v="128"/>
    <n v="0.8203125"/>
    <n v="23"/>
    <n v="0"/>
  </r>
  <r>
    <x v="2"/>
    <x v="36"/>
    <x v="36"/>
    <n v="563897"/>
    <s v="Žíšov"/>
    <s v="do 750 obyvatel"/>
    <n v="210"/>
    <n v="0.71904761904761905"/>
    <n v="59"/>
    <n v="0"/>
  </r>
  <r>
    <x v="2"/>
    <x v="36"/>
    <x v="36"/>
    <n v="563986"/>
    <s v="Klenovice"/>
    <s v="do 750 obyvatel"/>
    <n v="537"/>
    <n v="0.75418994413407825"/>
    <n v="132"/>
    <n v="0"/>
  </r>
  <r>
    <x v="2"/>
    <x v="36"/>
    <x v="36"/>
    <n v="599115"/>
    <s v="Řípec"/>
    <s v="do 750 obyvatel"/>
    <n v="262"/>
    <n v="0.79007633587786263"/>
    <n v="55"/>
    <n v="0"/>
  </r>
  <r>
    <x v="2"/>
    <x v="36"/>
    <x v="36"/>
    <n v="599255"/>
    <s v="Mezná (Tábor)"/>
    <s v="do 750 obyvatel"/>
    <n v="79"/>
    <n v="0.74683544303797467"/>
    <n v="20"/>
    <n v="0"/>
  </r>
  <r>
    <x v="2"/>
    <x v="36"/>
    <x v="36"/>
    <n v="599263"/>
    <s v="Sedlečko u Soběslavě"/>
    <s v="do 750 obyvatel"/>
    <n v="137"/>
    <n v="0.75182481751824815"/>
    <n v="34"/>
    <n v="0"/>
  </r>
  <r>
    <x v="2"/>
    <x v="36"/>
    <x v="36"/>
    <n v="599271"/>
    <s v="Zlukov"/>
    <s v="do 750 obyvatel"/>
    <n v="230"/>
    <n v="0.7"/>
    <n v="69"/>
    <n v="0"/>
  </r>
  <r>
    <x v="2"/>
    <x v="36"/>
    <x v="36"/>
    <n v="599280"/>
    <s v="Komárov (Tábor)"/>
    <s v="do 750 obyvatel"/>
    <n v="104"/>
    <n v="0.74038461538461542"/>
    <n v="27"/>
    <n v="0"/>
  </r>
  <r>
    <x v="2"/>
    <x v="37"/>
    <x v="37"/>
    <n v="536423"/>
    <s v="Radějovice (Strakonice)"/>
    <s v="do 750 obyvatel"/>
    <n v="33"/>
    <n v="0.60606060606060608"/>
    <n v="13"/>
    <n v="1"/>
  </r>
  <r>
    <x v="2"/>
    <x v="37"/>
    <x v="37"/>
    <n v="536474"/>
    <s v="Němčice (Strakonice)"/>
    <s v="do 750 obyvatel"/>
    <n v="95"/>
    <n v="0.67368421052631577"/>
    <n v="31"/>
    <n v="1"/>
  </r>
  <r>
    <x v="2"/>
    <x v="37"/>
    <x v="37"/>
    <n v="536482"/>
    <s v="Zahorčice"/>
    <s v="do 750 obyvatel"/>
    <n v="52"/>
    <n v="0.53846153846153844"/>
    <n v="24"/>
    <n v="1"/>
  </r>
  <r>
    <x v="2"/>
    <x v="37"/>
    <x v="37"/>
    <n v="536504"/>
    <s v="Vacovice"/>
    <s v="do 750 obyvatel"/>
    <n v="47"/>
    <n v="0.78723404255319152"/>
    <n v="10"/>
    <n v="0"/>
  </r>
  <r>
    <x v="2"/>
    <x v="37"/>
    <x v="37"/>
    <n v="536539"/>
    <s v="Milejovice"/>
    <s v="do 750 obyvatel"/>
    <n v="57"/>
    <n v="0.54385964912280704"/>
    <n v="26"/>
    <n v="1"/>
  </r>
  <r>
    <x v="2"/>
    <x v="37"/>
    <x v="37"/>
    <n v="536547"/>
    <s v="Přechovice"/>
    <s v="do 750 obyvatel"/>
    <n v="109"/>
    <n v="0.64220183486238536"/>
    <n v="39"/>
    <n v="1"/>
  </r>
  <r>
    <x v="2"/>
    <x v="37"/>
    <x v="37"/>
    <n v="536555"/>
    <s v="Krty-Hradec"/>
    <s v="do 750 obyvatel"/>
    <n v="115"/>
    <n v="0.69565217391304346"/>
    <n v="35"/>
    <n v="1"/>
  </r>
  <r>
    <x v="2"/>
    <x v="37"/>
    <x v="37"/>
    <n v="536563"/>
    <s v="Mnichov (Strakonice)"/>
    <s v="do 750 obyvatel"/>
    <n v="196"/>
    <n v="0.7142857142857143"/>
    <n v="56"/>
    <n v="0"/>
  </r>
  <r>
    <x v="2"/>
    <x v="37"/>
    <x v="37"/>
    <n v="536628"/>
    <s v="Hlupín"/>
    <s v="do 750 obyvatel"/>
    <n v="81"/>
    <n v="0.7407407407407407"/>
    <n v="21"/>
    <n v="0"/>
  </r>
  <r>
    <x v="2"/>
    <x v="37"/>
    <x v="37"/>
    <n v="536644"/>
    <s v="Nebřehovice"/>
    <s v="do 750 obyvatel"/>
    <n v="139"/>
    <n v="0.62589928057553956"/>
    <n v="52"/>
    <n v="1"/>
  </r>
  <r>
    <x v="2"/>
    <x v="37"/>
    <x v="37"/>
    <n v="536679"/>
    <s v="Třešovice"/>
    <s v="do 750 obyvatel"/>
    <n v="63"/>
    <n v="0.61904761904761907"/>
    <n v="24"/>
    <n v="1"/>
  </r>
  <r>
    <x v="2"/>
    <x v="37"/>
    <x v="37"/>
    <n v="536695"/>
    <s v="Úlehle"/>
    <s v="do 750 obyvatel"/>
    <n v="83"/>
    <n v="0.74698795180722888"/>
    <n v="21"/>
    <n v="0"/>
  </r>
  <r>
    <x v="2"/>
    <x v="37"/>
    <x v="37"/>
    <n v="536725"/>
    <s v="Němětice"/>
    <s v="do 750 obyvatel"/>
    <n v="94"/>
    <n v="0.73404255319148937"/>
    <n v="25"/>
    <n v="0"/>
  </r>
  <r>
    <x v="2"/>
    <x v="37"/>
    <x v="37"/>
    <n v="536741"/>
    <s v="Velká Turná"/>
    <s v="do 750 obyvatel"/>
    <n v="144"/>
    <n v="0.74305555555555558"/>
    <n v="37"/>
    <n v="0"/>
  </r>
  <r>
    <x v="2"/>
    <x v="37"/>
    <x v="37"/>
    <n v="536750"/>
    <s v="Kváskovice"/>
    <s v="do 750 obyvatel"/>
    <n v="91"/>
    <n v="0.60439560439560436"/>
    <n v="36"/>
    <n v="1"/>
  </r>
  <r>
    <x v="2"/>
    <x v="37"/>
    <x v="37"/>
    <n v="536776"/>
    <s v="Slaník"/>
    <s v="do 750 obyvatel"/>
    <n v="129"/>
    <n v="0.64341085271317833"/>
    <n v="46"/>
    <n v="1"/>
  </r>
  <r>
    <x v="2"/>
    <x v="37"/>
    <x v="37"/>
    <n v="536784"/>
    <s v="Strunkovice nad Volyňkou"/>
    <s v="do 750 obyvatel"/>
    <n v="109"/>
    <n v="0.7155963302752294"/>
    <n v="31"/>
    <n v="0"/>
  </r>
  <r>
    <x v="2"/>
    <x v="37"/>
    <x v="37"/>
    <n v="536792"/>
    <s v="Přední Zborovice"/>
    <s v="do 750 obyvatel"/>
    <n v="67"/>
    <n v="0.77611940298507465"/>
    <n v="15"/>
    <n v="0"/>
  </r>
  <r>
    <x v="2"/>
    <x v="37"/>
    <x v="37"/>
    <n v="536831"/>
    <s v="Libětice"/>
    <s v="do 750 obyvatel"/>
    <n v="74"/>
    <n v="0.63513513513513509"/>
    <n v="27"/>
    <n v="1"/>
  </r>
  <r>
    <x v="2"/>
    <x v="37"/>
    <x v="37"/>
    <n v="536849"/>
    <s v="Řepice"/>
    <s v="do 750 obyvatel"/>
    <n v="382"/>
    <n v="0.7172774869109948"/>
    <n v="108"/>
    <n v="0"/>
  </r>
  <r>
    <x v="2"/>
    <x v="37"/>
    <x v="37"/>
    <n v="536865"/>
    <s v="Rovná (Strakonice)"/>
    <s v="do 750 obyvatel"/>
    <n v="195"/>
    <n v="0.7384615384615385"/>
    <n v="51"/>
    <n v="0"/>
  </r>
  <r>
    <x v="2"/>
    <x v="37"/>
    <x v="37"/>
    <n v="536873"/>
    <s v="Zvotoky"/>
    <s v="do 750 obyvatel"/>
    <n v="55"/>
    <n v="0.67272727272727273"/>
    <n v="18"/>
    <n v="1"/>
  </r>
  <r>
    <x v="2"/>
    <x v="37"/>
    <x v="37"/>
    <n v="536881"/>
    <s v="Horní Poříčí (Strakonice)"/>
    <s v="do 750 obyvatel"/>
    <n v="251"/>
    <n v="0.78087649402390436"/>
    <n v="55"/>
    <n v="0"/>
  </r>
  <r>
    <x v="2"/>
    <x v="37"/>
    <x v="37"/>
    <n v="536920"/>
    <s v="Štěchovice (Strakonice)"/>
    <s v="do 750 obyvatel"/>
    <n v="179"/>
    <n v="0.76536312849162014"/>
    <n v="42"/>
    <n v="0"/>
  </r>
  <r>
    <x v="2"/>
    <x v="37"/>
    <x v="37"/>
    <n v="536946"/>
    <s v="Kalenice"/>
    <s v="do 750 obyvatel"/>
    <n v="79"/>
    <n v="0.759493670886076"/>
    <n v="19"/>
    <n v="0"/>
  </r>
  <r>
    <x v="2"/>
    <x v="37"/>
    <x v="37"/>
    <n v="536954"/>
    <s v="Krejnice"/>
    <s v="do 750 obyvatel"/>
    <n v="60"/>
    <n v="0.58333333333333337"/>
    <n v="25"/>
    <n v="1"/>
  </r>
  <r>
    <x v="2"/>
    <x v="37"/>
    <x v="37"/>
    <n v="536962"/>
    <s v="Nišovice"/>
    <s v="do 750 obyvatel"/>
    <n v="185"/>
    <n v="0.69729729729729728"/>
    <n v="56"/>
    <n v="1"/>
  </r>
  <r>
    <x v="2"/>
    <x v="37"/>
    <x v="37"/>
    <n v="550787"/>
    <s v="Strakonice"/>
    <s v="15 000 – 39 999 obyvatel"/>
    <n v="18604"/>
    <n v="0.75516018060632117"/>
    <n v="4555"/>
    <n v="0"/>
  </r>
  <r>
    <x v="2"/>
    <x v="37"/>
    <x v="37"/>
    <n v="550906"/>
    <s v="Cehnice"/>
    <s v="do 750 obyvatel"/>
    <n v="397"/>
    <n v="0.7103274559193955"/>
    <n v="115"/>
    <n v="0"/>
  </r>
  <r>
    <x v="2"/>
    <x v="37"/>
    <x v="37"/>
    <n v="550922"/>
    <s v="Čejetice"/>
    <s v="750 – 1 999 obyvatel"/>
    <n v="745"/>
    <n v="0.67114093959731547"/>
    <n v="245"/>
    <n v="1"/>
  </r>
  <r>
    <x v="2"/>
    <x v="37"/>
    <x v="37"/>
    <n v="550949"/>
    <s v="Čepřovice"/>
    <s v="do 750 obyvatel"/>
    <n v="161"/>
    <n v="0.67080745341614911"/>
    <n v="53"/>
    <n v="1"/>
  </r>
  <r>
    <x v="2"/>
    <x v="37"/>
    <x v="37"/>
    <n v="550957"/>
    <s v="Čestice (Strakonice)"/>
    <s v="750 – 1 999 obyvatel"/>
    <n v="735"/>
    <n v="0.76734693877551019"/>
    <n v="171"/>
    <n v="0"/>
  </r>
  <r>
    <x v="2"/>
    <x v="37"/>
    <x v="37"/>
    <n v="550981"/>
    <s v="Doubravice (Strakonice)"/>
    <s v="do 750 obyvatel"/>
    <n v="233"/>
    <n v="0.7811158798283262"/>
    <n v="51"/>
    <n v="0"/>
  </r>
  <r>
    <x v="2"/>
    <x v="37"/>
    <x v="37"/>
    <n v="551023"/>
    <s v="Drážov"/>
    <s v="do 750 obyvatel"/>
    <n v="203"/>
    <n v="0.73891625615763545"/>
    <n v="53"/>
    <n v="0"/>
  </r>
  <r>
    <x v="2"/>
    <x v="37"/>
    <x v="37"/>
    <n v="551040"/>
    <s v="Dřešín"/>
    <s v="do 750 obyvatel"/>
    <n v="259"/>
    <n v="0.68725868725868722"/>
    <n v="81"/>
    <n v="1"/>
  </r>
  <r>
    <x v="2"/>
    <x v="37"/>
    <x v="37"/>
    <n v="551104"/>
    <s v="Hoslovice"/>
    <s v="do 750 obyvatel"/>
    <n v="138"/>
    <n v="0.71739130434782605"/>
    <n v="39"/>
    <n v="0"/>
  </r>
  <r>
    <x v="2"/>
    <x v="37"/>
    <x v="37"/>
    <n v="551121"/>
    <s v="Hoštice (Strakonice)"/>
    <s v="do 750 obyvatel"/>
    <n v="132"/>
    <n v="0.56818181818181823"/>
    <n v="57"/>
    <n v="1"/>
  </r>
  <r>
    <x v="2"/>
    <x v="37"/>
    <x v="37"/>
    <n v="551155"/>
    <s v="Chrášťovice"/>
    <s v="do 750 obyvatel"/>
    <n v="217"/>
    <n v="0.63133640552995396"/>
    <n v="80"/>
    <n v="1"/>
  </r>
  <r>
    <x v="2"/>
    <x v="37"/>
    <x v="37"/>
    <n v="551163"/>
    <s v="Jinín"/>
    <s v="do 750 obyvatel"/>
    <n v="165"/>
    <n v="0.67878787878787883"/>
    <n v="53"/>
    <n v="1"/>
  </r>
  <r>
    <x v="2"/>
    <x v="37"/>
    <x v="37"/>
    <n v="551201"/>
    <s v="Katovice"/>
    <s v="750 – 1 999 obyvatel"/>
    <n v="1117"/>
    <n v="0.73231871083258726"/>
    <n v="299"/>
    <n v="0"/>
  </r>
  <r>
    <x v="2"/>
    <x v="37"/>
    <x v="37"/>
    <n v="551261"/>
    <s v="Kraselov"/>
    <s v="do 750 obyvatel"/>
    <n v="189"/>
    <n v="0.67195767195767198"/>
    <n v="62"/>
    <n v="1"/>
  </r>
  <r>
    <x v="2"/>
    <x v="37"/>
    <x v="37"/>
    <n v="551341"/>
    <s v="Litochovice"/>
    <s v="do 750 obyvatel"/>
    <n v="224"/>
    <n v="0.7544642857142857"/>
    <n v="55"/>
    <n v="0"/>
  </r>
  <r>
    <x v="2"/>
    <x v="37"/>
    <x v="37"/>
    <n v="551384"/>
    <s v="Malenice"/>
    <s v="do 750 obyvatel"/>
    <n v="576"/>
    <n v="0.71006944444444442"/>
    <n v="167"/>
    <n v="0"/>
  </r>
  <r>
    <x v="2"/>
    <x v="37"/>
    <x v="37"/>
    <n v="551392"/>
    <s v="Mečichov"/>
    <s v="do 750 obyvatel"/>
    <n v="225"/>
    <n v="0.7155555555555555"/>
    <n v="64"/>
    <n v="0"/>
  </r>
  <r>
    <x v="2"/>
    <x v="37"/>
    <x v="37"/>
    <n v="551414"/>
    <s v="Miloňovice"/>
    <s v="do 750 obyvatel"/>
    <n v="216"/>
    <n v="0.71759259259259256"/>
    <n v="61"/>
    <n v="0"/>
  </r>
  <r>
    <x v="2"/>
    <x v="37"/>
    <x v="37"/>
    <n v="551520"/>
    <s v="Nihošovice"/>
    <s v="do 750 obyvatel"/>
    <n v="258"/>
    <n v="0.65116279069767447"/>
    <n v="90"/>
    <n v="1"/>
  </r>
  <r>
    <x v="2"/>
    <x v="37"/>
    <x v="37"/>
    <n v="551554"/>
    <s v="Novosedly (Strakonice)"/>
    <s v="do 750 obyvatel"/>
    <n v="296"/>
    <n v="0.70608108108108103"/>
    <n v="87"/>
    <n v="0"/>
  </r>
  <r>
    <x v="2"/>
    <x v="37"/>
    <x v="37"/>
    <n v="551562"/>
    <s v="Osek (Strakonice)"/>
    <s v="do 750 obyvatel"/>
    <n v="555"/>
    <n v="0.71531531531531534"/>
    <n v="158"/>
    <n v="0"/>
  </r>
  <r>
    <x v="2"/>
    <x v="37"/>
    <x v="37"/>
    <n v="551571"/>
    <s v="Paračov"/>
    <s v="do 750 obyvatel"/>
    <n v="87"/>
    <n v="0.56321839080459768"/>
    <n v="38"/>
    <n v="1"/>
  </r>
  <r>
    <x v="2"/>
    <x v="37"/>
    <x v="37"/>
    <n v="551619"/>
    <s v="Pracejovice"/>
    <s v="do 750 obyvatel"/>
    <n v="273"/>
    <n v="0.7216117216117216"/>
    <n v="76"/>
    <n v="0"/>
  </r>
  <r>
    <x v="2"/>
    <x v="37"/>
    <x v="37"/>
    <n v="551635"/>
    <s v="Předslavice"/>
    <s v="do 750 obyvatel"/>
    <n v="215"/>
    <n v="0.67906976744186043"/>
    <n v="69"/>
    <n v="1"/>
  </r>
  <r>
    <x v="2"/>
    <x v="37"/>
    <x v="37"/>
    <n v="551643"/>
    <s v="Přešťovice"/>
    <s v="do 750 obyvatel"/>
    <n v="399"/>
    <n v="0.66416040100250628"/>
    <n v="134"/>
    <n v="1"/>
  </r>
  <r>
    <x v="2"/>
    <x v="37"/>
    <x v="37"/>
    <n v="551660"/>
    <s v="Radomyšl"/>
    <s v="750 – 1 999 obyvatel"/>
    <n v="1047"/>
    <n v="0.7516714422158548"/>
    <n v="260"/>
    <n v="0"/>
  </r>
  <r>
    <x v="2"/>
    <x v="37"/>
    <x v="37"/>
    <n v="551678"/>
    <s v="Radošovice (Strakonice)"/>
    <s v="do 750 obyvatel"/>
    <n v="548"/>
    <n v="0.72262773722627738"/>
    <n v="152"/>
    <n v="0"/>
  </r>
  <r>
    <x v="2"/>
    <x v="37"/>
    <x v="37"/>
    <n v="551759"/>
    <s v="Sousedovice"/>
    <s v="do 750 obyvatel"/>
    <n v="233"/>
    <n v="0.66094420600858372"/>
    <n v="79"/>
    <n v="1"/>
  </r>
  <r>
    <x v="2"/>
    <x v="37"/>
    <x v="37"/>
    <n v="551775"/>
    <s v="Strašice (Strakonice)"/>
    <s v="do 750 obyvatel"/>
    <n v="163"/>
    <n v="0.66257668711656437"/>
    <n v="55"/>
    <n v="1"/>
  </r>
  <r>
    <x v="2"/>
    <x v="37"/>
    <x v="37"/>
    <n v="551791"/>
    <s v="Střelské Hoštice"/>
    <s v="750 – 1 999 obyvatel"/>
    <n v="747"/>
    <n v="0.78179384203480584"/>
    <n v="163"/>
    <n v="0"/>
  </r>
  <r>
    <x v="2"/>
    <x v="37"/>
    <x v="37"/>
    <n v="551856"/>
    <s v="Štěkeň"/>
    <s v="750 – 1 999 obyvatel"/>
    <n v="704"/>
    <n v="0.72301136363636365"/>
    <n v="195"/>
    <n v="0"/>
  </r>
  <r>
    <x v="2"/>
    <x v="37"/>
    <x v="37"/>
    <n v="551899"/>
    <s v="Třebohostice"/>
    <s v="do 750 obyvatel"/>
    <n v="274"/>
    <n v="0.73722627737226276"/>
    <n v="72"/>
    <n v="0"/>
  </r>
  <r>
    <x v="2"/>
    <x v="37"/>
    <x v="37"/>
    <n v="551961"/>
    <s v="Volenice (Strakonice)"/>
    <s v="do 750 obyvatel"/>
    <n v="464"/>
    <n v="0.74784482758620685"/>
    <n v="117"/>
    <n v="0"/>
  </r>
  <r>
    <x v="2"/>
    <x v="37"/>
    <x v="37"/>
    <n v="551970"/>
    <s v="Volyně"/>
    <s v="2 000 – 4 999 obyvatel"/>
    <n v="2513"/>
    <n v="0.73935535216872261"/>
    <n v="655"/>
    <n v="0"/>
  </r>
  <r>
    <x v="2"/>
    <x v="37"/>
    <x v="37"/>
    <n v="560201"/>
    <s v="Nová Ves (Strakonice)"/>
    <s v="do 750 obyvatel"/>
    <n v="83"/>
    <n v="0.60240963855421692"/>
    <n v="33"/>
    <n v="1"/>
  </r>
  <r>
    <x v="2"/>
    <x v="37"/>
    <x v="37"/>
    <n v="560219"/>
    <s v="Drachkov"/>
    <s v="do 750 obyvatel"/>
    <n v="157"/>
    <n v="0.75159235668789814"/>
    <n v="39"/>
    <n v="0"/>
  </r>
  <r>
    <x v="2"/>
    <x v="37"/>
    <x v="37"/>
    <n v="560243"/>
    <s v="Droužetice"/>
    <s v="do 750 obyvatel"/>
    <n v="121"/>
    <n v="0.74380165289256195"/>
    <n v="31"/>
    <n v="0"/>
  </r>
  <r>
    <x v="2"/>
    <x v="37"/>
    <x v="37"/>
    <n v="560278"/>
    <s v="Mutěnice (Strakonice)"/>
    <s v="do 750 obyvatel"/>
    <n v="212"/>
    <n v="0.74528301886792447"/>
    <n v="54"/>
    <n v="0"/>
  </r>
  <r>
    <x v="2"/>
    <x v="37"/>
    <x v="37"/>
    <n v="560391"/>
    <s v="Kuřimany"/>
    <s v="do 750 obyvatel"/>
    <n v="32"/>
    <n v="0.59375"/>
    <n v="13"/>
    <n v="1"/>
  </r>
  <r>
    <x v="2"/>
    <x v="37"/>
    <x v="37"/>
    <n v="560405"/>
    <s v="Kladruby (Strakonice)"/>
    <s v="do 750 obyvatel"/>
    <n v="117"/>
    <n v="0.78632478632478631"/>
    <n v="25"/>
    <n v="0"/>
  </r>
  <r>
    <x v="2"/>
    <x v="37"/>
    <x v="37"/>
    <n v="563951"/>
    <s v="Únice"/>
    <s v="do 750 obyvatel"/>
    <n v="59"/>
    <n v="0.67796610169491522"/>
    <n v="19"/>
    <n v="1"/>
  </r>
  <r>
    <x v="2"/>
    <x v="37"/>
    <x v="37"/>
    <n v="598909"/>
    <s v="Skály (Strakonice)"/>
    <s v="do 750 obyvatel"/>
    <n v="62"/>
    <n v="0.72580645161290325"/>
    <n v="17"/>
    <n v="0"/>
  </r>
  <r>
    <x v="2"/>
    <x v="38"/>
    <x v="38"/>
    <n v="549631"/>
    <s v="Nadějkov"/>
    <s v="do 750 obyvatel"/>
    <n v="618"/>
    <n v="0.78964401294498376"/>
    <n v="130"/>
    <n v="0"/>
  </r>
  <r>
    <x v="2"/>
    <x v="38"/>
    <x v="38"/>
    <n v="551601"/>
    <s v="Turovec"/>
    <s v="do 750 obyvatel"/>
    <n v="225"/>
    <n v="0.64"/>
    <n v="81"/>
    <n v="1"/>
  </r>
  <r>
    <x v="2"/>
    <x v="38"/>
    <x v="38"/>
    <n v="552046"/>
    <s v="Tábor (Tábor)"/>
    <s v="15 000 – 39 999 obyvatel"/>
    <n v="28676"/>
    <n v="0.77053982424326961"/>
    <n v="6580"/>
    <n v="0"/>
  </r>
  <r>
    <x v="2"/>
    <x v="38"/>
    <x v="38"/>
    <n v="552054"/>
    <s v="Bechyně"/>
    <s v="2 000 – 4 999 obyvatel"/>
    <n v="4202"/>
    <n v="0.77106139933365059"/>
    <n v="962"/>
    <n v="0"/>
  </r>
  <r>
    <x v="2"/>
    <x v="38"/>
    <x v="38"/>
    <n v="552101"/>
    <s v="Borotín (Tábor)"/>
    <s v="do 750 obyvatel"/>
    <n v="544"/>
    <n v="0.76102941176470584"/>
    <n v="130"/>
    <n v="0"/>
  </r>
  <r>
    <x v="2"/>
    <x v="38"/>
    <x v="38"/>
    <n v="552127"/>
    <s v="Bradáčov"/>
    <s v="do 750 obyvatel"/>
    <n v="44"/>
    <n v="0.65909090909090906"/>
    <n v="15"/>
    <n v="1"/>
  </r>
  <r>
    <x v="2"/>
    <x v="38"/>
    <x v="38"/>
    <n v="552135"/>
    <s v="Březnice (Tábor)"/>
    <s v="do 750 obyvatel"/>
    <n v="180"/>
    <n v="0.87777777777777777"/>
    <n v="22"/>
    <n v="0"/>
  </r>
  <r>
    <x v="2"/>
    <x v="38"/>
    <x v="38"/>
    <n v="552224"/>
    <s v="Dobronice u Bechyně"/>
    <s v="do 750 obyvatel"/>
    <n v="94"/>
    <n v="0.7978723404255319"/>
    <n v="19"/>
    <n v="0"/>
  </r>
  <r>
    <x v="2"/>
    <x v="38"/>
    <x v="38"/>
    <n v="552241"/>
    <s v="Dolní Hořice"/>
    <s v="750 – 1 999 obyvatel"/>
    <n v="708"/>
    <n v="0.6963276836158192"/>
    <n v="215"/>
    <n v="1"/>
  </r>
  <r>
    <x v="2"/>
    <x v="38"/>
    <x v="38"/>
    <n v="552283"/>
    <s v="Dražice"/>
    <s v="750 – 1 999 obyvatel"/>
    <n v="666"/>
    <n v="0.79879879879879878"/>
    <n v="134"/>
    <n v="0"/>
  </r>
  <r>
    <x v="2"/>
    <x v="38"/>
    <x v="38"/>
    <n v="552291"/>
    <s v="Dražičky"/>
    <s v="do 750 obyvatel"/>
    <n v="122"/>
    <n v="0.81967213114754101"/>
    <n v="22"/>
    <n v="0"/>
  </r>
  <r>
    <x v="2"/>
    <x v="38"/>
    <x v="38"/>
    <n v="552461"/>
    <s v="Chotoviny"/>
    <s v="750 – 1 999 obyvatel"/>
    <n v="1457"/>
    <n v="0.79066575154426899"/>
    <n v="305"/>
    <n v="0"/>
  </r>
  <r>
    <x v="2"/>
    <x v="38"/>
    <x v="38"/>
    <n v="552470"/>
    <s v="Choustník"/>
    <s v="do 750 obyvatel"/>
    <n v="414"/>
    <n v="0.75845410628019327"/>
    <n v="100"/>
    <n v="0"/>
  </r>
  <r>
    <x v="2"/>
    <x v="38"/>
    <x v="38"/>
    <n v="552496"/>
    <s v="Chýnov"/>
    <s v="2 000 – 4 999 obyvatel"/>
    <n v="2029"/>
    <n v="0.75258748151798915"/>
    <n v="502"/>
    <n v="0"/>
  </r>
  <r>
    <x v="2"/>
    <x v="38"/>
    <x v="38"/>
    <n v="552534"/>
    <s v="Jistebnice"/>
    <s v="2 000 – 4 999 obyvatel"/>
    <n v="1709"/>
    <n v="0.75365710942071384"/>
    <n v="421"/>
    <n v="0"/>
  </r>
  <r>
    <x v="2"/>
    <x v="38"/>
    <x v="38"/>
    <n v="552585"/>
    <s v="Košice (Tábor)"/>
    <s v="750 – 1 999 obyvatel"/>
    <n v="634"/>
    <n v="0.78706624605678233"/>
    <n v="135"/>
    <n v="0"/>
  </r>
  <r>
    <x v="2"/>
    <x v="38"/>
    <x v="38"/>
    <n v="552666"/>
    <s v="Malšice"/>
    <s v="750 – 1 999 obyvatel"/>
    <n v="1513"/>
    <n v="0.77660277594183746"/>
    <n v="338"/>
    <n v="0"/>
  </r>
  <r>
    <x v="2"/>
    <x v="38"/>
    <x v="38"/>
    <n v="552704"/>
    <s v="Mladá Vožice"/>
    <s v="2 000 – 4 999 obyvatel"/>
    <n v="2223"/>
    <n v="0.78497525865946916"/>
    <n v="478"/>
    <n v="0"/>
  </r>
  <r>
    <x v="2"/>
    <x v="38"/>
    <x v="38"/>
    <n v="552712"/>
    <s v="Mlýny"/>
    <s v="do 750 obyvatel"/>
    <n v="107"/>
    <n v="0.77570093457943923"/>
    <n v="24"/>
    <n v="0"/>
  </r>
  <r>
    <x v="2"/>
    <x v="38"/>
    <x v="38"/>
    <n v="552747"/>
    <s v="Nemyšl"/>
    <s v="do 750 obyvatel"/>
    <n v="240"/>
    <n v="0.69166666666666665"/>
    <n v="74"/>
    <n v="1"/>
  </r>
  <r>
    <x v="2"/>
    <x v="38"/>
    <x v="38"/>
    <n v="552763"/>
    <s v="Nová Ves u Chýnova"/>
    <s v="do 750 obyvatel"/>
    <n v="247"/>
    <n v="0.71255060728744934"/>
    <n v="71"/>
    <n v="0"/>
  </r>
  <r>
    <x v="2"/>
    <x v="38"/>
    <x v="38"/>
    <n v="552798"/>
    <s v="Oldřichov (Tábor)"/>
    <s v="do 750 obyvatel"/>
    <n v="180"/>
    <n v="0.75"/>
    <n v="45"/>
    <n v="0"/>
  </r>
  <r>
    <x v="2"/>
    <x v="38"/>
    <x v="38"/>
    <n v="552801"/>
    <s v="Opařany"/>
    <s v="750 – 1 999 obyvatel"/>
    <n v="1178"/>
    <n v="0.75466893039049232"/>
    <n v="289"/>
    <n v="0"/>
  </r>
  <r>
    <x v="2"/>
    <x v="38"/>
    <x v="38"/>
    <n v="552828"/>
    <s v="Planá nad Lužnicí"/>
    <s v="2 000 – 4 999 obyvatel"/>
    <n v="3558"/>
    <n v="0.77937043282743113"/>
    <n v="785"/>
    <n v="0"/>
  </r>
  <r>
    <x v="2"/>
    <x v="38"/>
    <x v="38"/>
    <n v="552852"/>
    <s v="Pohnání"/>
    <s v="do 750 obyvatel"/>
    <n v="61"/>
    <n v="0.63934426229508201"/>
    <n v="22"/>
    <n v="1"/>
  </r>
  <r>
    <x v="2"/>
    <x v="38"/>
    <x v="38"/>
    <n v="552861"/>
    <s v="Pojbuky"/>
    <s v="do 750 obyvatel"/>
    <n v="94"/>
    <n v="0.76595744680851063"/>
    <n v="22"/>
    <n v="0"/>
  </r>
  <r>
    <x v="2"/>
    <x v="38"/>
    <x v="38"/>
    <n v="552917"/>
    <s v="Radenín"/>
    <s v="do 750 obyvatel"/>
    <n v="430"/>
    <n v="0.68837209302325586"/>
    <n v="134"/>
    <n v="1"/>
  </r>
  <r>
    <x v="2"/>
    <x v="38"/>
    <x v="38"/>
    <n v="552925"/>
    <s v="Radětice (Tábor)"/>
    <s v="do 750 obyvatel"/>
    <n v="197"/>
    <n v="0.78172588832487311"/>
    <n v="43"/>
    <n v="0"/>
  </r>
  <r>
    <x v="2"/>
    <x v="38"/>
    <x v="38"/>
    <n v="552933"/>
    <s v="Radimovice u Želče"/>
    <s v="do 750 obyvatel"/>
    <n v="333"/>
    <n v="0.87387387387387383"/>
    <n v="42"/>
    <n v="0"/>
  </r>
  <r>
    <x v="2"/>
    <x v="38"/>
    <x v="38"/>
    <n v="552941"/>
    <s v="Radkov (Tábor)"/>
    <s v="do 750 obyvatel"/>
    <n v="138"/>
    <n v="0.8623188405797102"/>
    <n v="19"/>
    <n v="0"/>
  </r>
  <r>
    <x v="2"/>
    <x v="38"/>
    <x v="38"/>
    <n v="552976"/>
    <s v="Rataje (Tábor)"/>
    <s v="do 750 obyvatel"/>
    <n v="169"/>
    <n v="0.79881656804733725"/>
    <n v="34"/>
    <n v="0"/>
  </r>
  <r>
    <x v="2"/>
    <x v="38"/>
    <x v="38"/>
    <n v="552992"/>
    <s v="Ratibořské Hory"/>
    <s v="750 – 1 999 obyvatel"/>
    <n v="641"/>
    <n v="0.75039001560062402"/>
    <n v="160"/>
    <n v="0"/>
  </r>
  <r>
    <x v="2"/>
    <x v="38"/>
    <x v="38"/>
    <n v="553034"/>
    <s v="Řepeč"/>
    <s v="do 750 obyvatel"/>
    <n v="244"/>
    <n v="0.78278688524590168"/>
    <n v="53"/>
    <n v="0"/>
  </r>
  <r>
    <x v="2"/>
    <x v="38"/>
    <x v="38"/>
    <n v="553069"/>
    <s v="Sezimovo Ústí"/>
    <s v="5 000 – 14 999 obyvatel"/>
    <n v="6044"/>
    <n v="0.79020516214427527"/>
    <n v="1268"/>
    <n v="0"/>
  </r>
  <r>
    <x v="2"/>
    <x v="38"/>
    <x v="38"/>
    <n v="553085"/>
    <s v="Skopytce"/>
    <s v="do 750 obyvatel"/>
    <n v="140"/>
    <n v="0.69285714285714284"/>
    <n v="43"/>
    <n v="1"/>
  </r>
  <r>
    <x v="2"/>
    <x v="38"/>
    <x v="38"/>
    <n v="553123"/>
    <s v="Smilovy Hory"/>
    <s v="do 750 obyvatel"/>
    <n v="313"/>
    <n v="0.78594249201277955"/>
    <n v="67"/>
    <n v="0"/>
  </r>
  <r>
    <x v="2"/>
    <x v="38"/>
    <x v="38"/>
    <n v="553140"/>
    <s v="Stádlec"/>
    <s v="do 750 obyvatel"/>
    <n v="467"/>
    <n v="0.83725910064239828"/>
    <n v="76"/>
    <n v="0"/>
  </r>
  <r>
    <x v="2"/>
    <x v="38"/>
    <x v="38"/>
    <n v="553166"/>
    <s v="Sudoměřice u Bechyně"/>
    <s v="750 – 1 999 obyvatel"/>
    <n v="618"/>
    <n v="0.7508090614886731"/>
    <n v="154"/>
    <n v="0"/>
  </r>
  <r>
    <x v="2"/>
    <x v="38"/>
    <x v="38"/>
    <n v="553174"/>
    <s v="Sudoměřice u Tábora"/>
    <s v="do 750 obyvatel"/>
    <n v="247"/>
    <n v="0.81781376518218618"/>
    <n v="45"/>
    <n v="0"/>
  </r>
  <r>
    <x v="2"/>
    <x v="38"/>
    <x v="38"/>
    <n v="553204"/>
    <s v="Šebířov"/>
    <s v="do 750 obyvatel"/>
    <n v="306"/>
    <n v="0.76470588235294112"/>
    <n v="72"/>
    <n v="0"/>
  </r>
  <r>
    <x v="2"/>
    <x v="38"/>
    <x v="38"/>
    <n v="553280"/>
    <s v="Vilice"/>
    <s v="do 750 obyvatel"/>
    <n v="124"/>
    <n v="0.80645161290322576"/>
    <n v="24"/>
    <n v="0"/>
  </r>
  <r>
    <x v="2"/>
    <x v="38"/>
    <x v="38"/>
    <n v="553328"/>
    <s v="Vodice"/>
    <s v="do 750 obyvatel"/>
    <n v="133"/>
    <n v="0.84962406015037595"/>
    <n v="20"/>
    <n v="0"/>
  </r>
  <r>
    <x v="2"/>
    <x v="38"/>
    <x v="38"/>
    <n v="553417"/>
    <s v="Želeč (Tábor)"/>
    <s v="750 – 1 999 obyvatel"/>
    <n v="781"/>
    <n v="0.80793854033290657"/>
    <n v="150"/>
    <n v="0"/>
  </r>
  <r>
    <x v="2"/>
    <x v="38"/>
    <x v="38"/>
    <n v="559016"/>
    <s v="Nasavrky (Tábor)"/>
    <s v="do 750 obyvatel"/>
    <n v="82"/>
    <n v="0.64634146341463417"/>
    <n v="29"/>
    <n v="1"/>
  </r>
  <r>
    <x v="2"/>
    <x v="38"/>
    <x v="38"/>
    <n v="560430"/>
    <s v="Zhoř u Tábora"/>
    <s v="do 750 obyvatel"/>
    <n v="143"/>
    <n v="0.8951048951048951"/>
    <n v="15"/>
    <n v="0"/>
  </r>
  <r>
    <x v="2"/>
    <x v="38"/>
    <x v="38"/>
    <n v="560448"/>
    <s v="Běleč (Tábor)"/>
    <s v="do 750 obyvatel"/>
    <n v="168"/>
    <n v="0.72023809523809523"/>
    <n v="47"/>
    <n v="0"/>
  </r>
  <r>
    <x v="2"/>
    <x v="38"/>
    <x v="38"/>
    <n v="560481"/>
    <s v="Hlasivo"/>
    <s v="do 750 obyvatel"/>
    <n v="132"/>
    <n v="0.75757575757575757"/>
    <n v="32"/>
    <n v="0"/>
  </r>
  <r>
    <x v="2"/>
    <x v="38"/>
    <x v="38"/>
    <n v="560511"/>
    <s v="Řemíčov"/>
    <s v="do 750 obyvatel"/>
    <n v="72"/>
    <n v="0.72222222222222221"/>
    <n v="20"/>
    <n v="0"/>
  </r>
  <r>
    <x v="2"/>
    <x v="38"/>
    <x v="38"/>
    <n v="560529"/>
    <s v="Dolní Hrachovice"/>
    <s v="do 750 obyvatel"/>
    <n v="120"/>
    <n v="0.77500000000000002"/>
    <n v="27"/>
    <n v="0"/>
  </r>
  <r>
    <x v="2"/>
    <x v="38"/>
    <x v="38"/>
    <n v="560553"/>
    <s v="Pohnánec"/>
    <s v="do 750 obyvatel"/>
    <n v="47"/>
    <n v="0.76595744680851063"/>
    <n v="11"/>
    <n v="0"/>
  </r>
  <r>
    <x v="2"/>
    <x v="38"/>
    <x v="38"/>
    <n v="560626"/>
    <s v="Rodná"/>
    <s v="do 750 obyvatel"/>
    <n v="82"/>
    <n v="0.81707317073170727"/>
    <n v="15"/>
    <n v="0"/>
  </r>
  <r>
    <x v="2"/>
    <x v="38"/>
    <x v="38"/>
    <n v="560634"/>
    <s v="Krátošice"/>
    <s v="do 750 obyvatel"/>
    <n v="91"/>
    <n v="0.8351648351648352"/>
    <n v="15"/>
    <n v="0"/>
  </r>
  <r>
    <x v="2"/>
    <x v="38"/>
    <x v="38"/>
    <n v="560669"/>
    <s v="Skrýchov u Malšic"/>
    <s v="do 750 obyvatel"/>
    <n v="119"/>
    <n v="0.77310924369747902"/>
    <n v="27"/>
    <n v="0"/>
  </r>
  <r>
    <x v="2"/>
    <x v="38"/>
    <x v="38"/>
    <n v="562904"/>
    <s v="Hodonice (Tábor)"/>
    <s v="do 750 obyvatel"/>
    <n v="116"/>
    <n v="0.81034482758620685"/>
    <n v="22"/>
    <n v="0"/>
  </r>
  <r>
    <x v="2"/>
    <x v="38"/>
    <x v="38"/>
    <n v="562955"/>
    <s v="Košín"/>
    <s v="do 750 obyvatel"/>
    <n v="73"/>
    <n v="0.78082191780821919"/>
    <n v="16"/>
    <n v="0"/>
  </r>
  <r>
    <x v="2"/>
    <x v="38"/>
    <x v="38"/>
    <n v="562963"/>
    <s v="Jedlany"/>
    <s v="do 750 obyvatel"/>
    <n v="64"/>
    <n v="0.8125"/>
    <n v="12"/>
    <n v="0"/>
  </r>
  <r>
    <x v="2"/>
    <x v="38"/>
    <x v="38"/>
    <n v="563030"/>
    <s v="Krtov"/>
    <s v="do 750 obyvatel"/>
    <n v="133"/>
    <n v="0.74436090225563911"/>
    <n v="34"/>
    <n v="0"/>
  </r>
  <r>
    <x v="2"/>
    <x v="38"/>
    <x v="38"/>
    <n v="563145"/>
    <s v="Chrbonín"/>
    <s v="do 750 obyvatel"/>
    <n v="129"/>
    <n v="0.77519379844961245"/>
    <n v="29"/>
    <n v="0"/>
  </r>
  <r>
    <x v="2"/>
    <x v="38"/>
    <x v="38"/>
    <n v="563170"/>
    <s v="Svrabov"/>
    <s v="do 750 obyvatel"/>
    <n v="44"/>
    <n v="0.72727272727272729"/>
    <n v="12"/>
    <n v="0"/>
  </r>
  <r>
    <x v="2"/>
    <x v="38"/>
    <x v="38"/>
    <n v="563196"/>
    <s v="Radimovice u Tábora"/>
    <s v="do 750 obyvatel"/>
    <n v="56"/>
    <n v="0.8392857142857143"/>
    <n v="9"/>
    <n v="0"/>
  </r>
  <r>
    <x v="2"/>
    <x v="38"/>
    <x v="38"/>
    <n v="563234"/>
    <s v="Meziříčí"/>
    <s v="do 750 obyvatel"/>
    <n v="131"/>
    <n v="0.83969465648854957"/>
    <n v="21"/>
    <n v="0"/>
  </r>
  <r>
    <x v="2"/>
    <x v="38"/>
    <x v="38"/>
    <n v="563251"/>
    <s v="Balkova Lhota"/>
    <s v="do 750 obyvatel"/>
    <n v="112"/>
    <n v="0.9196428571428571"/>
    <n v="9"/>
    <n v="0"/>
  </r>
  <r>
    <x v="2"/>
    <x v="38"/>
    <x v="38"/>
    <n v="563307"/>
    <s v="Drhovice"/>
    <s v="do 750 obyvatel"/>
    <n v="189"/>
    <n v="0.85185185185185186"/>
    <n v="28"/>
    <n v="0"/>
  </r>
  <r>
    <x v="2"/>
    <x v="38"/>
    <x v="38"/>
    <n v="563366"/>
    <s v="Bečice (Tábor)"/>
    <s v="do 750 obyvatel"/>
    <n v="63"/>
    <n v="0.73015873015873012"/>
    <n v="17"/>
    <n v="0"/>
  </r>
  <r>
    <x v="2"/>
    <x v="38"/>
    <x v="38"/>
    <n v="563374"/>
    <s v="Psárov"/>
    <s v="do 750 obyvatel"/>
    <n v="95"/>
    <n v="0.73684210526315785"/>
    <n v="25"/>
    <n v="0"/>
  </r>
  <r>
    <x v="2"/>
    <x v="38"/>
    <x v="38"/>
    <n v="563447"/>
    <s v="Vlčeves"/>
    <s v="do 750 obyvatel"/>
    <n v="87"/>
    <n v="0.83908045977011492"/>
    <n v="14"/>
    <n v="0"/>
  </r>
  <r>
    <x v="2"/>
    <x v="38"/>
    <x v="38"/>
    <n v="563455"/>
    <s v="Nová Ves u Mladé Vožice"/>
    <s v="do 750 obyvatel"/>
    <n v="159"/>
    <n v="0.71698113207547165"/>
    <n v="45"/>
    <n v="0"/>
  </r>
  <r>
    <x v="2"/>
    <x v="38"/>
    <x v="38"/>
    <n v="563544"/>
    <s v="Libějice"/>
    <s v="do 750 obyvatel"/>
    <n v="105"/>
    <n v="0.78095238095238095"/>
    <n v="23"/>
    <n v="0"/>
  </r>
  <r>
    <x v="2"/>
    <x v="38"/>
    <x v="38"/>
    <n v="563587"/>
    <s v="Lom (Tábor)"/>
    <s v="do 750 obyvatel"/>
    <n v="152"/>
    <n v="0.66447368421052633"/>
    <n v="51"/>
    <n v="1"/>
  </r>
  <r>
    <x v="2"/>
    <x v="38"/>
    <x v="38"/>
    <n v="563625"/>
    <s v="Haškovcova Lhota"/>
    <s v="do 750 obyvatel"/>
    <n v="57"/>
    <n v="0.70175438596491224"/>
    <n v="17"/>
    <n v="0"/>
  </r>
  <r>
    <x v="2"/>
    <x v="38"/>
    <x v="38"/>
    <n v="563650"/>
    <s v="Dlouhá Lhota (Tábor)"/>
    <s v="do 750 obyvatel"/>
    <n v="138"/>
    <n v="0.75362318840579712"/>
    <n v="34"/>
    <n v="0"/>
  </r>
  <r>
    <x v="2"/>
    <x v="38"/>
    <x v="38"/>
    <n v="563722"/>
    <s v="Černýšovice"/>
    <s v="do 750 obyvatel"/>
    <n v="70"/>
    <n v="0.7"/>
    <n v="21"/>
    <n v="0"/>
  </r>
  <r>
    <x v="2"/>
    <x v="38"/>
    <x v="38"/>
    <n v="563927"/>
    <s v="Zadní Střítež"/>
    <s v="do 750 obyvatel"/>
    <n v="29"/>
    <n v="1"/>
    <n v="0"/>
    <n v="0"/>
  </r>
  <r>
    <x v="2"/>
    <x v="38"/>
    <x v="38"/>
    <n v="598992"/>
    <s v="Hodětín"/>
    <s v="do 750 obyvatel"/>
    <n v="88"/>
    <n v="0.73863636363636365"/>
    <n v="23"/>
    <n v="0"/>
  </r>
  <r>
    <x v="2"/>
    <x v="38"/>
    <x v="38"/>
    <n v="599000"/>
    <s v="Záhoří (Tábor)"/>
    <s v="do 750 obyvatel"/>
    <n v="56"/>
    <n v="0.6964285714285714"/>
    <n v="17"/>
    <n v="1"/>
  </r>
  <r>
    <x v="2"/>
    <x v="38"/>
    <x v="38"/>
    <n v="599026"/>
    <s v="Slapsko"/>
    <s v="do 750 obyvatel"/>
    <n v="122"/>
    <n v="0.79508196721311475"/>
    <n v="25"/>
    <n v="0"/>
  </r>
  <r>
    <x v="2"/>
    <x v="38"/>
    <x v="38"/>
    <n v="599034"/>
    <s v="Zhoř u Mladé Vožice"/>
    <s v="do 750 obyvatel"/>
    <n v="79"/>
    <n v="0.87341772151898733"/>
    <n v="10"/>
    <n v="0"/>
  </r>
  <r>
    <x v="2"/>
    <x v="38"/>
    <x v="38"/>
    <n v="599042"/>
    <s v="Slapy (Tábor)"/>
    <s v="do 750 obyvatel"/>
    <n v="409"/>
    <n v="0.80929095354523228"/>
    <n v="78"/>
    <n v="0"/>
  </r>
  <r>
    <x v="2"/>
    <x v="38"/>
    <x v="38"/>
    <n v="599123"/>
    <s v="Ústrašice"/>
    <s v="do 750 obyvatel"/>
    <n v="293"/>
    <n v="0.76109215017064846"/>
    <n v="70"/>
    <n v="0"/>
  </r>
  <r>
    <x v="2"/>
    <x v="39"/>
    <x v="39"/>
    <n v="535231"/>
    <s v="Ostrolovský Újezd"/>
    <s v="do 750 obyvatel"/>
    <n v="134"/>
    <n v="0.68656716417910446"/>
    <n v="42"/>
    <n v="1"/>
  </r>
  <r>
    <x v="2"/>
    <x v="39"/>
    <x v="39"/>
    <n v="535699"/>
    <s v="Petříkov (České Budějovice)"/>
    <s v="do 750 obyvatel"/>
    <n v="238"/>
    <n v="0.70168067226890751"/>
    <n v="71"/>
    <n v="0"/>
  </r>
  <r>
    <x v="2"/>
    <x v="39"/>
    <x v="39"/>
    <n v="535982"/>
    <s v="Kamenná (České Budějovice)"/>
    <s v="do 750 obyvatel"/>
    <n v="255"/>
    <n v="0.70980392156862748"/>
    <n v="74"/>
    <n v="0"/>
  </r>
  <r>
    <x v="2"/>
    <x v="39"/>
    <x v="39"/>
    <n v="544281"/>
    <s v="Borovany (České Budějovice)"/>
    <s v="2 000 – 4 999 obyvatel"/>
    <n v="3388"/>
    <n v="0.70100354191263281"/>
    <n v="1013"/>
    <n v="0"/>
  </r>
  <r>
    <x v="2"/>
    <x v="39"/>
    <x v="39"/>
    <n v="544515"/>
    <s v="Horní Stropnice"/>
    <s v="750 – 1 999 obyvatel"/>
    <n v="1276"/>
    <n v="0.67163009404388718"/>
    <n v="419"/>
    <n v="1"/>
  </r>
  <r>
    <x v="2"/>
    <x v="39"/>
    <x v="39"/>
    <n v="544540"/>
    <s v="Hranice (České Budějovice)"/>
    <s v="do 750 obyvatel"/>
    <n v="171"/>
    <n v="0.60233918128654973"/>
    <n v="68"/>
    <n v="1"/>
  </r>
  <r>
    <x v="2"/>
    <x v="39"/>
    <x v="39"/>
    <n v="544639"/>
    <s v="Jílovice (České Budějovice)"/>
    <s v="750 – 1 999 obyvatel"/>
    <n v="835"/>
    <n v="0.67784431137724555"/>
    <n v="269"/>
    <n v="1"/>
  </r>
  <r>
    <x v="2"/>
    <x v="39"/>
    <x v="39"/>
    <n v="544809"/>
    <s v="Ločenice"/>
    <s v="do 750 obyvatel"/>
    <n v="605"/>
    <n v="0.6776859504132231"/>
    <n v="195"/>
    <n v="1"/>
  </r>
  <r>
    <x v="2"/>
    <x v="39"/>
    <x v="39"/>
    <n v="544817"/>
    <s v="Mladošovice"/>
    <s v="do 750 obyvatel"/>
    <n v="327"/>
    <n v="0.66666666666666663"/>
    <n v="109"/>
    <n v="1"/>
  </r>
  <r>
    <x v="2"/>
    <x v="39"/>
    <x v="39"/>
    <n v="544868"/>
    <s v="Nové Hrady (České Budějovice)"/>
    <s v="2 000 – 4 999 obyvatel"/>
    <n v="2106"/>
    <n v="0.66286799620132952"/>
    <n v="710"/>
    <n v="1"/>
  </r>
  <r>
    <x v="2"/>
    <x v="39"/>
    <x v="39"/>
    <n v="544884"/>
    <s v="Olešnice (České Budějovice)"/>
    <s v="750 – 1 999 obyvatel"/>
    <n v="677"/>
    <n v="0.65878877400295421"/>
    <n v="231"/>
    <n v="1"/>
  </r>
  <r>
    <x v="2"/>
    <x v="39"/>
    <x v="39"/>
    <n v="545023"/>
    <s v="Slavče"/>
    <s v="do 750 obyvatel"/>
    <n v="565"/>
    <n v="0.63008849557522129"/>
    <n v="209"/>
    <n v="1"/>
  </r>
  <r>
    <x v="2"/>
    <x v="39"/>
    <x v="39"/>
    <n v="545104"/>
    <s v="Svatý Jan nad Malší"/>
    <s v="do 750 obyvatel"/>
    <n v="471"/>
    <n v="0.74734607218683646"/>
    <n v="119"/>
    <n v="0"/>
  </r>
  <r>
    <x v="2"/>
    <x v="39"/>
    <x v="39"/>
    <n v="545171"/>
    <s v="Trhové Sviny"/>
    <s v="5 000 – 14 999 obyvatel"/>
    <n v="4329"/>
    <n v="0.68861168861168864"/>
    <n v="1348"/>
    <n v="1"/>
  </r>
  <r>
    <x v="2"/>
    <x v="39"/>
    <x v="39"/>
    <n v="545376"/>
    <s v="Žár"/>
    <s v="do 750 obyvatel"/>
    <n v="295"/>
    <n v="0.6745762711864407"/>
    <n v="96"/>
    <n v="1"/>
  </r>
  <r>
    <x v="2"/>
    <x v="39"/>
    <x v="39"/>
    <n v="551503"/>
    <s v="Čížkrajice"/>
    <s v="do 750 obyvatel"/>
    <n v="207"/>
    <n v="0.7439613526570048"/>
    <n v="53"/>
    <n v="0"/>
  </r>
  <r>
    <x v="2"/>
    <x v="40"/>
    <x v="40"/>
    <n v="508501"/>
    <s v="Lužnice"/>
    <s v="do 750 obyvatel"/>
    <n v="339"/>
    <n v="0.76696165191740417"/>
    <n v="79"/>
    <n v="0"/>
  </r>
  <r>
    <x v="2"/>
    <x v="40"/>
    <x v="40"/>
    <n v="508683"/>
    <s v="Záblatí (Jindřichův Hradec)"/>
    <s v="do 750 obyvatel"/>
    <n v="67"/>
    <n v="0.67164179104477617"/>
    <n v="22"/>
    <n v="1"/>
  </r>
  <r>
    <x v="2"/>
    <x v="40"/>
    <x v="40"/>
    <n v="509141"/>
    <s v="Dvory nad Lužnicí"/>
    <s v="do 750 obyvatel"/>
    <n v="289"/>
    <n v="0.70242214532871972"/>
    <n v="86"/>
    <n v="0"/>
  </r>
  <r>
    <x v="2"/>
    <x v="40"/>
    <x v="40"/>
    <n v="509191"/>
    <s v="Cep"/>
    <s v="do 750 obyvatel"/>
    <n v="159"/>
    <n v="0.69811320754716977"/>
    <n v="48"/>
    <n v="1"/>
  </r>
  <r>
    <x v="2"/>
    <x v="40"/>
    <x v="40"/>
    <n v="546089"/>
    <s v="České Velenice"/>
    <s v="2 000 – 4 999 obyvatel"/>
    <n v="2886"/>
    <n v="0.71032571032571035"/>
    <n v="836"/>
    <n v="0"/>
  </r>
  <r>
    <x v="2"/>
    <x v="40"/>
    <x v="40"/>
    <n v="546461"/>
    <s v="Chlum u Třeboně"/>
    <s v="750 – 1 999 obyvatel"/>
    <n v="1678"/>
    <n v="0.75506555423122768"/>
    <n v="411"/>
    <n v="0"/>
  </r>
  <r>
    <x v="2"/>
    <x v="40"/>
    <x v="40"/>
    <n v="546674"/>
    <s v="Lomnice nad Lužnicí"/>
    <s v="750 – 1 999 obyvatel"/>
    <n v="1503"/>
    <n v="0.76447105788423153"/>
    <n v="354"/>
    <n v="0"/>
  </r>
  <r>
    <x v="2"/>
    <x v="40"/>
    <x v="40"/>
    <n v="546712"/>
    <s v="Majdalena"/>
    <s v="do 750 obyvatel"/>
    <n v="416"/>
    <n v="0.71875"/>
    <n v="117"/>
    <n v="0"/>
  </r>
  <r>
    <x v="2"/>
    <x v="40"/>
    <x v="40"/>
    <n v="546844"/>
    <s v="Novosedly nad Nežárkou"/>
    <s v="do 750 obyvatel"/>
    <n v="577"/>
    <n v="0.75736568457539"/>
    <n v="140"/>
    <n v="0"/>
  </r>
  <r>
    <x v="2"/>
    <x v="40"/>
    <x v="40"/>
    <n v="547069"/>
    <s v="Rapšach"/>
    <s v="do 750 obyvatel"/>
    <n v="521"/>
    <n v="0.66602687140115158"/>
    <n v="174"/>
    <n v="1"/>
  </r>
  <r>
    <x v="2"/>
    <x v="40"/>
    <x v="40"/>
    <n v="547247"/>
    <s v="Stříbřec"/>
    <s v="do 750 obyvatel"/>
    <n v="385"/>
    <n v="0.75064935064935068"/>
    <n v="96"/>
    <n v="0"/>
  </r>
  <r>
    <x v="2"/>
    <x v="40"/>
    <x v="40"/>
    <n v="547280"/>
    <s v="Suchdol nad Lužnicí"/>
    <s v="2 000 – 4 999 obyvatel"/>
    <n v="2986"/>
    <n v="0.75619557937039517"/>
    <n v="728"/>
    <n v="0"/>
  </r>
  <r>
    <x v="2"/>
    <x v="40"/>
    <x v="40"/>
    <n v="547336"/>
    <s v="Třeboň"/>
    <s v="5 000 – 14 999 obyvatel"/>
    <n v="6941"/>
    <n v="0.80492724391298087"/>
    <n v="1354"/>
    <n v="0"/>
  </r>
  <r>
    <x v="2"/>
    <x v="40"/>
    <x v="40"/>
    <n v="561045"/>
    <s v="Smržov (Jindřichův Hradec)"/>
    <s v="do 750 obyvatel"/>
    <n v="97"/>
    <n v="0.64948453608247425"/>
    <n v="34"/>
    <n v="1"/>
  </r>
  <r>
    <x v="2"/>
    <x v="40"/>
    <x v="40"/>
    <n v="562360"/>
    <s v="Nová Ves nad Lužnicí"/>
    <s v="do 750 obyvatel"/>
    <n v="278"/>
    <n v="0.70143884892086328"/>
    <n v="83"/>
    <n v="0"/>
  </r>
  <r>
    <x v="2"/>
    <x v="40"/>
    <x v="40"/>
    <n v="562378"/>
    <s v="Staňkov (Jindřichův Hradec)"/>
    <s v="do 750 obyvatel"/>
    <n v="182"/>
    <n v="0.74175824175824179"/>
    <n v="47"/>
    <n v="0"/>
  </r>
  <r>
    <x v="2"/>
    <x v="40"/>
    <x v="40"/>
    <n v="562386"/>
    <s v="Hamr"/>
    <s v="do 750 obyvatel"/>
    <n v="308"/>
    <n v="0.72402597402597402"/>
    <n v="85"/>
    <n v="0"/>
  </r>
  <r>
    <x v="2"/>
    <x v="40"/>
    <x v="40"/>
    <n v="562637"/>
    <s v="Frahelž"/>
    <s v="do 750 obyvatel"/>
    <n v="127"/>
    <n v="0.79527559055118113"/>
    <n v="26"/>
    <n v="0"/>
  </r>
  <r>
    <x v="2"/>
    <x v="40"/>
    <x v="40"/>
    <n v="562653"/>
    <s v="Ponědrážka"/>
    <s v="do 750 obyvatel"/>
    <n v="70"/>
    <n v="0.8"/>
    <n v="14"/>
    <n v="0"/>
  </r>
  <r>
    <x v="2"/>
    <x v="40"/>
    <x v="40"/>
    <n v="562670"/>
    <s v="Ponědraž"/>
    <s v="do 750 obyvatel"/>
    <n v="94"/>
    <n v="0.85106382978723405"/>
    <n v="14"/>
    <n v="0"/>
  </r>
  <r>
    <x v="2"/>
    <x v="40"/>
    <x v="40"/>
    <n v="562688"/>
    <s v="Klec"/>
    <s v="do 750 obyvatel"/>
    <n v="146"/>
    <n v="0.67808219178082196"/>
    <n v="47"/>
    <n v="1"/>
  </r>
  <r>
    <x v="2"/>
    <x v="40"/>
    <x v="40"/>
    <n v="562807"/>
    <s v="Halámky"/>
    <s v="do 750 obyvatel"/>
    <n v="175"/>
    <n v="0.62285714285714289"/>
    <n v="66"/>
    <n v="1"/>
  </r>
  <r>
    <x v="2"/>
    <x v="40"/>
    <x v="40"/>
    <n v="562815"/>
    <s v="Dunajovice"/>
    <s v="do 750 obyvatel"/>
    <n v="173"/>
    <n v="0.61849710982658956"/>
    <n v="66"/>
    <n v="1"/>
  </r>
  <r>
    <x v="2"/>
    <x v="40"/>
    <x v="40"/>
    <n v="562831"/>
    <s v="Hrachoviště"/>
    <s v="do 750 obyvatel"/>
    <n v="66"/>
    <n v="0.65151515151515149"/>
    <n v="23"/>
    <n v="1"/>
  </r>
  <r>
    <x v="2"/>
    <x v="40"/>
    <x v="40"/>
    <n v="562840"/>
    <s v="Domanín (Jindřichův Hradec)"/>
    <s v="do 750 obyvatel"/>
    <n v="311"/>
    <n v="0.7588424437299035"/>
    <n v="75"/>
    <n v="0"/>
  </r>
  <r>
    <x v="2"/>
    <x v="41"/>
    <x v="41"/>
    <n v="535524"/>
    <s v="Hosty"/>
    <s v="do 750 obyvatel"/>
    <n v="136"/>
    <n v="0.7279411764705882"/>
    <n v="37"/>
    <n v="0"/>
  </r>
  <r>
    <x v="2"/>
    <x v="41"/>
    <x v="41"/>
    <n v="536075"/>
    <s v="Hartmanice (České Budějovice)"/>
    <s v="do 750 obyvatel"/>
    <n v="152"/>
    <n v="0.67105263157894735"/>
    <n v="50"/>
    <n v="1"/>
  </r>
  <r>
    <x v="2"/>
    <x v="41"/>
    <x v="41"/>
    <n v="536105"/>
    <s v="Horní Kněžeklady"/>
    <s v="do 750 obyvatel"/>
    <n v="93"/>
    <n v="0.79569892473118276"/>
    <n v="19"/>
    <n v="0"/>
  </r>
  <r>
    <x v="2"/>
    <x v="41"/>
    <x v="41"/>
    <n v="536156"/>
    <s v="Bečice (České Budějovice)"/>
    <s v="do 750 obyvatel"/>
    <n v="87"/>
    <n v="0.77011494252873558"/>
    <n v="20"/>
    <n v="0"/>
  </r>
  <r>
    <x v="2"/>
    <x v="41"/>
    <x v="41"/>
    <n v="536199"/>
    <s v="Dobšice (České Budějovice)"/>
    <s v="do 750 obyvatel"/>
    <n v="102"/>
    <n v="0.72549019607843135"/>
    <n v="28"/>
    <n v="0"/>
  </r>
  <r>
    <x v="2"/>
    <x v="41"/>
    <x v="41"/>
    <n v="544388"/>
    <s v="Dolní Bukovsko"/>
    <s v="750 – 1 999 obyvatel"/>
    <n v="1441"/>
    <n v="0.71616932685634971"/>
    <n v="409"/>
    <n v="0"/>
  </r>
  <r>
    <x v="2"/>
    <x v="41"/>
    <x v="41"/>
    <n v="544591"/>
    <s v="Chrášťany (České Budějovice)"/>
    <s v="do 750 obyvatel"/>
    <n v="601"/>
    <n v="0.76372712146422628"/>
    <n v="142"/>
    <n v="0"/>
  </r>
  <r>
    <x v="2"/>
    <x v="41"/>
    <x v="41"/>
    <n v="545155"/>
    <s v="Temelín"/>
    <s v="750 – 1 999 obyvatel"/>
    <n v="705"/>
    <n v="0.74751773049645387"/>
    <n v="178"/>
    <n v="0"/>
  </r>
  <r>
    <x v="2"/>
    <x v="41"/>
    <x v="41"/>
    <n v="545201"/>
    <s v="Týn nad Vltavou"/>
    <s v="5 000 – 14 999 obyvatel"/>
    <n v="6583"/>
    <n v="0.74662008202946983"/>
    <n v="1668"/>
    <n v="0"/>
  </r>
  <r>
    <x v="2"/>
    <x v="41"/>
    <x v="41"/>
    <n v="545287"/>
    <s v="Všemyslice"/>
    <s v="750 – 1 999 obyvatel"/>
    <n v="953"/>
    <n v="0.73767051416579221"/>
    <n v="250"/>
    <n v="0"/>
  </r>
  <r>
    <x v="2"/>
    <x v="41"/>
    <x v="41"/>
    <n v="545384"/>
    <s v="Žimutice"/>
    <s v="do 750 obyvatel"/>
    <n v="523"/>
    <n v="0.73613766730401531"/>
    <n v="138"/>
    <n v="0"/>
  </r>
  <r>
    <x v="2"/>
    <x v="41"/>
    <x v="41"/>
    <n v="549371"/>
    <s v="Dražíč"/>
    <s v="do 750 obyvatel"/>
    <n v="225"/>
    <n v="0.80888888888888888"/>
    <n v="43"/>
    <n v="0"/>
  </r>
  <r>
    <x v="2"/>
    <x v="41"/>
    <x v="41"/>
    <n v="598615"/>
    <s v="Modrá Hůrka"/>
    <s v="do 750 obyvatel"/>
    <n v="69"/>
    <n v="0.53623188405797106"/>
    <n v="32"/>
    <n v="1"/>
  </r>
  <r>
    <x v="2"/>
    <x v="41"/>
    <x v="41"/>
    <n v="598976"/>
    <s v="Čenkov u Bechyně"/>
    <s v="do 750 obyvatel"/>
    <n v="45"/>
    <n v="0.91111111111111109"/>
    <n v="4"/>
    <n v="0"/>
  </r>
  <r>
    <x v="2"/>
    <x v="42"/>
    <x v="42"/>
    <n v="529893"/>
    <s v="Nicov"/>
    <s v="do 750 obyvatel"/>
    <n v="70"/>
    <n v="0.82857142857142863"/>
    <n v="12"/>
    <n v="0"/>
  </r>
  <r>
    <x v="2"/>
    <x v="42"/>
    <x v="42"/>
    <n v="529915"/>
    <s v="Vrbice (Prachatice)"/>
    <s v="do 750 obyvatel"/>
    <n v="52"/>
    <n v="0.71153846153846156"/>
    <n v="15"/>
    <n v="0"/>
  </r>
  <r>
    <x v="2"/>
    <x v="42"/>
    <x v="42"/>
    <n v="529923"/>
    <s v="Žárovná"/>
    <s v="do 750 obyvatel"/>
    <n v="100"/>
    <n v="0.62"/>
    <n v="38"/>
    <n v="1"/>
  </r>
  <r>
    <x v="2"/>
    <x v="42"/>
    <x v="42"/>
    <n v="537519"/>
    <s v="Buk (Prachatice)"/>
    <s v="do 750 obyvatel"/>
    <n v="233"/>
    <n v="0.67811158798283266"/>
    <n v="75"/>
    <n v="1"/>
  </r>
  <r>
    <x v="2"/>
    <x v="42"/>
    <x v="42"/>
    <n v="545902"/>
    <s v="Borová Lada"/>
    <s v="do 750 obyvatel"/>
    <n v="219"/>
    <n v="0.69863013698630139"/>
    <n v="66"/>
    <n v="1"/>
  </r>
  <r>
    <x v="2"/>
    <x v="42"/>
    <x v="42"/>
    <n v="550116"/>
    <s v="Bohumilice"/>
    <s v="do 750 obyvatel"/>
    <n v="272"/>
    <n v="0.69852941176470584"/>
    <n v="82"/>
    <n v="1"/>
  </r>
  <r>
    <x v="2"/>
    <x v="42"/>
    <x v="42"/>
    <n v="550124"/>
    <s v="Bošice"/>
    <s v="do 750 obyvatel"/>
    <n v="277"/>
    <n v="0.73285198555956677"/>
    <n v="74"/>
    <n v="0"/>
  </r>
  <r>
    <x v="2"/>
    <x v="42"/>
    <x v="42"/>
    <n v="550167"/>
    <s v="Čkyně"/>
    <s v="750 – 1 999 obyvatel"/>
    <n v="1363"/>
    <n v="0.73587674247982393"/>
    <n v="360"/>
    <n v="0"/>
  </r>
  <r>
    <x v="2"/>
    <x v="42"/>
    <x v="42"/>
    <n v="550205"/>
    <s v="Horní Vltavice"/>
    <s v="do 750 obyvatel"/>
    <n v="303"/>
    <n v="0.70627062706270627"/>
    <n v="89"/>
    <n v="0"/>
  </r>
  <r>
    <x v="2"/>
    <x v="42"/>
    <x v="42"/>
    <n v="550337"/>
    <s v="Kvilda"/>
    <s v="do 750 obyvatel"/>
    <n v="132"/>
    <n v="0.68939393939393945"/>
    <n v="41"/>
    <n v="1"/>
  </r>
  <r>
    <x v="2"/>
    <x v="42"/>
    <x v="42"/>
    <n v="550515"/>
    <s v="Stachy"/>
    <s v="750 – 1 999 obyvatel"/>
    <n v="980"/>
    <n v="0.78877551020408165"/>
    <n v="207"/>
    <n v="0"/>
  </r>
  <r>
    <x v="2"/>
    <x v="42"/>
    <x v="42"/>
    <n v="550531"/>
    <s v="Strážný"/>
    <s v="do 750 obyvatel"/>
    <n v="367"/>
    <n v="0.58583106267029972"/>
    <n v="152"/>
    <n v="1"/>
  </r>
  <r>
    <x v="2"/>
    <x v="42"/>
    <x v="42"/>
    <n v="550558"/>
    <s v="Svatá Maří"/>
    <s v="do 750 obyvatel"/>
    <n v="511"/>
    <n v="0.73776908023483367"/>
    <n v="134"/>
    <n v="0"/>
  </r>
  <r>
    <x v="2"/>
    <x v="42"/>
    <x v="42"/>
    <n v="550574"/>
    <s v="Šumavské Hoštice"/>
    <s v="do 750 obyvatel"/>
    <n v="348"/>
    <n v="0.74712643678160917"/>
    <n v="88"/>
    <n v="0"/>
  </r>
  <r>
    <x v="2"/>
    <x v="42"/>
    <x v="42"/>
    <n v="550621"/>
    <s v="Vacov"/>
    <s v="750 – 1 999 obyvatel"/>
    <n v="1207"/>
    <n v="0.76387738193869092"/>
    <n v="285"/>
    <n v="0"/>
  </r>
  <r>
    <x v="2"/>
    <x v="42"/>
    <x v="42"/>
    <n v="550647"/>
    <s v="Vimperk"/>
    <s v="5 000 – 14 999 obyvatel"/>
    <n v="6203"/>
    <n v="0.71062389166532325"/>
    <n v="1795"/>
    <n v="0"/>
  </r>
  <r>
    <x v="2"/>
    <x v="42"/>
    <x v="42"/>
    <n v="550698"/>
    <s v="Zálezly"/>
    <s v="do 750 obyvatel"/>
    <n v="271"/>
    <n v="0.80811808118081185"/>
    <n v="52"/>
    <n v="0"/>
  </r>
  <r>
    <x v="2"/>
    <x v="42"/>
    <x v="42"/>
    <n v="550728"/>
    <s v="Zdíkov"/>
    <s v="750 – 1 999 obyvatel"/>
    <n v="1427"/>
    <n v="0.75262789067974767"/>
    <n v="353"/>
    <n v="0"/>
  </r>
  <r>
    <x v="2"/>
    <x v="42"/>
    <x v="42"/>
    <n v="561568"/>
    <s v="Nové Hutě"/>
    <s v="do 750 obyvatel"/>
    <n v="76"/>
    <n v="0.69736842105263153"/>
    <n v="23"/>
    <n v="1"/>
  </r>
  <r>
    <x v="2"/>
    <x v="42"/>
    <x v="42"/>
    <n v="561649"/>
    <s v="Lčovice"/>
    <s v="do 750 obyvatel"/>
    <n v="122"/>
    <n v="0.76229508196721307"/>
    <n v="29"/>
    <n v="0"/>
  </r>
  <r>
    <x v="2"/>
    <x v="42"/>
    <x v="42"/>
    <n v="563978"/>
    <s v="Kubova Huť"/>
    <s v="do 750 obyvatel"/>
    <n v="83"/>
    <n v="0.73493975903614461"/>
    <n v="22"/>
    <n v="0"/>
  </r>
  <r>
    <x v="2"/>
    <x v="43"/>
    <x v="43"/>
    <n v="530034"/>
    <s v="Stožice"/>
    <s v="do 750 obyvatel"/>
    <n v="292"/>
    <n v="0.69863013698630139"/>
    <n v="88"/>
    <n v="1"/>
  </r>
  <r>
    <x v="2"/>
    <x v="43"/>
    <x v="43"/>
    <n v="536342"/>
    <s v="Krajníčko"/>
    <s v="do 750 obyvatel"/>
    <n v="88"/>
    <n v="0.78409090909090906"/>
    <n v="19"/>
    <n v="0"/>
  </r>
  <r>
    <x v="2"/>
    <x v="43"/>
    <x v="43"/>
    <n v="536415"/>
    <s v="Měkynec"/>
    <s v="do 750 obyvatel"/>
    <n v="36"/>
    <n v="0.55555555555555558"/>
    <n v="16"/>
    <n v="1"/>
  </r>
  <r>
    <x v="2"/>
    <x v="43"/>
    <x v="43"/>
    <n v="536512"/>
    <s v="Truskovice"/>
    <s v="do 750 obyvatel"/>
    <n v="164"/>
    <n v="0.62195121951219512"/>
    <n v="62"/>
    <n v="1"/>
  </r>
  <r>
    <x v="2"/>
    <x v="43"/>
    <x v="43"/>
    <n v="536806"/>
    <s v="Krašlovice"/>
    <s v="do 750 obyvatel"/>
    <n v="133"/>
    <n v="0.76691729323308266"/>
    <n v="31"/>
    <n v="0"/>
  </r>
  <r>
    <x v="2"/>
    <x v="43"/>
    <x v="43"/>
    <n v="536911"/>
    <s v="Pohorovice"/>
    <s v="do 750 obyvatel"/>
    <n v="58"/>
    <n v="0.72413793103448276"/>
    <n v="16"/>
    <n v="0"/>
  </r>
  <r>
    <x v="2"/>
    <x v="43"/>
    <x v="43"/>
    <n v="550809"/>
    <s v="Bavorov"/>
    <s v="750 – 1 999 obyvatel"/>
    <n v="1368"/>
    <n v="0.71710526315789469"/>
    <n v="387"/>
    <n v="0"/>
  </r>
  <r>
    <x v="2"/>
    <x v="43"/>
    <x v="43"/>
    <n v="550833"/>
    <s v="Bílsko (Strakonice)"/>
    <s v="do 750 obyvatel"/>
    <n v="160"/>
    <n v="0.73750000000000004"/>
    <n v="42"/>
    <n v="0"/>
  </r>
  <r>
    <x v="2"/>
    <x v="43"/>
    <x v="43"/>
    <n v="550965"/>
    <s v="Číčenice"/>
    <s v="do 750 obyvatel"/>
    <n v="382"/>
    <n v="0.73036649214659688"/>
    <n v="103"/>
    <n v="0"/>
  </r>
  <r>
    <x v="2"/>
    <x v="43"/>
    <x v="43"/>
    <n v="551015"/>
    <s v="Drahonice"/>
    <s v="do 750 obyvatel"/>
    <n v="306"/>
    <n v="0.73529411764705888"/>
    <n v="81"/>
    <n v="0"/>
  </r>
  <r>
    <x v="2"/>
    <x v="43"/>
    <x v="43"/>
    <n v="551139"/>
    <s v="Chelčice"/>
    <s v="do 750 obyvatel"/>
    <n v="344"/>
    <n v="0.625"/>
    <n v="129"/>
    <n v="1"/>
  </r>
  <r>
    <x v="2"/>
    <x v="43"/>
    <x v="43"/>
    <n v="551333"/>
    <s v="Libějovice"/>
    <s v="do 750 obyvatel"/>
    <n v="391"/>
    <n v="0.69309462915601028"/>
    <n v="120"/>
    <n v="1"/>
  </r>
  <r>
    <x v="2"/>
    <x v="43"/>
    <x v="43"/>
    <n v="551741"/>
    <s v="Skočice"/>
    <s v="do 750 obyvatel"/>
    <n v="180"/>
    <n v="0.6333333333333333"/>
    <n v="66"/>
    <n v="1"/>
  </r>
  <r>
    <x v="2"/>
    <x v="43"/>
    <x v="43"/>
    <n v="551953"/>
    <s v="Vodňany"/>
    <s v="5 000 – 14 999 obyvatel"/>
    <n v="5912"/>
    <n v="0.74154262516914748"/>
    <n v="1528"/>
    <n v="0"/>
  </r>
  <r>
    <x v="2"/>
    <x v="43"/>
    <x v="43"/>
    <n v="560171"/>
    <s v="Budyně"/>
    <s v="do 750 obyvatel"/>
    <n v="34"/>
    <n v="0.73529411764705888"/>
    <n v="9"/>
    <n v="0"/>
  </r>
  <r>
    <x v="2"/>
    <x v="43"/>
    <x v="43"/>
    <n v="561690"/>
    <s v="Hájek (Strakonice)"/>
    <s v="do 750 obyvatel"/>
    <n v="34"/>
    <n v="0.52941176470588236"/>
    <n v="16"/>
    <n v="1"/>
  </r>
  <r>
    <x v="2"/>
    <x v="43"/>
    <x v="43"/>
    <n v="598887"/>
    <s v="Pivkovice"/>
    <s v="do 750 obyvatel"/>
    <n v="74"/>
    <n v="0.72972972972972971"/>
    <n v="20"/>
    <n v="0"/>
  </r>
  <r>
    <x v="3"/>
    <x v="44"/>
    <x v="44"/>
    <n v="530140"/>
    <s v="Milínov"/>
    <s v="do 750 obyvatel"/>
    <n v="182"/>
    <n v="0.80769230769230771"/>
    <n v="35"/>
    <n v="0"/>
  </r>
  <r>
    <x v="3"/>
    <x v="44"/>
    <x v="44"/>
    <n v="530182"/>
    <s v="Žákava"/>
    <s v="do 750 obyvatel"/>
    <n v="379"/>
    <n v="0.72031662269129293"/>
    <n v="106"/>
    <n v="0"/>
  </r>
  <r>
    <x v="3"/>
    <x v="44"/>
    <x v="44"/>
    <n v="540251"/>
    <s v="Drahkov"/>
    <s v="do 750 obyvatel"/>
    <n v="120"/>
    <n v="0.83333333333333337"/>
    <n v="20"/>
    <n v="0"/>
  </r>
  <r>
    <x v="3"/>
    <x v="44"/>
    <x v="44"/>
    <n v="540528"/>
    <s v="Únětice (Plzeň-jih)"/>
    <s v="do 750 obyvatel"/>
    <n v="126"/>
    <n v="0.74603174603174605"/>
    <n v="32"/>
    <n v="0"/>
  </r>
  <r>
    <x v="3"/>
    <x v="44"/>
    <x v="44"/>
    <n v="540706"/>
    <s v="Vlčtejn"/>
    <s v="do 750 obyvatel"/>
    <n v="76"/>
    <n v="0.72368421052631582"/>
    <n v="21"/>
    <n v="0"/>
  </r>
  <r>
    <x v="3"/>
    <x v="44"/>
    <x v="44"/>
    <n v="546399"/>
    <s v="Míšov"/>
    <s v="do 750 obyvatel"/>
    <n v="98"/>
    <n v="0.7857142857142857"/>
    <n v="21"/>
    <n v="0"/>
  </r>
  <r>
    <x v="3"/>
    <x v="44"/>
    <x v="44"/>
    <n v="557587"/>
    <s v="Blovice"/>
    <s v="2 000 – 4 999 obyvatel"/>
    <n v="3436"/>
    <n v="0.77240977881257278"/>
    <n v="782"/>
    <n v="0"/>
  </r>
  <r>
    <x v="3"/>
    <x v="44"/>
    <x v="44"/>
    <n v="557773"/>
    <s v="Chlum (Plzeň-jih)"/>
    <s v="do 750 obyvatel"/>
    <n v="193"/>
    <n v="0.80829015544041449"/>
    <n v="37"/>
    <n v="0"/>
  </r>
  <r>
    <x v="3"/>
    <x v="44"/>
    <x v="44"/>
    <n v="557803"/>
    <s v="Chocenice"/>
    <s v="do 750 obyvatel"/>
    <n v="494"/>
    <n v="0.73684210526315785"/>
    <n v="130"/>
    <n v="0"/>
  </r>
  <r>
    <x v="3"/>
    <x v="44"/>
    <x v="44"/>
    <n v="557951"/>
    <s v="Letiny"/>
    <s v="do 750 obyvatel"/>
    <n v="568"/>
    <n v="0.7869718309859155"/>
    <n v="121"/>
    <n v="0"/>
  </r>
  <r>
    <x v="3"/>
    <x v="44"/>
    <x v="44"/>
    <n v="558010"/>
    <s v="Louňová"/>
    <s v="do 750 obyvatel"/>
    <n v="78"/>
    <n v="0.78205128205128205"/>
    <n v="17"/>
    <n v="0"/>
  </r>
  <r>
    <x v="3"/>
    <x v="44"/>
    <x v="44"/>
    <n v="558176"/>
    <s v="Nové Mitrovice"/>
    <s v="do 750 obyvatel"/>
    <n v="290"/>
    <n v="0.77931034482758621"/>
    <n v="64"/>
    <n v="0"/>
  </r>
  <r>
    <x v="3"/>
    <x v="44"/>
    <x v="44"/>
    <n v="558311"/>
    <s v="Seč (Plzeň-jih)"/>
    <s v="do 750 obyvatel"/>
    <n v="254"/>
    <n v="0.78346456692913391"/>
    <n v="55"/>
    <n v="0"/>
  </r>
  <r>
    <x v="3"/>
    <x v="44"/>
    <x v="44"/>
    <n v="558362"/>
    <s v="Spálené Poříčí"/>
    <s v="2 000 – 4 999 obyvatel"/>
    <n v="2363"/>
    <n v="0.71349978840457051"/>
    <n v="677"/>
    <n v="0"/>
  </r>
  <r>
    <x v="3"/>
    <x v="44"/>
    <x v="44"/>
    <n v="558401"/>
    <s v="Střížovice (Plzeň-jih)"/>
    <s v="do 750 obyvatel"/>
    <n v="326"/>
    <n v="0.7760736196319018"/>
    <n v="73"/>
    <n v="0"/>
  </r>
  <r>
    <x v="3"/>
    <x v="44"/>
    <x v="44"/>
    <n v="558583"/>
    <s v="Zdemyslice"/>
    <s v="do 750 obyvatel"/>
    <n v="519"/>
    <n v="0.77456647398843925"/>
    <n v="117"/>
    <n v="0"/>
  </r>
  <r>
    <x v="3"/>
    <x v="44"/>
    <x v="44"/>
    <n v="558605"/>
    <s v="Ždírec (Plzeň-jih)"/>
    <s v="do 750 obyvatel"/>
    <n v="394"/>
    <n v="0.78426395939086291"/>
    <n v="85"/>
    <n v="0"/>
  </r>
  <r>
    <x v="3"/>
    <x v="44"/>
    <x v="44"/>
    <n v="566705"/>
    <s v="Borovno"/>
    <s v="do 750 obyvatel"/>
    <n v="81"/>
    <n v="0.65432098765432101"/>
    <n v="28"/>
    <n v="1"/>
  </r>
  <r>
    <x v="3"/>
    <x v="44"/>
    <x v="44"/>
    <n v="578541"/>
    <s v="Jarov (Plzeň-jih)"/>
    <s v="do 750 obyvatel"/>
    <n v="193"/>
    <n v="0.772020725388601"/>
    <n v="44"/>
    <n v="0"/>
  </r>
  <r>
    <x v="3"/>
    <x v="45"/>
    <x v="45"/>
    <n v="553425"/>
    <s v="Domažlice"/>
    <s v="5 000 – 14 999 obyvatel"/>
    <n v="9177"/>
    <n v="0.72474664923177512"/>
    <n v="2526"/>
    <n v="0"/>
  </r>
  <r>
    <x v="3"/>
    <x v="45"/>
    <x v="45"/>
    <n v="553433"/>
    <s v="Babylon"/>
    <s v="do 750 obyvatel"/>
    <n v="273"/>
    <n v="0.706959706959707"/>
    <n v="80"/>
    <n v="0"/>
  </r>
  <r>
    <x v="3"/>
    <x v="45"/>
    <x v="45"/>
    <n v="553441"/>
    <s v="Bělá nad Radbuzou"/>
    <s v="750 – 1 999 obyvatel"/>
    <n v="1493"/>
    <n v="0.68385800401875418"/>
    <n v="472"/>
    <n v="1"/>
  </r>
  <r>
    <x v="3"/>
    <x v="45"/>
    <x v="45"/>
    <n v="553549"/>
    <s v="Česká Kubice"/>
    <s v="750 – 1 999 obyvatel"/>
    <n v="780"/>
    <n v="0.57179487179487176"/>
    <n v="334"/>
    <n v="1"/>
  </r>
  <r>
    <x v="3"/>
    <x v="45"/>
    <x v="45"/>
    <n v="553557"/>
    <s v="Díly"/>
    <s v="do 750 obyvatel"/>
    <n v="330"/>
    <n v="0.7848484848484848"/>
    <n v="71"/>
    <n v="0"/>
  </r>
  <r>
    <x v="3"/>
    <x v="45"/>
    <x v="45"/>
    <n v="553573"/>
    <s v="Drahotín"/>
    <s v="do 750 obyvatel"/>
    <n v="154"/>
    <n v="0.62337662337662336"/>
    <n v="58"/>
    <n v="1"/>
  </r>
  <r>
    <x v="3"/>
    <x v="45"/>
    <x v="45"/>
    <n v="553581"/>
    <s v="Draženov"/>
    <s v="do 750 obyvatel"/>
    <n v="340"/>
    <n v="0.69411764705882351"/>
    <n v="104"/>
    <n v="1"/>
  </r>
  <r>
    <x v="3"/>
    <x v="45"/>
    <x v="45"/>
    <n v="553689"/>
    <s v="Hostouň (Domažlice)"/>
    <s v="750 – 1 999 obyvatel"/>
    <n v="992"/>
    <n v="0.68548387096774188"/>
    <n v="312"/>
    <n v="1"/>
  </r>
  <r>
    <x v="3"/>
    <x v="45"/>
    <x v="45"/>
    <n v="553727"/>
    <s v="Chocomyšl"/>
    <s v="do 750 obyvatel"/>
    <n v="102"/>
    <n v="0.78431372549019607"/>
    <n v="22"/>
    <n v="0"/>
  </r>
  <r>
    <x v="3"/>
    <x v="45"/>
    <x v="45"/>
    <n v="553735"/>
    <s v="Chodov (Domažlice)"/>
    <s v="750 – 1 999 obyvatel"/>
    <n v="636"/>
    <n v="0.69654088050314467"/>
    <n v="193"/>
    <n v="1"/>
  </r>
  <r>
    <x v="3"/>
    <x v="45"/>
    <x v="45"/>
    <n v="553743"/>
    <s v="Chodská Lhota"/>
    <s v="do 750 obyvatel"/>
    <n v="339"/>
    <n v="0.69026548672566368"/>
    <n v="105"/>
    <n v="1"/>
  </r>
  <r>
    <x v="3"/>
    <x v="45"/>
    <x v="45"/>
    <n v="553751"/>
    <s v="Chrastavice"/>
    <s v="do 750 obyvatel"/>
    <n v="314"/>
    <n v="0.7420382165605095"/>
    <n v="81"/>
    <n v="0"/>
  </r>
  <r>
    <x v="3"/>
    <x v="45"/>
    <x v="45"/>
    <n v="553778"/>
    <s v="Kaničky"/>
    <s v="do 750 obyvatel"/>
    <n v="26"/>
    <n v="0.69230769230769229"/>
    <n v="8"/>
    <n v="1"/>
  </r>
  <r>
    <x v="3"/>
    <x v="45"/>
    <x v="45"/>
    <n v="553786"/>
    <s v="Kdyně"/>
    <s v="5 000 – 14 999 obyvatel"/>
    <n v="4329"/>
    <n v="0.66042966042966045"/>
    <n v="1470"/>
    <n v="1"/>
  </r>
  <r>
    <x v="3"/>
    <x v="45"/>
    <x v="45"/>
    <n v="553794"/>
    <s v="Klenčí pod Čerchovem"/>
    <s v="750 – 1 999 obyvatel"/>
    <n v="1113"/>
    <n v="0.73225516621743036"/>
    <n v="298"/>
    <n v="0"/>
  </r>
  <r>
    <x v="3"/>
    <x v="45"/>
    <x v="45"/>
    <n v="553816"/>
    <s v="Koloveč"/>
    <s v="750 – 1 999 obyvatel"/>
    <n v="836"/>
    <n v="0.75717703349282295"/>
    <n v="203"/>
    <n v="0"/>
  </r>
  <r>
    <x v="3"/>
    <x v="45"/>
    <x v="45"/>
    <n v="553824"/>
    <s v="Kout na Šumavě"/>
    <s v="750 – 1 999 obyvatel"/>
    <n v="954"/>
    <n v="0.69601677148846963"/>
    <n v="290"/>
    <n v="1"/>
  </r>
  <r>
    <x v="3"/>
    <x v="45"/>
    <x v="45"/>
    <n v="553859"/>
    <s v="Libkov (Domažlice)"/>
    <s v="do 750 obyvatel"/>
    <n v="91"/>
    <n v="0.56043956043956045"/>
    <n v="40"/>
    <n v="1"/>
  </r>
  <r>
    <x v="3"/>
    <x v="45"/>
    <x v="45"/>
    <n v="553867"/>
    <s v="Loučim"/>
    <s v="do 750 obyvatel"/>
    <n v="109"/>
    <n v="0.66055045871559637"/>
    <n v="37"/>
    <n v="1"/>
  </r>
  <r>
    <x v="3"/>
    <x v="45"/>
    <x v="45"/>
    <n v="553891"/>
    <s v="Luženičky"/>
    <s v="do 750 obyvatel"/>
    <n v="332"/>
    <n v="0.67469879518072284"/>
    <n v="108"/>
    <n v="1"/>
  </r>
  <r>
    <x v="3"/>
    <x v="45"/>
    <x v="45"/>
    <n v="553921"/>
    <s v="Mezholezy (Domažlice)"/>
    <s v="do 750 obyvatel"/>
    <n v="85"/>
    <n v="0.63529411764705879"/>
    <n v="31"/>
    <n v="1"/>
  </r>
  <r>
    <x v="3"/>
    <x v="45"/>
    <x v="45"/>
    <n v="553948"/>
    <s v="Milavče"/>
    <s v="do 750 obyvatel"/>
    <n v="501"/>
    <n v="0.70059880239520955"/>
    <n v="150"/>
    <n v="0"/>
  </r>
  <r>
    <x v="3"/>
    <x v="45"/>
    <x v="45"/>
    <n v="553981"/>
    <s v="Mrákov"/>
    <s v="750 – 1 999 obyvatel"/>
    <n v="938"/>
    <n v="0.72601279317697232"/>
    <n v="257"/>
    <n v="0"/>
  </r>
  <r>
    <x v="3"/>
    <x v="45"/>
    <x v="45"/>
    <n v="553999"/>
    <s v="Mutěnín"/>
    <s v="do 750 obyvatel"/>
    <n v="225"/>
    <n v="0.65777777777777779"/>
    <n v="77"/>
    <n v="1"/>
  </r>
  <r>
    <x v="3"/>
    <x v="45"/>
    <x v="45"/>
    <n v="554006"/>
    <s v="Nemanice"/>
    <s v="do 750 obyvatel"/>
    <n v="216"/>
    <n v="0.49074074074074076"/>
    <n v="110"/>
    <n v="1"/>
  </r>
  <r>
    <x v="3"/>
    <x v="45"/>
    <x v="45"/>
    <n v="554031"/>
    <s v="Nevolice"/>
    <s v="do 750 obyvatel"/>
    <n v="160"/>
    <n v="0.81874999999999998"/>
    <n v="29"/>
    <n v="0"/>
  </r>
  <r>
    <x v="3"/>
    <x v="45"/>
    <x v="45"/>
    <n v="554057"/>
    <s v="Nový Kramolín"/>
    <s v="do 750 obyvatel"/>
    <n v="173"/>
    <n v="0.68208092485549132"/>
    <n v="55"/>
    <n v="1"/>
  </r>
  <r>
    <x v="3"/>
    <x v="45"/>
    <x v="45"/>
    <n v="554081"/>
    <s v="Pasečnice"/>
    <s v="do 750 obyvatel"/>
    <n v="176"/>
    <n v="0.67045454545454541"/>
    <n v="58"/>
    <n v="1"/>
  </r>
  <r>
    <x v="3"/>
    <x v="45"/>
    <x v="45"/>
    <n v="554090"/>
    <s v="Pec"/>
    <s v="do 750 obyvatel"/>
    <n v="197"/>
    <n v="0.77157360406091369"/>
    <n v="45"/>
    <n v="0"/>
  </r>
  <r>
    <x v="3"/>
    <x v="45"/>
    <x v="45"/>
    <n v="554111"/>
    <s v="Poběžovice"/>
    <s v="750 – 1 999 obyvatel"/>
    <n v="1305"/>
    <n v="0.6827586206896552"/>
    <n v="414"/>
    <n v="1"/>
  </r>
  <r>
    <x v="3"/>
    <x v="45"/>
    <x v="45"/>
    <n v="554120"/>
    <s v="Pocinovice"/>
    <s v="do 750 obyvatel"/>
    <n v="505"/>
    <n v="0.6633663366336634"/>
    <n v="170"/>
    <n v="1"/>
  </r>
  <r>
    <x v="3"/>
    <x v="45"/>
    <x v="45"/>
    <n v="554138"/>
    <s v="Postřekov"/>
    <s v="750 – 1 999 obyvatel"/>
    <n v="934"/>
    <n v="0.74732334047109206"/>
    <n v="236"/>
    <n v="0"/>
  </r>
  <r>
    <x v="3"/>
    <x v="45"/>
    <x v="45"/>
    <n v="554189"/>
    <s v="Rybník (Domažlice)"/>
    <s v="do 750 obyvatel"/>
    <n v="143"/>
    <n v="0.60139860139860135"/>
    <n v="57"/>
    <n v="1"/>
  </r>
  <r>
    <x v="3"/>
    <x v="45"/>
    <x v="45"/>
    <n v="554251"/>
    <s v="Spáňov"/>
    <s v="do 750 obyvatel"/>
    <n v="167"/>
    <n v="0.71257485029940115"/>
    <n v="48"/>
    <n v="0"/>
  </r>
  <r>
    <x v="3"/>
    <x v="45"/>
    <x v="45"/>
    <n v="554260"/>
    <s v="Srbice (Domažlice)"/>
    <s v="do 750 obyvatel"/>
    <n v="331"/>
    <n v="0.65861027190332322"/>
    <n v="113"/>
    <n v="1"/>
  </r>
  <r>
    <x v="3"/>
    <x v="45"/>
    <x v="45"/>
    <n v="554316"/>
    <s v="Stráž (Domažlice)"/>
    <s v="do 750 obyvatel"/>
    <n v="184"/>
    <n v="0.78804347826086951"/>
    <n v="39"/>
    <n v="0"/>
  </r>
  <r>
    <x v="3"/>
    <x v="45"/>
    <x v="45"/>
    <n v="554341"/>
    <s v="Tlumačov (Domažlice)"/>
    <s v="do 750 obyvatel"/>
    <n v="353"/>
    <n v="0.71104815864022664"/>
    <n v="102"/>
    <n v="0"/>
  </r>
  <r>
    <x v="3"/>
    <x v="45"/>
    <x v="45"/>
    <n v="554359"/>
    <s v="Trhanov"/>
    <s v="do 750 obyvatel"/>
    <n v="465"/>
    <n v="0.76989247311827957"/>
    <n v="107"/>
    <n v="0"/>
  </r>
  <r>
    <x v="3"/>
    <x v="45"/>
    <x v="45"/>
    <n v="554383"/>
    <s v="Újezd (Domažlice)"/>
    <s v="do 750 obyvatel"/>
    <n v="339"/>
    <n v="0.76696165191740417"/>
    <n v="79"/>
    <n v="0"/>
  </r>
  <r>
    <x v="3"/>
    <x v="45"/>
    <x v="45"/>
    <n v="554391"/>
    <s v="Únějovice"/>
    <s v="do 750 obyvatel"/>
    <n v="88"/>
    <n v="0.75"/>
    <n v="22"/>
    <n v="0"/>
  </r>
  <r>
    <x v="3"/>
    <x v="45"/>
    <x v="45"/>
    <n v="554405"/>
    <s v="Úsilov"/>
    <s v="do 750 obyvatel"/>
    <n v="111"/>
    <n v="0.59459459459459463"/>
    <n v="45"/>
    <n v="1"/>
  </r>
  <r>
    <x v="3"/>
    <x v="45"/>
    <x v="45"/>
    <n v="554448"/>
    <s v="Všepadly"/>
    <s v="do 750 obyvatel"/>
    <n v="42"/>
    <n v="0.7142857142857143"/>
    <n v="12"/>
    <n v="0"/>
  </r>
  <r>
    <x v="3"/>
    <x v="45"/>
    <x v="45"/>
    <n v="554456"/>
    <s v="Všeruby (Domažlice)"/>
    <s v="750 – 1 999 obyvatel"/>
    <n v="693"/>
    <n v="0.59595959595959591"/>
    <n v="280"/>
    <n v="1"/>
  </r>
  <r>
    <x v="3"/>
    <x v="45"/>
    <x v="45"/>
    <n v="554464"/>
    <s v="Zahořany (Domažlice)"/>
    <s v="750 – 1 999 obyvatel"/>
    <n v="843"/>
    <n v="0.697508896797153"/>
    <n v="255"/>
    <n v="1"/>
  </r>
  <r>
    <x v="3"/>
    <x v="45"/>
    <x v="45"/>
    <n v="554472"/>
    <s v="Ždánov"/>
    <s v="do 750 obyvatel"/>
    <n v="126"/>
    <n v="0.65079365079365081"/>
    <n v="44"/>
    <n v="1"/>
  </r>
  <r>
    <x v="3"/>
    <x v="45"/>
    <x v="45"/>
    <n v="566136"/>
    <s v="Brnířov"/>
    <s v="do 750 obyvatel"/>
    <n v="339"/>
    <n v="0.72566371681415931"/>
    <n v="93"/>
    <n v="0"/>
  </r>
  <r>
    <x v="3"/>
    <x v="45"/>
    <x v="45"/>
    <n v="566144"/>
    <s v="Kanice (Domažlice)"/>
    <s v="do 750 obyvatel"/>
    <n v="146"/>
    <n v="0.79452054794520544"/>
    <n v="30"/>
    <n v="0"/>
  </r>
  <r>
    <x v="3"/>
    <x v="45"/>
    <x v="45"/>
    <n v="566161"/>
    <s v="Úboč"/>
    <s v="do 750 obyvatel"/>
    <n v="106"/>
    <n v="0.60377358490566035"/>
    <n v="42"/>
    <n v="1"/>
  </r>
  <r>
    <x v="3"/>
    <x v="45"/>
    <x v="45"/>
    <n v="566179"/>
    <s v="Hradiště (Domažlice)"/>
    <s v="do 750 obyvatel"/>
    <n v="144"/>
    <n v="0.83333333333333337"/>
    <n v="24"/>
    <n v="0"/>
  </r>
  <r>
    <x v="3"/>
    <x v="45"/>
    <x v="45"/>
    <n v="566209"/>
    <s v="Otov"/>
    <s v="do 750 obyvatel"/>
    <n v="106"/>
    <n v="0.58490566037735847"/>
    <n v="44"/>
    <n v="1"/>
  </r>
  <r>
    <x v="3"/>
    <x v="45"/>
    <x v="45"/>
    <n v="566250"/>
    <s v="Vlkanov (Domažlice)"/>
    <s v="do 750 obyvatel"/>
    <n v="94"/>
    <n v="0.63829787234042556"/>
    <n v="34"/>
    <n v="1"/>
  </r>
  <r>
    <x v="3"/>
    <x v="45"/>
    <x v="45"/>
    <n v="566276"/>
    <s v="Hora Svatého Václava"/>
    <s v="do 750 obyvatel"/>
    <n v="58"/>
    <n v="0.87931034482758619"/>
    <n v="7"/>
    <n v="0"/>
  </r>
  <r>
    <x v="3"/>
    <x v="45"/>
    <x v="45"/>
    <n v="566292"/>
    <s v="Mnichov (Domažlice)"/>
    <s v="do 750 obyvatel"/>
    <n v="176"/>
    <n v="0.67045454545454541"/>
    <n v="58"/>
    <n v="1"/>
  </r>
  <r>
    <x v="3"/>
    <x v="45"/>
    <x v="45"/>
    <n v="566331"/>
    <s v="Hvožďany (Domažlice)"/>
    <s v="do 750 obyvatel"/>
    <n v="34"/>
    <n v="0.52941176470588236"/>
    <n v="16"/>
    <n v="1"/>
  </r>
  <r>
    <x v="3"/>
    <x v="45"/>
    <x v="45"/>
    <n v="566373"/>
    <s v="Pelechy"/>
    <s v="do 750 obyvatel"/>
    <n v="64"/>
    <n v="0.625"/>
    <n v="24"/>
    <n v="1"/>
  </r>
  <r>
    <x v="3"/>
    <x v="45"/>
    <x v="45"/>
    <n v="599131"/>
    <s v="Nová Ves (Domažlice)"/>
    <s v="do 750 obyvatel"/>
    <n v="115"/>
    <n v="0.54782608695652169"/>
    <n v="52"/>
    <n v="1"/>
  </r>
  <r>
    <x v="3"/>
    <x v="45"/>
    <x v="45"/>
    <n v="599166"/>
    <s v="Němčice (Domažlice)"/>
    <s v="do 750 obyvatel"/>
    <n v="117"/>
    <n v="0.67521367521367526"/>
    <n v="38"/>
    <n v="1"/>
  </r>
  <r>
    <x v="3"/>
    <x v="45"/>
    <x v="45"/>
    <n v="599182"/>
    <s v="Pařezov"/>
    <s v="do 750 obyvatel"/>
    <n v="159"/>
    <n v="0.67924528301886788"/>
    <n v="51"/>
    <n v="1"/>
  </r>
  <r>
    <x v="3"/>
    <x v="46"/>
    <x v="46"/>
    <n v="541796"/>
    <s v="Hejná"/>
    <s v="do 750 obyvatel"/>
    <n v="140"/>
    <n v="0.6428571428571429"/>
    <n v="50"/>
    <n v="1"/>
  </r>
  <r>
    <x v="3"/>
    <x v="46"/>
    <x v="46"/>
    <n v="541826"/>
    <s v="Kejnice"/>
    <s v="do 750 obyvatel"/>
    <n v="90"/>
    <n v="0.8"/>
    <n v="18"/>
    <n v="0"/>
  </r>
  <r>
    <x v="3"/>
    <x v="46"/>
    <x v="46"/>
    <n v="541923"/>
    <s v="Břežany (Klatovy)"/>
    <s v="do 750 obyvatel"/>
    <n v="162"/>
    <n v="0.77160493827160492"/>
    <n v="37"/>
    <n v="0"/>
  </r>
  <r>
    <x v="3"/>
    <x v="46"/>
    <x v="46"/>
    <n v="541931"/>
    <s v="Kvášňovice"/>
    <s v="do 750 obyvatel"/>
    <n v="117"/>
    <n v="0.82051282051282048"/>
    <n v="21"/>
    <n v="0"/>
  </r>
  <r>
    <x v="3"/>
    <x v="46"/>
    <x v="46"/>
    <n v="541958"/>
    <s v="Olšany (Klatovy)"/>
    <s v="do 750 obyvatel"/>
    <n v="178"/>
    <n v="0.7247191011235955"/>
    <n v="49"/>
    <n v="0"/>
  </r>
  <r>
    <x v="3"/>
    <x v="46"/>
    <x v="46"/>
    <n v="553522"/>
    <s v="Tužice"/>
    <s v="do 750 obyvatel"/>
    <n v="85"/>
    <n v="0.6588235294117647"/>
    <n v="29"/>
    <n v="1"/>
  </r>
  <r>
    <x v="3"/>
    <x v="46"/>
    <x v="46"/>
    <n v="556254"/>
    <s v="Horažďovice"/>
    <s v="5 000 – 14 999 obyvatel"/>
    <n v="4428"/>
    <n v="0.78590785907859073"/>
    <n v="948"/>
    <n v="0"/>
  </r>
  <r>
    <x v="3"/>
    <x v="46"/>
    <x v="46"/>
    <n v="556319"/>
    <s v="Hradešice"/>
    <s v="do 750 obyvatel"/>
    <n v="353"/>
    <n v="0.73371104815864019"/>
    <n v="94"/>
    <n v="0"/>
  </r>
  <r>
    <x v="3"/>
    <x v="46"/>
    <x v="46"/>
    <n v="556335"/>
    <s v="Chanovice"/>
    <s v="do 750 obyvatel"/>
    <n v="635"/>
    <n v="0.73858267716535431"/>
    <n v="166"/>
    <n v="0"/>
  </r>
  <r>
    <x v="3"/>
    <x v="46"/>
    <x v="46"/>
    <n v="556629"/>
    <s v="Malý Bor"/>
    <s v="do 750 obyvatel"/>
    <n v="448"/>
    <n v="0.7232142857142857"/>
    <n v="124"/>
    <n v="0"/>
  </r>
  <r>
    <x v="3"/>
    <x v="46"/>
    <x v="46"/>
    <n v="556734"/>
    <s v="Myslív"/>
    <s v="do 750 obyvatel"/>
    <n v="359"/>
    <n v="0.76601671309192199"/>
    <n v="84"/>
    <n v="0"/>
  </r>
  <r>
    <x v="3"/>
    <x v="46"/>
    <x v="46"/>
    <n v="556751"/>
    <s v="Nalžovské Hory"/>
    <s v="750 – 1 999 obyvatel"/>
    <n v="1002"/>
    <n v="0.7445109780439122"/>
    <n v="256"/>
    <n v="0"/>
  </r>
  <r>
    <x v="3"/>
    <x v="46"/>
    <x v="46"/>
    <n v="556912"/>
    <s v="Pačejov"/>
    <s v="do 750 obyvatel"/>
    <n v="618"/>
    <n v="0.7508090614886731"/>
    <n v="154"/>
    <n v="0"/>
  </r>
  <r>
    <x v="3"/>
    <x v="46"/>
    <x v="46"/>
    <n v="557161"/>
    <s v="Svéradice"/>
    <s v="do 750 obyvatel"/>
    <n v="276"/>
    <n v="0.70652173913043481"/>
    <n v="81"/>
    <n v="0"/>
  </r>
  <r>
    <x v="3"/>
    <x v="46"/>
    <x v="46"/>
    <n v="557374"/>
    <s v="Velké Hydčice"/>
    <s v="do 750 obyvatel"/>
    <n v="221"/>
    <n v="0.77375565610859731"/>
    <n v="50"/>
    <n v="0"/>
  </r>
  <r>
    <x v="3"/>
    <x v="46"/>
    <x v="46"/>
    <n v="557382"/>
    <s v="Velký Bor"/>
    <s v="do 750 obyvatel"/>
    <n v="446"/>
    <n v="0.77802690582959644"/>
    <n v="99"/>
    <n v="0"/>
  </r>
  <r>
    <x v="3"/>
    <x v="46"/>
    <x v="46"/>
    <n v="578177"/>
    <s v="Kovčín"/>
    <s v="do 750 obyvatel"/>
    <n v="64"/>
    <n v="0.734375"/>
    <n v="17"/>
    <n v="0"/>
  </r>
  <r>
    <x v="3"/>
    <x v="46"/>
    <x v="46"/>
    <n v="578223"/>
    <s v="Nehodiv"/>
    <s v="do 750 obyvatel"/>
    <n v="52"/>
    <n v="0.92307692307692313"/>
    <n v="4"/>
    <n v="0"/>
  </r>
  <r>
    <x v="3"/>
    <x v="46"/>
    <x v="46"/>
    <n v="578410"/>
    <s v="Maňovice"/>
    <s v="do 750 obyvatel"/>
    <n v="43"/>
    <n v="0.60465116279069764"/>
    <n v="17"/>
    <n v="1"/>
  </r>
  <r>
    <x v="3"/>
    <x v="46"/>
    <x v="46"/>
    <n v="578436"/>
    <s v="Slatina (Klatovy)"/>
    <s v="do 750 obyvatel"/>
    <n v="95"/>
    <n v="0.83157894736842108"/>
    <n v="16"/>
    <n v="0"/>
  </r>
  <r>
    <x v="3"/>
    <x v="47"/>
    <x v="47"/>
    <n v="553450"/>
    <s v="Blížejov"/>
    <s v="750 – 1 999 obyvatel"/>
    <n v="1252"/>
    <n v="0.67252396166134187"/>
    <n v="410"/>
    <n v="1"/>
  </r>
  <r>
    <x v="3"/>
    <x v="47"/>
    <x v="47"/>
    <n v="553514"/>
    <s v="Čermná (Domažlice)"/>
    <s v="do 750 obyvatel"/>
    <n v="217"/>
    <n v="0.7695852534562212"/>
    <n v="50"/>
    <n v="0"/>
  </r>
  <r>
    <x v="3"/>
    <x v="47"/>
    <x v="47"/>
    <n v="553620"/>
    <s v="Hlohová"/>
    <s v="do 750 obyvatel"/>
    <n v="241"/>
    <n v="0.61410788381742742"/>
    <n v="93"/>
    <n v="1"/>
  </r>
  <r>
    <x v="3"/>
    <x v="47"/>
    <x v="47"/>
    <n v="553671"/>
    <s v="Horšovský Týn"/>
    <s v="2 000 – 4 999 obyvatel"/>
    <n v="4202"/>
    <n v="0.67753450737743937"/>
    <n v="1355"/>
    <n v="1"/>
  </r>
  <r>
    <x v="3"/>
    <x v="47"/>
    <x v="47"/>
    <n v="553832"/>
    <s v="Křenovy"/>
    <s v="do 750 obyvatel"/>
    <n v="126"/>
    <n v="0.66666666666666663"/>
    <n v="42"/>
    <n v="1"/>
  </r>
  <r>
    <x v="3"/>
    <x v="47"/>
    <x v="47"/>
    <n v="553913"/>
    <s v="Meclov"/>
    <s v="750 – 1 999 obyvatel"/>
    <n v="941"/>
    <n v="0.71094580233793836"/>
    <n v="272"/>
    <n v="0"/>
  </r>
  <r>
    <x v="3"/>
    <x v="47"/>
    <x v="47"/>
    <n v="553930"/>
    <s v="Mezholezy (Domažlice)"/>
    <s v="do 750 obyvatel"/>
    <n v="105"/>
    <n v="0.70476190476190481"/>
    <n v="31"/>
    <n v="0"/>
  </r>
  <r>
    <x v="3"/>
    <x v="47"/>
    <x v="47"/>
    <n v="553956"/>
    <s v="Mířkov"/>
    <s v="do 750 obyvatel"/>
    <n v="247"/>
    <n v="0.54655870445344135"/>
    <n v="112"/>
    <n v="1"/>
  </r>
  <r>
    <x v="3"/>
    <x v="47"/>
    <x v="47"/>
    <n v="554073"/>
    <s v="Osvračín"/>
    <s v="do 750 obyvatel"/>
    <n v="533"/>
    <n v="0.65666041275797371"/>
    <n v="183"/>
    <n v="1"/>
  </r>
  <r>
    <x v="3"/>
    <x v="47"/>
    <x v="47"/>
    <n v="554154"/>
    <s v="Puclice"/>
    <s v="do 750 obyvatel"/>
    <n v="283"/>
    <n v="0.66077738515901063"/>
    <n v="96"/>
    <n v="1"/>
  </r>
  <r>
    <x v="3"/>
    <x v="47"/>
    <x v="47"/>
    <n v="554201"/>
    <s v="Semněvice"/>
    <s v="do 750 obyvatel"/>
    <n v="166"/>
    <n v="0.53012048192771088"/>
    <n v="78"/>
    <n v="1"/>
  </r>
  <r>
    <x v="3"/>
    <x v="47"/>
    <x v="47"/>
    <n v="554278"/>
    <s v="Srby (Domažlice)"/>
    <s v="do 750 obyvatel"/>
    <n v="383"/>
    <n v="0.67362924281984338"/>
    <n v="125"/>
    <n v="1"/>
  </r>
  <r>
    <x v="3"/>
    <x v="47"/>
    <x v="47"/>
    <n v="554294"/>
    <s v="Staňkov (Domažlice)"/>
    <s v="2 000 – 4 999 obyvatel"/>
    <n v="2788"/>
    <n v="0.75394548063127687"/>
    <n v="686"/>
    <n v="0"/>
  </r>
  <r>
    <x v="3"/>
    <x v="47"/>
    <x v="47"/>
    <n v="554413"/>
    <s v="Velký Malahov"/>
    <s v="do 750 obyvatel"/>
    <n v="200"/>
    <n v="0.63"/>
    <n v="74"/>
    <n v="1"/>
  </r>
  <r>
    <x v="3"/>
    <x v="47"/>
    <x v="47"/>
    <n v="554421"/>
    <s v="Vidice (Domažlice)"/>
    <s v="do 750 obyvatel"/>
    <n v="143"/>
    <n v="0.53846153846153844"/>
    <n v="66"/>
    <n v="1"/>
  </r>
  <r>
    <x v="3"/>
    <x v="47"/>
    <x v="47"/>
    <n v="566365"/>
    <s v="Poděvousy"/>
    <s v="do 750 obyvatel"/>
    <n v="204"/>
    <n v="0.75980392156862742"/>
    <n v="49"/>
    <n v="0"/>
  </r>
  <r>
    <x v="3"/>
    <x v="47"/>
    <x v="47"/>
    <n v="566641"/>
    <s v="Hlohovčice"/>
    <s v="do 750 obyvatel"/>
    <n v="155"/>
    <n v="0.70967741935483875"/>
    <n v="45"/>
    <n v="0"/>
  </r>
  <r>
    <x v="3"/>
    <x v="47"/>
    <x v="47"/>
    <n v="599174"/>
    <s v="Močerady"/>
    <s v="do 750 obyvatel"/>
    <n v="48"/>
    <n v="0.77083333333333337"/>
    <n v="11"/>
    <n v="0"/>
  </r>
  <r>
    <x v="3"/>
    <x v="48"/>
    <x v="48"/>
    <n v="541745"/>
    <s v="Myslovice"/>
    <s v="do 750 obyvatel"/>
    <n v="105"/>
    <n v="0.82857142857142863"/>
    <n v="18"/>
    <n v="0"/>
  </r>
  <r>
    <x v="3"/>
    <x v="48"/>
    <x v="48"/>
    <n v="541753"/>
    <s v="Ježovy"/>
    <s v="do 750 obyvatel"/>
    <n v="184"/>
    <n v="0.61413043478260865"/>
    <n v="71"/>
    <n v="1"/>
  </r>
  <r>
    <x v="3"/>
    <x v="48"/>
    <x v="48"/>
    <n v="541788"/>
    <s v="Poleň"/>
    <s v="do 750 obyvatel"/>
    <n v="241"/>
    <n v="0.63070539419087135"/>
    <n v="89"/>
    <n v="1"/>
  </r>
  <r>
    <x v="3"/>
    <x v="48"/>
    <x v="48"/>
    <n v="541842"/>
    <s v="Běhařov"/>
    <s v="do 750 obyvatel"/>
    <n v="177"/>
    <n v="0.53672316384180796"/>
    <n v="82"/>
    <n v="1"/>
  </r>
  <r>
    <x v="3"/>
    <x v="48"/>
    <x v="48"/>
    <n v="541851"/>
    <s v="Klenová"/>
    <s v="do 750 obyvatel"/>
    <n v="90"/>
    <n v="0.7"/>
    <n v="27"/>
    <n v="0"/>
  </r>
  <r>
    <x v="3"/>
    <x v="48"/>
    <x v="48"/>
    <n v="541869"/>
    <s v="Javor"/>
    <s v="do 750 obyvatel"/>
    <n v="59"/>
    <n v="0.67796610169491522"/>
    <n v="19"/>
    <n v="1"/>
  </r>
  <r>
    <x v="3"/>
    <x v="48"/>
    <x v="48"/>
    <n v="541885"/>
    <s v="Týnec (Klatovy)"/>
    <s v="do 750 obyvatel"/>
    <n v="285"/>
    <n v="0.73684210526315785"/>
    <n v="75"/>
    <n v="0"/>
  </r>
  <r>
    <x v="3"/>
    <x v="48"/>
    <x v="48"/>
    <n v="541915"/>
    <s v="Obytce"/>
    <s v="do 750 obyvatel"/>
    <n v="170"/>
    <n v="0.71764705882352942"/>
    <n v="48"/>
    <n v="0"/>
  </r>
  <r>
    <x v="3"/>
    <x v="48"/>
    <x v="48"/>
    <n v="542024"/>
    <s v="Číhaň"/>
    <s v="do 750 obyvatel"/>
    <n v="190"/>
    <n v="0.8"/>
    <n v="38"/>
    <n v="0"/>
  </r>
  <r>
    <x v="3"/>
    <x v="48"/>
    <x v="48"/>
    <n v="542059"/>
    <s v="Mlýnské Struhadlo"/>
    <s v="do 750 obyvatel"/>
    <n v="44"/>
    <n v="0.72727272727272729"/>
    <n v="12"/>
    <n v="0"/>
  </r>
  <r>
    <x v="3"/>
    <x v="48"/>
    <x v="48"/>
    <n v="542083"/>
    <s v="Hnačov"/>
    <s v="do 750 obyvatel"/>
    <n v="85"/>
    <n v="0.78823529411764703"/>
    <n v="18"/>
    <n v="0"/>
  </r>
  <r>
    <x v="3"/>
    <x v="48"/>
    <x v="48"/>
    <n v="542172"/>
    <s v="Červené Poříčí"/>
    <s v="do 750 obyvatel"/>
    <n v="205"/>
    <n v="0.72682926829268291"/>
    <n v="56"/>
    <n v="0"/>
  </r>
  <r>
    <x v="3"/>
    <x v="48"/>
    <x v="48"/>
    <n v="553531"/>
    <s v="Černíkov"/>
    <s v="do 750 obyvatel"/>
    <n v="308"/>
    <n v="0.62662337662337664"/>
    <n v="115"/>
    <n v="1"/>
  </r>
  <r>
    <x v="3"/>
    <x v="48"/>
    <x v="48"/>
    <n v="555771"/>
    <s v="Klatovy"/>
    <s v="15 000 – 39 999 obyvatel"/>
    <n v="18737"/>
    <n v="0.74152745903826656"/>
    <n v="4843"/>
    <n v="0"/>
  </r>
  <r>
    <x v="3"/>
    <x v="48"/>
    <x v="48"/>
    <n v="555797"/>
    <s v="Běšiny"/>
    <s v="750 – 1 999 obyvatel"/>
    <n v="668"/>
    <n v="0.67964071856287422"/>
    <n v="214"/>
    <n v="1"/>
  </r>
  <r>
    <x v="3"/>
    <x v="48"/>
    <x v="48"/>
    <n v="555801"/>
    <s v="Bezděkov (Klatovy)"/>
    <s v="750 – 1 999 obyvatel"/>
    <n v="772"/>
    <n v="0.69300518134715028"/>
    <n v="237"/>
    <n v="1"/>
  </r>
  <r>
    <x v="3"/>
    <x v="48"/>
    <x v="48"/>
    <n v="555835"/>
    <s v="Bolešiny"/>
    <s v="750 – 1 999 obyvatel"/>
    <n v="621"/>
    <n v="0.63446054750402581"/>
    <n v="227"/>
    <n v="1"/>
  </r>
  <r>
    <x v="3"/>
    <x v="48"/>
    <x v="48"/>
    <n v="555941"/>
    <s v="Čachrov"/>
    <s v="do 750 obyvatel"/>
    <n v="434"/>
    <n v="0.64746543778801846"/>
    <n v="153"/>
    <n v="1"/>
  </r>
  <r>
    <x v="3"/>
    <x v="48"/>
    <x v="48"/>
    <n v="556041"/>
    <s v="Dešenice"/>
    <s v="do 750 obyvatel"/>
    <n v="594"/>
    <n v="0.70707070707070707"/>
    <n v="174"/>
    <n v="0"/>
  </r>
  <r>
    <x v="3"/>
    <x v="48"/>
    <x v="48"/>
    <n v="556068"/>
    <s v="Dlažov"/>
    <s v="do 750 obyvatel"/>
    <n v="387"/>
    <n v="0.64857881136950901"/>
    <n v="136"/>
    <n v="1"/>
  </r>
  <r>
    <x v="3"/>
    <x v="48"/>
    <x v="48"/>
    <n v="556106"/>
    <s v="Dolany (Klatovy)"/>
    <s v="750 – 1 999 obyvatel"/>
    <n v="754"/>
    <n v="0.70026525198938994"/>
    <n v="226"/>
    <n v="0"/>
  </r>
  <r>
    <x v="3"/>
    <x v="48"/>
    <x v="48"/>
    <n v="556343"/>
    <s v="Chlistov"/>
    <s v="do 750 obyvatel"/>
    <n v="120"/>
    <n v="0.73333333333333328"/>
    <n v="32"/>
    <n v="0"/>
  </r>
  <r>
    <x v="3"/>
    <x v="48"/>
    <x v="48"/>
    <n v="556378"/>
    <s v="Chudenice"/>
    <s v="750 – 1 999 obyvatel"/>
    <n v="643"/>
    <n v="0.58786936236391918"/>
    <n v="265"/>
    <n v="1"/>
  </r>
  <r>
    <x v="3"/>
    <x v="48"/>
    <x v="48"/>
    <n v="556386"/>
    <s v="Chudenín"/>
    <s v="do 750 obyvatel"/>
    <n v="489"/>
    <n v="0.67893660531697342"/>
    <n v="157"/>
    <n v="1"/>
  </r>
  <r>
    <x v="3"/>
    <x v="48"/>
    <x v="48"/>
    <n v="556394"/>
    <s v="Janovice nad Úhlavou"/>
    <s v="2 000 – 4 999 obyvatel"/>
    <n v="1877"/>
    <n v="0.69312733084709643"/>
    <n v="576"/>
    <n v="1"/>
  </r>
  <r>
    <x v="3"/>
    <x v="48"/>
    <x v="48"/>
    <n v="556505"/>
    <s v="Křenice (Klatovy)"/>
    <s v="do 750 obyvatel"/>
    <n v="159"/>
    <n v="0.78616352201257866"/>
    <n v="34"/>
    <n v="0"/>
  </r>
  <r>
    <x v="3"/>
    <x v="48"/>
    <x v="48"/>
    <n v="556637"/>
    <s v="Měčín"/>
    <s v="750 – 1 999 obyvatel"/>
    <n v="937"/>
    <n v="0.68089647812166487"/>
    <n v="299"/>
    <n v="1"/>
  </r>
  <r>
    <x v="3"/>
    <x v="48"/>
    <x v="48"/>
    <n v="556718"/>
    <s v="Mochtín"/>
    <s v="750 – 1 999 obyvatel"/>
    <n v="910"/>
    <n v="0.72527472527472525"/>
    <n v="250"/>
    <n v="0"/>
  </r>
  <r>
    <x v="3"/>
    <x v="48"/>
    <x v="48"/>
    <n v="556831"/>
    <s v="Nýrsko"/>
    <s v="2 000 – 4 999 obyvatel"/>
    <n v="4193"/>
    <n v="0.70569997615072744"/>
    <n v="1234"/>
    <n v="0"/>
  </r>
  <r>
    <x v="3"/>
    <x v="48"/>
    <x v="48"/>
    <n v="556955"/>
    <s v="Plánice"/>
    <s v="750 – 1 999 obyvatel"/>
    <n v="1419"/>
    <n v="0.7378435517970402"/>
    <n v="372"/>
    <n v="0"/>
  </r>
  <r>
    <x v="3"/>
    <x v="48"/>
    <x v="48"/>
    <n v="557005"/>
    <s v="Předslav"/>
    <s v="750 – 1 999 obyvatel"/>
    <n v="656"/>
    <n v="0.71493902439024393"/>
    <n v="187"/>
    <n v="0"/>
  </r>
  <r>
    <x v="3"/>
    <x v="48"/>
    <x v="48"/>
    <n v="557137"/>
    <s v="Strážov"/>
    <s v="750 – 1 999 obyvatel"/>
    <n v="1181"/>
    <n v="0.64182895850973753"/>
    <n v="423"/>
    <n v="1"/>
  </r>
  <r>
    <x v="3"/>
    <x v="48"/>
    <x v="48"/>
    <n v="557200"/>
    <s v="Švihov (Klatovy)"/>
    <s v="750 – 1 999 obyvatel"/>
    <n v="1399"/>
    <n v="0.77269478198713371"/>
    <n v="318"/>
    <n v="0"/>
  </r>
  <r>
    <x v="3"/>
    <x v="48"/>
    <x v="48"/>
    <n v="557455"/>
    <s v="Vrhaveč"/>
    <s v="750 – 1 999 obyvatel"/>
    <n v="754"/>
    <n v="0.70822281167108758"/>
    <n v="220"/>
    <n v="0"/>
  </r>
  <r>
    <x v="3"/>
    <x v="48"/>
    <x v="48"/>
    <n v="557463"/>
    <s v="Zavlekov"/>
    <s v="do 750 obyvatel"/>
    <n v="369"/>
    <n v="0.75338753387533874"/>
    <n v="91"/>
    <n v="0"/>
  </r>
  <r>
    <x v="3"/>
    <x v="48"/>
    <x v="48"/>
    <n v="557528"/>
    <s v="Železná Ruda"/>
    <s v="750 – 1 999 obyvatel"/>
    <n v="1385"/>
    <n v="0.75379061371841161"/>
    <n v="341"/>
    <n v="0"/>
  </r>
  <r>
    <x v="3"/>
    <x v="48"/>
    <x v="48"/>
    <n v="566055"/>
    <s v="Vřeskovice"/>
    <s v="do 750 obyvatel"/>
    <n v="262"/>
    <n v="0.72137404580152675"/>
    <n v="73"/>
    <n v="0"/>
  </r>
  <r>
    <x v="3"/>
    <x v="48"/>
    <x v="48"/>
    <n v="578061"/>
    <s v="Ostřetice"/>
    <s v="do 750 obyvatel"/>
    <n v="53"/>
    <n v="0.86792452830188682"/>
    <n v="7"/>
    <n v="0"/>
  </r>
  <r>
    <x v="3"/>
    <x v="48"/>
    <x v="48"/>
    <n v="578070"/>
    <s v="Lomec"/>
    <s v="do 750 obyvatel"/>
    <n v="111"/>
    <n v="0.65765765765765771"/>
    <n v="38"/>
    <n v="1"/>
  </r>
  <r>
    <x v="3"/>
    <x v="48"/>
    <x v="48"/>
    <n v="578088"/>
    <s v="Biřkov"/>
    <s v="do 750 obyvatel"/>
    <n v="108"/>
    <n v="0.72222222222222221"/>
    <n v="30"/>
    <n v="0"/>
  </r>
  <r>
    <x v="3"/>
    <x v="48"/>
    <x v="48"/>
    <n v="578240"/>
    <s v="Hamry (Klatovy)"/>
    <s v="do 750 obyvatel"/>
    <n v="101"/>
    <n v="0.61386138613861385"/>
    <n v="39"/>
    <n v="1"/>
  </r>
  <r>
    <x v="3"/>
    <x v="48"/>
    <x v="48"/>
    <n v="578312"/>
    <s v="Zborovy"/>
    <s v="do 750 obyvatel"/>
    <n v="102"/>
    <n v="0.68627450980392157"/>
    <n v="32"/>
    <n v="1"/>
  </r>
  <r>
    <x v="3"/>
    <x v="48"/>
    <x v="48"/>
    <n v="578321"/>
    <s v="Újezd u Plánice"/>
    <s v="do 750 obyvatel"/>
    <n v="97"/>
    <n v="0.78350515463917525"/>
    <n v="21"/>
    <n v="0"/>
  </r>
  <r>
    <x v="3"/>
    <x v="48"/>
    <x v="48"/>
    <n v="578461"/>
    <s v="Mezihoří"/>
    <s v="do 750 obyvatel"/>
    <n v="56"/>
    <n v="0.7321428571428571"/>
    <n v="15"/>
    <n v="0"/>
  </r>
  <r>
    <x v="3"/>
    <x v="49"/>
    <x v="49"/>
    <n v="530239"/>
    <s v="Bílov (Plzeň-sever)"/>
    <s v="do 750 obyvatel"/>
    <n v="73"/>
    <n v="0.79452054794520544"/>
    <n v="15"/>
    <n v="0"/>
  </r>
  <r>
    <x v="3"/>
    <x v="49"/>
    <x v="49"/>
    <n v="530247"/>
    <s v="Potvorov"/>
    <s v="do 750 obyvatel"/>
    <n v="114"/>
    <n v="0.75438596491228072"/>
    <n v="28"/>
    <n v="0"/>
  </r>
  <r>
    <x v="3"/>
    <x v="49"/>
    <x v="49"/>
    <n v="530271"/>
    <s v="Sedlec (Plzeň-sever)"/>
    <s v="do 750 obyvatel"/>
    <n v="90"/>
    <n v="0.61111111111111116"/>
    <n v="35"/>
    <n v="1"/>
  </r>
  <r>
    <x v="3"/>
    <x v="49"/>
    <x v="49"/>
    <n v="530280"/>
    <s v="Vysoká Libyně"/>
    <s v="do 750 obyvatel"/>
    <n v="190"/>
    <n v="0.80526315789473679"/>
    <n v="37"/>
    <n v="0"/>
  </r>
  <r>
    <x v="3"/>
    <x v="49"/>
    <x v="49"/>
    <n v="530336"/>
    <s v="Pláně"/>
    <s v="do 750 obyvatel"/>
    <n v="222"/>
    <n v="0.72522522522522526"/>
    <n v="61"/>
    <n v="0"/>
  </r>
  <r>
    <x v="3"/>
    <x v="49"/>
    <x v="49"/>
    <n v="553603"/>
    <s v="Studená (Plzeň-sever)"/>
    <s v="do 750 obyvatel"/>
    <n v="33"/>
    <n v="0.84848484848484851"/>
    <n v="5"/>
    <n v="0"/>
  </r>
  <r>
    <x v="3"/>
    <x v="49"/>
    <x v="49"/>
    <n v="558656"/>
    <s v="Bezvěrov"/>
    <s v="do 750 obyvatel"/>
    <n v="562"/>
    <n v="0.73131672597864772"/>
    <n v="151"/>
    <n v="0"/>
  </r>
  <r>
    <x v="3"/>
    <x v="49"/>
    <x v="49"/>
    <n v="558770"/>
    <s v="Dobříč (Plzeň-sever)"/>
    <s v="do 750 obyvatel"/>
    <n v="344"/>
    <n v="0.77034883720930236"/>
    <n v="79"/>
    <n v="0"/>
  </r>
  <r>
    <x v="3"/>
    <x v="49"/>
    <x v="49"/>
    <n v="558796"/>
    <s v="Dolní Bělá"/>
    <s v="do 750 obyvatel"/>
    <n v="391"/>
    <n v="0.83120204603580561"/>
    <n v="66"/>
    <n v="0"/>
  </r>
  <r>
    <x v="3"/>
    <x v="49"/>
    <x v="49"/>
    <n v="558800"/>
    <s v="Dolní Hradiště"/>
    <s v="do 750 obyvatel"/>
    <n v="53"/>
    <n v="0.77358490566037741"/>
    <n v="12"/>
    <n v="0"/>
  </r>
  <r>
    <x v="3"/>
    <x v="49"/>
    <x v="49"/>
    <n v="558877"/>
    <s v="Horní Bělá"/>
    <s v="do 750 obyvatel"/>
    <n v="499"/>
    <n v="0.79559118236472948"/>
    <n v="102"/>
    <n v="0"/>
  </r>
  <r>
    <x v="3"/>
    <x v="49"/>
    <x v="49"/>
    <n v="558931"/>
    <s v="Hvozd (Plzeň-sever)"/>
    <s v="do 750 obyvatel"/>
    <n v="212"/>
    <n v="0.81603773584905659"/>
    <n v="39"/>
    <n v="0"/>
  </r>
  <r>
    <x v="3"/>
    <x v="49"/>
    <x v="49"/>
    <n v="558974"/>
    <s v="Chříč"/>
    <s v="do 750 obyvatel"/>
    <n v="199"/>
    <n v="0.76884422110552764"/>
    <n v="46"/>
    <n v="0"/>
  </r>
  <r>
    <x v="3"/>
    <x v="49"/>
    <x v="49"/>
    <n v="558982"/>
    <s v="Jarov (Plzeň-sever)"/>
    <s v="do 750 obyvatel"/>
    <n v="119"/>
    <n v="0.73949579831932777"/>
    <n v="31"/>
    <n v="0"/>
  </r>
  <r>
    <x v="3"/>
    <x v="49"/>
    <x v="49"/>
    <n v="559008"/>
    <s v="Kaznějov"/>
    <s v="2 000 – 4 999 obyvatel"/>
    <n v="2556"/>
    <n v="0.78755868544600938"/>
    <n v="543"/>
    <n v="0"/>
  </r>
  <r>
    <x v="3"/>
    <x v="49"/>
    <x v="49"/>
    <n v="559024"/>
    <s v="Kopidlo"/>
    <s v="do 750 obyvatel"/>
    <n v="109"/>
    <n v="0.8165137614678899"/>
    <n v="20"/>
    <n v="0"/>
  </r>
  <r>
    <x v="3"/>
    <x v="49"/>
    <x v="49"/>
    <n v="559032"/>
    <s v="Koryta (Plzeň-sever)"/>
    <s v="do 750 obyvatel"/>
    <n v="116"/>
    <n v="0.71551724137931039"/>
    <n v="33"/>
    <n v="0"/>
  </r>
  <r>
    <x v="3"/>
    <x v="49"/>
    <x v="49"/>
    <n v="559041"/>
    <s v="Kozojedy (Plzeň-sever)"/>
    <s v="do 750 obyvatel"/>
    <n v="505"/>
    <n v="0.8257425742574257"/>
    <n v="88"/>
    <n v="0"/>
  </r>
  <r>
    <x v="3"/>
    <x v="49"/>
    <x v="49"/>
    <n v="559067"/>
    <s v="Kožlany"/>
    <s v="750 – 1 999 obyvatel"/>
    <n v="1236"/>
    <n v="0.7799352750809061"/>
    <n v="272"/>
    <n v="0"/>
  </r>
  <r>
    <x v="3"/>
    <x v="49"/>
    <x v="49"/>
    <n v="559075"/>
    <s v="Kralovice"/>
    <s v="2 000 – 4 999 obyvatel"/>
    <n v="2913"/>
    <n v="0.80604188122210785"/>
    <n v="565"/>
    <n v="0"/>
  </r>
  <r>
    <x v="3"/>
    <x v="49"/>
    <x v="49"/>
    <n v="559202"/>
    <s v="Manětín"/>
    <s v="750 – 1 999 obyvatel"/>
    <n v="996"/>
    <n v="0.80622489959839361"/>
    <n v="193"/>
    <n v="0"/>
  </r>
  <r>
    <x v="3"/>
    <x v="49"/>
    <x v="49"/>
    <n v="559237"/>
    <s v="Mladotice"/>
    <s v="do 750 obyvatel"/>
    <n v="458"/>
    <n v="0.85371179039301315"/>
    <n v="67"/>
    <n v="0"/>
  </r>
  <r>
    <x v="3"/>
    <x v="49"/>
    <x v="49"/>
    <n v="559245"/>
    <s v="Mrtník"/>
    <s v="do 750 obyvatel"/>
    <n v="281"/>
    <n v="0.75444839857651247"/>
    <n v="69"/>
    <n v="0"/>
  </r>
  <r>
    <x v="3"/>
    <x v="49"/>
    <x v="49"/>
    <n v="559261"/>
    <s v="Nečtiny"/>
    <s v="do 750 obyvatel"/>
    <n v="552"/>
    <n v="0.6811594202898551"/>
    <n v="176"/>
    <n v="1"/>
  </r>
  <r>
    <x v="3"/>
    <x v="49"/>
    <x v="49"/>
    <n v="559318"/>
    <s v="Obora (Plzeň-sever)"/>
    <s v="do 750 obyvatel"/>
    <n v="462"/>
    <n v="0.80086580086580084"/>
    <n v="92"/>
    <n v="0"/>
  </r>
  <r>
    <x v="3"/>
    <x v="49"/>
    <x v="49"/>
    <n v="559351"/>
    <s v="Plasy"/>
    <s v="2 000 – 4 999 obyvatel"/>
    <n v="2330"/>
    <n v="0.78412017167381975"/>
    <n v="503"/>
    <n v="0"/>
  </r>
  <r>
    <x v="3"/>
    <x v="49"/>
    <x v="49"/>
    <n v="559431"/>
    <s v="Rybnice"/>
    <s v="do 750 obyvatel"/>
    <n v="474"/>
    <n v="0.76160337552742619"/>
    <n v="113"/>
    <n v="0"/>
  </r>
  <r>
    <x v="3"/>
    <x v="49"/>
    <x v="49"/>
    <n v="559482"/>
    <s v="Tis u Blatna"/>
    <s v="do 750 obyvatel"/>
    <n v="91"/>
    <n v="0.70329670329670335"/>
    <n v="27"/>
    <n v="0"/>
  </r>
  <r>
    <x v="3"/>
    <x v="49"/>
    <x v="49"/>
    <n v="559695"/>
    <s v="Žihle"/>
    <s v="750 – 1 999 obyvatel"/>
    <n v="1126"/>
    <n v="0.75133214920071045"/>
    <n v="280"/>
    <n v="0"/>
  </r>
  <r>
    <x v="3"/>
    <x v="49"/>
    <x v="49"/>
    <n v="566390"/>
    <s v="Hlince"/>
    <s v="do 750 obyvatel"/>
    <n v="63"/>
    <n v="0.82539682539682535"/>
    <n v="11"/>
    <n v="0"/>
  </r>
  <r>
    <x v="3"/>
    <x v="49"/>
    <x v="49"/>
    <n v="566420"/>
    <s v="Líté"/>
    <s v="do 750 obyvatel"/>
    <n v="186"/>
    <n v="0.75806451612903225"/>
    <n v="45"/>
    <n v="0"/>
  </r>
  <r>
    <x v="3"/>
    <x v="49"/>
    <x v="49"/>
    <n v="566446"/>
    <s v="Loza"/>
    <s v="do 750 obyvatel"/>
    <n v="223"/>
    <n v="0.73991031390134532"/>
    <n v="58"/>
    <n v="0"/>
  </r>
  <r>
    <x v="3"/>
    <x v="49"/>
    <x v="49"/>
    <n v="566471"/>
    <s v="Bohy"/>
    <s v="do 750 obyvatel"/>
    <n v="104"/>
    <n v="0.83653846153846156"/>
    <n v="17"/>
    <n v="0"/>
  </r>
  <r>
    <x v="3"/>
    <x v="49"/>
    <x v="49"/>
    <n v="566489"/>
    <s v="Brodeslavy"/>
    <s v="do 750 obyvatel"/>
    <n v="60"/>
    <n v="0.83333333333333337"/>
    <n v="10"/>
    <n v="0"/>
  </r>
  <r>
    <x v="3"/>
    <x v="49"/>
    <x v="49"/>
    <n v="566497"/>
    <s v="Všehrdy (Plzeň-sever)"/>
    <s v="do 750 obyvatel"/>
    <n v="45"/>
    <n v="0.84444444444444444"/>
    <n v="7"/>
    <n v="0"/>
  </r>
  <r>
    <x v="3"/>
    <x v="49"/>
    <x v="49"/>
    <n v="566632"/>
    <s v="Černíkovice (Plzeň-sever)"/>
    <s v="do 750 obyvatel"/>
    <n v="73"/>
    <n v="0.72602739726027399"/>
    <n v="20"/>
    <n v="0"/>
  </r>
  <r>
    <x v="3"/>
    <x v="49"/>
    <x v="49"/>
    <n v="566730"/>
    <s v="Holovousy (Plzeň-sever)"/>
    <s v="do 750 obyvatel"/>
    <n v="47"/>
    <n v="0.78723404255319152"/>
    <n v="10"/>
    <n v="0"/>
  </r>
  <r>
    <x v="3"/>
    <x v="49"/>
    <x v="49"/>
    <n v="566748"/>
    <s v="Slatina (Plzeň-sever)"/>
    <s v="do 750 obyvatel"/>
    <n v="53"/>
    <n v="0.77358490566037741"/>
    <n v="12"/>
    <n v="0"/>
  </r>
  <r>
    <x v="3"/>
    <x v="49"/>
    <x v="49"/>
    <n v="566781"/>
    <s v="Pastuchovice"/>
    <s v="do 750 obyvatel"/>
    <n v="55"/>
    <n v="0.58181818181818179"/>
    <n v="23"/>
    <n v="1"/>
  </r>
  <r>
    <x v="3"/>
    <x v="49"/>
    <x v="49"/>
    <n v="566969"/>
    <s v="Výrov"/>
    <s v="do 750 obyvatel"/>
    <n v="378"/>
    <n v="0.79100529100529104"/>
    <n v="79"/>
    <n v="0"/>
  </r>
  <r>
    <x v="3"/>
    <x v="49"/>
    <x v="49"/>
    <n v="578665"/>
    <s v="Dražeň"/>
    <s v="do 750 obyvatel"/>
    <n v="120"/>
    <n v="0.76666666666666672"/>
    <n v="28"/>
    <n v="0"/>
  </r>
  <r>
    <x v="3"/>
    <x v="49"/>
    <x v="49"/>
    <n v="578771"/>
    <s v="Kočín"/>
    <s v="do 750 obyvatel"/>
    <n v="102"/>
    <n v="0.65686274509803921"/>
    <n v="35"/>
    <n v="1"/>
  </r>
  <r>
    <x v="3"/>
    <x v="49"/>
    <x v="49"/>
    <n v="578797"/>
    <s v="Štichovice"/>
    <s v="do 750 obyvatel"/>
    <n v="100"/>
    <n v="0.74"/>
    <n v="26"/>
    <n v="0"/>
  </r>
  <r>
    <x v="3"/>
    <x v="49"/>
    <x v="49"/>
    <n v="578924"/>
    <s v="Velečín"/>
    <s v="do 750 obyvatel"/>
    <n v="64"/>
    <n v="0.78125"/>
    <n v="14"/>
    <n v="0"/>
  </r>
  <r>
    <x v="3"/>
    <x v="50"/>
    <x v="50"/>
    <n v="539716"/>
    <s v="Měcholupy (Plzeň-jih)"/>
    <s v="do 750 obyvatel"/>
    <n v="193"/>
    <n v="0.72020725388601037"/>
    <n v="54"/>
    <n v="0"/>
  </r>
  <r>
    <x v="3"/>
    <x v="50"/>
    <x v="50"/>
    <n v="540102"/>
    <s v="Nezdřev"/>
    <s v="do 750 obyvatel"/>
    <n v="93"/>
    <n v="0.82795698924731187"/>
    <n v="16"/>
    <n v="0"/>
  </r>
  <r>
    <x v="3"/>
    <x v="50"/>
    <x v="50"/>
    <n v="540137"/>
    <s v="Životice"/>
    <s v="do 750 obyvatel"/>
    <n v="42"/>
    <n v="0.97619047619047616"/>
    <n v="1"/>
    <n v="0"/>
  </r>
  <r>
    <x v="3"/>
    <x v="50"/>
    <x v="50"/>
    <n v="540200"/>
    <s v="Kozlovice (Plzeň-jih)"/>
    <s v="do 750 obyvatel"/>
    <n v="85"/>
    <n v="0.6705882352941176"/>
    <n v="28"/>
    <n v="1"/>
  </r>
  <r>
    <x v="3"/>
    <x v="50"/>
    <x v="50"/>
    <n v="540307"/>
    <s v="Chlumy"/>
    <s v="do 750 obyvatel"/>
    <n v="185"/>
    <n v="0.30270270270270272"/>
    <n v="129"/>
    <n v="1"/>
  </r>
  <r>
    <x v="3"/>
    <x v="50"/>
    <x v="50"/>
    <n v="540676"/>
    <s v="Srby (Plzeň-jih)"/>
    <s v="do 750 obyvatel"/>
    <n v="145"/>
    <n v="0.71034482758620687"/>
    <n v="42"/>
    <n v="0"/>
  </r>
  <r>
    <x v="3"/>
    <x v="50"/>
    <x v="50"/>
    <n v="540692"/>
    <s v="Sedliště (Plzeň-jih)"/>
    <s v="do 750 obyvatel"/>
    <n v="98"/>
    <n v="0.80612244897959184"/>
    <n v="19"/>
    <n v="0"/>
  </r>
  <r>
    <x v="3"/>
    <x v="50"/>
    <x v="50"/>
    <n v="553565"/>
    <s v="Polánka"/>
    <s v="do 750 obyvatel"/>
    <n v="38"/>
    <n v="0.84210526315789469"/>
    <n v="6"/>
    <n v="0"/>
  </r>
  <r>
    <x v="3"/>
    <x v="50"/>
    <x v="50"/>
    <n v="557650"/>
    <s v="Čížkov (Plzeň-jih)"/>
    <s v="do 750 obyvatel"/>
    <n v="556"/>
    <n v="0.66007194244604317"/>
    <n v="189"/>
    <n v="1"/>
  </r>
  <r>
    <x v="3"/>
    <x v="50"/>
    <x v="50"/>
    <n v="557749"/>
    <s v="Hradiště (Plzeň-jih)"/>
    <s v="do 750 obyvatel"/>
    <n v="188"/>
    <n v="0.81382978723404253"/>
    <n v="35"/>
    <n v="0"/>
  </r>
  <r>
    <x v="3"/>
    <x v="50"/>
    <x v="50"/>
    <n v="557862"/>
    <s v="Kasejovice"/>
    <s v="750 – 1 999 obyvatel"/>
    <n v="1109"/>
    <n v="0.71686203787195668"/>
    <n v="314"/>
    <n v="0"/>
  </r>
  <r>
    <x v="3"/>
    <x v="50"/>
    <x v="50"/>
    <n v="557897"/>
    <s v="Klášter"/>
    <s v="do 750 obyvatel"/>
    <n v="190"/>
    <n v="0.64736842105263159"/>
    <n v="67"/>
    <n v="1"/>
  </r>
  <r>
    <x v="3"/>
    <x v="50"/>
    <x v="50"/>
    <n v="557943"/>
    <s v="Kramolín (Plzeň-jih)"/>
    <s v="do 750 obyvatel"/>
    <n v="92"/>
    <n v="0.71739130434782605"/>
    <n v="26"/>
    <n v="0"/>
  </r>
  <r>
    <x v="3"/>
    <x v="50"/>
    <x v="50"/>
    <n v="558052"/>
    <s v="Mileč"/>
    <s v="do 750 obyvatel"/>
    <n v="336"/>
    <n v="0.64880952380952384"/>
    <n v="118"/>
    <n v="1"/>
  </r>
  <r>
    <x v="3"/>
    <x v="50"/>
    <x v="50"/>
    <n v="558061"/>
    <s v="Mladý Smolivec"/>
    <s v="do 750 obyvatel"/>
    <n v="593"/>
    <n v="0.72681281618887017"/>
    <n v="162"/>
    <n v="0"/>
  </r>
  <r>
    <x v="3"/>
    <x v="50"/>
    <x v="50"/>
    <n v="558079"/>
    <s v="Mohelnice (Plzeň-jih)"/>
    <s v="do 750 obyvatel"/>
    <n v="52"/>
    <n v="0.75"/>
    <n v="13"/>
    <n v="0"/>
  </r>
  <r>
    <x v="3"/>
    <x v="50"/>
    <x v="50"/>
    <n v="558095"/>
    <s v="Nekvasovy"/>
    <s v="do 750 obyvatel"/>
    <n v="151"/>
    <n v="0.72847682119205293"/>
    <n v="41"/>
    <n v="0"/>
  </r>
  <r>
    <x v="3"/>
    <x v="50"/>
    <x v="50"/>
    <n v="558109"/>
    <s v="Nepomuk (Plzeň-jih)"/>
    <s v="2 000 – 4 999 obyvatel"/>
    <n v="3109"/>
    <n v="0.71405596654872949"/>
    <n v="889"/>
    <n v="0"/>
  </r>
  <r>
    <x v="3"/>
    <x v="50"/>
    <x v="50"/>
    <n v="558125"/>
    <s v="Neurazy"/>
    <s v="750 – 1 999 obyvatel"/>
    <n v="734"/>
    <n v="0.62806539509536785"/>
    <n v="273"/>
    <n v="1"/>
  </r>
  <r>
    <x v="3"/>
    <x v="50"/>
    <x v="50"/>
    <n v="558184"/>
    <s v="Oselce"/>
    <s v="do 750 obyvatel"/>
    <n v="295"/>
    <n v="0.81694915254237288"/>
    <n v="54"/>
    <n v="0"/>
  </r>
  <r>
    <x v="3"/>
    <x v="50"/>
    <x v="50"/>
    <n v="558231"/>
    <s v="Prádlo"/>
    <s v="do 750 obyvatel"/>
    <n v="224"/>
    <n v="0.6205357142857143"/>
    <n v="85"/>
    <n v="1"/>
  </r>
  <r>
    <x v="3"/>
    <x v="50"/>
    <x v="50"/>
    <n v="558559"/>
    <s v="Vrčeň"/>
    <s v="do 750 obyvatel"/>
    <n v="286"/>
    <n v="0.61888111888111885"/>
    <n v="109"/>
    <n v="1"/>
  </r>
  <r>
    <x v="3"/>
    <x v="50"/>
    <x v="50"/>
    <n v="558630"/>
    <s v="Žinkovy"/>
    <s v="750 – 1 999 obyvatel"/>
    <n v="726"/>
    <n v="0.83471074380165289"/>
    <n v="120"/>
    <n v="0"/>
  </r>
  <r>
    <x v="3"/>
    <x v="50"/>
    <x v="50"/>
    <n v="578568"/>
    <s v="Čmelíny"/>
    <s v="do 750 obyvatel"/>
    <n v="105"/>
    <n v="0.81904761904761902"/>
    <n v="19"/>
    <n v="0"/>
  </r>
  <r>
    <x v="3"/>
    <x v="50"/>
    <x v="50"/>
    <n v="578592"/>
    <s v="Třebčice"/>
    <s v="do 750 obyvatel"/>
    <n v="115"/>
    <n v="0.6"/>
    <n v="46"/>
    <n v="1"/>
  </r>
  <r>
    <x v="3"/>
    <x v="50"/>
    <x v="50"/>
    <n v="578614"/>
    <s v="Tojice"/>
    <s v="do 750 obyvatel"/>
    <n v="84"/>
    <n v="0.6785714285714286"/>
    <n v="27"/>
    <n v="1"/>
  </r>
  <r>
    <x v="3"/>
    <x v="51"/>
    <x v="51"/>
    <n v="530221"/>
    <s v="Hněvnice"/>
    <s v="do 750 obyvatel"/>
    <n v="101"/>
    <n v="0.72277227722772275"/>
    <n v="28"/>
    <n v="0"/>
  </r>
  <r>
    <x v="3"/>
    <x v="51"/>
    <x v="51"/>
    <n v="530328"/>
    <s v="Čerňovice"/>
    <s v="do 750 obyvatel"/>
    <n v="176"/>
    <n v="0.6875"/>
    <n v="55"/>
    <n v="1"/>
  </r>
  <r>
    <x v="3"/>
    <x v="51"/>
    <x v="51"/>
    <n v="538183"/>
    <s v="Kbelany"/>
    <s v="do 750 obyvatel"/>
    <n v="95"/>
    <n v="0.57894736842105265"/>
    <n v="40"/>
    <n v="1"/>
  </r>
  <r>
    <x v="3"/>
    <x v="51"/>
    <x v="51"/>
    <n v="546411"/>
    <s v="Úherce (Plzeň-sever)"/>
    <s v="do 750 obyvatel"/>
    <n v="299"/>
    <n v="0.71571906354515047"/>
    <n v="85"/>
    <n v="0"/>
  </r>
  <r>
    <x v="3"/>
    <x v="51"/>
    <x v="51"/>
    <n v="558672"/>
    <s v="Blatnice (Plzeň-sever)"/>
    <s v="750 – 1 999 obyvatel"/>
    <n v="716"/>
    <n v="0.72206703910614523"/>
    <n v="199"/>
    <n v="0"/>
  </r>
  <r>
    <x v="3"/>
    <x v="51"/>
    <x v="51"/>
    <n v="558699"/>
    <s v="Bučí"/>
    <s v="do 750 obyvatel"/>
    <n v="144"/>
    <n v="0.63194444444444442"/>
    <n v="53"/>
    <n v="1"/>
  </r>
  <r>
    <x v="3"/>
    <x v="51"/>
    <x v="51"/>
    <n v="558711"/>
    <s v="Čeminy"/>
    <s v="do 750 obyvatel"/>
    <n v="236"/>
    <n v="0.73305084745762716"/>
    <n v="63"/>
    <n v="0"/>
  </r>
  <r>
    <x v="3"/>
    <x v="51"/>
    <x v="51"/>
    <n v="558745"/>
    <s v="Česká Bříza"/>
    <s v="do 750 obyvatel"/>
    <n v="486"/>
    <n v="0.76543209876543206"/>
    <n v="114"/>
    <n v="0"/>
  </r>
  <r>
    <x v="3"/>
    <x v="51"/>
    <x v="51"/>
    <n v="558788"/>
    <s v="Dolany (Plzeň-sever)"/>
    <s v="do 750 obyvatel"/>
    <n v="240"/>
    <n v="0.7"/>
    <n v="72"/>
    <n v="0"/>
  </r>
  <r>
    <x v="3"/>
    <x v="51"/>
    <x v="51"/>
    <n v="558834"/>
    <s v="Druztová"/>
    <s v="750 – 1 999 obyvatel"/>
    <n v="654"/>
    <n v="0.72324159021406731"/>
    <n v="181"/>
    <n v="0"/>
  </r>
  <r>
    <x v="3"/>
    <x v="51"/>
    <x v="51"/>
    <n v="558869"/>
    <s v="Heřmanova Huť"/>
    <s v="750 – 1 999 obyvatel"/>
    <n v="1497"/>
    <n v="0.72478289913159655"/>
    <n v="412"/>
    <n v="0"/>
  </r>
  <r>
    <x v="3"/>
    <x v="51"/>
    <x v="51"/>
    <n v="558885"/>
    <s v="Horní Bříza"/>
    <s v="2 000 – 4 999 obyvatel"/>
    <n v="3477"/>
    <n v="0.74259419039401786"/>
    <n v="895"/>
    <n v="0"/>
  </r>
  <r>
    <x v="3"/>
    <x v="51"/>
    <x v="51"/>
    <n v="558915"/>
    <s v="Hromnice"/>
    <s v="750 – 1 999 obyvatel"/>
    <n v="1057"/>
    <n v="0.77199621570482502"/>
    <n v="241"/>
    <n v="0"/>
  </r>
  <r>
    <x v="3"/>
    <x v="51"/>
    <x v="51"/>
    <n v="558940"/>
    <s v="Chotíkov"/>
    <s v="750 – 1 999 obyvatel"/>
    <n v="1032"/>
    <n v="0.78391472868217049"/>
    <n v="223"/>
    <n v="0"/>
  </r>
  <r>
    <x v="3"/>
    <x v="51"/>
    <x v="51"/>
    <n v="558991"/>
    <s v="Kaceřov (Plzeň-sever)"/>
    <s v="do 750 obyvatel"/>
    <n v="125"/>
    <n v="0.76800000000000002"/>
    <n v="29"/>
    <n v="0"/>
  </r>
  <r>
    <x v="3"/>
    <x v="51"/>
    <x v="51"/>
    <n v="559059"/>
    <s v="Kozolupy"/>
    <s v="750 – 1 999 obyvatel"/>
    <n v="898"/>
    <n v="0.7639198218262806"/>
    <n v="212"/>
    <n v="0"/>
  </r>
  <r>
    <x v="3"/>
    <x v="51"/>
    <x v="51"/>
    <n v="559083"/>
    <s v="Krašovice"/>
    <s v="do 750 obyvatel"/>
    <n v="311"/>
    <n v="0.83279742765273312"/>
    <n v="52"/>
    <n v="0"/>
  </r>
  <r>
    <x v="3"/>
    <x v="51"/>
    <x v="51"/>
    <n v="559091"/>
    <s v="Krsy"/>
    <s v="do 750 obyvatel"/>
    <n v="206"/>
    <n v="0.78155339805825241"/>
    <n v="45"/>
    <n v="0"/>
  </r>
  <r>
    <x v="3"/>
    <x v="51"/>
    <x v="51"/>
    <n v="559105"/>
    <s v="Křelovice (Plzeň-sever)"/>
    <s v="do 750 obyvatel"/>
    <n v="195"/>
    <n v="0.79487179487179482"/>
    <n v="40"/>
    <n v="0"/>
  </r>
  <r>
    <x v="3"/>
    <x v="51"/>
    <x v="51"/>
    <n v="559121"/>
    <s v="Kunějovice"/>
    <s v="do 750 obyvatel"/>
    <n v="132"/>
    <n v="0.65909090909090906"/>
    <n v="45"/>
    <n v="1"/>
  </r>
  <r>
    <x v="3"/>
    <x v="51"/>
    <x v="51"/>
    <n v="559148"/>
    <s v="Ledce (Plzeň-sever)"/>
    <s v="750 – 1 999 obyvatel"/>
    <n v="683"/>
    <n v="0.73499267935578327"/>
    <n v="181"/>
    <n v="0"/>
  </r>
  <r>
    <x v="3"/>
    <x v="51"/>
    <x v="51"/>
    <n v="559164"/>
    <s v="Líně"/>
    <s v="2 000 – 4 999 obyvatel"/>
    <n v="2253"/>
    <n v="0.75543719485130933"/>
    <n v="551"/>
    <n v="0"/>
  </r>
  <r>
    <x v="3"/>
    <x v="51"/>
    <x v="51"/>
    <n v="559172"/>
    <s v="Líšťany (Plzeň-sever)"/>
    <s v="do 750 obyvatel"/>
    <n v="609"/>
    <n v="0.77011494252873558"/>
    <n v="140"/>
    <n v="0"/>
  </r>
  <r>
    <x v="3"/>
    <x v="51"/>
    <x v="51"/>
    <n v="559211"/>
    <s v="Město Touškov"/>
    <s v="2 000 – 4 999 obyvatel"/>
    <n v="1786"/>
    <n v="0.77659574468085102"/>
    <n v="399"/>
    <n v="0"/>
  </r>
  <r>
    <x v="3"/>
    <x v="51"/>
    <x v="51"/>
    <n v="559253"/>
    <s v="Nadryby"/>
    <s v="do 750 obyvatel"/>
    <n v="108"/>
    <n v="0.68518518518518523"/>
    <n v="34"/>
    <n v="1"/>
  </r>
  <r>
    <x v="3"/>
    <x v="51"/>
    <x v="51"/>
    <n v="559270"/>
    <s v="Nekmíř"/>
    <s v="do 750 obyvatel"/>
    <n v="431"/>
    <n v="0.78190255220417637"/>
    <n v="94"/>
    <n v="0"/>
  </r>
  <r>
    <x v="3"/>
    <x v="51"/>
    <x v="51"/>
    <n v="559288"/>
    <s v="Nevřeň"/>
    <s v="do 750 obyvatel"/>
    <n v="248"/>
    <n v="0.70564516129032262"/>
    <n v="73"/>
    <n v="0"/>
  </r>
  <r>
    <x v="3"/>
    <x v="51"/>
    <x v="51"/>
    <n v="559300"/>
    <s v="Nýřany"/>
    <s v="5 000 – 14 999 obyvatel"/>
    <n v="5835"/>
    <n v="0.73179091688089115"/>
    <n v="1565"/>
    <n v="0"/>
  </r>
  <r>
    <x v="3"/>
    <x v="51"/>
    <x v="51"/>
    <n v="559326"/>
    <s v="Ostrov u Bezdružic"/>
    <s v="do 750 obyvatel"/>
    <n v="161"/>
    <n v="0.65838509316770188"/>
    <n v="55"/>
    <n v="1"/>
  </r>
  <r>
    <x v="3"/>
    <x v="51"/>
    <x v="51"/>
    <n v="559334"/>
    <s v="Pernarec"/>
    <s v="do 750 obyvatel"/>
    <n v="640"/>
    <n v="0.7109375"/>
    <n v="185"/>
    <n v="0"/>
  </r>
  <r>
    <x v="3"/>
    <x v="51"/>
    <x v="51"/>
    <n v="559369"/>
    <s v="Plešnice"/>
    <s v="do 750 obyvatel"/>
    <n v="229"/>
    <n v="0.77729257641921401"/>
    <n v="51"/>
    <n v="0"/>
  </r>
  <r>
    <x v="3"/>
    <x v="51"/>
    <x v="51"/>
    <n v="559377"/>
    <s v="Pňovany"/>
    <s v="do 750 obyvatel"/>
    <n v="374"/>
    <n v="0.70855614973262027"/>
    <n v="109"/>
    <n v="0"/>
  </r>
  <r>
    <x v="3"/>
    <x v="51"/>
    <x v="51"/>
    <n v="559393"/>
    <s v="Přehýšov"/>
    <s v="do 750 obyvatel"/>
    <n v="401"/>
    <n v="0.80798004987531169"/>
    <n v="77"/>
    <n v="0"/>
  </r>
  <r>
    <x v="3"/>
    <x v="51"/>
    <x v="51"/>
    <n v="559423"/>
    <s v="Rochlov"/>
    <s v="do 750 obyvatel"/>
    <n v="238"/>
    <n v="0.69327731092436973"/>
    <n v="73"/>
    <n v="1"/>
  </r>
  <r>
    <x v="3"/>
    <x v="51"/>
    <x v="51"/>
    <n v="559491"/>
    <s v="Tlučná"/>
    <s v="2 000 – 4 999 obyvatel"/>
    <n v="2673"/>
    <n v="0.7912457912457912"/>
    <n v="558"/>
    <n v="0"/>
  </r>
  <r>
    <x v="3"/>
    <x v="51"/>
    <x v="51"/>
    <n v="559504"/>
    <s v="Trnová (Plzeň-sever)"/>
    <s v="750 – 1 999 obyvatel"/>
    <n v="756"/>
    <n v="0.75396825396825395"/>
    <n v="186"/>
    <n v="0"/>
  </r>
  <r>
    <x v="3"/>
    <x v="51"/>
    <x v="51"/>
    <n v="559521"/>
    <s v="Třemošná"/>
    <s v="5 000 – 14 999 obyvatel"/>
    <n v="4302"/>
    <n v="0.76871222687122265"/>
    <n v="995"/>
    <n v="0"/>
  </r>
  <r>
    <x v="3"/>
    <x v="51"/>
    <x v="51"/>
    <n v="559555"/>
    <s v="Úlice"/>
    <s v="do 750 obyvatel"/>
    <n v="413"/>
    <n v="0.61501210653753025"/>
    <n v="159"/>
    <n v="1"/>
  </r>
  <r>
    <x v="3"/>
    <x v="51"/>
    <x v="51"/>
    <n v="559563"/>
    <s v="Úněšov"/>
    <s v="do 750 obyvatel"/>
    <n v="524"/>
    <n v="0.76145038167938928"/>
    <n v="125"/>
    <n v="0"/>
  </r>
  <r>
    <x v="3"/>
    <x v="51"/>
    <x v="51"/>
    <n v="559571"/>
    <s v="Úterý"/>
    <s v="do 750 obyvatel"/>
    <n v="385"/>
    <n v="0.70129870129870131"/>
    <n v="115"/>
    <n v="0"/>
  </r>
  <r>
    <x v="3"/>
    <x v="51"/>
    <x v="51"/>
    <n v="559580"/>
    <s v="Vejprnice"/>
    <s v="2 000 – 4 999 obyvatel"/>
    <n v="3468"/>
    <n v="0.80478662053056516"/>
    <n v="677"/>
    <n v="0"/>
  </r>
  <r>
    <x v="3"/>
    <x v="51"/>
    <x v="51"/>
    <n v="559601"/>
    <s v="Vochov"/>
    <s v="750 – 1 999 obyvatel"/>
    <n v="984"/>
    <n v="0.79268292682926833"/>
    <n v="204"/>
    <n v="0"/>
  </r>
  <r>
    <x v="3"/>
    <x v="51"/>
    <x v="51"/>
    <n v="559628"/>
    <s v="Všeruby (Plzeň-sever)"/>
    <s v="750 – 1 999 obyvatel"/>
    <n v="1263"/>
    <n v="0.74505146476642914"/>
    <n v="322"/>
    <n v="0"/>
  </r>
  <r>
    <x v="3"/>
    <x v="51"/>
    <x v="51"/>
    <n v="559661"/>
    <s v="Zbůch"/>
    <s v="2 000 – 4 999 obyvatel"/>
    <n v="2155"/>
    <n v="0.75730858468677498"/>
    <n v="523"/>
    <n v="0"/>
  </r>
  <r>
    <x v="3"/>
    <x v="51"/>
    <x v="51"/>
    <n v="559679"/>
    <s v="Zruč-Senec"/>
    <s v="2 000 – 4 999 obyvatel"/>
    <n v="2752"/>
    <n v="0.81431686046511631"/>
    <n v="511"/>
    <n v="0"/>
  </r>
  <r>
    <x v="3"/>
    <x v="51"/>
    <x v="51"/>
    <n v="559709"/>
    <s v="Žilov"/>
    <s v="do 750 obyvatel"/>
    <n v="372"/>
    <n v="0.82258064516129037"/>
    <n v="66"/>
    <n v="0"/>
  </r>
  <r>
    <x v="3"/>
    <x v="51"/>
    <x v="51"/>
    <n v="566462"/>
    <s v="Lochousice"/>
    <s v="do 750 obyvatel"/>
    <n v="96"/>
    <n v="0.59375"/>
    <n v="39"/>
    <n v="1"/>
  </r>
  <r>
    <x v="3"/>
    <x v="51"/>
    <x v="51"/>
    <n v="566543"/>
    <s v="Myslinka"/>
    <s v="do 750 obyvatel"/>
    <n v="161"/>
    <n v="0.80124223602484468"/>
    <n v="32"/>
    <n v="0"/>
  </r>
  <r>
    <x v="3"/>
    <x v="51"/>
    <x v="51"/>
    <n v="566594"/>
    <s v="Újezd nade Mží"/>
    <s v="do 750 obyvatel"/>
    <n v="85"/>
    <n v="0.6705882352941176"/>
    <n v="28"/>
    <n v="1"/>
  </r>
  <r>
    <x v="3"/>
    <x v="51"/>
    <x v="51"/>
    <n v="566756"/>
    <s v="Bdeněves"/>
    <s v="750 – 1 999 obyvatel"/>
    <n v="597"/>
    <n v="0.78224455611390287"/>
    <n v="130"/>
    <n v="0"/>
  </r>
  <r>
    <x v="3"/>
    <x v="51"/>
    <x v="51"/>
    <n v="566764"/>
    <s v="Blažim (Plzeň-sever)"/>
    <s v="do 750 obyvatel"/>
    <n v="60"/>
    <n v="0.65"/>
    <n v="21"/>
    <n v="1"/>
  </r>
  <r>
    <x v="3"/>
    <x v="51"/>
    <x v="51"/>
    <n v="567086"/>
    <s v="Příšov"/>
    <s v="do 750 obyvatel"/>
    <n v="272"/>
    <n v="0.74264705882352944"/>
    <n v="70"/>
    <n v="0"/>
  </r>
  <r>
    <x v="3"/>
    <x v="51"/>
    <x v="51"/>
    <n v="578827"/>
    <s v="Zahrádka (Plzeň-sever)"/>
    <s v="do 750 obyvatel"/>
    <n v="118"/>
    <n v="0.69491525423728817"/>
    <n v="36"/>
    <n v="1"/>
  </r>
  <r>
    <x v="3"/>
    <x v="51"/>
    <x v="51"/>
    <n v="578983"/>
    <s v="Tatiná"/>
    <s v="do 750 obyvatel"/>
    <n v="217"/>
    <n v="0.73271889400921664"/>
    <n v="58"/>
    <n v="0"/>
  </r>
  <r>
    <x v="3"/>
    <x v="52"/>
    <x v="52"/>
    <n v="539741"/>
    <s v="Štěnovický Borek"/>
    <s v="do 750 obyvatel"/>
    <n v="469"/>
    <n v="0.76545842217484006"/>
    <n v="110"/>
    <n v="0"/>
  </r>
  <r>
    <x v="3"/>
    <x v="52"/>
    <x v="52"/>
    <n v="540561"/>
    <s v="Letkov"/>
    <s v="750 – 1 999 obyvatel"/>
    <n v="601"/>
    <n v="0.86855241264559069"/>
    <n v="79"/>
    <n v="0"/>
  </r>
  <r>
    <x v="3"/>
    <x v="52"/>
    <x v="52"/>
    <n v="540641"/>
    <s v="Mokrouše"/>
    <s v="do 750 obyvatel"/>
    <n v="235"/>
    <n v="0.77446808510638299"/>
    <n v="53"/>
    <n v="0"/>
  </r>
  <r>
    <x v="3"/>
    <x v="52"/>
    <x v="52"/>
    <n v="553590"/>
    <s v="Nezbavětice"/>
    <s v="do 750 obyvatel"/>
    <n v="197"/>
    <n v="0.79695431472081213"/>
    <n v="40"/>
    <n v="0"/>
  </r>
  <r>
    <x v="3"/>
    <x v="52"/>
    <x v="52"/>
    <n v="554791"/>
    <s v="Plzeň (Plzeň-město)"/>
    <s v="100 000 a více obyvatel"/>
    <n v="146900"/>
    <n v="0.73067392784206942"/>
    <n v="39564"/>
    <n v="0"/>
  </r>
  <r>
    <x v="3"/>
    <x v="52"/>
    <x v="52"/>
    <n v="557846"/>
    <s v="Chválenice"/>
    <s v="750 – 1 999 obyvatel"/>
    <n v="613"/>
    <n v="0.79119086460032628"/>
    <n v="128"/>
    <n v="0"/>
  </r>
  <r>
    <x v="3"/>
    <x v="52"/>
    <x v="52"/>
    <n v="558001"/>
    <s v="Losiná"/>
    <s v="750 – 1 999 obyvatel"/>
    <n v="1124"/>
    <n v="0.75978647686832745"/>
    <n v="270"/>
    <n v="0"/>
  </r>
  <r>
    <x v="3"/>
    <x v="52"/>
    <x v="52"/>
    <n v="558141"/>
    <s v="Nezvěstice"/>
    <s v="750 – 1 999 obyvatel"/>
    <n v="1201"/>
    <n v="0.79267277268942549"/>
    <n v="249"/>
    <n v="0"/>
  </r>
  <r>
    <x v="3"/>
    <x v="52"/>
    <x v="52"/>
    <n v="558371"/>
    <s v="Starý Plzenec"/>
    <s v="5 000 – 14 999 obyvatel"/>
    <n v="4255"/>
    <n v="0.76451233842538191"/>
    <n v="1002"/>
    <n v="0"/>
  </r>
  <r>
    <x v="3"/>
    <x v="52"/>
    <x v="52"/>
    <n v="558427"/>
    <s v="Šťáhlavy"/>
    <s v="2 000 – 4 999 obyvatel"/>
    <n v="2302"/>
    <n v="0.79973935708079935"/>
    <n v="461"/>
    <n v="0"/>
  </r>
  <r>
    <x v="3"/>
    <x v="52"/>
    <x v="52"/>
    <n v="558460"/>
    <s v="Tymákov"/>
    <s v="750 – 1 999 obyvatel"/>
    <n v="826"/>
    <n v="0.7857142857142857"/>
    <n v="177"/>
    <n v="0"/>
  </r>
  <r>
    <x v="3"/>
    <x v="52"/>
    <x v="52"/>
    <n v="558851"/>
    <s v="Dýšina"/>
    <s v="750 – 1 999 obyvatel"/>
    <n v="1542"/>
    <n v="0.76783398184176399"/>
    <n v="358"/>
    <n v="0"/>
  </r>
  <r>
    <x v="3"/>
    <x v="52"/>
    <x v="52"/>
    <n v="558966"/>
    <s v="Chrást (Plzeň-město)"/>
    <s v="750 – 1 999 obyvatel"/>
    <n v="1596"/>
    <n v="0.75877192982456143"/>
    <n v="385"/>
    <n v="0"/>
  </r>
  <r>
    <x v="3"/>
    <x v="52"/>
    <x v="52"/>
    <n v="559130"/>
    <s v="Kyšice (Plzeň-město)"/>
    <s v="750 – 1 999 obyvatel"/>
    <n v="860"/>
    <n v="0.76860465116279075"/>
    <n v="199"/>
    <n v="0"/>
  </r>
  <r>
    <x v="3"/>
    <x v="52"/>
    <x v="52"/>
    <n v="578606"/>
    <s v="Lhůta (Plzeň-město)"/>
    <s v="do 750 obyvatel"/>
    <n v="155"/>
    <n v="0.78064516129032258"/>
    <n v="34"/>
    <n v="0"/>
  </r>
  <r>
    <x v="3"/>
    <x v="53"/>
    <x v="53"/>
    <n v="539783"/>
    <s v="Oplot"/>
    <s v="do 750 obyvatel"/>
    <n v="277"/>
    <n v="0.71841155234657039"/>
    <n v="78"/>
    <n v="0"/>
  </r>
  <r>
    <x v="3"/>
    <x v="53"/>
    <x v="53"/>
    <n v="539821"/>
    <s v="Horní Lukavice"/>
    <s v="do 750 obyvatel"/>
    <n v="405"/>
    <n v="0.68641975308641978"/>
    <n v="127"/>
    <n v="1"/>
  </r>
  <r>
    <x v="3"/>
    <x v="53"/>
    <x v="53"/>
    <n v="539929"/>
    <s v="Týniště"/>
    <s v="do 750 obyvatel"/>
    <n v="43"/>
    <n v="0.76744186046511631"/>
    <n v="10"/>
    <n v="0"/>
  </r>
  <r>
    <x v="3"/>
    <x v="53"/>
    <x v="53"/>
    <n v="539937"/>
    <s v="Skašov"/>
    <s v="do 750 obyvatel"/>
    <n v="180"/>
    <n v="0.65"/>
    <n v="63"/>
    <n v="1"/>
  </r>
  <r>
    <x v="3"/>
    <x v="53"/>
    <x v="53"/>
    <n v="539945"/>
    <s v="Dolce"/>
    <s v="do 750 obyvatel"/>
    <n v="243"/>
    <n v="0.67901234567901236"/>
    <n v="78"/>
    <n v="1"/>
  </r>
  <r>
    <x v="3"/>
    <x v="53"/>
    <x v="53"/>
    <n v="540293"/>
    <s v="Otěšice"/>
    <s v="do 750 obyvatel"/>
    <n v="131"/>
    <n v="0.64122137404580148"/>
    <n v="47"/>
    <n v="1"/>
  </r>
  <r>
    <x v="3"/>
    <x v="53"/>
    <x v="53"/>
    <n v="540340"/>
    <s v="Nebílovy"/>
    <s v="do 750 obyvatel"/>
    <n v="292"/>
    <n v="0.68493150684931503"/>
    <n v="92"/>
    <n v="1"/>
  </r>
  <r>
    <x v="3"/>
    <x v="53"/>
    <x v="53"/>
    <n v="540412"/>
    <s v="Předenice"/>
    <s v="do 750 obyvatel"/>
    <n v="204"/>
    <n v="0.72549019607843135"/>
    <n v="56"/>
    <n v="0"/>
  </r>
  <r>
    <x v="3"/>
    <x v="53"/>
    <x v="53"/>
    <n v="540421"/>
    <s v="Radkovice"/>
    <s v="do 750 obyvatel"/>
    <n v="88"/>
    <n v="0.67045454545454541"/>
    <n v="29"/>
    <n v="1"/>
  </r>
  <r>
    <x v="3"/>
    <x v="53"/>
    <x v="53"/>
    <n v="540463"/>
    <s v="Bolkov"/>
    <s v="do 750 obyvatel"/>
    <n v="47"/>
    <n v="0.63829787234042556"/>
    <n v="17"/>
    <n v="1"/>
  </r>
  <r>
    <x v="3"/>
    <x v="53"/>
    <x v="53"/>
    <n v="542156"/>
    <s v="Borovy"/>
    <s v="do 750 obyvatel"/>
    <n v="190"/>
    <n v="0.68421052631578949"/>
    <n v="60"/>
    <n v="1"/>
  </r>
  <r>
    <x v="3"/>
    <x v="53"/>
    <x v="53"/>
    <n v="542296"/>
    <s v="Nezdice"/>
    <s v="do 750 obyvatel"/>
    <n v="179"/>
    <n v="0.76536312849162014"/>
    <n v="42"/>
    <n v="0"/>
  </r>
  <r>
    <x v="3"/>
    <x v="53"/>
    <x v="53"/>
    <n v="546372"/>
    <s v="Buková (Plzeň-jih)"/>
    <s v="do 750 obyvatel"/>
    <n v="197"/>
    <n v="0.63451776649746194"/>
    <n v="72"/>
    <n v="1"/>
  </r>
  <r>
    <x v="3"/>
    <x v="53"/>
    <x v="53"/>
    <n v="557641"/>
    <s v="Čižice"/>
    <s v="do 750 obyvatel"/>
    <n v="459"/>
    <n v="0.80827886710239649"/>
    <n v="88"/>
    <n v="0"/>
  </r>
  <r>
    <x v="3"/>
    <x v="53"/>
    <x v="53"/>
    <n v="557684"/>
    <s v="Dolní Lukavice"/>
    <s v="750 – 1 999 obyvatel"/>
    <n v="820"/>
    <n v="0.64146341463414636"/>
    <n v="294"/>
    <n v="1"/>
  </r>
  <r>
    <x v="3"/>
    <x v="53"/>
    <x v="53"/>
    <n v="557722"/>
    <s v="Horšice"/>
    <s v="do 750 obyvatel"/>
    <n v="352"/>
    <n v="0.61079545454545459"/>
    <n v="137"/>
    <n v="1"/>
  </r>
  <r>
    <x v="3"/>
    <x v="53"/>
    <x v="53"/>
    <n v="557781"/>
    <s v="Chlumčany (Plzeň-jih)"/>
    <s v="2 000 – 4 999 obyvatel"/>
    <n v="2007"/>
    <n v="0.70852017937219736"/>
    <n v="585"/>
    <n v="0"/>
  </r>
  <r>
    <x v="3"/>
    <x v="53"/>
    <x v="53"/>
    <n v="557871"/>
    <s v="Kbel (Plzeň-jih)"/>
    <s v="do 750 obyvatel"/>
    <n v="259"/>
    <n v="0.63320463320463316"/>
    <n v="95"/>
    <n v="1"/>
  </r>
  <r>
    <x v="3"/>
    <x v="53"/>
    <x v="53"/>
    <n v="558028"/>
    <s v="Lužany (Plzeň-jih)"/>
    <s v="do 750 obyvatel"/>
    <n v="565"/>
    <n v="0.72212389380530972"/>
    <n v="157"/>
    <n v="0"/>
  </r>
  <r>
    <x v="3"/>
    <x v="53"/>
    <x v="53"/>
    <n v="558044"/>
    <s v="Merklín (Plzeň-jih)"/>
    <s v="750 – 1 999 obyvatel"/>
    <n v="969"/>
    <n v="0.69762641898864808"/>
    <n v="293"/>
    <n v="1"/>
  </r>
  <r>
    <x v="3"/>
    <x v="53"/>
    <x v="53"/>
    <n v="558117"/>
    <s v="Netunice"/>
    <s v="do 750 obyvatel"/>
    <n v="159"/>
    <n v="0.68553459119496851"/>
    <n v="50"/>
    <n v="1"/>
  </r>
  <r>
    <x v="3"/>
    <x v="53"/>
    <x v="53"/>
    <n v="558249"/>
    <s v="Přeštice"/>
    <s v="5 000 – 14 999 obyvatel"/>
    <n v="5982"/>
    <n v="0.67920427950518225"/>
    <n v="1919"/>
    <n v="1"/>
  </r>
  <r>
    <x v="3"/>
    <x v="53"/>
    <x v="53"/>
    <n v="558257"/>
    <s v="Příchovice"/>
    <s v="750 – 1 999 obyvatel"/>
    <n v="939"/>
    <n v="0.70074547390841324"/>
    <n v="281"/>
    <n v="0"/>
  </r>
  <r>
    <x v="3"/>
    <x v="53"/>
    <x v="53"/>
    <n v="558265"/>
    <s v="Ptenín"/>
    <s v="do 750 obyvatel"/>
    <n v="171"/>
    <n v="0.75438596491228072"/>
    <n v="42"/>
    <n v="0"/>
  </r>
  <r>
    <x v="3"/>
    <x v="53"/>
    <x v="53"/>
    <n v="558290"/>
    <s v="Roupov"/>
    <s v="do 750 obyvatel"/>
    <n v="234"/>
    <n v="0.67521367521367526"/>
    <n v="76"/>
    <n v="1"/>
  </r>
  <r>
    <x v="3"/>
    <x v="53"/>
    <x v="53"/>
    <n v="558303"/>
    <s v="Řenče"/>
    <s v="750 – 1 999 obyvatel"/>
    <n v="757"/>
    <n v="0.70145310435931307"/>
    <n v="226"/>
    <n v="0"/>
  </r>
  <r>
    <x v="3"/>
    <x v="53"/>
    <x v="53"/>
    <n v="558346"/>
    <s v="Soběkury"/>
    <s v="do 750 obyvatel"/>
    <n v="503"/>
    <n v="0.72564612326043743"/>
    <n v="138"/>
    <n v="0"/>
  </r>
  <r>
    <x v="3"/>
    <x v="53"/>
    <x v="53"/>
    <n v="558435"/>
    <s v="Štěnovice"/>
    <s v="2 000 – 4 999 obyvatel"/>
    <n v="1709"/>
    <n v="0.8028086600351082"/>
    <n v="337"/>
    <n v="0"/>
  </r>
  <r>
    <x v="3"/>
    <x v="53"/>
    <x v="53"/>
    <n v="558486"/>
    <s v="Útušice"/>
    <s v="do 750 obyvatel"/>
    <n v="590"/>
    <n v="0.7406779661016949"/>
    <n v="153"/>
    <n v="0"/>
  </r>
  <r>
    <x v="3"/>
    <x v="53"/>
    <x v="53"/>
    <n v="566691"/>
    <s v="Vlčí"/>
    <s v="do 750 obyvatel"/>
    <n v="65"/>
    <n v="0.75384615384615383"/>
    <n v="16"/>
    <n v="0"/>
  </r>
  <r>
    <x v="3"/>
    <x v="54"/>
    <x v="54"/>
    <n v="506664"/>
    <s v="Skořice"/>
    <s v="do 750 obyvatel"/>
    <n v="218"/>
    <n v="0.70642201834862384"/>
    <n v="64"/>
    <n v="0"/>
  </r>
  <r>
    <x v="3"/>
    <x v="54"/>
    <x v="54"/>
    <n v="530361"/>
    <s v="Kařízek"/>
    <s v="do 750 obyvatel"/>
    <n v="40"/>
    <n v="0.85"/>
    <n v="6"/>
    <n v="0"/>
  </r>
  <r>
    <x v="3"/>
    <x v="54"/>
    <x v="54"/>
    <n v="530379"/>
    <s v="Drahoňův Újezd"/>
    <s v="do 750 obyvatel"/>
    <n v="106"/>
    <n v="0.74528301886792447"/>
    <n v="27"/>
    <n v="0"/>
  </r>
  <r>
    <x v="3"/>
    <x v="54"/>
    <x v="54"/>
    <n v="540722"/>
    <s v="Smědčice"/>
    <s v="do 750 obyvatel"/>
    <n v="236"/>
    <n v="0.71186440677966101"/>
    <n v="68"/>
    <n v="0"/>
  </r>
  <r>
    <x v="3"/>
    <x v="54"/>
    <x v="54"/>
    <n v="540803"/>
    <s v="Chlum (Rokycany)"/>
    <s v="do 750 obyvatel"/>
    <n v="41"/>
    <n v="0.73170731707317072"/>
    <n v="11"/>
    <n v="0"/>
  </r>
  <r>
    <x v="3"/>
    <x v="54"/>
    <x v="54"/>
    <n v="540927"/>
    <s v="Čilá"/>
    <s v="do 750 obyvatel"/>
    <n v="16"/>
    <n v="1"/>
    <n v="0"/>
    <n v="0"/>
  </r>
  <r>
    <x v="3"/>
    <x v="54"/>
    <x v="54"/>
    <n v="541001"/>
    <s v="Hradiště (Rokycany)"/>
    <s v="do 750 obyvatel"/>
    <n v="27"/>
    <n v="0.77777777777777779"/>
    <n v="6"/>
    <n v="0"/>
  </r>
  <r>
    <x v="3"/>
    <x v="54"/>
    <x v="54"/>
    <n v="541061"/>
    <s v="Zvíkovec"/>
    <s v="do 750 obyvatel"/>
    <n v="174"/>
    <n v="0.93103448275862066"/>
    <n v="12"/>
    <n v="0"/>
  </r>
  <r>
    <x v="3"/>
    <x v="54"/>
    <x v="54"/>
    <n v="541095"/>
    <s v="Bezděkov (Rokycany)"/>
    <s v="do 750 obyvatel"/>
    <n v="117"/>
    <n v="0.75213675213675213"/>
    <n v="29"/>
    <n v="0"/>
  </r>
  <r>
    <x v="3"/>
    <x v="54"/>
    <x v="54"/>
    <n v="541141"/>
    <s v="Chomle"/>
    <s v="do 750 obyvatel"/>
    <n v="55"/>
    <n v="0.69090909090909092"/>
    <n v="17"/>
    <n v="1"/>
  </r>
  <r>
    <x v="3"/>
    <x v="54"/>
    <x v="54"/>
    <n v="541150"/>
    <s v="Kamenný Újezd (Rokycany)"/>
    <s v="750 – 1 999 obyvatel"/>
    <n v="689"/>
    <n v="0.75181422351233673"/>
    <n v="171"/>
    <n v="0"/>
  </r>
  <r>
    <x v="3"/>
    <x v="54"/>
    <x v="54"/>
    <n v="541176"/>
    <s v="Svojkovice (Rokycany)"/>
    <s v="do 750 obyvatel"/>
    <n v="372"/>
    <n v="0.7446236559139785"/>
    <n v="95"/>
    <n v="0"/>
  </r>
  <r>
    <x v="3"/>
    <x v="54"/>
    <x v="54"/>
    <n v="541192"/>
    <s v="Nevid"/>
    <s v="do 750 obyvatel"/>
    <n v="146"/>
    <n v="0.78767123287671237"/>
    <n v="31"/>
    <n v="0"/>
  </r>
  <r>
    <x v="3"/>
    <x v="54"/>
    <x v="54"/>
    <n v="546488"/>
    <s v="Sirá"/>
    <s v="do 750 obyvatel"/>
    <n v="123"/>
    <n v="0.72357723577235777"/>
    <n v="34"/>
    <n v="0"/>
  </r>
  <r>
    <x v="3"/>
    <x v="54"/>
    <x v="54"/>
    <n v="546526"/>
    <s v="Těškov"/>
    <s v="do 750 obyvatel"/>
    <n v="273"/>
    <n v="0.75457875457875456"/>
    <n v="67"/>
    <n v="0"/>
  </r>
  <r>
    <x v="3"/>
    <x v="54"/>
    <x v="54"/>
    <n v="546534"/>
    <s v="Týček"/>
    <s v="do 750 obyvatel"/>
    <n v="194"/>
    <n v="0.7989690721649485"/>
    <n v="39"/>
    <n v="0"/>
  </r>
  <r>
    <x v="3"/>
    <x v="54"/>
    <x v="54"/>
    <n v="546551"/>
    <s v="Újezd u Svatého Kříže"/>
    <s v="do 750 obyvatel"/>
    <n v="201"/>
    <n v="0.78109452736318408"/>
    <n v="44"/>
    <n v="0"/>
  </r>
  <r>
    <x v="3"/>
    <x v="54"/>
    <x v="54"/>
    <n v="553611"/>
    <s v="Litohlavy"/>
    <s v="do 750 obyvatel"/>
    <n v="444"/>
    <n v="0.72747747747747749"/>
    <n v="121"/>
    <n v="0"/>
  </r>
  <r>
    <x v="3"/>
    <x v="54"/>
    <x v="54"/>
    <n v="559717"/>
    <s v="Rokycany"/>
    <s v="5 000 – 14 999 obyvatel"/>
    <n v="12036"/>
    <n v="0.71020272515785976"/>
    <n v="3488"/>
    <n v="0"/>
  </r>
  <r>
    <x v="3"/>
    <x v="54"/>
    <x v="54"/>
    <n v="559725"/>
    <s v="Břasy"/>
    <s v="2 000 – 4 999 obyvatel"/>
    <n v="1937"/>
    <n v="0.74290139390810528"/>
    <n v="498"/>
    <n v="0"/>
  </r>
  <r>
    <x v="3"/>
    <x v="54"/>
    <x v="54"/>
    <n v="559733"/>
    <s v="Březina (Rokycany)"/>
    <s v="do 750 obyvatel"/>
    <n v="317"/>
    <n v="0.7665615141955836"/>
    <n v="74"/>
    <n v="0"/>
  </r>
  <r>
    <x v="3"/>
    <x v="54"/>
    <x v="54"/>
    <n v="559741"/>
    <s v="Bujesily"/>
    <s v="do 750 obyvatel"/>
    <n v="57"/>
    <n v="0.82456140350877194"/>
    <n v="10"/>
    <n v="0"/>
  </r>
  <r>
    <x v="3"/>
    <x v="54"/>
    <x v="54"/>
    <n v="559750"/>
    <s v="Bušovice"/>
    <s v="do 750 obyvatel"/>
    <n v="492"/>
    <n v="0.79268292682926833"/>
    <n v="102"/>
    <n v="0"/>
  </r>
  <r>
    <x v="3"/>
    <x v="54"/>
    <x v="54"/>
    <n v="559768"/>
    <s v="Cekov"/>
    <s v="do 750 obyvatel"/>
    <n v="125"/>
    <n v="0.74399999999999999"/>
    <n v="32"/>
    <n v="0"/>
  </r>
  <r>
    <x v="3"/>
    <x v="54"/>
    <x v="54"/>
    <n v="559776"/>
    <s v="Dobřív"/>
    <s v="750 – 1 999 obyvatel"/>
    <n v="1079"/>
    <n v="0.73308619091751626"/>
    <n v="288"/>
    <n v="0"/>
  </r>
  <r>
    <x v="3"/>
    <x v="54"/>
    <x v="54"/>
    <n v="559792"/>
    <s v="Ejpovice"/>
    <s v="do 750 obyvatel"/>
    <n v="551"/>
    <n v="0.83303085299455537"/>
    <n v="92"/>
    <n v="0"/>
  </r>
  <r>
    <x v="3"/>
    <x v="54"/>
    <x v="54"/>
    <n v="559806"/>
    <s v="Hlohovice"/>
    <s v="do 750 obyvatel"/>
    <n v="287"/>
    <n v="0.74216027874564461"/>
    <n v="74"/>
    <n v="0"/>
  </r>
  <r>
    <x v="3"/>
    <x v="54"/>
    <x v="54"/>
    <n v="559814"/>
    <s v="Holoubkov"/>
    <s v="750 – 1 999 obyvatel"/>
    <n v="1253"/>
    <n v="0.7190742218675179"/>
    <n v="352"/>
    <n v="0"/>
  </r>
  <r>
    <x v="3"/>
    <x v="54"/>
    <x v="54"/>
    <n v="559822"/>
    <s v="Hrádek (Rokycany)"/>
    <s v="2 000 – 4 999 obyvatel"/>
    <n v="2381"/>
    <n v="0.68500629987400252"/>
    <n v="750"/>
    <n v="1"/>
  </r>
  <r>
    <x v="3"/>
    <x v="54"/>
    <x v="54"/>
    <n v="559849"/>
    <s v="Hůrky"/>
    <s v="do 750 obyvatel"/>
    <n v="195"/>
    <n v="0.80512820512820515"/>
    <n v="38"/>
    <n v="0"/>
  </r>
  <r>
    <x v="3"/>
    <x v="54"/>
    <x v="54"/>
    <n v="559857"/>
    <s v="Cheznovice"/>
    <s v="do 750 obyvatel"/>
    <n v="602"/>
    <n v="0.81229235880398676"/>
    <n v="113"/>
    <n v="0"/>
  </r>
  <r>
    <x v="3"/>
    <x v="54"/>
    <x v="54"/>
    <n v="559903"/>
    <s v="Kařez"/>
    <s v="do 750 obyvatel"/>
    <n v="559"/>
    <n v="0.77638640429338102"/>
    <n v="125"/>
    <n v="0"/>
  </r>
  <r>
    <x v="3"/>
    <x v="54"/>
    <x v="54"/>
    <n v="559911"/>
    <s v="Klabava"/>
    <s v="do 750 obyvatel"/>
    <n v="396"/>
    <n v="0.78535353535353536"/>
    <n v="85"/>
    <n v="0"/>
  </r>
  <r>
    <x v="3"/>
    <x v="54"/>
    <x v="54"/>
    <n v="559920"/>
    <s v="Kladruby (Rokycany)"/>
    <s v="do 750 obyvatel"/>
    <n v="143"/>
    <n v="0.83916083916083917"/>
    <n v="23"/>
    <n v="0"/>
  </r>
  <r>
    <x v="3"/>
    <x v="54"/>
    <x v="54"/>
    <n v="559946"/>
    <s v="Lhotka u Radnic"/>
    <s v="do 750 obyvatel"/>
    <n v="51"/>
    <n v="0.84313725490196079"/>
    <n v="8"/>
    <n v="0"/>
  </r>
  <r>
    <x v="3"/>
    <x v="54"/>
    <x v="54"/>
    <n v="559954"/>
    <s v="Liblín"/>
    <s v="do 750 obyvatel"/>
    <n v="234"/>
    <n v="0.93162393162393164"/>
    <n v="16"/>
    <n v="0"/>
  </r>
  <r>
    <x v="3"/>
    <x v="54"/>
    <x v="54"/>
    <n v="559962"/>
    <s v="Líšná (Rokycany)"/>
    <s v="do 750 obyvatel"/>
    <n v="142"/>
    <n v="0.79577464788732399"/>
    <n v="29"/>
    <n v="0"/>
  </r>
  <r>
    <x v="3"/>
    <x v="54"/>
    <x v="54"/>
    <n v="559997"/>
    <s v="Mirošov (Rokycany)"/>
    <s v="2 000 – 4 999 obyvatel"/>
    <n v="1915"/>
    <n v="0.78120104438642302"/>
    <n v="419"/>
    <n v="0"/>
  </r>
  <r>
    <x v="3"/>
    <x v="54"/>
    <x v="54"/>
    <n v="560006"/>
    <s v="Mlečice"/>
    <s v="do 750 obyvatel"/>
    <n v="244"/>
    <n v="0.86065573770491799"/>
    <n v="34"/>
    <n v="0"/>
  </r>
  <r>
    <x v="3"/>
    <x v="54"/>
    <x v="54"/>
    <n v="560014"/>
    <s v="Mýto"/>
    <s v="750 – 1 999 obyvatel"/>
    <n v="1271"/>
    <n v="0.72462627852084971"/>
    <n v="350"/>
    <n v="0"/>
  </r>
  <r>
    <x v="3"/>
    <x v="54"/>
    <x v="54"/>
    <n v="560057"/>
    <s v="Osek (Rokycany)"/>
    <s v="750 – 1 999 obyvatel"/>
    <n v="1164"/>
    <n v="0.75429553264604809"/>
    <n v="286"/>
    <n v="0"/>
  </r>
  <r>
    <x v="3"/>
    <x v="54"/>
    <x v="54"/>
    <n v="560081"/>
    <s v="Podmokly (Rokycany)"/>
    <s v="do 750 obyvatel"/>
    <n v="202"/>
    <n v="0.80693069306930698"/>
    <n v="39"/>
    <n v="0"/>
  </r>
  <r>
    <x v="3"/>
    <x v="54"/>
    <x v="54"/>
    <n v="560111"/>
    <s v="Přívětice"/>
    <s v="do 750 obyvatel"/>
    <n v="179"/>
    <n v="0.77653631284916202"/>
    <n v="40"/>
    <n v="0"/>
  </r>
  <r>
    <x v="3"/>
    <x v="54"/>
    <x v="54"/>
    <n v="560120"/>
    <s v="Radnice"/>
    <s v="750 – 1 999 obyvatel"/>
    <n v="1516"/>
    <n v="0.73284960422163592"/>
    <n v="405"/>
    <n v="0"/>
  </r>
  <r>
    <x v="3"/>
    <x v="54"/>
    <x v="54"/>
    <n v="560146"/>
    <s v="Sebečice"/>
    <s v="do 750 obyvatel"/>
    <n v="63"/>
    <n v="0.82539682539682535"/>
    <n v="11"/>
    <n v="0"/>
  </r>
  <r>
    <x v="3"/>
    <x v="54"/>
    <x v="54"/>
    <n v="560162"/>
    <s v="Strašice (Rokycany)"/>
    <s v="2 000 – 4 999 obyvatel"/>
    <n v="2180"/>
    <n v="0.67522935779816518"/>
    <n v="708"/>
    <n v="1"/>
  </r>
  <r>
    <x v="3"/>
    <x v="54"/>
    <x v="54"/>
    <n v="560189"/>
    <s v="Těně"/>
    <s v="do 750 obyvatel"/>
    <n v="238"/>
    <n v="0.8529411764705882"/>
    <n v="35"/>
    <n v="0"/>
  </r>
  <r>
    <x v="3"/>
    <x v="54"/>
    <x v="54"/>
    <n v="560227"/>
    <s v="Vejvanov"/>
    <s v="do 750 obyvatel"/>
    <n v="203"/>
    <n v="0.71921182266009853"/>
    <n v="57"/>
    <n v="0"/>
  </r>
  <r>
    <x v="3"/>
    <x v="54"/>
    <x v="54"/>
    <n v="560235"/>
    <s v="Veselá (Rokycany)"/>
    <s v="do 750 obyvatel"/>
    <n v="229"/>
    <n v="0.72052401746724892"/>
    <n v="64"/>
    <n v="0"/>
  </r>
  <r>
    <x v="3"/>
    <x v="54"/>
    <x v="54"/>
    <n v="560251"/>
    <s v="Volduchy"/>
    <s v="750 – 1 999 obyvatel"/>
    <n v="987"/>
    <n v="0.74062816616008109"/>
    <n v="256"/>
    <n v="0"/>
  </r>
  <r>
    <x v="3"/>
    <x v="54"/>
    <x v="54"/>
    <n v="560260"/>
    <s v="Zbiroh"/>
    <s v="2 000 – 4 999 obyvatel"/>
    <n v="2104"/>
    <n v="0.79752851711026618"/>
    <n v="426"/>
    <n v="0"/>
  </r>
  <r>
    <x v="3"/>
    <x v="54"/>
    <x v="54"/>
    <n v="566799"/>
    <s v="Všenice"/>
    <s v="do 750 obyvatel"/>
    <n v="226"/>
    <n v="0.78761061946902655"/>
    <n v="48"/>
    <n v="0"/>
  </r>
  <r>
    <x v="3"/>
    <x v="54"/>
    <x v="54"/>
    <n v="566802"/>
    <s v="Terešov"/>
    <s v="do 750 obyvatel"/>
    <n v="155"/>
    <n v="0.71612903225806457"/>
    <n v="44"/>
    <n v="0"/>
  </r>
  <r>
    <x v="3"/>
    <x v="54"/>
    <x v="54"/>
    <n v="566811"/>
    <s v="Kamenec"/>
    <s v="do 750 obyvatel"/>
    <n v="53"/>
    <n v="0.86792452830188682"/>
    <n v="7"/>
    <n v="0"/>
  </r>
  <r>
    <x v="3"/>
    <x v="54"/>
    <x v="54"/>
    <n v="566837"/>
    <s v="Němčovice"/>
    <s v="do 750 obyvatel"/>
    <n v="155"/>
    <n v="0.7870967741935484"/>
    <n v="33"/>
    <n v="0"/>
  </r>
  <r>
    <x v="3"/>
    <x v="54"/>
    <x v="54"/>
    <n v="566845"/>
    <s v="Skomelno"/>
    <s v="do 750 obyvatel"/>
    <n v="175"/>
    <n v="0.70285714285714285"/>
    <n v="52"/>
    <n v="0"/>
  </r>
  <r>
    <x v="3"/>
    <x v="54"/>
    <x v="54"/>
    <n v="566861"/>
    <s v="Plískov"/>
    <s v="do 750 obyvatel"/>
    <n v="104"/>
    <n v="0.85576923076923073"/>
    <n v="15"/>
    <n v="0"/>
  </r>
  <r>
    <x v="3"/>
    <x v="54"/>
    <x v="54"/>
    <n v="566942"/>
    <s v="Raková"/>
    <s v="do 750 obyvatel"/>
    <n v="193"/>
    <n v="0.76165803108808294"/>
    <n v="46"/>
    <n v="0"/>
  </r>
  <r>
    <x v="3"/>
    <x v="54"/>
    <x v="54"/>
    <n v="566993"/>
    <s v="Ostrovec-Lhotka (Rokycany)"/>
    <s v="do 750 obyvatel"/>
    <n v="85"/>
    <n v="0.83529411764705885"/>
    <n v="14"/>
    <n v="0"/>
  </r>
  <r>
    <x v="3"/>
    <x v="54"/>
    <x v="54"/>
    <n v="567001"/>
    <s v="Lhota pod Radčem"/>
    <s v="do 750 obyvatel"/>
    <n v="255"/>
    <n v="0.77647058823529413"/>
    <n v="57"/>
    <n v="0"/>
  </r>
  <r>
    <x v="3"/>
    <x v="54"/>
    <x v="54"/>
    <n v="579009"/>
    <s v="Medový Újezd"/>
    <s v="do 750 obyvatel"/>
    <n v="217"/>
    <n v="0.82488479262672809"/>
    <n v="38"/>
    <n v="0"/>
  </r>
  <r>
    <x v="3"/>
    <x v="54"/>
    <x v="54"/>
    <n v="579017"/>
    <s v="Kakejcov"/>
    <s v="do 750 obyvatel"/>
    <n v="80"/>
    <n v="0.86250000000000004"/>
    <n v="11"/>
    <n v="0"/>
  </r>
  <r>
    <x v="3"/>
    <x v="54"/>
    <x v="54"/>
    <n v="579033"/>
    <s v="Kornatice"/>
    <s v="do 750 obyvatel"/>
    <n v="183"/>
    <n v="0.72131147540983609"/>
    <n v="51"/>
    <n v="0"/>
  </r>
  <r>
    <x v="3"/>
    <x v="54"/>
    <x v="54"/>
    <n v="579084"/>
    <s v="Mešno"/>
    <s v="do 750 obyvatel"/>
    <n v="72"/>
    <n v="0.70833333333333337"/>
    <n v="21"/>
    <n v="0"/>
  </r>
  <r>
    <x v="3"/>
    <x v="54"/>
    <x v="54"/>
    <n v="579131"/>
    <s v="Příkosice"/>
    <s v="do 750 obyvatel"/>
    <n v="345"/>
    <n v="0.79130434782608694"/>
    <n v="72"/>
    <n v="0"/>
  </r>
  <r>
    <x v="3"/>
    <x v="54"/>
    <x v="54"/>
    <n v="579246"/>
    <s v="Trokavec"/>
    <s v="do 750 obyvatel"/>
    <n v="86"/>
    <n v="0.72093023255813948"/>
    <n v="24"/>
    <n v="0"/>
  </r>
  <r>
    <x v="3"/>
    <x v="54"/>
    <x v="54"/>
    <n v="579289"/>
    <s v="Vísky (Rokycany)"/>
    <s v="do 750 obyvatel"/>
    <n v="47"/>
    <n v="0.61702127659574468"/>
    <n v="18"/>
    <n v="1"/>
  </r>
  <r>
    <x v="3"/>
    <x v="54"/>
    <x v="54"/>
    <n v="579343"/>
    <s v="Štítov"/>
    <s v="do 750 obyvatel"/>
    <n v="49"/>
    <n v="0.67346938775510201"/>
    <n v="16"/>
    <n v="1"/>
  </r>
  <r>
    <x v="3"/>
    <x v="55"/>
    <x v="55"/>
    <n v="530131"/>
    <s v="Přestavlky (Plzeň-jih)"/>
    <s v="do 750 obyvatel"/>
    <n v="196"/>
    <n v="0.72448979591836737"/>
    <n v="54"/>
    <n v="0"/>
  </r>
  <r>
    <x v="3"/>
    <x v="55"/>
    <x v="55"/>
    <n v="540056"/>
    <s v="Střelice (Plzeň-jih)"/>
    <s v="do 750 obyvatel"/>
    <n v="119"/>
    <n v="0.69747899159663862"/>
    <n v="36"/>
    <n v="1"/>
  </r>
  <r>
    <x v="3"/>
    <x v="55"/>
    <x v="55"/>
    <n v="540064"/>
    <s v="Lisov"/>
    <s v="do 750 obyvatel"/>
    <n v="111"/>
    <n v="0.5495495495495496"/>
    <n v="50"/>
    <n v="1"/>
  </r>
  <r>
    <x v="3"/>
    <x v="55"/>
    <x v="55"/>
    <n v="540269"/>
    <s v="Nová Ves (Plzeň-jih)"/>
    <s v="do 750 obyvatel"/>
    <n v="236"/>
    <n v="0.81355932203389836"/>
    <n v="44"/>
    <n v="0"/>
  </r>
  <r>
    <x v="3"/>
    <x v="55"/>
    <x v="55"/>
    <n v="540617"/>
    <s v="Líšina"/>
    <s v="do 750 obyvatel"/>
    <n v="144"/>
    <n v="0.75694444444444442"/>
    <n v="35"/>
    <n v="0"/>
  </r>
  <r>
    <x v="3"/>
    <x v="55"/>
    <x v="55"/>
    <n v="540633"/>
    <s v="Kotovice"/>
    <s v="do 750 obyvatel"/>
    <n v="241"/>
    <n v="0.66804979253112029"/>
    <n v="80"/>
    <n v="1"/>
  </r>
  <r>
    <x v="3"/>
    <x v="55"/>
    <x v="55"/>
    <n v="540668"/>
    <s v="Honezovice"/>
    <s v="do 750 obyvatel"/>
    <n v="221"/>
    <n v="0.74208144796380093"/>
    <n v="57"/>
    <n v="0"/>
  </r>
  <r>
    <x v="3"/>
    <x v="55"/>
    <x v="55"/>
    <n v="553506"/>
    <s v="Bukovec (Plzeň-jih)"/>
    <s v="do 750 obyvatel"/>
    <n v="90"/>
    <n v="0.73333333333333328"/>
    <n v="24"/>
    <n v="0"/>
  </r>
  <r>
    <x v="3"/>
    <x v="55"/>
    <x v="55"/>
    <n v="553654"/>
    <s v="Holýšov"/>
    <s v="5 000 – 14 999 obyvatel"/>
    <n v="4259"/>
    <n v="0.73303592392580419"/>
    <n v="1137"/>
    <n v="0"/>
  </r>
  <r>
    <x v="3"/>
    <x v="55"/>
    <x v="55"/>
    <n v="553662"/>
    <s v="Horní Kamenice"/>
    <s v="do 750 obyvatel"/>
    <n v="200"/>
    <n v="0.68"/>
    <n v="64"/>
    <n v="1"/>
  </r>
  <r>
    <x v="3"/>
    <x v="55"/>
    <x v="55"/>
    <n v="553841"/>
    <s v="Kvíčovice"/>
    <s v="do 750 obyvatel"/>
    <n v="319"/>
    <n v="0.7492163009404389"/>
    <n v="80"/>
    <n v="0"/>
  </r>
  <r>
    <x v="3"/>
    <x v="55"/>
    <x v="55"/>
    <n v="554022"/>
    <s v="Neuměř"/>
    <s v="do 750 obyvatel"/>
    <n v="124"/>
    <n v="0.7338709677419355"/>
    <n v="33"/>
    <n v="0"/>
  </r>
  <r>
    <x v="3"/>
    <x v="55"/>
    <x v="55"/>
    <n v="557668"/>
    <s v="Dnešice"/>
    <s v="750 – 1 999 obyvatel"/>
    <n v="730"/>
    <n v="0.69041095890410964"/>
    <n v="226"/>
    <n v="1"/>
  </r>
  <r>
    <x v="3"/>
    <x v="55"/>
    <x v="55"/>
    <n v="557676"/>
    <s v="Dobřany (Plzeň-jih)"/>
    <s v="5 000 – 14 999 obyvatel"/>
    <n v="5010"/>
    <n v="0.73632734530938126"/>
    <n v="1321"/>
    <n v="0"/>
  </r>
  <r>
    <x v="3"/>
    <x v="55"/>
    <x v="55"/>
    <n v="557731"/>
    <s v="Hradec (Plzeň-jih)"/>
    <s v="do 750 obyvatel"/>
    <n v="494"/>
    <n v="0.70647773279352222"/>
    <n v="145"/>
    <n v="0"/>
  </r>
  <r>
    <x v="3"/>
    <x v="55"/>
    <x v="55"/>
    <n v="557838"/>
    <s v="Chotěšov (Plzeň-jih)"/>
    <s v="2 000 – 4 999 obyvatel"/>
    <n v="2443"/>
    <n v="0.72738436348751534"/>
    <n v="666"/>
    <n v="0"/>
  </r>
  <r>
    <x v="3"/>
    <x v="55"/>
    <x v="55"/>
    <n v="558389"/>
    <s v="Stod"/>
    <s v="2 000 – 4 999 obyvatel"/>
    <n v="3040"/>
    <n v="0.75526315789473686"/>
    <n v="744"/>
    <n v="0"/>
  </r>
  <r>
    <x v="3"/>
    <x v="55"/>
    <x v="55"/>
    <n v="558494"/>
    <s v="Ves Touškov"/>
    <s v="do 750 obyvatel"/>
    <n v="300"/>
    <n v="0.66"/>
    <n v="102"/>
    <n v="1"/>
  </r>
  <r>
    <x v="3"/>
    <x v="55"/>
    <x v="55"/>
    <n v="558567"/>
    <s v="Vstiš"/>
    <s v="do 750 obyvatel"/>
    <n v="452"/>
    <n v="0.70796460176991149"/>
    <n v="132"/>
    <n v="0"/>
  </r>
  <r>
    <x v="3"/>
    <x v="55"/>
    <x v="55"/>
    <n v="558591"/>
    <s v="Zemětice"/>
    <s v="do 750 obyvatel"/>
    <n v="263"/>
    <n v="0.73764258555133078"/>
    <n v="69"/>
    <n v="0"/>
  </r>
  <r>
    <x v="3"/>
    <x v="55"/>
    <x v="55"/>
    <n v="566071"/>
    <s v="Všekary"/>
    <s v="do 750 obyvatel"/>
    <n v="79"/>
    <n v="0.810126582278481"/>
    <n v="15"/>
    <n v="0"/>
  </r>
  <r>
    <x v="3"/>
    <x v="55"/>
    <x v="55"/>
    <n v="566080"/>
    <s v="Čečovice"/>
    <s v="do 750 obyvatel"/>
    <n v="83"/>
    <n v="0.38554216867469882"/>
    <n v="51"/>
    <n v="1"/>
  </r>
  <r>
    <x v="3"/>
    <x v="55"/>
    <x v="55"/>
    <n v="566098"/>
    <s v="Černovice (Plzeň-jih)"/>
    <s v="do 750 obyvatel"/>
    <n v="123"/>
    <n v="0.7967479674796748"/>
    <n v="25"/>
    <n v="0"/>
  </r>
  <r>
    <x v="3"/>
    <x v="55"/>
    <x v="55"/>
    <n v="566101"/>
    <s v="Štichov"/>
    <s v="do 750 obyvatel"/>
    <n v="65"/>
    <n v="0.64615384615384619"/>
    <n v="23"/>
    <n v="1"/>
  </r>
  <r>
    <x v="3"/>
    <x v="56"/>
    <x v="56"/>
    <n v="503916"/>
    <s v="Kostelec (Tachov)"/>
    <s v="do 750 obyvatel"/>
    <n v="469"/>
    <n v="0.64818763326226014"/>
    <n v="165"/>
    <n v="1"/>
  </r>
  <r>
    <x v="3"/>
    <x v="56"/>
    <x v="56"/>
    <n v="541290"/>
    <s v="Horní Kozolupy"/>
    <s v="do 750 obyvatel"/>
    <n v="221"/>
    <n v="0.63348416289592757"/>
    <n v="81"/>
    <n v="1"/>
  </r>
  <r>
    <x v="3"/>
    <x v="56"/>
    <x v="56"/>
    <n v="541435"/>
    <s v="Únehle"/>
    <s v="do 750 obyvatel"/>
    <n v="105"/>
    <n v="0.73333333333333328"/>
    <n v="28"/>
    <n v="0"/>
  </r>
  <r>
    <x v="3"/>
    <x v="56"/>
    <x v="56"/>
    <n v="541460"/>
    <s v="Zhoř (Tachov)"/>
    <s v="do 750 obyvatel"/>
    <n v="120"/>
    <n v="0.60833333333333328"/>
    <n v="47"/>
    <n v="1"/>
  </r>
  <r>
    <x v="3"/>
    <x v="56"/>
    <x v="56"/>
    <n v="541486"/>
    <s v="Prostiboř"/>
    <s v="do 750 obyvatel"/>
    <n v="130"/>
    <n v="0.62307692307692308"/>
    <n v="49"/>
    <n v="1"/>
  </r>
  <r>
    <x v="3"/>
    <x v="56"/>
    <x v="56"/>
    <n v="541494"/>
    <s v="Kokašice"/>
    <s v="do 750 obyvatel"/>
    <n v="206"/>
    <n v="0.64563106796116509"/>
    <n v="73"/>
    <n v="1"/>
  </r>
  <r>
    <x v="3"/>
    <x v="56"/>
    <x v="56"/>
    <n v="541664"/>
    <s v="Záchlumí (Tachov)"/>
    <s v="do 750 obyvatel"/>
    <n v="313"/>
    <n v="0.65495207667731625"/>
    <n v="108"/>
    <n v="1"/>
  </r>
  <r>
    <x v="3"/>
    <x v="56"/>
    <x v="56"/>
    <n v="541681"/>
    <s v="Ošelín"/>
    <s v="do 750 obyvatel"/>
    <n v="121"/>
    <n v="0.69421487603305787"/>
    <n v="37"/>
    <n v="1"/>
  </r>
  <r>
    <x v="3"/>
    <x v="56"/>
    <x v="56"/>
    <n v="557081"/>
    <s v="Sytno"/>
    <s v="do 750 obyvatel"/>
    <n v="280"/>
    <n v="0.56428571428571428"/>
    <n v="122"/>
    <n v="1"/>
  </r>
  <r>
    <x v="3"/>
    <x v="56"/>
    <x v="56"/>
    <n v="560723"/>
    <s v="Benešovice"/>
    <s v="do 750 obyvatel"/>
    <n v="163"/>
    <n v="0.74233128834355833"/>
    <n v="42"/>
    <n v="0"/>
  </r>
  <r>
    <x v="3"/>
    <x v="56"/>
    <x v="56"/>
    <n v="560740"/>
    <s v="Bezdružice"/>
    <s v="750 – 1 999 obyvatel"/>
    <n v="768"/>
    <n v="0.67057291666666663"/>
    <n v="253"/>
    <n v="1"/>
  </r>
  <r>
    <x v="3"/>
    <x v="56"/>
    <x v="56"/>
    <n v="560782"/>
    <s v="Cebiv"/>
    <s v="do 750 obyvatel"/>
    <n v="230"/>
    <n v="0.63913043478260867"/>
    <n v="83"/>
    <n v="1"/>
  </r>
  <r>
    <x v="3"/>
    <x v="56"/>
    <x v="56"/>
    <n v="560812"/>
    <s v="Černošín"/>
    <s v="750 – 1 999 obyvatel"/>
    <n v="990"/>
    <n v="0.66161616161616166"/>
    <n v="335"/>
    <n v="1"/>
  </r>
  <r>
    <x v="3"/>
    <x v="56"/>
    <x v="56"/>
    <n v="560855"/>
    <s v="Erpužice"/>
    <s v="do 750 obyvatel"/>
    <n v="301"/>
    <n v="0.76744186046511631"/>
    <n v="70"/>
    <n v="0"/>
  </r>
  <r>
    <x v="3"/>
    <x v="56"/>
    <x v="56"/>
    <n v="560928"/>
    <s v="Kladruby (Tachov)"/>
    <s v="750 – 1 999 obyvatel"/>
    <n v="1329"/>
    <n v="0.74642588412340105"/>
    <n v="337"/>
    <n v="0"/>
  </r>
  <r>
    <x v="3"/>
    <x v="56"/>
    <x v="56"/>
    <n v="560952"/>
    <s v="Konstantinovy Lázně"/>
    <s v="750 – 1 999 obyvatel"/>
    <n v="800"/>
    <n v="0.77749999999999997"/>
    <n v="178"/>
    <n v="0"/>
  </r>
  <r>
    <x v="3"/>
    <x v="56"/>
    <x v="56"/>
    <n v="560979"/>
    <s v="Kšice"/>
    <s v="do 750 obyvatel"/>
    <n v="189"/>
    <n v="0.56613756613756616"/>
    <n v="82"/>
    <n v="1"/>
  </r>
  <r>
    <x v="3"/>
    <x v="56"/>
    <x v="56"/>
    <n v="561215"/>
    <s v="Stříbro"/>
    <s v="5 000 – 14 999 obyvatel"/>
    <n v="6523"/>
    <n v="0.7367775563391078"/>
    <n v="1717"/>
    <n v="0"/>
  </r>
  <r>
    <x v="3"/>
    <x v="56"/>
    <x v="56"/>
    <n v="561231"/>
    <s v="Sulislav"/>
    <s v="do 750 obyvatel"/>
    <n v="176"/>
    <n v="0.77272727272727271"/>
    <n v="40"/>
    <n v="0"/>
  </r>
  <r>
    <x v="3"/>
    <x v="56"/>
    <x v="56"/>
    <n v="561258"/>
    <s v="Svojšín"/>
    <s v="do 750 obyvatel"/>
    <n v="350"/>
    <n v="0.66"/>
    <n v="119"/>
    <n v="1"/>
  </r>
  <r>
    <x v="3"/>
    <x v="56"/>
    <x v="56"/>
    <n v="561291"/>
    <s v="Trpísty"/>
    <s v="do 750 obyvatel"/>
    <n v="233"/>
    <n v="0.63948497854077258"/>
    <n v="84"/>
    <n v="1"/>
  </r>
  <r>
    <x v="3"/>
    <x v="56"/>
    <x v="56"/>
    <n v="566888"/>
    <s v="Olbramov"/>
    <s v="do 750 obyvatel"/>
    <n v="52"/>
    <n v="0.71153846153846156"/>
    <n v="15"/>
    <n v="0"/>
  </r>
  <r>
    <x v="3"/>
    <x v="56"/>
    <x v="56"/>
    <n v="579467"/>
    <s v="Skapce"/>
    <s v="do 750 obyvatel"/>
    <n v="100"/>
    <n v="0.61"/>
    <n v="39"/>
    <n v="1"/>
  </r>
  <r>
    <x v="3"/>
    <x v="56"/>
    <x v="56"/>
    <n v="579491"/>
    <s v="Vranov (Tachov)"/>
    <s v="do 750 obyvatel"/>
    <n v="153"/>
    <n v="0.85620915032679734"/>
    <n v="22"/>
    <n v="0"/>
  </r>
  <r>
    <x v="3"/>
    <x v="57"/>
    <x v="57"/>
    <n v="530085"/>
    <s v="Bukovník"/>
    <s v="do 750 obyvatel"/>
    <n v="55"/>
    <n v="0.8"/>
    <n v="11"/>
    <n v="0"/>
  </r>
  <r>
    <x v="3"/>
    <x v="57"/>
    <x v="57"/>
    <n v="530123"/>
    <s v="Dobršín"/>
    <s v="do 750 obyvatel"/>
    <n v="92"/>
    <n v="0.81521739130434778"/>
    <n v="17"/>
    <n v="0"/>
  </r>
  <r>
    <x v="3"/>
    <x v="57"/>
    <x v="57"/>
    <n v="542091"/>
    <s v="Horská Kvilda"/>
    <s v="do 750 obyvatel"/>
    <n v="53"/>
    <n v="1"/>
    <n v="0"/>
    <n v="0"/>
  </r>
  <r>
    <x v="3"/>
    <x v="57"/>
    <x v="57"/>
    <n v="542148"/>
    <s v="Modrava"/>
    <s v="do 750 obyvatel"/>
    <n v="66"/>
    <n v="0.90909090909090906"/>
    <n v="6"/>
    <n v="0"/>
  </r>
  <r>
    <x v="3"/>
    <x v="57"/>
    <x v="57"/>
    <n v="551686"/>
    <s v="Podmokly (Klatovy)"/>
    <s v="do 750 obyvatel"/>
    <n v="115"/>
    <n v="0.74782608695652175"/>
    <n v="29"/>
    <n v="0"/>
  </r>
  <r>
    <x v="3"/>
    <x v="57"/>
    <x v="57"/>
    <n v="555894"/>
    <s v="Budětice"/>
    <s v="do 750 obyvatel"/>
    <n v="256"/>
    <n v="0.6953125"/>
    <n v="78"/>
    <n v="1"/>
  </r>
  <r>
    <x v="3"/>
    <x v="57"/>
    <x v="57"/>
    <n v="556076"/>
    <s v="Dlouhá Ves (Klatovy)"/>
    <s v="750 – 1 999 obyvatel"/>
    <n v="727"/>
    <n v="0.76478679504814306"/>
    <n v="171"/>
    <n v="0"/>
  </r>
  <r>
    <x v="3"/>
    <x v="57"/>
    <x v="57"/>
    <n v="556084"/>
    <s v="Prášily"/>
    <s v="do 750 obyvatel"/>
    <n v="128"/>
    <n v="0.703125"/>
    <n v="38"/>
    <n v="0"/>
  </r>
  <r>
    <x v="3"/>
    <x v="57"/>
    <x v="57"/>
    <n v="556181"/>
    <s v="Hartmanice (Klatovy)"/>
    <s v="750 – 1 999 obyvatel"/>
    <n v="834"/>
    <n v="0.76378896882494007"/>
    <n v="197"/>
    <n v="0"/>
  </r>
  <r>
    <x v="3"/>
    <x v="57"/>
    <x v="57"/>
    <n v="556203"/>
    <s v="Hlavňovice"/>
    <s v="do 750 obyvatel"/>
    <n v="417"/>
    <n v="0.70983213429256597"/>
    <n v="121"/>
    <n v="0"/>
  </r>
  <r>
    <x v="3"/>
    <x v="57"/>
    <x v="57"/>
    <n v="556301"/>
    <s v="Hrádek (Klatovy)"/>
    <s v="750 – 1 999 obyvatel"/>
    <n v="1159"/>
    <n v="0.73080241587575501"/>
    <n v="312"/>
    <n v="0"/>
  </r>
  <r>
    <x v="3"/>
    <x v="57"/>
    <x v="57"/>
    <n v="556432"/>
    <s v="Kašperské Hory"/>
    <s v="750 – 1 999 obyvatel"/>
    <n v="1203"/>
    <n v="0.68495428096425603"/>
    <n v="379"/>
    <n v="1"/>
  </r>
  <r>
    <x v="3"/>
    <x v="57"/>
    <x v="57"/>
    <n v="556467"/>
    <s v="Kolinec"/>
    <s v="750 – 1 999 obyvatel"/>
    <n v="1239"/>
    <n v="0.67312348668280875"/>
    <n v="405"/>
    <n v="1"/>
  </r>
  <r>
    <x v="3"/>
    <x v="57"/>
    <x v="57"/>
    <n v="556726"/>
    <s v="Mokrosuky"/>
    <s v="do 750 obyvatel"/>
    <n v="110"/>
    <n v="0.79090909090909089"/>
    <n v="23"/>
    <n v="0"/>
  </r>
  <r>
    <x v="3"/>
    <x v="57"/>
    <x v="57"/>
    <n v="556815"/>
    <s v="Nezdice na Šumavě"/>
    <s v="do 750 obyvatel"/>
    <n v="283"/>
    <n v="0.66077738515901063"/>
    <n v="96"/>
    <n v="1"/>
  </r>
  <r>
    <x v="3"/>
    <x v="57"/>
    <x v="57"/>
    <n v="556921"/>
    <s v="Petrovice u Sušice"/>
    <s v="do 750 obyvatel"/>
    <n v="507"/>
    <n v="0.68441814595660755"/>
    <n v="160"/>
    <n v="1"/>
  </r>
  <r>
    <x v="3"/>
    <x v="57"/>
    <x v="57"/>
    <n v="557013"/>
    <s v="Rabí"/>
    <s v="do 750 obyvatel"/>
    <n v="407"/>
    <n v="0.78624078624078619"/>
    <n v="87"/>
    <n v="0"/>
  </r>
  <r>
    <x v="3"/>
    <x v="57"/>
    <x v="57"/>
    <n v="557021"/>
    <s v="Rejštejn"/>
    <s v="do 750 obyvatel"/>
    <n v="213"/>
    <n v="0.70422535211267601"/>
    <n v="63"/>
    <n v="0"/>
  </r>
  <r>
    <x v="3"/>
    <x v="57"/>
    <x v="57"/>
    <n v="557099"/>
    <s v="Soběšice"/>
    <s v="do 750 obyvatel"/>
    <n v="337"/>
    <n v="0.73590504451038574"/>
    <n v="89"/>
    <n v="0"/>
  </r>
  <r>
    <x v="3"/>
    <x v="57"/>
    <x v="57"/>
    <n v="557111"/>
    <s v="Srní"/>
    <s v="do 750 obyvatel"/>
    <n v="200"/>
    <n v="0.755"/>
    <n v="49"/>
    <n v="0"/>
  </r>
  <r>
    <x v="3"/>
    <x v="57"/>
    <x v="57"/>
    <n v="557129"/>
    <s v="Strašín"/>
    <s v="do 750 obyvatel"/>
    <n v="268"/>
    <n v="0.67910447761194026"/>
    <n v="86"/>
    <n v="1"/>
  </r>
  <r>
    <x v="3"/>
    <x v="57"/>
    <x v="57"/>
    <n v="557153"/>
    <s v="Sušice (Klatovy)"/>
    <s v="5 000 – 14 999 obyvatel"/>
    <n v="9253"/>
    <n v="0.76494110018372419"/>
    <n v="2175"/>
    <n v="0"/>
  </r>
  <r>
    <x v="3"/>
    <x v="57"/>
    <x v="57"/>
    <n v="557366"/>
    <s v="Velhartice"/>
    <s v="750 – 1 999 obyvatel"/>
    <n v="709"/>
    <n v="0.75740479548660089"/>
    <n v="172"/>
    <n v="0"/>
  </r>
  <r>
    <x v="3"/>
    <x v="57"/>
    <x v="57"/>
    <n v="557536"/>
    <s v="Žihobce"/>
    <s v="do 750 obyvatel"/>
    <n v="497"/>
    <n v="0.76056338028169013"/>
    <n v="119"/>
    <n v="0"/>
  </r>
  <r>
    <x v="3"/>
    <x v="57"/>
    <x v="57"/>
    <n v="557544"/>
    <s v="Žichovice"/>
    <s v="do 750 obyvatel"/>
    <n v="555"/>
    <n v="0.66666666666666663"/>
    <n v="185"/>
    <n v="1"/>
  </r>
  <r>
    <x v="3"/>
    <x v="57"/>
    <x v="57"/>
    <n v="566683"/>
    <s v="Dražovice (Klatovy)"/>
    <s v="do 750 obyvatel"/>
    <n v="138"/>
    <n v="0.72463768115942029"/>
    <n v="38"/>
    <n v="0"/>
  </r>
  <r>
    <x v="3"/>
    <x v="57"/>
    <x v="57"/>
    <n v="578495"/>
    <s v="Čímice"/>
    <s v="do 750 obyvatel"/>
    <n v="161"/>
    <n v="0.5714285714285714"/>
    <n v="69"/>
    <n v="1"/>
  </r>
  <r>
    <x v="3"/>
    <x v="57"/>
    <x v="57"/>
    <n v="578517"/>
    <s v="Domoraz"/>
    <s v="do 750 obyvatel"/>
    <n v="53"/>
    <n v="0.77358490566037741"/>
    <n v="12"/>
    <n v="0"/>
  </r>
  <r>
    <x v="3"/>
    <x v="57"/>
    <x v="57"/>
    <n v="578525"/>
    <s v="Frymburk (Klatovy)"/>
    <s v="do 750 obyvatel"/>
    <n v="88"/>
    <n v="0.875"/>
    <n v="11"/>
    <n v="0"/>
  </r>
  <r>
    <x v="3"/>
    <x v="57"/>
    <x v="57"/>
    <n v="578533"/>
    <s v="Nezamyslice (Klatovy)"/>
    <s v="do 750 obyvatel"/>
    <n v="189"/>
    <n v="0.68253968253968256"/>
    <n v="60"/>
    <n v="1"/>
  </r>
  <r>
    <x v="3"/>
    <x v="58"/>
    <x v="58"/>
    <n v="541362"/>
    <s v="Zadní Chodov"/>
    <s v="do 750 obyvatel"/>
    <n v="213"/>
    <n v="0.63380281690140849"/>
    <n v="78"/>
    <n v="1"/>
  </r>
  <r>
    <x v="3"/>
    <x v="58"/>
    <x v="58"/>
    <n v="541401"/>
    <s v="Broumov (Tachov)"/>
    <s v="do 750 obyvatel"/>
    <n v="110"/>
    <n v="0.77272727272727271"/>
    <n v="25"/>
    <n v="0"/>
  </r>
  <r>
    <x v="3"/>
    <x v="58"/>
    <x v="58"/>
    <n v="541443"/>
    <s v="Obora (Tachov)"/>
    <s v="do 750 obyvatel"/>
    <n v="130"/>
    <n v="0.60769230769230764"/>
    <n v="51"/>
    <n v="1"/>
  </r>
  <r>
    <x v="3"/>
    <x v="58"/>
    <x v="58"/>
    <n v="541532"/>
    <s v="Milíře"/>
    <s v="do 750 obyvatel"/>
    <n v="222"/>
    <n v="0.61261261261261257"/>
    <n v="86"/>
    <n v="1"/>
  </r>
  <r>
    <x v="3"/>
    <x v="58"/>
    <x v="58"/>
    <n v="541559"/>
    <s v="Kočov"/>
    <s v="do 750 obyvatel"/>
    <n v="177"/>
    <n v="0.59322033898305082"/>
    <n v="72"/>
    <n v="1"/>
  </r>
  <r>
    <x v="3"/>
    <x v="58"/>
    <x v="58"/>
    <n v="541605"/>
    <s v="Brod nad Tichou"/>
    <s v="do 750 obyvatel"/>
    <n v="203"/>
    <n v="0.67487684729064035"/>
    <n v="66"/>
    <n v="1"/>
  </r>
  <r>
    <x v="3"/>
    <x v="58"/>
    <x v="58"/>
    <n v="541621"/>
    <s v="Tisová (Tachov)"/>
    <s v="do 750 obyvatel"/>
    <n v="377"/>
    <n v="0.62599469496021221"/>
    <n v="141"/>
    <n v="1"/>
  </r>
  <r>
    <x v="3"/>
    <x v="58"/>
    <x v="58"/>
    <n v="541702"/>
    <s v="Lom u Tachova"/>
    <s v="do 750 obyvatel"/>
    <n v="369"/>
    <n v="0.69376693766937669"/>
    <n v="113"/>
    <n v="1"/>
  </r>
  <r>
    <x v="3"/>
    <x v="58"/>
    <x v="58"/>
    <n v="560715"/>
    <s v="Tachov (Tachov)"/>
    <s v="5 000 – 14 999 obyvatel"/>
    <n v="11192"/>
    <n v="0.67110436025732667"/>
    <n v="3681"/>
    <n v="1"/>
  </r>
  <r>
    <x v="3"/>
    <x v="58"/>
    <x v="58"/>
    <n v="560758"/>
    <s v="Bor"/>
    <s v="2 000 – 4 999 obyvatel"/>
    <n v="3747"/>
    <n v="0.68748331998932477"/>
    <n v="1171"/>
    <n v="1"/>
  </r>
  <r>
    <x v="3"/>
    <x v="58"/>
    <x v="58"/>
    <n v="560804"/>
    <s v="Částkov (Tachov)"/>
    <s v="do 750 obyvatel"/>
    <n v="276"/>
    <n v="0.73188405797101452"/>
    <n v="74"/>
    <n v="0"/>
  </r>
  <r>
    <x v="3"/>
    <x v="58"/>
    <x v="58"/>
    <n v="560839"/>
    <s v="Dlouhý Újezd"/>
    <s v="do 750 obyvatel"/>
    <n v="319"/>
    <n v="0.60188087774294674"/>
    <n v="127"/>
    <n v="1"/>
  </r>
  <r>
    <x v="3"/>
    <x v="58"/>
    <x v="58"/>
    <n v="560863"/>
    <s v="Halže"/>
    <s v="750 – 1 999 obyvatel"/>
    <n v="795"/>
    <n v="0.7094339622641509"/>
    <n v="231"/>
    <n v="0"/>
  </r>
  <r>
    <x v="3"/>
    <x v="58"/>
    <x v="58"/>
    <n v="560898"/>
    <s v="Hošťka"/>
    <s v="do 750 obyvatel"/>
    <n v="360"/>
    <n v="0.6333333333333333"/>
    <n v="132"/>
    <n v="1"/>
  </r>
  <r>
    <x v="3"/>
    <x v="58"/>
    <x v="58"/>
    <n v="560901"/>
    <s v="Chodová Planá"/>
    <s v="750 – 1 999 obyvatel"/>
    <n v="1542"/>
    <n v="0.70687418936446178"/>
    <n v="452"/>
    <n v="0"/>
  </r>
  <r>
    <x v="3"/>
    <x v="58"/>
    <x v="58"/>
    <n v="560910"/>
    <s v="Chodský Újezd"/>
    <s v="750 – 1 999 obyvatel"/>
    <n v="667"/>
    <n v="0.69715142428785604"/>
    <n v="202"/>
    <n v="1"/>
  </r>
  <r>
    <x v="3"/>
    <x v="58"/>
    <x v="58"/>
    <n v="561002"/>
    <s v="Lesná (Tachov)"/>
    <s v="do 750 obyvatel"/>
    <n v="390"/>
    <n v="0.58461538461538465"/>
    <n v="162"/>
    <n v="1"/>
  </r>
  <r>
    <x v="3"/>
    <x v="58"/>
    <x v="58"/>
    <n v="561011"/>
    <s v="Lestkov"/>
    <s v="do 750 obyvatel"/>
    <n v="334"/>
    <n v="0.53892215568862278"/>
    <n v="154"/>
    <n v="1"/>
  </r>
  <r>
    <x v="3"/>
    <x v="58"/>
    <x v="58"/>
    <n v="561134"/>
    <s v="Planá (Tachov)"/>
    <s v="5 000 – 14 999 obyvatel"/>
    <n v="4482"/>
    <n v="0.70950468540829992"/>
    <n v="1302"/>
    <n v="0"/>
  </r>
  <r>
    <x v="3"/>
    <x v="58"/>
    <x v="58"/>
    <n v="561151"/>
    <s v="Přimda"/>
    <s v="750 – 1 999 obyvatel"/>
    <n v="1215"/>
    <n v="0.60905349794238683"/>
    <n v="475"/>
    <n v="1"/>
  </r>
  <r>
    <x v="3"/>
    <x v="58"/>
    <x v="58"/>
    <n v="561169"/>
    <s v="Rozvadov"/>
    <s v="750 – 1 999 obyvatel"/>
    <n v="652"/>
    <n v="0.65030674846625769"/>
    <n v="228"/>
    <n v="1"/>
  </r>
  <r>
    <x v="3"/>
    <x v="58"/>
    <x v="58"/>
    <n v="561185"/>
    <s v="Staré Sedliště"/>
    <s v="750 – 1 999 obyvatel"/>
    <n v="992"/>
    <n v="0.57157258064516125"/>
    <n v="425"/>
    <n v="1"/>
  </r>
  <r>
    <x v="3"/>
    <x v="58"/>
    <x v="58"/>
    <n v="561193"/>
    <s v="Staré Sedlo (Tachov)"/>
    <s v="do 750 obyvatel"/>
    <n v="227"/>
    <n v="0.59911894273127753"/>
    <n v="91"/>
    <n v="1"/>
  </r>
  <r>
    <x v="3"/>
    <x v="58"/>
    <x v="58"/>
    <n v="561207"/>
    <s v="Stráž (Tachov)"/>
    <s v="750 – 1 999 obyvatel"/>
    <n v="992"/>
    <n v="0.64415322580645162"/>
    <n v="353"/>
    <n v="1"/>
  </r>
  <r>
    <x v="3"/>
    <x v="58"/>
    <x v="58"/>
    <n v="561223"/>
    <s v="Studánka"/>
    <s v="do 750 obyvatel"/>
    <n v="437"/>
    <n v="0.66819221967963383"/>
    <n v="145"/>
    <n v="1"/>
  </r>
  <r>
    <x v="3"/>
    <x v="58"/>
    <x v="58"/>
    <n v="561304"/>
    <s v="Třemešné"/>
    <s v="do 750 obyvatel"/>
    <n v="318"/>
    <n v="0.62578616352201255"/>
    <n v="119"/>
    <n v="1"/>
  </r>
  <r>
    <x v="3"/>
    <x v="58"/>
    <x v="58"/>
    <n v="579459"/>
    <s v="Ctiboř (Tachov)"/>
    <s v="do 750 obyvatel"/>
    <n v="266"/>
    <n v="0.80451127819548873"/>
    <n v="52"/>
    <n v="0"/>
  </r>
  <r>
    <x v="4"/>
    <x v="59"/>
    <x v="59"/>
    <n v="538795"/>
    <s v="Krásná (Cheb)"/>
    <s v="do 750 obyvatel"/>
    <n v="514"/>
    <n v="0.73929961089494167"/>
    <n v="134"/>
    <n v="0"/>
  </r>
  <r>
    <x v="4"/>
    <x v="59"/>
    <x v="59"/>
    <n v="538817"/>
    <s v="Podhradí (Cheb)"/>
    <s v="do 750 obyvatel"/>
    <n v="167"/>
    <n v="0.70059880239520955"/>
    <n v="50"/>
    <n v="0"/>
  </r>
  <r>
    <x v="4"/>
    <x v="59"/>
    <x v="59"/>
    <n v="554499"/>
    <s v="Aš"/>
    <s v="5 000 – 14 999 obyvatel"/>
    <n v="10781"/>
    <n v="0.66097764585845464"/>
    <n v="3655"/>
    <n v="1"/>
  </r>
  <r>
    <x v="4"/>
    <x v="59"/>
    <x v="59"/>
    <n v="554545"/>
    <s v="Hazlov"/>
    <s v="750 – 1 999 obyvatel"/>
    <n v="1307"/>
    <n v="0.70084162203519507"/>
    <n v="391"/>
    <n v="0"/>
  </r>
  <r>
    <x v="4"/>
    <x v="59"/>
    <x v="59"/>
    <n v="554553"/>
    <s v="Hranice (Cheb)"/>
    <s v="2 000 – 4 999 obyvatel"/>
    <n v="1800"/>
    <n v="0.67555555555555558"/>
    <n v="584"/>
    <n v="1"/>
  </r>
  <r>
    <x v="4"/>
    <x v="60"/>
    <x v="60"/>
    <n v="538868"/>
    <s v="Pomezí nad Ohří"/>
    <s v="do 750 obyvatel"/>
    <n v="252"/>
    <n v="0.90079365079365081"/>
    <n v="25"/>
    <n v="0"/>
  </r>
  <r>
    <x v="4"/>
    <x v="60"/>
    <x v="60"/>
    <n v="538906"/>
    <s v="Milíkov (Cheb)"/>
    <s v="do 750 obyvatel"/>
    <n v="235"/>
    <n v="0.68510638297872339"/>
    <n v="74"/>
    <n v="1"/>
  </r>
  <r>
    <x v="4"/>
    <x v="60"/>
    <x v="60"/>
    <n v="538922"/>
    <s v="Okrouhlá (Cheb)"/>
    <s v="do 750 obyvatel"/>
    <n v="216"/>
    <n v="0.69907407407407407"/>
    <n v="65"/>
    <n v="1"/>
  </r>
  <r>
    <x v="4"/>
    <x v="60"/>
    <x v="60"/>
    <n v="539023"/>
    <s v="Třebeň"/>
    <s v="do 750 obyvatel"/>
    <n v="350"/>
    <n v="0.70571428571428574"/>
    <n v="103"/>
    <n v="0"/>
  </r>
  <r>
    <x v="4"/>
    <x v="60"/>
    <x v="60"/>
    <n v="539074"/>
    <s v="Vojtanov"/>
    <s v="do 750 obyvatel"/>
    <n v="198"/>
    <n v="0.59090909090909094"/>
    <n v="81"/>
    <n v="1"/>
  </r>
  <r>
    <x v="4"/>
    <x v="60"/>
    <x v="60"/>
    <n v="539554"/>
    <s v="Odrava"/>
    <s v="do 750 obyvatel"/>
    <n v="215"/>
    <n v="0.56744186046511624"/>
    <n v="93"/>
    <n v="1"/>
  </r>
  <r>
    <x v="4"/>
    <x v="60"/>
    <x v="60"/>
    <n v="539619"/>
    <s v="Tuřany (Cheb)"/>
    <s v="do 750 obyvatel"/>
    <n v="127"/>
    <n v="0.62992125984251968"/>
    <n v="47"/>
    <n v="1"/>
  </r>
  <r>
    <x v="4"/>
    <x v="60"/>
    <x v="60"/>
    <n v="554481"/>
    <s v="Cheb"/>
    <s v="15 000 – 39 999 obyvatel"/>
    <n v="26568"/>
    <n v="0.67351701294790722"/>
    <n v="8674"/>
    <n v="1"/>
  </r>
  <r>
    <x v="4"/>
    <x v="60"/>
    <x v="60"/>
    <n v="554502"/>
    <s v="Dolní Žandov"/>
    <s v="750 – 1 999 obyvatel"/>
    <n v="983"/>
    <n v="0.65717192268565616"/>
    <n v="337"/>
    <n v="1"/>
  </r>
  <r>
    <x v="4"/>
    <x v="60"/>
    <x v="60"/>
    <n v="554529"/>
    <s v="Františkovy Lázně"/>
    <s v="5 000 – 14 999 obyvatel"/>
    <n v="4592"/>
    <n v="0.71254355400696867"/>
    <n v="1320"/>
    <n v="0"/>
  </r>
  <r>
    <x v="4"/>
    <x v="60"/>
    <x v="60"/>
    <n v="554596"/>
    <s v="Křižovatka"/>
    <s v="do 750 obyvatel"/>
    <n v="234"/>
    <n v="0.80341880341880345"/>
    <n v="46"/>
    <n v="0"/>
  </r>
  <r>
    <x v="4"/>
    <x v="60"/>
    <x v="60"/>
    <n v="554618"/>
    <s v="Libá"/>
    <s v="750 – 1 999 obyvatel"/>
    <n v="672"/>
    <n v="0.62202380952380953"/>
    <n v="254"/>
    <n v="1"/>
  </r>
  <r>
    <x v="4"/>
    <x v="60"/>
    <x v="60"/>
    <n v="554626"/>
    <s v="Lipová (Cheb)"/>
    <s v="do 750 obyvatel"/>
    <n v="619"/>
    <n v="0.69789983844911152"/>
    <n v="187"/>
    <n v="1"/>
  </r>
  <r>
    <x v="4"/>
    <x v="60"/>
    <x v="60"/>
    <n v="554634"/>
    <s v="Luby"/>
    <s v="2 000 – 4 999 obyvatel"/>
    <n v="1804"/>
    <n v="0.69124168514412421"/>
    <n v="557"/>
    <n v="1"/>
  </r>
  <r>
    <x v="4"/>
    <x v="60"/>
    <x v="60"/>
    <n v="554651"/>
    <s v="Milhostov"/>
    <s v="do 750 obyvatel"/>
    <n v="261"/>
    <n v="0.49808429118773945"/>
    <n v="131"/>
    <n v="1"/>
  </r>
  <r>
    <x v="4"/>
    <x v="60"/>
    <x v="60"/>
    <n v="554693"/>
    <s v="Nebanice"/>
    <s v="do 750 obyvatel"/>
    <n v="293"/>
    <n v="0.726962457337884"/>
    <n v="80"/>
    <n v="0"/>
  </r>
  <r>
    <x v="4"/>
    <x v="60"/>
    <x v="60"/>
    <n v="554707"/>
    <s v="Nový Kostel"/>
    <s v="do 750 obyvatel"/>
    <n v="414"/>
    <n v="0.65700483091787443"/>
    <n v="142"/>
    <n v="1"/>
  </r>
  <r>
    <x v="4"/>
    <x v="60"/>
    <x v="60"/>
    <n v="554740"/>
    <s v="Plesná"/>
    <s v="750 – 1 999 obyvatel"/>
    <n v="1642"/>
    <n v="0.70097442143727162"/>
    <n v="491"/>
    <n v="0"/>
  </r>
  <r>
    <x v="4"/>
    <x v="60"/>
    <x v="60"/>
    <n v="554812"/>
    <s v="Skalná"/>
    <s v="2 000 – 4 999 obyvatel"/>
    <n v="1683"/>
    <n v="0.74331550802139035"/>
    <n v="432"/>
    <n v="0"/>
  </r>
  <r>
    <x v="4"/>
    <x v="60"/>
    <x v="60"/>
    <n v="577979"/>
    <s v="Poustka"/>
    <s v="do 750 obyvatel"/>
    <n v="138"/>
    <n v="0.57246376811594202"/>
    <n v="59"/>
    <n v="1"/>
  </r>
  <r>
    <x v="4"/>
    <x v="60"/>
    <x v="60"/>
    <n v="578002"/>
    <s v="Velký Luh"/>
    <s v="do 750 obyvatel"/>
    <n v="128"/>
    <n v="0.625"/>
    <n v="48"/>
    <n v="1"/>
  </r>
  <r>
    <x v="4"/>
    <x v="61"/>
    <x v="61"/>
    <n v="500101"/>
    <s v="Bražec"/>
    <s v="do 750 obyvatel"/>
    <n v="178"/>
    <n v="0.6741573033707865"/>
    <n v="58"/>
    <n v="1"/>
  </r>
  <r>
    <x v="4"/>
    <x v="61"/>
    <x v="61"/>
    <n v="506494"/>
    <s v="Nové Hamry"/>
    <s v="do 750 obyvatel"/>
    <n v="307"/>
    <n v="0.70358306188925079"/>
    <n v="91"/>
    <n v="0"/>
  </r>
  <r>
    <x v="4"/>
    <x v="61"/>
    <x v="61"/>
    <n v="506621"/>
    <s v="Čichalov"/>
    <s v="do 750 obyvatel"/>
    <n v="137"/>
    <n v="0.59854014598540151"/>
    <n v="55"/>
    <n v="1"/>
  </r>
  <r>
    <x v="4"/>
    <x v="61"/>
    <x v="61"/>
    <n v="537845"/>
    <s v="Teplička"/>
    <s v="do 750 obyvatel"/>
    <n v="108"/>
    <n v="0.69444444444444442"/>
    <n v="33"/>
    <n v="1"/>
  </r>
  <r>
    <x v="4"/>
    <x v="61"/>
    <x v="61"/>
    <n v="537870"/>
    <s v="Březová (Karlovy Vary)"/>
    <s v="do 750 obyvatel"/>
    <n v="456"/>
    <n v="0.76754385964912286"/>
    <n v="106"/>
    <n v="0"/>
  </r>
  <r>
    <x v="4"/>
    <x v="61"/>
    <x v="61"/>
    <n v="537918"/>
    <s v="Dalovice (Karlovy Vary)"/>
    <s v="750 – 1 999 obyvatel"/>
    <n v="1645"/>
    <n v="0.78176291793313069"/>
    <n v="359"/>
    <n v="0"/>
  </r>
  <r>
    <x v="4"/>
    <x v="61"/>
    <x v="61"/>
    <n v="537926"/>
    <s v="Jenišov"/>
    <s v="750 – 1 999 obyvatel"/>
    <n v="832"/>
    <n v="0.77644230769230771"/>
    <n v="186"/>
    <n v="0"/>
  </r>
  <r>
    <x v="4"/>
    <x v="61"/>
    <x v="61"/>
    <n v="537934"/>
    <s v="Mírová"/>
    <s v="do 750 obyvatel"/>
    <n v="268"/>
    <n v="0.72014925373134331"/>
    <n v="75"/>
    <n v="0"/>
  </r>
  <r>
    <x v="4"/>
    <x v="61"/>
    <x v="61"/>
    <n v="537969"/>
    <s v="Otovice (Karlovy Vary)"/>
    <s v="750 – 1 999 obyvatel"/>
    <n v="763"/>
    <n v="0.80865006553079943"/>
    <n v="146"/>
    <n v="0"/>
  </r>
  <r>
    <x v="4"/>
    <x v="61"/>
    <x v="61"/>
    <n v="538001"/>
    <s v="Andělská Hora (Karlovy Vary)"/>
    <s v="do 750 obyvatel"/>
    <n v="302"/>
    <n v="0.79801324503311255"/>
    <n v="61"/>
    <n v="0"/>
  </r>
  <r>
    <x v="4"/>
    <x v="61"/>
    <x v="61"/>
    <n v="538019"/>
    <s v="Černava"/>
    <s v="do 750 obyvatel"/>
    <n v="261"/>
    <n v="0.61685823754789271"/>
    <n v="100"/>
    <n v="1"/>
  </r>
  <r>
    <x v="4"/>
    <x v="61"/>
    <x v="61"/>
    <n v="538027"/>
    <s v="Smolné Pece"/>
    <s v="do 750 obyvatel"/>
    <n v="173"/>
    <n v="0.61849710982658956"/>
    <n v="66"/>
    <n v="1"/>
  </r>
  <r>
    <x v="4"/>
    <x v="61"/>
    <x v="61"/>
    <n v="538116"/>
    <s v="Děpoltovice"/>
    <s v="do 750 obyvatel"/>
    <n v="346"/>
    <n v="0.72543352601156075"/>
    <n v="95"/>
    <n v="0"/>
  </r>
  <r>
    <x v="4"/>
    <x v="61"/>
    <x v="61"/>
    <n v="551651"/>
    <s v="Hory"/>
    <s v="do 750 obyvatel"/>
    <n v="266"/>
    <n v="0.77443609022556392"/>
    <n v="60"/>
    <n v="0"/>
  </r>
  <r>
    <x v="4"/>
    <x v="61"/>
    <x v="61"/>
    <n v="554961"/>
    <s v="Karlovy Vary"/>
    <s v="40 000 – 99 999 obyvatel"/>
    <n v="41412"/>
    <n v="0.70076306384622811"/>
    <n v="12392"/>
    <n v="0"/>
  </r>
  <r>
    <x v="4"/>
    <x v="61"/>
    <x v="61"/>
    <n v="554995"/>
    <s v="Bečov nad Teplou"/>
    <s v="750 – 1 999 obyvatel"/>
    <n v="803"/>
    <n v="0.69240348692403486"/>
    <n v="247"/>
    <n v="1"/>
  </r>
  <r>
    <x v="4"/>
    <x v="61"/>
    <x v="61"/>
    <n v="555029"/>
    <s v="Bochov"/>
    <s v="750 – 1 999 obyvatel"/>
    <n v="1605"/>
    <n v="0.75202492211838001"/>
    <n v="398"/>
    <n v="0"/>
  </r>
  <r>
    <x v="4"/>
    <x v="61"/>
    <x v="61"/>
    <n v="555045"/>
    <s v="Božičany"/>
    <s v="do 750 obyvatel"/>
    <n v="508"/>
    <n v="0.69488188976377951"/>
    <n v="155"/>
    <n v="1"/>
  </r>
  <r>
    <x v="4"/>
    <x v="61"/>
    <x v="61"/>
    <n v="555207"/>
    <s v="Chyše"/>
    <s v="do 750 obyvatel"/>
    <n v="490"/>
    <n v="0.76530612244897955"/>
    <n v="115"/>
    <n v="0"/>
  </r>
  <r>
    <x v="4"/>
    <x v="61"/>
    <x v="61"/>
    <n v="555258"/>
    <s v="Kolová"/>
    <s v="750 – 1 999 obyvatel"/>
    <n v="648"/>
    <n v="0.80246913580246915"/>
    <n v="128"/>
    <n v="0"/>
  </r>
  <r>
    <x v="4"/>
    <x v="61"/>
    <x v="61"/>
    <n v="555304"/>
    <s v="Krásné Údolí"/>
    <s v="do 750 obyvatel"/>
    <n v="327"/>
    <n v="0.72171253822629966"/>
    <n v="91"/>
    <n v="0"/>
  </r>
  <r>
    <x v="4"/>
    <x v="61"/>
    <x v="61"/>
    <n v="555347"/>
    <s v="Kyselka"/>
    <s v="750 – 1 999 obyvatel"/>
    <n v="666"/>
    <n v="0.8213213213213213"/>
    <n v="119"/>
    <n v="0"/>
  </r>
  <r>
    <x v="4"/>
    <x v="61"/>
    <x v="61"/>
    <n v="555380"/>
    <s v="Nejdek"/>
    <s v="5 000 – 14 999 obyvatel"/>
    <n v="6600"/>
    <n v="0.68469696969696969"/>
    <n v="2081"/>
    <n v="1"/>
  </r>
  <r>
    <x v="4"/>
    <x v="61"/>
    <x v="61"/>
    <n v="555398"/>
    <s v="Nová Role"/>
    <s v="2 000 – 4 999 obyvatel"/>
    <n v="3455"/>
    <n v="0.73979739507959474"/>
    <n v="899"/>
    <n v="0"/>
  </r>
  <r>
    <x v="4"/>
    <x v="61"/>
    <x v="61"/>
    <n v="555444"/>
    <s v="Otročín"/>
    <s v="do 750 obyvatel"/>
    <n v="375"/>
    <n v="0.67733333333333334"/>
    <n v="121"/>
    <n v="1"/>
  </r>
  <r>
    <x v="4"/>
    <x v="61"/>
    <x v="61"/>
    <n v="555525"/>
    <s v="Pšov"/>
    <s v="do 750 obyvatel"/>
    <n v="484"/>
    <n v="0.75206611570247939"/>
    <n v="120"/>
    <n v="0"/>
  </r>
  <r>
    <x v="4"/>
    <x v="61"/>
    <x v="61"/>
    <n v="555533"/>
    <s v="Sadov"/>
    <s v="750 – 1 999 obyvatel"/>
    <n v="1098"/>
    <n v="0.72677595628415304"/>
    <n v="300"/>
    <n v="0"/>
  </r>
  <r>
    <x v="4"/>
    <x v="61"/>
    <x v="61"/>
    <n v="555550"/>
    <s v="Stanovice (Karlovy Vary)"/>
    <s v="do 750 obyvatel"/>
    <n v="523"/>
    <n v="0.67495219885277247"/>
    <n v="170"/>
    <n v="1"/>
  </r>
  <r>
    <x v="4"/>
    <x v="61"/>
    <x v="61"/>
    <n v="555592"/>
    <s v="Stružná"/>
    <s v="do 750 obyvatel"/>
    <n v="470"/>
    <n v="0.75531914893617025"/>
    <n v="115"/>
    <n v="0"/>
  </r>
  <r>
    <x v="4"/>
    <x v="61"/>
    <x v="61"/>
    <n v="555614"/>
    <s v="Šemnice"/>
    <s v="do 750 obyvatel"/>
    <n v="551"/>
    <n v="0.7441016333938294"/>
    <n v="141"/>
    <n v="0"/>
  </r>
  <r>
    <x v="4"/>
    <x v="61"/>
    <x v="61"/>
    <n v="555622"/>
    <s v="Štědrá"/>
    <s v="do 750 obyvatel"/>
    <n v="441"/>
    <n v="0.67800453514739234"/>
    <n v="142"/>
    <n v="1"/>
  </r>
  <r>
    <x v="4"/>
    <x v="61"/>
    <x v="61"/>
    <n v="555657"/>
    <s v="Toužim"/>
    <s v="2 000 – 4 999 obyvatel"/>
    <n v="3049"/>
    <n v="0.73433912758281406"/>
    <n v="810"/>
    <n v="0"/>
  </r>
  <r>
    <x v="4"/>
    <x v="61"/>
    <x v="61"/>
    <n v="555681"/>
    <s v="Útvina"/>
    <s v="do 750 obyvatel"/>
    <n v="475"/>
    <n v="0.76842105263157889"/>
    <n v="110"/>
    <n v="0"/>
  </r>
  <r>
    <x v="4"/>
    <x v="61"/>
    <x v="61"/>
    <n v="555690"/>
    <s v="Valeč (Karlovy Vary)"/>
    <s v="do 750 obyvatel"/>
    <n v="302"/>
    <n v="0.64238410596026485"/>
    <n v="108"/>
    <n v="1"/>
  </r>
  <r>
    <x v="4"/>
    <x v="61"/>
    <x v="61"/>
    <n v="555711"/>
    <s v="Verušičky"/>
    <s v="do 750 obyvatel"/>
    <n v="387"/>
    <n v="0.69250645994832039"/>
    <n v="119"/>
    <n v="1"/>
  </r>
  <r>
    <x v="4"/>
    <x v="61"/>
    <x v="61"/>
    <n v="555762"/>
    <s v="Žlutice"/>
    <s v="2 000 – 4 999 obyvatel"/>
    <n v="1937"/>
    <n v="0.70882808466701086"/>
    <n v="564"/>
    <n v="0"/>
  </r>
  <r>
    <x v="4"/>
    <x v="61"/>
    <x v="61"/>
    <n v="556947"/>
    <s v="Pila"/>
    <s v="do 750 obyvatel"/>
    <n v="456"/>
    <n v="0.77192982456140347"/>
    <n v="104"/>
    <n v="0"/>
  </r>
  <r>
    <x v="4"/>
    <x v="61"/>
    <x v="61"/>
    <n v="566675"/>
    <s v="Vrbice (Karlovy Vary)"/>
    <s v="do 750 obyvatel"/>
    <n v="152"/>
    <n v="0.68421052631578949"/>
    <n v="48"/>
    <n v="1"/>
  </r>
  <r>
    <x v="4"/>
    <x v="61"/>
    <x v="61"/>
    <n v="578011"/>
    <s v="Chodov (Karlovy Vary)"/>
    <s v="do 750 obyvatel"/>
    <n v="90"/>
    <n v="0.58888888888888891"/>
    <n v="37"/>
    <n v="1"/>
  </r>
  <r>
    <x v="4"/>
    <x v="61"/>
    <x v="61"/>
    <n v="578029"/>
    <s v="Vysoká Pec (Karlovy Vary)"/>
    <s v="do 750 obyvatel"/>
    <n v="297"/>
    <n v="0.75757575757575757"/>
    <n v="72"/>
    <n v="0"/>
  </r>
  <r>
    <x v="4"/>
    <x v="62"/>
    <x v="62"/>
    <n v="560308"/>
    <s v="Bublava"/>
    <s v="do 750 obyvatel"/>
    <n v="342"/>
    <n v="0.70175438596491224"/>
    <n v="102"/>
    <n v="0"/>
  </r>
  <r>
    <x v="4"/>
    <x v="62"/>
    <x v="62"/>
    <n v="560413"/>
    <s v="Jindřichovice (Sokolov)"/>
    <s v="do 750 obyvatel"/>
    <n v="431"/>
    <n v="0.6867749419953596"/>
    <n v="135"/>
    <n v="1"/>
  </r>
  <r>
    <x v="4"/>
    <x v="62"/>
    <x v="62"/>
    <n v="560472"/>
    <s v="Kraslice"/>
    <s v="5 000 – 14 999 obyvatel"/>
    <n v="5573"/>
    <n v="0.68544769424008611"/>
    <n v="1753"/>
    <n v="1"/>
  </r>
  <r>
    <x v="4"/>
    <x v="62"/>
    <x v="62"/>
    <n v="560588"/>
    <s v="Oloví"/>
    <s v="750 – 1 999 obyvatel"/>
    <n v="1373"/>
    <n v="0.63146394756008739"/>
    <n v="506"/>
    <n v="1"/>
  </r>
  <r>
    <x v="4"/>
    <x v="62"/>
    <x v="62"/>
    <n v="560596"/>
    <s v="Přebuz"/>
    <s v="do 750 obyvatel"/>
    <n v="61"/>
    <n v="0.57377049180327866"/>
    <n v="26"/>
    <n v="1"/>
  </r>
  <r>
    <x v="4"/>
    <x v="62"/>
    <x v="62"/>
    <n v="560600"/>
    <s v="Rotava"/>
    <s v="2 000 – 4 999 obyvatel"/>
    <n v="2418"/>
    <n v="0.57940446650124067"/>
    <n v="1017"/>
    <n v="1"/>
  </r>
  <r>
    <x v="4"/>
    <x v="62"/>
    <x v="62"/>
    <n v="560651"/>
    <s v="Stříbrná"/>
    <s v="do 750 obyvatel"/>
    <n v="389"/>
    <n v="0.67609254498714655"/>
    <n v="126"/>
    <n v="1"/>
  </r>
  <r>
    <x v="4"/>
    <x v="62"/>
    <x v="62"/>
    <n v="560677"/>
    <s v="Šindelová"/>
    <s v="do 750 obyvatel"/>
    <n v="268"/>
    <n v="0.64552238805970152"/>
    <n v="95"/>
    <n v="1"/>
  </r>
  <r>
    <x v="4"/>
    <x v="63"/>
    <x v="63"/>
    <n v="539112"/>
    <s v="Stará Voda (Cheb)"/>
    <s v="do 750 obyvatel"/>
    <n v="417"/>
    <n v="0.67146282973621108"/>
    <n v="137"/>
    <n v="1"/>
  </r>
  <r>
    <x v="4"/>
    <x v="63"/>
    <x v="63"/>
    <n v="539279"/>
    <s v="Velká Hleďsebe"/>
    <s v="2 000 – 4 999 obyvatel"/>
    <n v="1927"/>
    <n v="0.72911261027503893"/>
    <n v="522"/>
    <n v="0"/>
  </r>
  <r>
    <x v="4"/>
    <x v="63"/>
    <x v="63"/>
    <n v="539376"/>
    <s v="Vlkovice"/>
    <s v="do 750 obyvatel"/>
    <n v="97"/>
    <n v="0.90721649484536082"/>
    <n v="9"/>
    <n v="0"/>
  </r>
  <r>
    <x v="4"/>
    <x v="63"/>
    <x v="63"/>
    <n v="539431"/>
    <s v="Zádub-Závišín"/>
    <s v="do 750 obyvatel"/>
    <n v="280"/>
    <n v="0.70714285714285718"/>
    <n v="82"/>
    <n v="0"/>
  </r>
  <r>
    <x v="4"/>
    <x v="63"/>
    <x v="63"/>
    <n v="539473"/>
    <s v="Ovesné Kladruby"/>
    <s v="do 750 obyvatel"/>
    <n v="110"/>
    <n v="0.66363636363636369"/>
    <n v="37"/>
    <n v="1"/>
  </r>
  <r>
    <x v="4"/>
    <x v="63"/>
    <x v="63"/>
    <n v="539481"/>
    <s v="Valy (Cheb)"/>
    <s v="do 750 obyvatel"/>
    <n v="399"/>
    <n v="0.72932330827067671"/>
    <n v="108"/>
    <n v="0"/>
  </r>
  <r>
    <x v="4"/>
    <x v="63"/>
    <x v="63"/>
    <n v="539538"/>
    <s v="Prameny"/>
    <s v="do 750 obyvatel"/>
    <n v="88"/>
    <n v="0.75"/>
    <n v="22"/>
    <n v="0"/>
  </r>
  <r>
    <x v="4"/>
    <x v="63"/>
    <x v="63"/>
    <n v="554511"/>
    <s v="Drmoul"/>
    <s v="750 – 1 999 obyvatel"/>
    <n v="826"/>
    <n v="0.73849878934624702"/>
    <n v="216"/>
    <n v="0"/>
  </r>
  <r>
    <x v="4"/>
    <x v="63"/>
    <x v="63"/>
    <n v="554600"/>
    <s v="Lázně Kynžvart"/>
    <s v="750 – 1 999 obyvatel"/>
    <n v="1205"/>
    <n v="0.70373443983402495"/>
    <n v="357"/>
    <n v="0"/>
  </r>
  <r>
    <x v="4"/>
    <x v="63"/>
    <x v="63"/>
    <n v="554642"/>
    <s v="Mariánské Lázně"/>
    <s v="5 000 – 14 999 obyvatel"/>
    <n v="11020"/>
    <n v="0.70526315789473681"/>
    <n v="3248"/>
    <n v="0"/>
  </r>
  <r>
    <x v="4"/>
    <x v="63"/>
    <x v="63"/>
    <n v="554677"/>
    <s v="Mnichov (Cheb)"/>
    <s v="do 750 obyvatel"/>
    <n v="345"/>
    <n v="0.68985507246376809"/>
    <n v="107"/>
    <n v="1"/>
  </r>
  <r>
    <x v="4"/>
    <x v="63"/>
    <x v="63"/>
    <n v="554855"/>
    <s v="Trstěnice (Cheb)"/>
    <s v="do 750 obyvatel"/>
    <n v="317"/>
    <n v="0.73186119873817035"/>
    <n v="85"/>
    <n v="0"/>
  </r>
  <r>
    <x v="4"/>
    <x v="63"/>
    <x v="63"/>
    <n v="554880"/>
    <s v="Tři Sekery"/>
    <s v="750 – 1 999 obyvatel"/>
    <n v="798"/>
    <n v="0.67669172932330823"/>
    <n v="258"/>
    <n v="1"/>
  </r>
  <r>
    <x v="4"/>
    <x v="63"/>
    <x v="63"/>
    <n v="555631"/>
    <s v="Teplá"/>
    <s v="2 000 – 4 999 obyvatel"/>
    <n v="2378"/>
    <n v="0.66947014297729179"/>
    <n v="786"/>
    <n v="1"/>
  </r>
  <r>
    <x v="4"/>
    <x v="64"/>
    <x v="64"/>
    <n v="500127"/>
    <s v="Doupovské Hradiště"/>
    <s v="do 750 obyvatel"/>
    <n v="131"/>
    <n v="0.72519083969465647"/>
    <n v="36"/>
    <n v="0"/>
  </r>
  <r>
    <x v="4"/>
    <x v="64"/>
    <x v="64"/>
    <n v="506486"/>
    <s v="Boží Dar"/>
    <s v="do 750 obyvatel"/>
    <n v="208"/>
    <n v="0.71634615384615385"/>
    <n v="59"/>
    <n v="0"/>
  </r>
  <r>
    <x v="4"/>
    <x v="64"/>
    <x v="64"/>
    <n v="538159"/>
    <s v="Hájek (Karlovy Vary)"/>
    <s v="do 750 obyvatel"/>
    <n v="523"/>
    <n v="0.73231357552581267"/>
    <n v="140"/>
    <n v="0"/>
  </r>
  <r>
    <x v="4"/>
    <x v="64"/>
    <x v="64"/>
    <n v="554979"/>
    <s v="Abertamy"/>
    <s v="750 – 1 999 obyvatel"/>
    <n v="779"/>
    <n v="0.63414634146341464"/>
    <n v="285"/>
    <n v="1"/>
  </r>
  <r>
    <x v="4"/>
    <x v="64"/>
    <x v="64"/>
    <n v="555169"/>
    <s v="Horní Blatná"/>
    <s v="do 750 obyvatel"/>
    <n v="339"/>
    <n v="0.6135693215339233"/>
    <n v="131"/>
    <n v="1"/>
  </r>
  <r>
    <x v="4"/>
    <x v="64"/>
    <x v="64"/>
    <n v="555185"/>
    <s v="Hroznětín"/>
    <s v="2 000 – 4 999 obyvatel"/>
    <n v="1692"/>
    <n v="0.73699763593380618"/>
    <n v="445"/>
    <n v="0"/>
  </r>
  <r>
    <x v="4"/>
    <x v="64"/>
    <x v="64"/>
    <n v="555215"/>
    <s v="Jáchymov"/>
    <s v="2 000 – 4 999 obyvatel"/>
    <n v="2030"/>
    <n v="0.73990147783251237"/>
    <n v="528"/>
    <n v="0"/>
  </r>
  <r>
    <x v="4"/>
    <x v="64"/>
    <x v="64"/>
    <n v="555363"/>
    <s v="Merklín (Karlovy Vary)"/>
    <s v="750 – 1 999 obyvatel"/>
    <n v="793"/>
    <n v="0.71122320302648168"/>
    <n v="229"/>
    <n v="0"/>
  </r>
  <r>
    <x v="4"/>
    <x v="64"/>
    <x v="64"/>
    <n v="555428"/>
    <s v="Ostrov (Karlovy Vary)"/>
    <s v="15 000 – 39 999 obyvatel"/>
    <n v="13926"/>
    <n v="0.72554933218440332"/>
    <n v="3822"/>
    <n v="0"/>
  </r>
  <r>
    <x v="4"/>
    <x v="64"/>
    <x v="64"/>
    <n v="555452"/>
    <s v="Pernink"/>
    <s v="do 750 obyvatel"/>
    <n v="481"/>
    <n v="0.83991683991683996"/>
    <n v="77"/>
    <n v="0"/>
  </r>
  <r>
    <x v="4"/>
    <x v="64"/>
    <x v="64"/>
    <n v="555479"/>
    <s v="Potůčky"/>
    <s v="do 750 obyvatel"/>
    <n v="340"/>
    <n v="0.77941176470588236"/>
    <n v="75"/>
    <n v="0"/>
  </r>
  <r>
    <x v="4"/>
    <x v="64"/>
    <x v="64"/>
    <n v="555584"/>
    <s v="Stráž nad Ohří"/>
    <s v="do 750 obyvatel"/>
    <n v="506"/>
    <n v="0.6837944664031621"/>
    <n v="160"/>
    <n v="1"/>
  </r>
  <r>
    <x v="4"/>
    <x v="64"/>
    <x v="64"/>
    <n v="555703"/>
    <s v="Velichov"/>
    <s v="do 750 obyvatel"/>
    <n v="464"/>
    <n v="0.64224137931034486"/>
    <n v="166"/>
    <n v="1"/>
  </r>
  <r>
    <x v="4"/>
    <x v="64"/>
    <x v="64"/>
    <n v="555738"/>
    <s v="Vojkovice (Karlovy Vary)"/>
    <s v="do 750 obyvatel"/>
    <n v="544"/>
    <n v="0.63051470588235292"/>
    <n v="201"/>
    <n v="1"/>
  </r>
  <r>
    <x v="4"/>
    <x v="64"/>
    <x v="64"/>
    <n v="578045"/>
    <s v="Krásný Les (Karlovy Vary)"/>
    <s v="do 750 obyvatel"/>
    <n v="271"/>
    <n v="0.73062730627306272"/>
    <n v="73"/>
    <n v="0"/>
  </r>
  <r>
    <x v="4"/>
    <x v="65"/>
    <x v="65"/>
    <n v="511587"/>
    <s v="Josefov (Sokolov)"/>
    <s v="do 750 obyvatel"/>
    <n v="319"/>
    <n v="0.74294670846394983"/>
    <n v="82"/>
    <n v="0"/>
  </r>
  <r>
    <x v="4"/>
    <x v="65"/>
    <x v="65"/>
    <n v="538337"/>
    <s v="Krásno"/>
    <s v="do 750 obyvatel"/>
    <n v="592"/>
    <n v="0.68918918918918914"/>
    <n v="184"/>
    <n v="1"/>
  </r>
  <r>
    <x v="4"/>
    <x v="65"/>
    <x v="65"/>
    <n v="538396"/>
    <s v="Šabina"/>
    <s v="do 750 obyvatel"/>
    <n v="280"/>
    <n v="0.8571428571428571"/>
    <n v="40"/>
    <n v="0"/>
  </r>
  <r>
    <x v="4"/>
    <x v="65"/>
    <x v="65"/>
    <n v="538434"/>
    <s v="Svatava"/>
    <s v="750 – 1 999 obyvatel"/>
    <n v="1393"/>
    <n v="0.7796123474515434"/>
    <n v="307"/>
    <n v="0"/>
  </r>
  <r>
    <x v="4"/>
    <x v="65"/>
    <x v="65"/>
    <n v="538591"/>
    <s v="Dolní Rychnov"/>
    <s v="750 – 1 999 obyvatel"/>
    <n v="1071"/>
    <n v="0.80578898225957052"/>
    <n v="208"/>
    <n v="0"/>
  </r>
  <r>
    <x v="4"/>
    <x v="65"/>
    <x v="65"/>
    <n v="538663"/>
    <s v="Tatrovice"/>
    <s v="do 750 obyvatel"/>
    <n v="147"/>
    <n v="0.72108843537414968"/>
    <n v="41"/>
    <n v="0"/>
  </r>
  <r>
    <x v="4"/>
    <x v="65"/>
    <x v="65"/>
    <n v="560286"/>
    <s v="Sokolov"/>
    <s v="15 000 – 39 999 obyvatel"/>
    <n v="19197"/>
    <n v="0.72396728655519094"/>
    <n v="5299"/>
    <n v="0"/>
  </r>
  <r>
    <x v="4"/>
    <x v="65"/>
    <x v="65"/>
    <n v="560294"/>
    <s v="Březová (Sokolov)"/>
    <s v="2 000 – 4 999 obyvatel"/>
    <n v="2195"/>
    <n v="0.75580865603644642"/>
    <n v="536"/>
    <n v="0"/>
  </r>
  <r>
    <x v="4"/>
    <x v="65"/>
    <x v="65"/>
    <n v="560316"/>
    <s v="Bukovany (Sokolov)"/>
    <s v="750 – 1 999 obyvatel"/>
    <n v="1249"/>
    <n v="0.6933546837469976"/>
    <n v="383"/>
    <n v="1"/>
  </r>
  <r>
    <x v="4"/>
    <x v="65"/>
    <x v="65"/>
    <n v="560324"/>
    <s v="Citice"/>
    <s v="750 – 1 999 obyvatel"/>
    <n v="747"/>
    <n v="0.70013386880856765"/>
    <n v="224"/>
    <n v="0"/>
  </r>
  <r>
    <x v="4"/>
    <x v="65"/>
    <x v="65"/>
    <n v="560332"/>
    <s v="Dasnice"/>
    <s v="do 750 obyvatel"/>
    <n v="227"/>
    <n v="0.62555066079295152"/>
    <n v="85"/>
    <n v="1"/>
  </r>
  <r>
    <x v="4"/>
    <x v="65"/>
    <x v="65"/>
    <n v="560341"/>
    <s v="Dolní Nivy"/>
    <s v="do 750 obyvatel"/>
    <n v="298"/>
    <n v="0.6912751677852349"/>
    <n v="92"/>
    <n v="1"/>
  </r>
  <r>
    <x v="4"/>
    <x v="65"/>
    <x v="65"/>
    <n v="560359"/>
    <s v="Habartov"/>
    <s v="2 000 – 4 999 obyvatel"/>
    <n v="4045"/>
    <n v="0.70234857849196541"/>
    <n v="1204"/>
    <n v="0"/>
  </r>
  <r>
    <x v="4"/>
    <x v="65"/>
    <x v="65"/>
    <n v="560367"/>
    <s v="Horní Slavkov"/>
    <s v="5 000 – 14 999 obyvatel"/>
    <n v="4447"/>
    <n v="0.79154486170451988"/>
    <n v="927"/>
    <n v="0"/>
  </r>
  <r>
    <x v="4"/>
    <x v="65"/>
    <x v="65"/>
    <n v="560375"/>
    <s v="Chlum Svaté Maří"/>
    <s v="do 750 obyvatel"/>
    <n v="247"/>
    <n v="0.72874493927125505"/>
    <n v="67"/>
    <n v="0"/>
  </r>
  <r>
    <x v="4"/>
    <x v="65"/>
    <x v="65"/>
    <n v="560383"/>
    <s v="Chodov (Sokolov)"/>
    <s v="5 000 – 14 999 obyvatel"/>
    <n v="11004"/>
    <n v="0.7106506724827335"/>
    <n v="3184"/>
    <n v="0"/>
  </r>
  <r>
    <x v="4"/>
    <x v="65"/>
    <x v="65"/>
    <n v="560421"/>
    <s v="Kaceřov (Sokolov)"/>
    <s v="do 750 obyvatel"/>
    <n v="355"/>
    <n v="0.73802816901408452"/>
    <n v="93"/>
    <n v="0"/>
  </r>
  <r>
    <x v="4"/>
    <x v="65"/>
    <x v="65"/>
    <n v="560456"/>
    <s v="Krajková"/>
    <s v="750 – 1 999 obyvatel"/>
    <n v="785"/>
    <n v="0.67515923566878977"/>
    <n v="255"/>
    <n v="1"/>
  </r>
  <r>
    <x v="4"/>
    <x v="65"/>
    <x v="65"/>
    <n v="560464"/>
    <s v="Královské Poříčí"/>
    <s v="750 – 1 999 obyvatel"/>
    <n v="641"/>
    <n v="0.77067082683307331"/>
    <n v="147"/>
    <n v="0"/>
  </r>
  <r>
    <x v="4"/>
    <x v="65"/>
    <x v="65"/>
    <n v="560499"/>
    <s v="Kynšperk nad Ohří"/>
    <s v="2 000 – 4 999 obyvatel"/>
    <n v="3987"/>
    <n v="0.70855279658891401"/>
    <n v="1162"/>
    <n v="0"/>
  </r>
  <r>
    <x v="4"/>
    <x v="65"/>
    <x v="65"/>
    <n v="560502"/>
    <s v="Libavské Údolí"/>
    <s v="do 750 obyvatel"/>
    <n v="457"/>
    <n v="0.6367614879649891"/>
    <n v="166"/>
    <n v="1"/>
  </r>
  <r>
    <x v="4"/>
    <x v="65"/>
    <x v="65"/>
    <n v="560537"/>
    <s v="Loket (Sokolov)"/>
    <s v="2 000 – 4 999 obyvatel"/>
    <n v="2555"/>
    <n v="0.70958904109589038"/>
    <n v="742"/>
    <n v="0"/>
  </r>
  <r>
    <x v="4"/>
    <x v="65"/>
    <x v="65"/>
    <n v="560545"/>
    <s v="Lomnice (Sokolov)"/>
    <s v="750 – 1 999 obyvatel"/>
    <n v="1105"/>
    <n v="0.7954751131221719"/>
    <n v="226"/>
    <n v="0"/>
  </r>
  <r>
    <x v="4"/>
    <x v="65"/>
    <x v="65"/>
    <n v="560561"/>
    <s v="Nová Ves (Sokolov)"/>
    <s v="do 750 obyvatel"/>
    <n v="136"/>
    <n v="0.59558823529411764"/>
    <n v="55"/>
    <n v="1"/>
  </r>
  <r>
    <x v="4"/>
    <x v="65"/>
    <x v="65"/>
    <n v="560570"/>
    <s v="Nové Sedlo (Sokolov)"/>
    <s v="2 000 – 4 999 obyvatel"/>
    <n v="2141"/>
    <n v="0.66884633348902378"/>
    <n v="709"/>
    <n v="1"/>
  </r>
  <r>
    <x v="4"/>
    <x v="65"/>
    <x v="65"/>
    <n v="560618"/>
    <s v="Rovná (Sokolov)"/>
    <s v="do 750 obyvatel"/>
    <n v="255"/>
    <n v="0.56862745098039214"/>
    <n v="110"/>
    <n v="1"/>
  </r>
  <r>
    <x v="4"/>
    <x v="65"/>
    <x v="65"/>
    <n v="560642"/>
    <s v="Staré Sedlo (Sokolov)"/>
    <s v="750 – 1 999 obyvatel"/>
    <n v="698"/>
    <n v="0.79656160458452718"/>
    <n v="142"/>
    <n v="0"/>
  </r>
  <r>
    <x v="4"/>
    <x v="65"/>
    <x v="65"/>
    <n v="560685"/>
    <s v="Vintířov"/>
    <s v="750 – 1 999 obyvatel"/>
    <n v="921"/>
    <n v="0.67426710097719866"/>
    <n v="300"/>
    <n v="1"/>
  </r>
  <r>
    <x v="4"/>
    <x v="65"/>
    <x v="65"/>
    <n v="560707"/>
    <s v="Vřesová"/>
    <s v="do 750 obyvatel"/>
    <n v="298"/>
    <n v="0.42281879194630873"/>
    <n v="172"/>
    <n v="1"/>
  </r>
  <r>
    <x v="4"/>
    <x v="65"/>
    <x v="65"/>
    <n v="579360"/>
    <s v="Těšovice (Sokolov)"/>
    <s v="do 750 obyvatel"/>
    <n v="215"/>
    <n v="0.82790697674418601"/>
    <n v="37"/>
    <n v="0"/>
  </r>
  <r>
    <x v="5"/>
    <x v="66"/>
    <x v="66"/>
    <n v="546909"/>
    <s v="Lukov (Teplice)"/>
    <s v="do 750 obyvatel"/>
    <n v="116"/>
    <n v="0.76724137931034486"/>
    <n v="27"/>
    <n v="0"/>
  </r>
  <r>
    <x v="5"/>
    <x v="66"/>
    <x v="66"/>
    <n v="567451"/>
    <s v="Bílina"/>
    <s v="15 000 – 39 999 obyvatel"/>
    <n v="14408"/>
    <n v="0.56940588561910055"/>
    <n v="6204"/>
    <n v="1"/>
  </r>
  <r>
    <x v="5"/>
    <x v="66"/>
    <x v="66"/>
    <n v="567531"/>
    <s v="Hostomice (Teplice)"/>
    <s v="750 – 1 999 obyvatel"/>
    <n v="1025"/>
    <n v="0.57073170731707312"/>
    <n v="440"/>
    <n v="1"/>
  </r>
  <r>
    <x v="5"/>
    <x v="66"/>
    <x v="66"/>
    <n v="567566"/>
    <s v="Hrobčice"/>
    <s v="750 – 1 999 obyvatel"/>
    <n v="1207"/>
    <n v="0.54183927091963546"/>
    <n v="553"/>
    <n v="1"/>
  </r>
  <r>
    <x v="5"/>
    <x v="66"/>
    <x v="66"/>
    <n v="567655"/>
    <s v="Ledvice"/>
    <s v="do 750 obyvatel"/>
    <n v="447"/>
    <n v="0.67785234899328861"/>
    <n v="144"/>
    <n v="1"/>
  </r>
  <r>
    <x v="5"/>
    <x v="66"/>
    <x v="66"/>
    <n v="567698"/>
    <s v="Měrunice"/>
    <s v="do 750 obyvatel"/>
    <n v="272"/>
    <n v="0.80882352941176472"/>
    <n v="52"/>
    <n v="0"/>
  </r>
  <r>
    <x v="5"/>
    <x v="66"/>
    <x v="66"/>
    <n v="567761"/>
    <s v="Ohníč"/>
    <s v="do 750 obyvatel"/>
    <n v="608"/>
    <n v="0.71217105263157898"/>
    <n v="175"/>
    <n v="0"/>
  </r>
  <r>
    <x v="5"/>
    <x v="66"/>
    <x v="66"/>
    <n v="567841"/>
    <s v="Světec"/>
    <s v="750 – 1 999 obyvatel"/>
    <n v="865"/>
    <n v="0.7144508670520231"/>
    <n v="247"/>
    <n v="0"/>
  </r>
  <r>
    <x v="5"/>
    <x v="67"/>
    <x v="67"/>
    <n v="530395"/>
    <s v="Janská"/>
    <s v="do 750 obyvatel"/>
    <n v="176"/>
    <n v="0.80681818181818177"/>
    <n v="34"/>
    <n v="0"/>
  </r>
  <r>
    <x v="5"/>
    <x v="67"/>
    <x v="67"/>
    <n v="544647"/>
    <s v="Bynovec"/>
    <s v="do 750 obyvatel"/>
    <n v="253"/>
    <n v="0.77865612648221338"/>
    <n v="56"/>
    <n v="0"/>
  </r>
  <r>
    <x v="5"/>
    <x v="67"/>
    <x v="67"/>
    <n v="544680"/>
    <s v="Janov (Děčín)"/>
    <s v="do 750 obyvatel"/>
    <n v="305"/>
    <n v="0.74426229508196717"/>
    <n v="78"/>
    <n v="0"/>
  </r>
  <r>
    <x v="5"/>
    <x v="67"/>
    <x v="67"/>
    <n v="544701"/>
    <s v="Labská Stráň"/>
    <s v="do 750 obyvatel"/>
    <n v="196"/>
    <n v="0.69897959183673475"/>
    <n v="59"/>
    <n v="1"/>
  </r>
  <r>
    <x v="5"/>
    <x v="67"/>
    <x v="67"/>
    <n v="545538"/>
    <s v="Starý Šachov"/>
    <s v="do 750 obyvatel"/>
    <n v="181"/>
    <n v="0.6795580110497238"/>
    <n v="58"/>
    <n v="1"/>
  </r>
  <r>
    <x v="5"/>
    <x v="67"/>
    <x v="67"/>
    <n v="545678"/>
    <s v="Markvartice (Děčín)"/>
    <s v="do 750 obyvatel"/>
    <n v="569"/>
    <n v="0.7012302284710018"/>
    <n v="170"/>
    <n v="0"/>
  </r>
  <r>
    <x v="5"/>
    <x v="67"/>
    <x v="67"/>
    <n v="545783"/>
    <s v="Dobrná"/>
    <s v="do 750 obyvatel"/>
    <n v="356"/>
    <n v="0.6713483146067416"/>
    <n v="117"/>
    <n v="1"/>
  </r>
  <r>
    <x v="5"/>
    <x v="67"/>
    <x v="67"/>
    <n v="545791"/>
    <s v="Merboltice"/>
    <s v="do 750 obyvatel"/>
    <n v="168"/>
    <n v="0.72619047619047616"/>
    <n v="46"/>
    <n v="0"/>
  </r>
  <r>
    <x v="5"/>
    <x v="67"/>
    <x v="67"/>
    <n v="545856"/>
    <s v="Dolní Habartice"/>
    <s v="do 750 obyvatel"/>
    <n v="484"/>
    <n v="0.7024793388429752"/>
    <n v="144"/>
    <n v="0"/>
  </r>
  <r>
    <x v="5"/>
    <x v="67"/>
    <x v="67"/>
    <n v="545899"/>
    <s v="Františkov nad Ploučnicí"/>
    <s v="do 750 obyvatel"/>
    <n v="324"/>
    <n v="0.76234567901234573"/>
    <n v="77"/>
    <n v="0"/>
  </r>
  <r>
    <x v="5"/>
    <x v="67"/>
    <x v="67"/>
    <n v="545929"/>
    <s v="Horní Habartice"/>
    <s v="do 750 obyvatel"/>
    <n v="344"/>
    <n v="0.66569767441860461"/>
    <n v="115"/>
    <n v="1"/>
  </r>
  <r>
    <x v="5"/>
    <x v="67"/>
    <x v="67"/>
    <n v="546330"/>
    <s v="Kunratice (Děčín)"/>
    <s v="do 750 obyvatel"/>
    <n v="203"/>
    <n v="0.73891625615763545"/>
    <n v="53"/>
    <n v="0"/>
  </r>
  <r>
    <x v="5"/>
    <x v="67"/>
    <x v="67"/>
    <n v="546348"/>
    <s v="Srbská Kamenice"/>
    <s v="do 750 obyvatel"/>
    <n v="209"/>
    <n v="0.70334928229665072"/>
    <n v="62"/>
    <n v="0"/>
  </r>
  <r>
    <x v="5"/>
    <x v="67"/>
    <x v="67"/>
    <n v="546453"/>
    <s v="Kámen (Děčín)"/>
    <s v="do 750 obyvatel"/>
    <n v="199"/>
    <n v="0.67839195979899503"/>
    <n v="64"/>
    <n v="1"/>
  </r>
  <r>
    <x v="5"/>
    <x v="67"/>
    <x v="67"/>
    <n v="546496"/>
    <s v="Ludvíkovice"/>
    <s v="750 – 1 999 obyvatel"/>
    <n v="773"/>
    <n v="0.72703751617076329"/>
    <n v="211"/>
    <n v="0"/>
  </r>
  <r>
    <x v="5"/>
    <x v="67"/>
    <x v="67"/>
    <n v="555193"/>
    <s v="Těchlovice (Děčín)"/>
    <s v="do 750 obyvatel"/>
    <n v="432"/>
    <n v="0.71064814814814814"/>
    <n v="125"/>
    <n v="0"/>
  </r>
  <r>
    <x v="5"/>
    <x v="67"/>
    <x v="67"/>
    <n v="562335"/>
    <s v="Děčín"/>
    <s v="40 000 – 99 999 obyvatel"/>
    <n v="39745"/>
    <n v="0.72761353629387349"/>
    <n v="10826"/>
    <n v="0"/>
  </r>
  <r>
    <x v="5"/>
    <x v="67"/>
    <x v="67"/>
    <n v="562343"/>
    <s v="Arnoltice"/>
    <s v="do 750 obyvatel"/>
    <n v="347"/>
    <n v="0.83285302593659938"/>
    <n v="58"/>
    <n v="0"/>
  </r>
  <r>
    <x v="5"/>
    <x v="67"/>
    <x v="67"/>
    <n v="562351"/>
    <s v="Benešov nad Ploučnicí"/>
    <s v="2 000 – 4 999 obyvatel"/>
    <n v="3018"/>
    <n v="0.71438038436050366"/>
    <n v="862"/>
    <n v="0"/>
  </r>
  <r>
    <x v="5"/>
    <x v="67"/>
    <x v="67"/>
    <n v="562394"/>
    <s v="Česká Kamenice"/>
    <s v="5 000 – 14 999 obyvatel"/>
    <n v="4334"/>
    <n v="0.71342870327641905"/>
    <n v="1242"/>
    <n v="0"/>
  </r>
  <r>
    <x v="5"/>
    <x v="67"/>
    <x v="67"/>
    <n v="562408"/>
    <s v="Dobkovice"/>
    <s v="do 750 obyvatel"/>
    <n v="552"/>
    <n v="0.67572463768115942"/>
    <n v="179"/>
    <n v="1"/>
  </r>
  <r>
    <x v="5"/>
    <x v="67"/>
    <x v="67"/>
    <n v="562483"/>
    <s v="Heřmanov (Děčín)"/>
    <s v="do 750 obyvatel"/>
    <n v="393"/>
    <n v="0.58015267175572516"/>
    <n v="165"/>
    <n v="1"/>
  </r>
  <r>
    <x v="5"/>
    <x v="67"/>
    <x v="67"/>
    <n v="562513"/>
    <s v="Hřensko"/>
    <s v="do 750 obyvatel"/>
    <n v="241"/>
    <n v="0.70124481327800825"/>
    <n v="72"/>
    <n v="0"/>
  </r>
  <r>
    <x v="5"/>
    <x v="67"/>
    <x v="67"/>
    <n v="562521"/>
    <s v="Huntířov"/>
    <s v="750 – 1 999 obyvatel"/>
    <n v="662"/>
    <n v="0.77341389728096677"/>
    <n v="150"/>
    <n v="0"/>
  </r>
  <r>
    <x v="5"/>
    <x v="67"/>
    <x v="67"/>
    <n v="562556"/>
    <s v="Jetřichovice (Děčín)"/>
    <s v="do 750 obyvatel"/>
    <n v="361"/>
    <n v="0.67313019390581719"/>
    <n v="118"/>
    <n v="1"/>
  </r>
  <r>
    <x v="5"/>
    <x v="67"/>
    <x v="67"/>
    <n v="562564"/>
    <s v="Jílové"/>
    <s v="5 000 – 14 999 obyvatel"/>
    <n v="4250"/>
    <n v="0.72235294117647064"/>
    <n v="1180"/>
    <n v="0"/>
  </r>
  <r>
    <x v="5"/>
    <x v="67"/>
    <x v="67"/>
    <n v="562645"/>
    <s v="Kytlice"/>
    <s v="do 750 obyvatel"/>
    <n v="423"/>
    <n v="0.78014184397163122"/>
    <n v="93"/>
    <n v="0"/>
  </r>
  <r>
    <x v="5"/>
    <x v="67"/>
    <x v="67"/>
    <n v="562700"/>
    <s v="Malá Veleň"/>
    <s v="do 750 obyvatel"/>
    <n v="381"/>
    <n v="0.70603674540682415"/>
    <n v="112"/>
    <n v="0"/>
  </r>
  <r>
    <x v="5"/>
    <x v="67"/>
    <x v="67"/>
    <n v="562718"/>
    <s v="Malšovice"/>
    <s v="750 – 1 999 obyvatel"/>
    <n v="791"/>
    <n v="0.70796460176991149"/>
    <n v="231"/>
    <n v="0"/>
  </r>
  <r>
    <x v="5"/>
    <x v="67"/>
    <x v="67"/>
    <n v="562874"/>
    <s v="Valkeřice"/>
    <s v="do 750 obyvatel"/>
    <n v="316"/>
    <n v="0.74683544303797467"/>
    <n v="80"/>
    <n v="0"/>
  </r>
  <r>
    <x v="5"/>
    <x v="67"/>
    <x v="67"/>
    <n v="562891"/>
    <s v="Velká Bukovina"/>
    <s v="do 750 obyvatel"/>
    <n v="415"/>
    <n v="0.74939759036144582"/>
    <n v="104"/>
    <n v="0"/>
  </r>
  <r>
    <x v="5"/>
    <x v="67"/>
    <x v="67"/>
    <n v="562921"/>
    <s v="Verneřice"/>
    <s v="750 – 1 999 obyvatel"/>
    <n v="949"/>
    <n v="0.79030558482613278"/>
    <n v="199"/>
    <n v="0"/>
  </r>
  <r>
    <x v="5"/>
    <x v="67"/>
    <x v="67"/>
    <n v="562939"/>
    <s v="Veselé"/>
    <s v="do 750 obyvatel"/>
    <n v="298"/>
    <n v="0.6476510067114094"/>
    <n v="105"/>
    <n v="1"/>
  </r>
  <r>
    <x v="5"/>
    <x v="67"/>
    <x v="67"/>
    <n v="566900"/>
    <s v="Růžová"/>
    <s v="do 750 obyvatel"/>
    <n v="459"/>
    <n v="0.73420479302832242"/>
    <n v="122"/>
    <n v="0"/>
  </r>
  <r>
    <x v="5"/>
    <x v="68"/>
    <x v="68"/>
    <n v="546062"/>
    <s v="Pesvice"/>
    <s v="do 750 obyvatel"/>
    <n v="150"/>
    <n v="0.84666666666666668"/>
    <n v="23"/>
    <n v="0"/>
  </r>
  <r>
    <x v="5"/>
    <x v="68"/>
    <x v="68"/>
    <n v="546160"/>
    <s v="Nezabylice"/>
    <s v="do 750 obyvatel"/>
    <n v="215"/>
    <n v="0.73953488372093024"/>
    <n v="56"/>
    <n v="0"/>
  </r>
  <r>
    <x v="5"/>
    <x v="68"/>
    <x v="68"/>
    <n v="562971"/>
    <s v="Chomutov"/>
    <s v="40 000 – 99 999 obyvatel"/>
    <n v="40323"/>
    <n v="0.70637105374104114"/>
    <n v="11840"/>
    <n v="0"/>
  </r>
  <r>
    <x v="5"/>
    <x v="68"/>
    <x v="68"/>
    <n v="562980"/>
    <s v="Bílence"/>
    <s v="do 750 obyvatel"/>
    <n v="204"/>
    <n v="0.7009803921568627"/>
    <n v="61"/>
    <n v="0"/>
  </r>
  <r>
    <x v="5"/>
    <x v="68"/>
    <x v="68"/>
    <n v="562998"/>
    <s v="Blatno (Chomutov)"/>
    <s v="do 750 obyvatel"/>
    <n v="462"/>
    <n v="0.80952380952380953"/>
    <n v="88"/>
    <n v="0"/>
  </r>
  <r>
    <x v="5"/>
    <x v="68"/>
    <x v="68"/>
    <n v="563005"/>
    <s v="Boleboř"/>
    <s v="do 750 obyvatel"/>
    <n v="243"/>
    <n v="0.7407407407407407"/>
    <n v="63"/>
    <n v="0"/>
  </r>
  <r>
    <x v="5"/>
    <x v="68"/>
    <x v="68"/>
    <n v="563013"/>
    <s v="Březno (Chomutov)"/>
    <s v="750 – 1 999 obyvatel"/>
    <n v="1151"/>
    <n v="0.74283231972198094"/>
    <n v="296"/>
    <n v="0"/>
  </r>
  <r>
    <x v="5"/>
    <x v="68"/>
    <x v="68"/>
    <n v="563021"/>
    <s v="Černovice (Chomutov)"/>
    <s v="do 750 obyvatel"/>
    <n v="531"/>
    <n v="0.74764595103578158"/>
    <n v="134"/>
    <n v="0"/>
  </r>
  <r>
    <x v="5"/>
    <x v="68"/>
    <x v="68"/>
    <n v="563056"/>
    <s v="Droužkovice"/>
    <s v="750 – 1 999 obyvatel"/>
    <n v="726"/>
    <n v="0.77410468319559234"/>
    <n v="164"/>
    <n v="0"/>
  </r>
  <r>
    <x v="5"/>
    <x v="68"/>
    <x v="68"/>
    <n v="563064"/>
    <s v="Hora Svatého Šebestiána"/>
    <s v="do 750 obyvatel"/>
    <n v="281"/>
    <n v="0.73309608540925264"/>
    <n v="75"/>
    <n v="0"/>
  </r>
  <r>
    <x v="5"/>
    <x v="68"/>
    <x v="68"/>
    <n v="563072"/>
    <s v="Hrušovany"/>
    <s v="do 750 obyvatel"/>
    <n v="435"/>
    <n v="0.69195402298850572"/>
    <n v="134"/>
    <n v="1"/>
  </r>
  <r>
    <x v="5"/>
    <x v="68"/>
    <x v="68"/>
    <n v="563099"/>
    <s v="Jirkov"/>
    <s v="15 000 – 39 999 obyvatel"/>
    <n v="15779"/>
    <n v="0.71797959313010962"/>
    <n v="4450"/>
    <n v="0"/>
  </r>
  <r>
    <x v="5"/>
    <x v="68"/>
    <x v="68"/>
    <n v="563111"/>
    <s v="Kalek"/>
    <s v="do 750 obyvatel"/>
    <n v="198"/>
    <n v="0.71717171717171713"/>
    <n v="56"/>
    <n v="0"/>
  </r>
  <r>
    <x v="5"/>
    <x v="68"/>
    <x v="68"/>
    <n v="563161"/>
    <s v="Křimov"/>
    <s v="do 750 obyvatel"/>
    <n v="348"/>
    <n v="0.70977011494252873"/>
    <n v="101"/>
    <n v="0"/>
  </r>
  <r>
    <x v="5"/>
    <x v="68"/>
    <x v="68"/>
    <n v="563200"/>
    <s v="Málkov (Chomutov)"/>
    <s v="750 – 1 999 obyvatel"/>
    <n v="765"/>
    <n v="0.76078431372549016"/>
    <n v="183"/>
    <n v="0"/>
  </r>
  <r>
    <x v="5"/>
    <x v="68"/>
    <x v="68"/>
    <n v="563242"/>
    <s v="Místo"/>
    <s v="do 750 obyvatel"/>
    <n v="374"/>
    <n v="0.70588235294117652"/>
    <n v="110"/>
    <n v="0"/>
  </r>
  <r>
    <x v="5"/>
    <x v="68"/>
    <x v="68"/>
    <n v="563277"/>
    <s v="Otvice"/>
    <s v="do 750 obyvatel"/>
    <n v="555"/>
    <n v="0.82162162162162167"/>
    <n v="99"/>
    <n v="0"/>
  </r>
  <r>
    <x v="5"/>
    <x v="68"/>
    <x v="68"/>
    <n v="563340"/>
    <s v="Spořice"/>
    <s v="750 – 1 999 obyvatel"/>
    <n v="1244"/>
    <n v="0.79903536977491962"/>
    <n v="250"/>
    <n v="0"/>
  </r>
  <r>
    <x v="5"/>
    <x v="68"/>
    <x v="68"/>
    <n v="563358"/>
    <s v="Strupčice"/>
    <s v="750 – 1 999 obyvatel"/>
    <n v="821"/>
    <n v="0.79415347137637027"/>
    <n v="169"/>
    <n v="0"/>
  </r>
  <r>
    <x v="5"/>
    <x v="68"/>
    <x v="68"/>
    <n v="563382"/>
    <s v="Údlice"/>
    <s v="750 – 1 999 obyvatel"/>
    <n v="1013"/>
    <n v="0.80355380059230008"/>
    <n v="199"/>
    <n v="0"/>
  </r>
  <r>
    <x v="5"/>
    <x v="68"/>
    <x v="68"/>
    <n v="563463"/>
    <s v="Vrskmaň"/>
    <s v="do 750 obyvatel"/>
    <n v="263"/>
    <n v="0.77946768060836502"/>
    <n v="58"/>
    <n v="0"/>
  </r>
  <r>
    <x v="5"/>
    <x v="68"/>
    <x v="68"/>
    <n v="563471"/>
    <s v="Všehrdy (Chomutov)"/>
    <s v="do 750 obyvatel"/>
    <n v="127"/>
    <n v="0.62992125984251968"/>
    <n v="47"/>
    <n v="1"/>
  </r>
  <r>
    <x v="5"/>
    <x v="68"/>
    <x v="68"/>
    <n v="563480"/>
    <s v="Všestudy (Chomutov)"/>
    <s v="do 750 obyvatel"/>
    <n v="160"/>
    <n v="0.74375000000000002"/>
    <n v="41"/>
    <n v="0"/>
  </r>
  <r>
    <x v="5"/>
    <x v="68"/>
    <x v="68"/>
    <n v="563498"/>
    <s v="Výsluní"/>
    <s v="do 750 obyvatel"/>
    <n v="357"/>
    <n v="0.46778711484593838"/>
    <n v="190"/>
    <n v="1"/>
  </r>
  <r>
    <x v="5"/>
    <x v="68"/>
    <x v="68"/>
    <n v="563501"/>
    <s v="Vysoká Pec (Chomutov)"/>
    <s v="750 – 1 999 obyvatel"/>
    <n v="912"/>
    <n v="0.83442982456140347"/>
    <n v="151"/>
    <n v="0"/>
  </r>
  <r>
    <x v="5"/>
    <x v="69"/>
    <x v="69"/>
    <n v="546071"/>
    <s v="Račetice"/>
    <s v="do 750 obyvatel"/>
    <n v="335"/>
    <n v="0.8"/>
    <n v="67"/>
    <n v="0"/>
  </r>
  <r>
    <x v="5"/>
    <x v="69"/>
    <x v="69"/>
    <n v="546518"/>
    <s v="Loučná pod Klínovcem"/>
    <s v="do 750 obyvatel"/>
    <n v="102"/>
    <n v="0.93137254901960786"/>
    <n v="7"/>
    <n v="0"/>
  </r>
  <r>
    <x v="5"/>
    <x v="69"/>
    <x v="69"/>
    <n v="563048"/>
    <s v="Domašín"/>
    <s v="do 750 obyvatel"/>
    <n v="152"/>
    <n v="0.67763157894736847"/>
    <n v="49"/>
    <n v="1"/>
  </r>
  <r>
    <x v="5"/>
    <x v="69"/>
    <x v="69"/>
    <n v="563081"/>
    <s v="Chbany"/>
    <s v="do 750 obyvatel"/>
    <n v="533"/>
    <n v="0.75984990619136961"/>
    <n v="128"/>
    <n v="0"/>
  </r>
  <r>
    <x v="5"/>
    <x v="69"/>
    <x v="69"/>
    <n v="563102"/>
    <s v="Kadaň"/>
    <s v="15 000 – 39 999 obyvatel"/>
    <n v="15068"/>
    <n v="0.72524555349084152"/>
    <n v="4140"/>
    <n v="0"/>
  </r>
  <r>
    <x v="5"/>
    <x v="69"/>
    <x v="69"/>
    <n v="563129"/>
    <s v="Klášterec nad Ohří"/>
    <s v="5 000 – 14 999 obyvatel"/>
    <n v="12057"/>
    <n v="0.71518619888861246"/>
    <n v="3434"/>
    <n v="0"/>
  </r>
  <r>
    <x v="5"/>
    <x v="69"/>
    <x v="69"/>
    <n v="563137"/>
    <s v="Kovářská"/>
    <s v="750 – 1 999 obyvatel"/>
    <n v="853"/>
    <n v="0.77373974208675267"/>
    <n v="193"/>
    <n v="0"/>
  </r>
  <r>
    <x v="5"/>
    <x v="69"/>
    <x v="69"/>
    <n v="563188"/>
    <s v="Libědice"/>
    <s v="do 750 obyvatel"/>
    <n v="212"/>
    <n v="0.77358490566037741"/>
    <n v="48"/>
    <n v="0"/>
  </r>
  <r>
    <x v="5"/>
    <x v="69"/>
    <x v="69"/>
    <n v="563218"/>
    <s v="Mašťov"/>
    <s v="do 750 obyvatel"/>
    <n v="480"/>
    <n v="0.72291666666666665"/>
    <n v="133"/>
    <n v="0"/>
  </r>
  <r>
    <x v="5"/>
    <x v="69"/>
    <x v="69"/>
    <n v="563226"/>
    <s v="Měděnec"/>
    <s v="do 750 obyvatel"/>
    <n v="121"/>
    <n v="0.78512396694214881"/>
    <n v="26"/>
    <n v="0"/>
  </r>
  <r>
    <x v="5"/>
    <x v="69"/>
    <x v="69"/>
    <n v="563269"/>
    <s v="Okounov"/>
    <s v="do 750 obyvatel"/>
    <n v="329"/>
    <n v="0.77203647416413379"/>
    <n v="75"/>
    <n v="0"/>
  </r>
  <r>
    <x v="5"/>
    <x v="69"/>
    <x v="69"/>
    <n v="563285"/>
    <s v="Perštejn"/>
    <s v="750 – 1 999 obyvatel"/>
    <n v="963"/>
    <n v="0.77050882658359299"/>
    <n v="221"/>
    <n v="0"/>
  </r>
  <r>
    <x v="5"/>
    <x v="69"/>
    <x v="69"/>
    <n v="563293"/>
    <s v="Pětipsy"/>
    <s v="do 750 obyvatel"/>
    <n v="164"/>
    <n v="0.75"/>
    <n v="41"/>
    <n v="0"/>
  </r>
  <r>
    <x v="5"/>
    <x v="69"/>
    <x v="69"/>
    <n v="563315"/>
    <s v="Kryštofovy Hamry"/>
    <s v="do 750 obyvatel"/>
    <n v="157"/>
    <n v="0.56050955414012738"/>
    <n v="69"/>
    <n v="1"/>
  </r>
  <r>
    <x v="5"/>
    <x v="69"/>
    <x v="69"/>
    <n v="563323"/>
    <s v="Radonice (Chomutov)"/>
    <s v="750 – 1 999 obyvatel"/>
    <n v="971"/>
    <n v="0.71678681771369723"/>
    <n v="275"/>
    <n v="0"/>
  </r>
  <r>
    <x v="5"/>
    <x v="69"/>
    <x v="69"/>
    <n v="563331"/>
    <s v="Rokle"/>
    <s v="do 750 obyvatel"/>
    <n v="292"/>
    <n v="0.62328767123287676"/>
    <n v="110"/>
    <n v="1"/>
  </r>
  <r>
    <x v="5"/>
    <x v="69"/>
    <x v="69"/>
    <n v="563404"/>
    <s v="Vejprty"/>
    <s v="2 000 – 4 999 obyvatel"/>
    <n v="2437"/>
    <n v="0.714813295034879"/>
    <n v="695"/>
    <n v="0"/>
  </r>
  <r>
    <x v="5"/>
    <x v="69"/>
    <x v="69"/>
    <n v="563412"/>
    <s v="Veliká Ves (Chomutov)"/>
    <s v="do 750 obyvatel"/>
    <n v="253"/>
    <n v="0.70355731225296447"/>
    <n v="75"/>
    <n v="0"/>
  </r>
  <r>
    <x v="5"/>
    <x v="69"/>
    <x v="69"/>
    <n v="563439"/>
    <s v="Vilémov (Chomutov)"/>
    <s v="do 750 obyvatel"/>
    <n v="487"/>
    <n v="0.77823408624229984"/>
    <n v="108"/>
    <n v="0"/>
  </r>
  <r>
    <x v="5"/>
    <x v="70"/>
    <x v="70"/>
    <n v="530506"/>
    <s v="Miřejovice"/>
    <s v="do 750 obyvatel"/>
    <n v="195"/>
    <n v="0.72820512820512817"/>
    <n v="53"/>
    <n v="0"/>
  </r>
  <r>
    <x v="5"/>
    <x v="70"/>
    <x v="70"/>
    <n v="542407"/>
    <s v="Trnovany"/>
    <s v="do 750 obyvatel"/>
    <n v="329"/>
    <n v="0.79331306990881456"/>
    <n v="68"/>
    <n v="0"/>
  </r>
  <r>
    <x v="5"/>
    <x v="70"/>
    <x v="70"/>
    <n v="542440"/>
    <s v="Oleško"/>
    <s v="do 750 obyvatel"/>
    <n v="78"/>
    <n v="0.79487179487179482"/>
    <n v="16"/>
    <n v="0"/>
  </r>
  <r>
    <x v="5"/>
    <x v="70"/>
    <x v="70"/>
    <n v="542491"/>
    <s v="Malíč"/>
    <s v="do 750 obyvatel"/>
    <n v="143"/>
    <n v="0.6223776223776224"/>
    <n v="54"/>
    <n v="1"/>
  </r>
  <r>
    <x v="5"/>
    <x v="70"/>
    <x v="70"/>
    <n v="542521"/>
    <s v="Michalovice (Litoměřice)"/>
    <s v="do 750 obyvatel"/>
    <n v="125"/>
    <n v="0.80800000000000005"/>
    <n v="24"/>
    <n v="0"/>
  </r>
  <r>
    <x v="5"/>
    <x v="70"/>
    <x v="70"/>
    <n v="542539"/>
    <s v="Píšťany"/>
    <s v="do 750 obyvatel"/>
    <n v="177"/>
    <n v="0.80225988700564976"/>
    <n v="35"/>
    <n v="0"/>
  </r>
  <r>
    <x v="5"/>
    <x v="70"/>
    <x v="70"/>
    <n v="546763"/>
    <s v="Horní Řepčice"/>
    <s v="do 750 obyvatel"/>
    <n v="84"/>
    <n v="0.7857142857142857"/>
    <n v="18"/>
    <n v="0"/>
  </r>
  <r>
    <x v="5"/>
    <x v="70"/>
    <x v="70"/>
    <n v="546771"/>
    <s v="Kamýk"/>
    <s v="do 750 obyvatel"/>
    <n v="145"/>
    <n v="0.75172413793103443"/>
    <n v="36"/>
    <n v="0"/>
  </r>
  <r>
    <x v="5"/>
    <x v="70"/>
    <x v="70"/>
    <n v="546780"/>
    <s v="Býčkovice"/>
    <s v="do 750 obyvatel"/>
    <n v="252"/>
    <n v="0.72222222222222221"/>
    <n v="70"/>
    <n v="0"/>
  </r>
  <r>
    <x v="5"/>
    <x v="70"/>
    <x v="70"/>
    <n v="546810"/>
    <s v="Chudoslavice"/>
    <s v="do 750 obyvatel"/>
    <n v="134"/>
    <n v="0.77611940298507465"/>
    <n v="30"/>
    <n v="0"/>
  </r>
  <r>
    <x v="5"/>
    <x v="70"/>
    <x v="70"/>
    <n v="546828"/>
    <s v="Staňkovice (Litoměřice)"/>
    <s v="do 750 obyvatel"/>
    <n v="31"/>
    <n v="0.45161290322580644"/>
    <n v="17"/>
    <n v="1"/>
  </r>
  <r>
    <x v="5"/>
    <x v="70"/>
    <x v="70"/>
    <n v="553646"/>
    <s v="Dolánky nad Ohří"/>
    <s v="do 750 obyvatel"/>
    <n v="225"/>
    <n v="0.65777777777777779"/>
    <n v="77"/>
    <n v="1"/>
  </r>
  <r>
    <x v="5"/>
    <x v="70"/>
    <x v="70"/>
    <n v="564567"/>
    <s v="Litoměřice"/>
    <s v="15 000 – 39 999 obyvatel"/>
    <n v="19484"/>
    <n v="0.76544857318825699"/>
    <n v="4570"/>
    <n v="0"/>
  </r>
  <r>
    <x v="5"/>
    <x v="70"/>
    <x v="70"/>
    <n v="564591"/>
    <s v="Bohušovice nad Ohří"/>
    <s v="2 000 – 4 999 obyvatel"/>
    <n v="2065"/>
    <n v="0.72639225181598066"/>
    <n v="565"/>
    <n v="0"/>
  </r>
  <r>
    <x v="5"/>
    <x v="70"/>
    <x v="70"/>
    <n v="564613"/>
    <s v="Brňany"/>
    <s v="do 750 obyvatel"/>
    <n v="391"/>
    <n v="0.68286445012787722"/>
    <n v="124"/>
    <n v="1"/>
  </r>
  <r>
    <x v="5"/>
    <x v="70"/>
    <x v="70"/>
    <n v="564621"/>
    <s v="Brozany nad Ohří"/>
    <s v="750 – 1 999 obyvatel"/>
    <n v="1077"/>
    <n v="0.75208913649025066"/>
    <n v="267"/>
    <n v="0"/>
  </r>
  <r>
    <x v="5"/>
    <x v="70"/>
    <x v="70"/>
    <n v="564770"/>
    <s v="Drahobuz"/>
    <s v="do 750 obyvatel"/>
    <n v="226"/>
    <n v="0.69026548672566368"/>
    <n v="70"/>
    <n v="1"/>
  </r>
  <r>
    <x v="5"/>
    <x v="70"/>
    <x v="70"/>
    <n v="564842"/>
    <s v="Hlinná"/>
    <s v="do 750 obyvatel"/>
    <n v="241"/>
    <n v="0.78008298755186722"/>
    <n v="53"/>
    <n v="0"/>
  </r>
  <r>
    <x v="5"/>
    <x v="70"/>
    <x v="70"/>
    <n v="564877"/>
    <s v="Hoštka"/>
    <s v="750 – 1 999 obyvatel"/>
    <n v="1378"/>
    <n v="0.75979680696661833"/>
    <n v="331"/>
    <n v="0"/>
  </r>
  <r>
    <x v="5"/>
    <x v="70"/>
    <x v="70"/>
    <n v="564966"/>
    <s v="Chotiněves"/>
    <s v="do 750 obyvatel"/>
    <n v="182"/>
    <n v="0.75274725274725274"/>
    <n v="45"/>
    <n v="0"/>
  </r>
  <r>
    <x v="5"/>
    <x v="70"/>
    <x v="70"/>
    <n v="565083"/>
    <s v="Křešice"/>
    <s v="750 – 1 999 obyvatel"/>
    <n v="1216"/>
    <n v="0.78207236842105265"/>
    <n v="265"/>
    <n v="0"/>
  </r>
  <r>
    <x v="5"/>
    <x v="70"/>
    <x v="70"/>
    <n v="565105"/>
    <s v="Levín"/>
    <s v="do 750 obyvatel"/>
    <n v="115"/>
    <n v="0.79130434782608694"/>
    <n v="24"/>
    <n v="0"/>
  </r>
  <r>
    <x v="5"/>
    <x v="70"/>
    <x v="70"/>
    <n v="565121"/>
    <s v="Liběšice (Litoměřice)"/>
    <s v="750 – 1 999 obyvatel"/>
    <n v="1264"/>
    <n v="0.73655063291139244"/>
    <n v="333"/>
    <n v="0"/>
  </r>
  <r>
    <x v="5"/>
    <x v="70"/>
    <x v="70"/>
    <n v="565156"/>
    <s v="Libochovany"/>
    <s v="do 750 obyvatel"/>
    <n v="466"/>
    <n v="0.78969957081545061"/>
    <n v="98"/>
    <n v="0"/>
  </r>
  <r>
    <x v="5"/>
    <x v="70"/>
    <x v="70"/>
    <n v="565211"/>
    <s v="Lovečkovice"/>
    <s v="do 750 obyvatel"/>
    <n v="473"/>
    <n v="0.7547568710359408"/>
    <n v="116"/>
    <n v="0"/>
  </r>
  <r>
    <x v="5"/>
    <x v="70"/>
    <x v="70"/>
    <n v="565296"/>
    <s v="Mlékojedy"/>
    <s v="do 750 obyvatel"/>
    <n v="190"/>
    <n v="0.72105263157894739"/>
    <n v="53"/>
    <n v="0"/>
  </r>
  <r>
    <x v="5"/>
    <x v="70"/>
    <x v="70"/>
    <n v="565393"/>
    <s v="Ploskovice"/>
    <s v="do 750 obyvatel"/>
    <n v="366"/>
    <n v="0.71584699453551914"/>
    <n v="104"/>
    <n v="0"/>
  </r>
  <r>
    <x v="5"/>
    <x v="70"/>
    <x v="70"/>
    <n v="565431"/>
    <s v="Polepy (Litoměřice)"/>
    <s v="750 – 1 999 obyvatel"/>
    <n v="1131"/>
    <n v="0.72855879752431474"/>
    <n v="307"/>
    <n v="0"/>
  </r>
  <r>
    <x v="5"/>
    <x v="70"/>
    <x v="70"/>
    <n v="565482"/>
    <s v="Račice (Litoměřice)"/>
    <s v="do 750 obyvatel"/>
    <n v="281"/>
    <n v="0.75800711743772242"/>
    <n v="68"/>
    <n v="0"/>
  </r>
  <r>
    <x v="5"/>
    <x v="70"/>
    <x v="70"/>
    <n v="565547"/>
    <s v="Rochov"/>
    <s v="do 750 obyvatel"/>
    <n v="105"/>
    <n v="0.84761904761904761"/>
    <n v="16"/>
    <n v="0"/>
  </r>
  <r>
    <x v="5"/>
    <x v="70"/>
    <x v="70"/>
    <n v="565610"/>
    <s v="Snědovice"/>
    <s v="750 – 1 999 obyvatel"/>
    <n v="647"/>
    <n v="0.78979907264296756"/>
    <n v="136"/>
    <n v="0"/>
  </r>
  <r>
    <x v="5"/>
    <x v="70"/>
    <x v="70"/>
    <n v="565709"/>
    <s v="Štětí"/>
    <s v="5 000 – 14 999 obyvatel"/>
    <n v="7129"/>
    <n v="0.68733342684808529"/>
    <n v="2229"/>
    <n v="1"/>
  </r>
  <r>
    <x v="5"/>
    <x v="70"/>
    <x v="70"/>
    <n v="565717"/>
    <s v="Terezín (Litoměřice)"/>
    <s v="2 000 – 4 999 obyvatel"/>
    <n v="2415"/>
    <n v="0.76853002070393373"/>
    <n v="559"/>
    <n v="0"/>
  </r>
  <r>
    <x v="5"/>
    <x v="70"/>
    <x v="70"/>
    <n v="565741"/>
    <s v="Travčice"/>
    <s v="do 750 obyvatel"/>
    <n v="510"/>
    <n v="0.77843137254901962"/>
    <n v="113"/>
    <n v="0"/>
  </r>
  <r>
    <x v="5"/>
    <x v="70"/>
    <x v="70"/>
    <n v="565792"/>
    <s v="Třebušín"/>
    <s v="do 750 obyvatel"/>
    <n v="470"/>
    <n v="0.66595744680851066"/>
    <n v="157"/>
    <n v="1"/>
  </r>
  <r>
    <x v="5"/>
    <x v="70"/>
    <x v="70"/>
    <n v="565814"/>
    <s v="Úštěk"/>
    <s v="2 000 – 4 999 obyvatel"/>
    <n v="2440"/>
    <n v="0.72745901639344257"/>
    <n v="665"/>
    <n v="0"/>
  </r>
  <r>
    <x v="5"/>
    <x v="70"/>
    <x v="70"/>
    <n v="565857"/>
    <s v="Velké Žernoseky"/>
    <s v="do 750 obyvatel"/>
    <n v="406"/>
    <n v="0.7068965517241379"/>
    <n v="119"/>
    <n v="0"/>
  </r>
  <r>
    <x v="5"/>
    <x v="70"/>
    <x v="70"/>
    <n v="565911"/>
    <s v="Vrutice"/>
    <s v="do 750 obyvatel"/>
    <n v="262"/>
    <n v="0.68320610687022898"/>
    <n v="83"/>
    <n v="1"/>
  </r>
  <r>
    <x v="5"/>
    <x v="70"/>
    <x v="70"/>
    <n v="565946"/>
    <s v="Žalhostice"/>
    <s v="do 750 obyvatel"/>
    <n v="432"/>
    <n v="0.72916666666666663"/>
    <n v="117"/>
    <n v="0"/>
  </r>
  <r>
    <x v="5"/>
    <x v="70"/>
    <x v="70"/>
    <n v="565962"/>
    <s v="Žitenice"/>
    <s v="750 – 1 999 obyvatel"/>
    <n v="1317"/>
    <n v="0.78283978739559601"/>
    <n v="286"/>
    <n v="0"/>
  </r>
  <r>
    <x v="5"/>
    <x v="71"/>
    <x v="71"/>
    <n v="567078"/>
    <s v="Brandov"/>
    <s v="do 750 obyvatel"/>
    <n v="233"/>
    <n v="0.74678111587982832"/>
    <n v="59"/>
    <n v="0"/>
  </r>
  <r>
    <x v="5"/>
    <x v="71"/>
    <x v="71"/>
    <n v="567108"/>
    <s v="Český Jiřetín"/>
    <s v="do 750 obyvatel"/>
    <n v="92"/>
    <n v="0.85869565217391308"/>
    <n v="13"/>
    <n v="0"/>
  </r>
  <r>
    <x v="5"/>
    <x v="71"/>
    <x v="71"/>
    <n v="567167"/>
    <s v="Hora Svaté Kateřiny"/>
    <s v="do 750 obyvatel"/>
    <n v="359"/>
    <n v="0.80779944289693595"/>
    <n v="69"/>
    <n v="0"/>
  </r>
  <r>
    <x v="5"/>
    <x v="71"/>
    <x v="71"/>
    <n v="567175"/>
    <s v="Horní Jiřetín"/>
    <s v="2 000 – 4 999 obyvatel"/>
    <n v="1860"/>
    <n v="0.72258064516129028"/>
    <n v="516"/>
    <n v="0"/>
  </r>
  <r>
    <x v="5"/>
    <x v="71"/>
    <x v="71"/>
    <n v="567191"/>
    <s v="Klíny"/>
    <s v="do 750 obyvatel"/>
    <n v="131"/>
    <n v="0.75572519083969469"/>
    <n v="32"/>
    <n v="0"/>
  </r>
  <r>
    <x v="5"/>
    <x v="71"/>
    <x v="71"/>
    <n v="567256"/>
    <s v="Litvínov"/>
    <s v="15 000 – 39 999 obyvatel"/>
    <n v="19455"/>
    <n v="0.67776921099974297"/>
    <n v="6269"/>
    <n v="1"/>
  </r>
  <r>
    <x v="5"/>
    <x v="71"/>
    <x v="71"/>
    <n v="567264"/>
    <s v="Lom (Most)"/>
    <s v="2 000 – 4 999 obyvatel"/>
    <n v="3076"/>
    <n v="0.69180754226267882"/>
    <n v="948"/>
    <n v="1"/>
  </r>
  <r>
    <x v="5"/>
    <x v="71"/>
    <x v="71"/>
    <n v="567272"/>
    <s v="Louka u Litvínova"/>
    <s v="do 750 obyvatel"/>
    <n v="582"/>
    <n v="0.71305841924398627"/>
    <n v="167"/>
    <n v="0"/>
  </r>
  <r>
    <x v="5"/>
    <x v="71"/>
    <x v="71"/>
    <n v="567302"/>
    <s v="Mariánské Radčice"/>
    <s v="do 750 obyvatel"/>
    <n v="381"/>
    <n v="0.64304461942257218"/>
    <n v="136"/>
    <n v="1"/>
  </r>
  <r>
    <x v="5"/>
    <x v="71"/>
    <x v="71"/>
    <n v="567311"/>
    <s v="Meziboří"/>
    <s v="2 000 – 4 999 obyvatel"/>
    <n v="4143"/>
    <n v="0.74028481776490462"/>
    <n v="1076"/>
    <n v="0"/>
  </r>
  <r>
    <x v="5"/>
    <x v="71"/>
    <x v="71"/>
    <n v="567329"/>
    <s v="Nová Ves v Horách"/>
    <s v="do 750 obyvatel"/>
    <n v="411"/>
    <n v="0.81265206812652069"/>
    <n v="77"/>
    <n v="0"/>
  </r>
  <r>
    <x v="5"/>
    <x v="72"/>
    <x v="72"/>
    <n v="530557"/>
    <s v="Kozly (Louny)"/>
    <s v="do 750 obyvatel"/>
    <n v="105"/>
    <n v="0.64761904761904765"/>
    <n v="37"/>
    <n v="1"/>
  </r>
  <r>
    <x v="5"/>
    <x v="72"/>
    <x v="72"/>
    <n v="530565"/>
    <s v="Želkovice"/>
    <s v="do 750 obyvatel"/>
    <n v="80"/>
    <n v="0.7"/>
    <n v="24"/>
    <n v="0"/>
  </r>
  <r>
    <x v="5"/>
    <x v="72"/>
    <x v="72"/>
    <n v="542547"/>
    <s v="Blšany u Loun"/>
    <s v="do 750 obyvatel"/>
    <n v="302"/>
    <n v="0.76158940397350994"/>
    <n v="72"/>
    <n v="0"/>
  </r>
  <r>
    <x v="5"/>
    <x v="72"/>
    <x v="72"/>
    <n v="542555"/>
    <s v="Opočno (Louny)"/>
    <s v="do 750 obyvatel"/>
    <n v="106"/>
    <n v="0.80188679245283023"/>
    <n v="21"/>
    <n v="0"/>
  </r>
  <r>
    <x v="5"/>
    <x v="72"/>
    <x v="72"/>
    <n v="542571"/>
    <s v="Cítoliby"/>
    <s v="750 – 1 999 obyvatel"/>
    <n v="859"/>
    <n v="0.72875436554132711"/>
    <n v="233"/>
    <n v="0"/>
  </r>
  <r>
    <x v="5"/>
    <x v="72"/>
    <x v="72"/>
    <n v="542580"/>
    <s v="Obora (Louny)"/>
    <s v="do 750 obyvatel"/>
    <n v="354"/>
    <n v="0.80508474576271183"/>
    <n v="69"/>
    <n v="0"/>
  </r>
  <r>
    <x v="5"/>
    <x v="72"/>
    <x v="72"/>
    <n v="542628"/>
    <s v="Černčice (Louny)"/>
    <s v="750 – 1 999 obyvatel"/>
    <n v="1130"/>
    <n v="0.72566371681415931"/>
    <n v="310"/>
    <n v="0"/>
  </r>
  <r>
    <x v="5"/>
    <x v="72"/>
    <x v="72"/>
    <n v="542636"/>
    <s v="Nová Ves (Louny)"/>
    <s v="do 750 obyvatel"/>
    <n v="94"/>
    <n v="0.72340425531914898"/>
    <n v="26"/>
    <n v="0"/>
  </r>
  <r>
    <x v="5"/>
    <x v="72"/>
    <x v="72"/>
    <n v="543012"/>
    <s v="Žerotín (Louny)"/>
    <s v="do 750 obyvatel"/>
    <n v="172"/>
    <n v="0.77906976744186052"/>
    <n v="38"/>
    <n v="0"/>
  </r>
  <r>
    <x v="5"/>
    <x v="72"/>
    <x v="72"/>
    <n v="546011"/>
    <s v="Jimlín"/>
    <s v="750 – 1 999 obyvatel"/>
    <n v="737"/>
    <n v="0.6974219810040706"/>
    <n v="223"/>
    <n v="1"/>
  </r>
  <r>
    <x v="5"/>
    <x v="72"/>
    <x v="72"/>
    <n v="546178"/>
    <s v="Úherce (Louny)"/>
    <s v="do 750 obyvatel"/>
    <n v="69"/>
    <n v="0.82608695652173914"/>
    <n v="12"/>
    <n v="0"/>
  </r>
  <r>
    <x v="5"/>
    <x v="72"/>
    <x v="72"/>
    <n v="546429"/>
    <s v="Chraberce"/>
    <s v="do 750 obyvatel"/>
    <n v="104"/>
    <n v="0.82692307692307687"/>
    <n v="18"/>
    <n v="0"/>
  </r>
  <r>
    <x v="5"/>
    <x v="72"/>
    <x v="72"/>
    <n v="546861"/>
    <s v="Dobroměřice"/>
    <s v="750 – 1 999 obyvatel"/>
    <n v="1145"/>
    <n v="0.77903930131004362"/>
    <n v="253"/>
    <n v="0"/>
  </r>
  <r>
    <x v="5"/>
    <x v="72"/>
    <x v="72"/>
    <n v="546879"/>
    <s v="Líšťany (Louny)"/>
    <s v="do 750 obyvatel"/>
    <n v="386"/>
    <n v="0.84196891191709844"/>
    <n v="61"/>
    <n v="0"/>
  </r>
  <r>
    <x v="5"/>
    <x v="72"/>
    <x v="72"/>
    <n v="546887"/>
    <s v="Vršovice (Louny)"/>
    <s v="do 750 obyvatel"/>
    <n v="215"/>
    <n v="0.7441860465116279"/>
    <n v="55"/>
    <n v="0"/>
  </r>
  <r>
    <x v="5"/>
    <x v="72"/>
    <x v="72"/>
    <n v="546895"/>
    <s v="Brodec"/>
    <s v="do 750 obyvatel"/>
    <n v="76"/>
    <n v="0.75"/>
    <n v="19"/>
    <n v="0"/>
  </r>
  <r>
    <x v="5"/>
    <x v="72"/>
    <x v="72"/>
    <n v="565971"/>
    <s v="Louny"/>
    <s v="15 000 – 39 999 obyvatel"/>
    <n v="15053"/>
    <n v="0.73360791868730491"/>
    <n v="4010"/>
    <n v="0"/>
  </r>
  <r>
    <x v="5"/>
    <x v="72"/>
    <x v="72"/>
    <n v="566063"/>
    <s v="Břvany"/>
    <s v="do 750 obyvatel"/>
    <n v="261"/>
    <n v="0.63984674329501912"/>
    <n v="94"/>
    <n v="1"/>
  </r>
  <r>
    <x v="5"/>
    <x v="72"/>
    <x v="72"/>
    <n v="566152"/>
    <s v="Domoušice"/>
    <s v="do 750 obyvatel"/>
    <n v="564"/>
    <n v="0.68085106382978722"/>
    <n v="180"/>
    <n v="1"/>
  </r>
  <r>
    <x v="5"/>
    <x v="72"/>
    <x v="72"/>
    <n v="566195"/>
    <s v="Hříškov"/>
    <s v="do 750 obyvatel"/>
    <n v="350"/>
    <n v="0.77428571428571424"/>
    <n v="79"/>
    <n v="0"/>
  </r>
  <r>
    <x v="5"/>
    <x v="72"/>
    <x v="72"/>
    <n v="566217"/>
    <s v="Hřivice"/>
    <s v="do 750 obyvatel"/>
    <n v="545"/>
    <n v="0.72477064220183485"/>
    <n v="150"/>
    <n v="0"/>
  </r>
  <r>
    <x v="5"/>
    <x v="72"/>
    <x v="72"/>
    <n v="566233"/>
    <s v="Chlumčany (Louny)"/>
    <s v="do 750 obyvatel"/>
    <n v="471"/>
    <n v="0.75583864118895971"/>
    <n v="115"/>
    <n v="0"/>
  </r>
  <r>
    <x v="5"/>
    <x v="72"/>
    <x v="72"/>
    <n v="566241"/>
    <s v="Chožov"/>
    <s v="do 750 obyvatel"/>
    <n v="457"/>
    <n v="0.63238512035010941"/>
    <n v="168"/>
    <n v="1"/>
  </r>
  <r>
    <x v="5"/>
    <x v="72"/>
    <x v="72"/>
    <n v="566284"/>
    <s v="Koštice"/>
    <s v="do 750 obyvatel"/>
    <n v="516"/>
    <n v="0.78488372093023251"/>
    <n v="111"/>
    <n v="0"/>
  </r>
  <r>
    <x v="5"/>
    <x v="72"/>
    <x v="72"/>
    <n v="566322"/>
    <s v="Lenešice"/>
    <s v="750 – 1 999 obyvatel"/>
    <n v="1151"/>
    <n v="0.73761946133796696"/>
    <n v="302"/>
    <n v="0"/>
  </r>
  <r>
    <x v="5"/>
    <x v="72"/>
    <x v="72"/>
    <n v="566349"/>
    <s v="Libčeves"/>
    <s v="750 – 1 999 obyvatel"/>
    <n v="787"/>
    <n v="0.72681067344345618"/>
    <n v="215"/>
    <n v="0"/>
  </r>
  <r>
    <x v="5"/>
    <x v="72"/>
    <x v="72"/>
    <n v="566535"/>
    <s v="Panenský Týnec"/>
    <s v="do 750 obyvatel"/>
    <n v="359"/>
    <n v="0.74373259052924789"/>
    <n v="92"/>
    <n v="0"/>
  </r>
  <r>
    <x v="5"/>
    <x v="72"/>
    <x v="72"/>
    <n v="566551"/>
    <s v="Peruc"/>
    <s v="2 000 – 4 999 obyvatel"/>
    <n v="1947"/>
    <n v="0.77041602465331283"/>
    <n v="447"/>
    <n v="0"/>
  </r>
  <r>
    <x v="5"/>
    <x v="72"/>
    <x v="72"/>
    <n v="566578"/>
    <s v="Pnětluky"/>
    <s v="do 750 obyvatel"/>
    <n v="302"/>
    <n v="0.75496688741721851"/>
    <n v="74"/>
    <n v="0"/>
  </r>
  <r>
    <x v="5"/>
    <x v="72"/>
    <x v="72"/>
    <n v="566586"/>
    <s v="Počedělice"/>
    <s v="do 750 obyvatel"/>
    <n v="250"/>
    <n v="0.8"/>
    <n v="50"/>
    <n v="0"/>
  </r>
  <r>
    <x v="5"/>
    <x v="72"/>
    <x v="72"/>
    <n v="566624"/>
    <s v="Postoloprty"/>
    <s v="2 000 – 4 999 obyvatel"/>
    <n v="3855"/>
    <n v="0.67029831387808037"/>
    <n v="1271"/>
    <n v="1"/>
  </r>
  <r>
    <x v="5"/>
    <x v="72"/>
    <x v="72"/>
    <n v="566659"/>
    <s v="Raná (Louny)"/>
    <s v="do 750 obyvatel"/>
    <n v="217"/>
    <n v="0.71889400921658986"/>
    <n v="61"/>
    <n v="0"/>
  </r>
  <r>
    <x v="5"/>
    <x v="72"/>
    <x v="72"/>
    <n v="566667"/>
    <s v="Ročov"/>
    <s v="do 750 obyvatel"/>
    <n v="476"/>
    <n v="0.74789915966386555"/>
    <n v="120"/>
    <n v="0"/>
  </r>
  <r>
    <x v="5"/>
    <x v="72"/>
    <x v="72"/>
    <n v="566713"/>
    <s v="Slavětín (Louny)"/>
    <s v="do 750 obyvatel"/>
    <n v="491"/>
    <n v="0.70264765784114058"/>
    <n v="146"/>
    <n v="0"/>
  </r>
  <r>
    <x v="5"/>
    <x v="72"/>
    <x v="72"/>
    <n v="566721"/>
    <s v="Smolnice"/>
    <s v="do 750 obyvatel"/>
    <n v="356"/>
    <n v="0.7808988764044944"/>
    <n v="78"/>
    <n v="0"/>
  </r>
  <r>
    <x v="5"/>
    <x v="72"/>
    <x v="72"/>
    <n v="566829"/>
    <s v="Toužetín"/>
    <s v="do 750 obyvatel"/>
    <n v="240"/>
    <n v="0.73750000000000004"/>
    <n v="63"/>
    <n v="0"/>
  </r>
  <r>
    <x v="5"/>
    <x v="72"/>
    <x v="72"/>
    <n v="566896"/>
    <s v="Veltěže"/>
    <s v="do 750 obyvatel"/>
    <n v="331"/>
    <n v="0.70090634441087618"/>
    <n v="99"/>
    <n v="0"/>
  </r>
  <r>
    <x v="5"/>
    <x v="72"/>
    <x v="72"/>
    <n v="566918"/>
    <s v="Vinařice (Louny)"/>
    <s v="do 750 obyvatel"/>
    <n v="228"/>
    <n v="0.69298245614035092"/>
    <n v="70"/>
    <n v="1"/>
  </r>
  <r>
    <x v="5"/>
    <x v="72"/>
    <x v="72"/>
    <n v="566926"/>
    <s v="Vrbno nad Lesy"/>
    <s v="do 750 obyvatel"/>
    <n v="167"/>
    <n v="0.73652694610778446"/>
    <n v="44"/>
    <n v="0"/>
  </r>
  <r>
    <x v="5"/>
    <x v="72"/>
    <x v="72"/>
    <n v="566951"/>
    <s v="Výškov"/>
    <s v="do 750 obyvatel"/>
    <n v="436"/>
    <n v="0.69266055045871555"/>
    <n v="134"/>
    <n v="1"/>
  </r>
  <r>
    <x v="5"/>
    <x v="72"/>
    <x v="72"/>
    <n v="566977"/>
    <s v="Zbrašín"/>
    <s v="do 750 obyvatel"/>
    <n v="322"/>
    <n v="0.66149068322981364"/>
    <n v="109"/>
    <n v="1"/>
  </r>
  <r>
    <x v="5"/>
    <x v="73"/>
    <x v="73"/>
    <n v="505528"/>
    <s v="Jenčice"/>
    <s v="do 750 obyvatel"/>
    <n v="292"/>
    <n v="0.8321917808219178"/>
    <n v="49"/>
    <n v="0"/>
  </r>
  <r>
    <x v="5"/>
    <x v="73"/>
    <x v="73"/>
    <n v="546691"/>
    <s v="Lkáň"/>
    <s v="do 750 obyvatel"/>
    <n v="162"/>
    <n v="0.63580246913580252"/>
    <n v="59"/>
    <n v="1"/>
  </r>
  <r>
    <x v="5"/>
    <x v="73"/>
    <x v="73"/>
    <n v="546721"/>
    <s v="Sedlec (Litoměřice)"/>
    <s v="do 750 obyvatel"/>
    <n v="180"/>
    <n v="0.66666666666666663"/>
    <n v="60"/>
    <n v="1"/>
  </r>
  <r>
    <x v="5"/>
    <x v="73"/>
    <x v="73"/>
    <n v="564699"/>
    <s v="Černiv"/>
    <s v="do 750 obyvatel"/>
    <n v="127"/>
    <n v="0.74803149606299213"/>
    <n v="32"/>
    <n v="0"/>
  </r>
  <r>
    <x v="5"/>
    <x v="73"/>
    <x v="73"/>
    <n v="564711"/>
    <s v="Čížkovice"/>
    <s v="750 – 1 999 obyvatel"/>
    <n v="1196"/>
    <n v="0.77090301003344486"/>
    <n v="274"/>
    <n v="0"/>
  </r>
  <r>
    <x v="5"/>
    <x v="73"/>
    <x v="73"/>
    <n v="564729"/>
    <s v="Děčany"/>
    <s v="do 750 obyvatel"/>
    <n v="331"/>
    <n v="0.79456193353474325"/>
    <n v="68"/>
    <n v="0"/>
  </r>
  <r>
    <x v="5"/>
    <x v="73"/>
    <x v="73"/>
    <n v="564737"/>
    <s v="Dlažkovice"/>
    <s v="do 750 obyvatel"/>
    <n v="103"/>
    <n v="0.75728155339805825"/>
    <n v="25"/>
    <n v="0"/>
  </r>
  <r>
    <x v="5"/>
    <x v="73"/>
    <x v="73"/>
    <n v="564834"/>
    <s v="Evaň"/>
    <s v="do 750 obyvatel"/>
    <n v="249"/>
    <n v="0.75502008032128509"/>
    <n v="61"/>
    <n v="0"/>
  </r>
  <r>
    <x v="5"/>
    <x v="73"/>
    <x v="73"/>
    <n v="564931"/>
    <s v="Chodovlice"/>
    <s v="do 750 obyvatel"/>
    <n v="127"/>
    <n v="0.73228346456692917"/>
    <n v="34"/>
    <n v="0"/>
  </r>
  <r>
    <x v="5"/>
    <x v="73"/>
    <x v="73"/>
    <n v="564940"/>
    <s v="Chotěšov (Litoměřice)"/>
    <s v="do 750 obyvatel"/>
    <n v="400"/>
    <n v="0.83750000000000002"/>
    <n v="65"/>
    <n v="0"/>
  </r>
  <r>
    <x v="5"/>
    <x v="73"/>
    <x v="73"/>
    <n v="564958"/>
    <s v="Chotiměř"/>
    <s v="do 750 obyvatel"/>
    <n v="237"/>
    <n v="0.69620253164556967"/>
    <n v="72"/>
    <n v="1"/>
  </r>
  <r>
    <x v="5"/>
    <x v="73"/>
    <x v="73"/>
    <n v="565016"/>
    <s v="Keblice"/>
    <s v="do 750 obyvatel"/>
    <n v="295"/>
    <n v="0.68474576271186438"/>
    <n v="93"/>
    <n v="1"/>
  </r>
  <r>
    <x v="5"/>
    <x v="73"/>
    <x v="73"/>
    <n v="565024"/>
    <s v="Klapý"/>
    <s v="do 750 obyvatel"/>
    <n v="400"/>
    <n v="0.78"/>
    <n v="88"/>
    <n v="0"/>
  </r>
  <r>
    <x v="5"/>
    <x v="73"/>
    <x v="73"/>
    <n v="565075"/>
    <s v="Křesín"/>
    <s v="do 750 obyvatel"/>
    <n v="285"/>
    <n v="0.77192982456140347"/>
    <n v="65"/>
    <n v="0"/>
  </r>
  <r>
    <x v="5"/>
    <x v="73"/>
    <x v="73"/>
    <n v="565113"/>
    <s v="Lhotka nad Labem"/>
    <s v="do 750 obyvatel"/>
    <n v="367"/>
    <n v="0.71117166212534055"/>
    <n v="106"/>
    <n v="0"/>
  </r>
  <r>
    <x v="5"/>
    <x v="73"/>
    <x v="73"/>
    <n v="565164"/>
    <s v="Libochovice"/>
    <s v="2 000 – 4 999 obyvatel"/>
    <n v="2914"/>
    <n v="0.78242964996568287"/>
    <n v="634"/>
    <n v="0"/>
  </r>
  <r>
    <x v="5"/>
    <x v="73"/>
    <x v="73"/>
    <n v="565229"/>
    <s v="Lovosice"/>
    <s v="5 000 – 14 999 obyvatel"/>
    <n v="7219"/>
    <n v="0.74317772544673777"/>
    <n v="1854"/>
    <n v="0"/>
  </r>
  <r>
    <x v="5"/>
    <x v="73"/>
    <x v="73"/>
    <n v="565237"/>
    <s v="Lukavec (Litoměřice)"/>
    <s v="do 750 obyvatel"/>
    <n v="312"/>
    <n v="0.77243589743589747"/>
    <n v="71"/>
    <n v="0"/>
  </r>
  <r>
    <x v="5"/>
    <x v="73"/>
    <x v="73"/>
    <n v="565245"/>
    <s v="Malé Žernoseky"/>
    <s v="do 750 obyvatel"/>
    <n v="630"/>
    <n v="0.79047619047619044"/>
    <n v="132"/>
    <n v="0"/>
  </r>
  <r>
    <x v="5"/>
    <x v="73"/>
    <x v="73"/>
    <n v="565415"/>
    <s v="Podsedice"/>
    <s v="do 750 obyvatel"/>
    <n v="561"/>
    <n v="0.75935828877005351"/>
    <n v="135"/>
    <n v="0"/>
  </r>
  <r>
    <x v="5"/>
    <x v="73"/>
    <x v="73"/>
    <n v="565458"/>
    <s v="Prackovice nad Labem"/>
    <s v="do 750 obyvatel"/>
    <n v="528"/>
    <n v="0.75"/>
    <n v="132"/>
    <n v="0"/>
  </r>
  <r>
    <x v="5"/>
    <x v="73"/>
    <x v="73"/>
    <n v="565521"/>
    <s v="Radovesice"/>
    <s v="do 750 obyvatel"/>
    <n v="406"/>
    <n v="0.69458128078817738"/>
    <n v="124"/>
    <n v="1"/>
  </r>
  <r>
    <x v="5"/>
    <x v="73"/>
    <x v="73"/>
    <n v="565598"/>
    <s v="Siřejovice"/>
    <s v="do 750 obyvatel"/>
    <n v="222"/>
    <n v="0.77027027027027029"/>
    <n v="51"/>
    <n v="0"/>
  </r>
  <r>
    <x v="5"/>
    <x v="73"/>
    <x v="73"/>
    <n v="565601"/>
    <s v="Slatina (Litoměřice)"/>
    <s v="do 750 obyvatel"/>
    <n v="232"/>
    <n v="0.65948275862068961"/>
    <n v="79"/>
    <n v="1"/>
  </r>
  <r>
    <x v="5"/>
    <x v="73"/>
    <x v="73"/>
    <n v="565695"/>
    <s v="Sulejovice"/>
    <s v="750 – 1 999 obyvatel"/>
    <n v="670"/>
    <n v="0.66417910447761197"/>
    <n v="225"/>
    <n v="1"/>
  </r>
  <r>
    <x v="5"/>
    <x v="73"/>
    <x v="73"/>
    <n v="565768"/>
    <s v="Třebenice (Litoměřice)"/>
    <s v="750 – 1 999 obyvatel"/>
    <n v="1631"/>
    <n v="0.74494175352544456"/>
    <n v="416"/>
    <n v="0"/>
  </r>
  <r>
    <x v="5"/>
    <x v="73"/>
    <x v="73"/>
    <n v="565776"/>
    <s v="Třebívlice"/>
    <s v="750 – 1 999 obyvatel"/>
    <n v="716"/>
    <n v="0.76536312849162014"/>
    <n v="168"/>
    <n v="0"/>
  </r>
  <r>
    <x v="5"/>
    <x v="73"/>
    <x v="73"/>
    <n v="565806"/>
    <s v="Úpohlavy"/>
    <s v="do 750 obyvatel"/>
    <n v="203"/>
    <n v="0.77339901477832518"/>
    <n v="46"/>
    <n v="0"/>
  </r>
  <r>
    <x v="5"/>
    <x v="73"/>
    <x v="73"/>
    <n v="565849"/>
    <s v="Velemín"/>
    <s v="750 – 1 999 obyvatel"/>
    <n v="1337"/>
    <n v="0.72475691847419599"/>
    <n v="368"/>
    <n v="0"/>
  </r>
  <r>
    <x v="5"/>
    <x v="73"/>
    <x v="73"/>
    <n v="565865"/>
    <s v="Vchynice"/>
    <s v="do 750 obyvatel"/>
    <n v="263"/>
    <n v="0.69961977186311786"/>
    <n v="79"/>
    <n v="1"/>
  </r>
  <r>
    <x v="5"/>
    <x v="73"/>
    <x v="73"/>
    <n v="565873"/>
    <s v="Vlastislav"/>
    <s v="do 750 obyvatel"/>
    <n v="151"/>
    <n v="0.6887417218543046"/>
    <n v="47"/>
    <n v="1"/>
  </r>
  <r>
    <x v="5"/>
    <x v="73"/>
    <x v="73"/>
    <n v="565903"/>
    <s v="Vrbičany (Litoměřice)"/>
    <s v="do 750 obyvatel"/>
    <n v="252"/>
    <n v="0.73412698412698407"/>
    <n v="67"/>
    <n v="0"/>
  </r>
  <r>
    <x v="5"/>
    <x v="74"/>
    <x v="74"/>
    <n v="546437"/>
    <s v="Volevčice (Most)"/>
    <s v="do 750 obyvatel"/>
    <n v="101"/>
    <n v="0.84158415841584155"/>
    <n v="16"/>
    <n v="0"/>
  </r>
  <r>
    <x v="5"/>
    <x v="74"/>
    <x v="74"/>
    <n v="567027"/>
    <s v="Most"/>
    <s v="40 000 – 99 999 obyvatel"/>
    <n v="54540"/>
    <n v="0.69849651631829845"/>
    <n v="16444"/>
    <n v="1"/>
  </r>
  <r>
    <x v="5"/>
    <x v="74"/>
    <x v="74"/>
    <n v="567043"/>
    <s v="Bečov"/>
    <s v="750 – 1 999 obyvatel"/>
    <n v="1131"/>
    <n v="0.6816976127320955"/>
    <n v="360"/>
    <n v="1"/>
  </r>
  <r>
    <x v="5"/>
    <x v="74"/>
    <x v="74"/>
    <n v="567051"/>
    <s v="Bělušice (Most)"/>
    <s v="do 750 obyvatel"/>
    <n v="188"/>
    <n v="0.72872340425531912"/>
    <n v="51"/>
    <n v="0"/>
  </r>
  <r>
    <x v="5"/>
    <x v="74"/>
    <x v="74"/>
    <n v="567060"/>
    <s v="Braňany"/>
    <s v="750 – 1 999 obyvatel"/>
    <n v="1051"/>
    <n v="0.68506184586108465"/>
    <n v="331"/>
    <n v="1"/>
  </r>
  <r>
    <x v="5"/>
    <x v="74"/>
    <x v="74"/>
    <n v="567141"/>
    <s v="Havraň"/>
    <s v="do 750 obyvatel"/>
    <n v="607"/>
    <n v="0.61779242174629323"/>
    <n v="232"/>
    <n v="1"/>
  </r>
  <r>
    <x v="5"/>
    <x v="74"/>
    <x v="74"/>
    <n v="567221"/>
    <s v="Korozluky"/>
    <s v="do 750 obyvatel"/>
    <n v="191"/>
    <n v="0.76439790575916233"/>
    <n v="45"/>
    <n v="0"/>
  </r>
  <r>
    <x v="5"/>
    <x v="74"/>
    <x v="74"/>
    <n v="567248"/>
    <s v="Lišnice"/>
    <s v="do 750 obyvatel"/>
    <n v="185"/>
    <n v="0.75135135135135134"/>
    <n v="46"/>
    <n v="0"/>
  </r>
  <r>
    <x v="5"/>
    <x v="74"/>
    <x v="74"/>
    <n v="567281"/>
    <s v="Lužice (Most)"/>
    <s v="do 750 obyvatel"/>
    <n v="581"/>
    <n v="0.61790017211703963"/>
    <n v="222"/>
    <n v="1"/>
  </r>
  <r>
    <x v="5"/>
    <x v="74"/>
    <x v="74"/>
    <n v="567299"/>
    <s v="Malé Březno (Most)"/>
    <s v="do 750 obyvatel"/>
    <n v="172"/>
    <n v="0.88953488372093026"/>
    <n v="19"/>
    <n v="0"/>
  </r>
  <r>
    <x v="5"/>
    <x v="74"/>
    <x v="74"/>
    <n v="567337"/>
    <s v="Obrnice"/>
    <s v="2 000 – 4 999 obyvatel"/>
    <n v="1622"/>
    <n v="0.51171393341553639"/>
    <n v="792"/>
    <n v="1"/>
  </r>
  <r>
    <x v="5"/>
    <x v="74"/>
    <x v="74"/>
    <n v="567345"/>
    <s v="Patokryje"/>
    <s v="do 750 obyvatel"/>
    <n v="374"/>
    <n v="0.73796791443850263"/>
    <n v="98"/>
    <n v="0"/>
  </r>
  <r>
    <x v="5"/>
    <x v="74"/>
    <x v="74"/>
    <n v="567353"/>
    <s v="Polerady (Most)"/>
    <s v="do 750 obyvatel"/>
    <n v="212"/>
    <n v="0.79716981132075471"/>
    <n v="43"/>
    <n v="0"/>
  </r>
  <r>
    <x v="5"/>
    <x v="74"/>
    <x v="74"/>
    <n v="567361"/>
    <s v="Skršín"/>
    <s v="do 750 obyvatel"/>
    <n v="239"/>
    <n v="0.7405857740585774"/>
    <n v="62"/>
    <n v="0"/>
  </r>
  <r>
    <x v="5"/>
    <x v="74"/>
    <x v="74"/>
    <n v="567426"/>
    <s v="Želenice (Most)"/>
    <s v="do 750 obyvatel"/>
    <n v="404"/>
    <n v="0.69801980198019797"/>
    <n v="122"/>
    <n v="1"/>
  </r>
  <r>
    <x v="5"/>
    <x v="75"/>
    <x v="75"/>
    <n v="566004"/>
    <s v="Blatno (Louny)"/>
    <s v="do 750 obyvatel"/>
    <n v="422"/>
    <n v="0.7654028436018957"/>
    <n v="99"/>
    <n v="0"/>
  </r>
  <r>
    <x v="5"/>
    <x v="75"/>
    <x v="75"/>
    <n v="566021"/>
    <s v="Blšany"/>
    <s v="750 – 1 999 obyvatel"/>
    <n v="810"/>
    <n v="0.71111111111111114"/>
    <n v="234"/>
    <n v="0"/>
  </r>
  <r>
    <x v="5"/>
    <x v="75"/>
    <x v="75"/>
    <n v="566306"/>
    <s v="Krásný Dvůr"/>
    <s v="do 750 obyvatel"/>
    <n v="554"/>
    <n v="0.7563176895306859"/>
    <n v="135"/>
    <n v="0"/>
  </r>
  <r>
    <x v="5"/>
    <x v="75"/>
    <x v="75"/>
    <n v="566314"/>
    <s v="Kryry"/>
    <s v="2 000 – 4 999 obyvatel"/>
    <n v="1948"/>
    <n v="0.73305954825462016"/>
    <n v="520"/>
    <n v="0"/>
  </r>
  <r>
    <x v="5"/>
    <x v="75"/>
    <x v="75"/>
    <n v="566438"/>
    <s v="Lubenec"/>
    <s v="750 – 1 999 obyvatel"/>
    <n v="1139"/>
    <n v="0.74802458296751539"/>
    <n v="287"/>
    <n v="0"/>
  </r>
  <r>
    <x v="5"/>
    <x v="75"/>
    <x v="75"/>
    <n v="566501"/>
    <s v="Nepomyšl"/>
    <s v="do 750 obyvatel"/>
    <n v="315"/>
    <n v="0.8"/>
    <n v="63"/>
    <n v="0"/>
  </r>
  <r>
    <x v="5"/>
    <x v="75"/>
    <x v="75"/>
    <n v="566527"/>
    <s v="Očihov"/>
    <s v="do 750 obyvatel"/>
    <n v="321"/>
    <n v="0.67601246105919"/>
    <n v="104"/>
    <n v="1"/>
  </r>
  <r>
    <x v="5"/>
    <x v="75"/>
    <x v="75"/>
    <n v="566560"/>
    <s v="Petrohrad"/>
    <s v="do 750 obyvatel"/>
    <n v="536"/>
    <n v="0.75559701492537312"/>
    <n v="131"/>
    <n v="0"/>
  </r>
  <r>
    <x v="5"/>
    <x v="75"/>
    <x v="75"/>
    <n v="566608"/>
    <s v="Podbořanský Rohozec"/>
    <s v="do 750 obyvatel"/>
    <n v="123"/>
    <n v="0.78048780487804881"/>
    <n v="27"/>
    <n v="0"/>
  </r>
  <r>
    <x v="5"/>
    <x v="75"/>
    <x v="75"/>
    <n v="566616"/>
    <s v="Podbořany"/>
    <s v="5 000 – 14 999 obyvatel"/>
    <n v="5255"/>
    <n v="0.74804947668886779"/>
    <n v="1324"/>
    <n v="0"/>
  </r>
  <r>
    <x v="5"/>
    <x v="75"/>
    <x v="75"/>
    <n v="566934"/>
    <s v="Vroutek"/>
    <s v="750 – 1 999 obyvatel"/>
    <n v="1527"/>
    <n v="0.75049115913555997"/>
    <n v="381"/>
    <n v="0"/>
  </r>
  <r>
    <x v="5"/>
    <x v="76"/>
    <x v="76"/>
    <n v="542423"/>
    <s v="Černouček"/>
    <s v="do 750 obyvatel"/>
    <n v="246"/>
    <n v="0.78048780487804881"/>
    <n v="54"/>
    <n v="0"/>
  </r>
  <r>
    <x v="5"/>
    <x v="76"/>
    <x v="76"/>
    <n v="542482"/>
    <s v="Záluží (Litoměřice)"/>
    <s v="do 750 obyvatel"/>
    <n v="143"/>
    <n v="0.72727272727272729"/>
    <n v="39"/>
    <n v="0"/>
  </r>
  <r>
    <x v="5"/>
    <x v="76"/>
    <x v="76"/>
    <n v="546755"/>
    <s v="Brzánky"/>
    <s v="do 750 obyvatel"/>
    <n v="68"/>
    <n v="0.6029411764705882"/>
    <n v="27"/>
    <n v="1"/>
  </r>
  <r>
    <x v="5"/>
    <x v="76"/>
    <x v="76"/>
    <n v="546852"/>
    <s v="Černěves"/>
    <s v="do 750 obyvatel"/>
    <n v="181"/>
    <n v="0.79558011049723754"/>
    <n v="37"/>
    <n v="0"/>
  </r>
  <r>
    <x v="5"/>
    <x v="76"/>
    <x v="76"/>
    <n v="564575"/>
    <s v="Bechlín"/>
    <s v="750 – 1 999 obyvatel"/>
    <n v="1050"/>
    <n v="0.75142857142857145"/>
    <n v="261"/>
    <n v="0"/>
  </r>
  <r>
    <x v="5"/>
    <x v="76"/>
    <x v="76"/>
    <n v="564648"/>
    <s v="Bříza"/>
    <s v="do 750 obyvatel"/>
    <n v="351"/>
    <n v="0.78917378917378922"/>
    <n v="74"/>
    <n v="0"/>
  </r>
  <r>
    <x v="5"/>
    <x v="76"/>
    <x v="76"/>
    <n v="564656"/>
    <s v="Budyně nad Ohří"/>
    <s v="2 000 – 4 999 obyvatel"/>
    <n v="1781"/>
    <n v="0.75407074677147667"/>
    <n v="438"/>
    <n v="0"/>
  </r>
  <r>
    <x v="5"/>
    <x v="76"/>
    <x v="76"/>
    <n v="564672"/>
    <s v="Ctiněves"/>
    <s v="do 750 obyvatel"/>
    <n v="303"/>
    <n v="0.77887788778877887"/>
    <n v="67"/>
    <n v="0"/>
  </r>
  <r>
    <x v="5"/>
    <x v="76"/>
    <x v="76"/>
    <n v="564745"/>
    <s v="Dobříň"/>
    <s v="do 750 obyvatel"/>
    <n v="455"/>
    <n v="0.76263736263736259"/>
    <n v="108"/>
    <n v="0"/>
  </r>
  <r>
    <x v="5"/>
    <x v="76"/>
    <x v="76"/>
    <n v="564753"/>
    <s v="Doksany"/>
    <s v="do 750 obyvatel"/>
    <n v="361"/>
    <n v="0.74238227146814406"/>
    <n v="93"/>
    <n v="0"/>
  </r>
  <r>
    <x v="5"/>
    <x v="76"/>
    <x v="76"/>
    <n v="564818"/>
    <s v="Dušníky"/>
    <s v="do 750 obyvatel"/>
    <n v="357"/>
    <n v="0.63305322128851538"/>
    <n v="131"/>
    <n v="1"/>
  </r>
  <r>
    <x v="5"/>
    <x v="76"/>
    <x v="76"/>
    <n v="564851"/>
    <s v="Horní Beřkovice"/>
    <s v="750 – 1 999 obyvatel"/>
    <n v="797"/>
    <n v="0.83563362609786696"/>
    <n v="131"/>
    <n v="0"/>
  </r>
  <r>
    <x v="5"/>
    <x v="76"/>
    <x v="76"/>
    <n v="564893"/>
    <s v="Hrobce"/>
    <s v="do 750 obyvatel"/>
    <n v="560"/>
    <n v="0.72678571428571426"/>
    <n v="153"/>
    <n v="0"/>
  </r>
  <r>
    <x v="5"/>
    <x v="76"/>
    <x v="76"/>
    <n v="564923"/>
    <s v="Chodouny"/>
    <s v="do 750 obyvatel"/>
    <n v="551"/>
    <n v="0.7441016333938294"/>
    <n v="141"/>
    <n v="0"/>
  </r>
  <r>
    <x v="5"/>
    <x v="76"/>
    <x v="76"/>
    <n v="565032"/>
    <s v="Kleneč"/>
    <s v="do 750 obyvatel"/>
    <n v="436"/>
    <n v="0.77064220183486243"/>
    <n v="100"/>
    <n v="0"/>
  </r>
  <r>
    <x v="5"/>
    <x v="76"/>
    <x v="76"/>
    <n v="565059"/>
    <s v="Kostomlaty pod Řípem"/>
    <s v="do 750 obyvatel"/>
    <n v="351"/>
    <n v="0.74643874643874641"/>
    <n v="89"/>
    <n v="0"/>
  </r>
  <r>
    <x v="5"/>
    <x v="76"/>
    <x v="76"/>
    <n v="565067"/>
    <s v="Krabčice"/>
    <s v="750 – 1 999 obyvatel"/>
    <n v="740"/>
    <n v="0.80405405405405406"/>
    <n v="145"/>
    <n v="0"/>
  </r>
  <r>
    <x v="5"/>
    <x v="76"/>
    <x v="76"/>
    <n v="565091"/>
    <s v="Kyškovice"/>
    <s v="do 750 obyvatel"/>
    <n v="235"/>
    <n v="0.77872340425531916"/>
    <n v="52"/>
    <n v="0"/>
  </r>
  <r>
    <x v="5"/>
    <x v="76"/>
    <x v="76"/>
    <n v="565148"/>
    <s v="Libkovice pod Řípem"/>
    <s v="do 750 obyvatel"/>
    <n v="460"/>
    <n v="0.66304347826086951"/>
    <n v="155"/>
    <n v="1"/>
  </r>
  <r>
    <x v="5"/>
    <x v="76"/>
    <x v="76"/>
    <n v="565172"/>
    <s v="Libotenice"/>
    <s v="do 750 obyvatel"/>
    <n v="353"/>
    <n v="0.73654390934844194"/>
    <n v="93"/>
    <n v="0"/>
  </r>
  <r>
    <x v="5"/>
    <x v="76"/>
    <x v="76"/>
    <n v="565253"/>
    <s v="Martiněves"/>
    <s v="750 – 1 999 obyvatel"/>
    <n v="672"/>
    <n v="0.79761904761904767"/>
    <n v="136"/>
    <n v="0"/>
  </r>
  <r>
    <x v="5"/>
    <x v="76"/>
    <x v="76"/>
    <n v="565300"/>
    <s v="Mnetěš"/>
    <s v="do 750 obyvatel"/>
    <n v="458"/>
    <n v="0.80567685589519655"/>
    <n v="89"/>
    <n v="0"/>
  </r>
  <r>
    <x v="5"/>
    <x v="76"/>
    <x v="76"/>
    <n v="565318"/>
    <s v="Mšené-lázně"/>
    <s v="750 – 1 999 obyvatel"/>
    <n v="1533"/>
    <n v="0.76255707762557079"/>
    <n v="364"/>
    <n v="0"/>
  </r>
  <r>
    <x v="5"/>
    <x v="76"/>
    <x v="76"/>
    <n v="565342"/>
    <s v="Nové Dvory (Litoměřice)"/>
    <s v="do 750 obyvatel"/>
    <n v="326"/>
    <n v="0.73926380368098155"/>
    <n v="85"/>
    <n v="0"/>
  </r>
  <r>
    <x v="5"/>
    <x v="76"/>
    <x v="76"/>
    <n v="565474"/>
    <s v="Přestavlky (Litoměřice)"/>
    <s v="do 750 obyvatel"/>
    <n v="242"/>
    <n v="0.66115702479338845"/>
    <n v="82"/>
    <n v="1"/>
  </r>
  <r>
    <x v="5"/>
    <x v="76"/>
    <x v="76"/>
    <n v="565491"/>
    <s v="Račiněves"/>
    <s v="do 750 obyvatel"/>
    <n v="510"/>
    <n v="0.66862745098039211"/>
    <n v="169"/>
    <n v="1"/>
  </r>
  <r>
    <x v="5"/>
    <x v="76"/>
    <x v="76"/>
    <n v="565555"/>
    <s v="Roudnice nad Labem"/>
    <s v="5 000 – 14 999 obyvatel"/>
    <n v="10472"/>
    <n v="0.76403743315508021"/>
    <n v="2471"/>
    <n v="0"/>
  </r>
  <r>
    <x v="5"/>
    <x v="76"/>
    <x v="76"/>
    <n v="565679"/>
    <s v="Straškov-Vodochody"/>
    <s v="750 – 1 999 obyvatel"/>
    <n v="859"/>
    <n v="0.79743888242142025"/>
    <n v="174"/>
    <n v="0"/>
  </r>
  <r>
    <x v="5"/>
    <x v="76"/>
    <x v="76"/>
    <n v="565831"/>
    <s v="Vědomice"/>
    <s v="750 – 1 999 obyvatel"/>
    <n v="762"/>
    <n v="0.79790026246719159"/>
    <n v="154"/>
    <n v="0"/>
  </r>
  <r>
    <x v="5"/>
    <x v="76"/>
    <x v="76"/>
    <n v="565881"/>
    <s v="Vražkov"/>
    <s v="do 750 obyvatel"/>
    <n v="332"/>
    <n v="0.74397590361445787"/>
    <n v="85"/>
    <n v="0"/>
  </r>
  <r>
    <x v="5"/>
    <x v="76"/>
    <x v="76"/>
    <n v="565890"/>
    <s v="Vrbice (Litoměřice)"/>
    <s v="do 750 obyvatel"/>
    <n v="419"/>
    <n v="0.75417661097852029"/>
    <n v="103"/>
    <n v="0"/>
  </r>
  <r>
    <x v="5"/>
    <x v="76"/>
    <x v="76"/>
    <n v="565938"/>
    <s v="Žabovřesky nad Ohří"/>
    <s v="do 750 obyvatel"/>
    <n v="219"/>
    <n v="0.73059360730593603"/>
    <n v="59"/>
    <n v="0"/>
  </r>
  <r>
    <x v="5"/>
    <x v="76"/>
    <x v="76"/>
    <n v="565954"/>
    <s v="Židovice (Litoměřice)"/>
    <s v="do 750 obyvatel"/>
    <n v="306"/>
    <n v="0.74836601307189543"/>
    <n v="77"/>
    <n v="0"/>
  </r>
  <r>
    <x v="5"/>
    <x v="77"/>
    <x v="77"/>
    <n v="530417"/>
    <s v="Doubice"/>
    <s v="do 750 obyvatel"/>
    <n v="100"/>
    <n v="0.86"/>
    <n v="14"/>
    <n v="0"/>
  </r>
  <r>
    <x v="5"/>
    <x v="77"/>
    <x v="77"/>
    <n v="545708"/>
    <s v="Lobendava"/>
    <s v="do 750 obyvatel"/>
    <n v="235"/>
    <n v="0.51063829787234039"/>
    <n v="115"/>
    <n v="1"/>
  </r>
  <r>
    <x v="5"/>
    <x v="77"/>
    <x v="77"/>
    <n v="562441"/>
    <s v="Dolní Poustevna"/>
    <s v="750 – 1 999 obyvatel"/>
    <n v="1429"/>
    <n v="0.68369489153254026"/>
    <n v="452"/>
    <n v="1"/>
  </r>
  <r>
    <x v="5"/>
    <x v="77"/>
    <x v="77"/>
    <n v="562581"/>
    <s v="Jiříkov (Děčín)"/>
    <s v="2 000 – 4 999 obyvatel"/>
    <n v="2992"/>
    <n v="0.67045454545454541"/>
    <n v="986"/>
    <n v="1"/>
  </r>
  <r>
    <x v="5"/>
    <x v="77"/>
    <x v="77"/>
    <n v="562611"/>
    <s v="Krásná Lípa"/>
    <s v="2 000 – 4 999 obyvatel"/>
    <n v="2790"/>
    <n v="0.71182795698924728"/>
    <n v="804"/>
    <n v="0"/>
  </r>
  <r>
    <x v="5"/>
    <x v="77"/>
    <x v="77"/>
    <n v="562661"/>
    <s v="Lipová (Děčín)"/>
    <s v="do 750 obyvatel"/>
    <n v="478"/>
    <n v="0.72803347280334729"/>
    <n v="130"/>
    <n v="0"/>
  </r>
  <r>
    <x v="5"/>
    <x v="77"/>
    <x v="77"/>
    <n v="562751"/>
    <s v="Mikulášovice"/>
    <s v="2 000 – 4 999 obyvatel"/>
    <n v="1762"/>
    <n v="0.69466515323496025"/>
    <n v="538"/>
    <n v="1"/>
  </r>
  <r>
    <x v="5"/>
    <x v="77"/>
    <x v="77"/>
    <n v="562777"/>
    <s v="Rumburk"/>
    <s v="5 000 – 14 999 obyvatel"/>
    <n v="9040"/>
    <n v="0.71283185840707963"/>
    <n v="2596"/>
    <n v="0"/>
  </r>
  <r>
    <x v="5"/>
    <x v="77"/>
    <x v="77"/>
    <n v="562823"/>
    <s v="Staré Křečany"/>
    <s v="750 – 1 999 obyvatel"/>
    <n v="1032"/>
    <n v="0.64147286821705429"/>
    <n v="370"/>
    <n v="1"/>
  </r>
  <r>
    <x v="5"/>
    <x v="77"/>
    <x v="77"/>
    <n v="562858"/>
    <s v="Šluknov"/>
    <s v="5 000 – 14 999 obyvatel"/>
    <n v="4575"/>
    <n v="0.62535519125683059"/>
    <n v="1714"/>
    <n v="1"/>
  </r>
  <r>
    <x v="5"/>
    <x v="77"/>
    <x v="77"/>
    <n v="562912"/>
    <s v="Velký Šenov"/>
    <s v="750 – 1 999 obyvatel"/>
    <n v="1619"/>
    <n v="0.69734403953057444"/>
    <n v="490"/>
    <n v="1"/>
  </r>
  <r>
    <x v="5"/>
    <x v="77"/>
    <x v="77"/>
    <n v="562947"/>
    <s v="Vilémov (Děčín)"/>
    <s v="750 – 1 999 obyvatel"/>
    <n v="757"/>
    <n v="0.73183619550858647"/>
    <n v="203"/>
    <n v="0"/>
  </r>
  <r>
    <x v="5"/>
    <x v="78"/>
    <x v="78"/>
    <n v="567442"/>
    <s v="Teplice"/>
    <s v="40 000 – 99 999 obyvatel"/>
    <n v="41382"/>
    <n v="0.71359528297327346"/>
    <n v="11852"/>
    <n v="0"/>
  </r>
  <r>
    <x v="5"/>
    <x v="78"/>
    <x v="78"/>
    <n v="567469"/>
    <s v="Bořislav"/>
    <s v="do 750 obyvatel"/>
    <n v="350"/>
    <n v="0.71142857142857141"/>
    <n v="101"/>
    <n v="0"/>
  </r>
  <r>
    <x v="5"/>
    <x v="78"/>
    <x v="78"/>
    <n v="567477"/>
    <s v="Bystřany"/>
    <s v="750 – 1 999 obyvatel"/>
    <n v="1599"/>
    <n v="0.77798624140087558"/>
    <n v="355"/>
    <n v="0"/>
  </r>
  <r>
    <x v="5"/>
    <x v="78"/>
    <x v="78"/>
    <n v="567485"/>
    <s v="Bžany"/>
    <s v="750 – 1 999 obyvatel"/>
    <n v="767"/>
    <n v="0.73272490221642761"/>
    <n v="205"/>
    <n v="0"/>
  </r>
  <r>
    <x v="5"/>
    <x v="78"/>
    <x v="78"/>
    <n v="567507"/>
    <s v="Dubí"/>
    <s v="5 000 – 14 999 obyvatel"/>
    <n v="6477"/>
    <n v="0.71452833101744639"/>
    <n v="1849"/>
    <n v="0"/>
  </r>
  <r>
    <x v="5"/>
    <x v="78"/>
    <x v="78"/>
    <n v="567515"/>
    <s v="Duchcov"/>
    <s v="5 000 – 14 999 obyvatel"/>
    <n v="7007"/>
    <n v="0.69287855002140719"/>
    <n v="2152"/>
    <n v="1"/>
  </r>
  <r>
    <x v="5"/>
    <x v="78"/>
    <x v="78"/>
    <n v="567523"/>
    <s v="Háj u Duchcova"/>
    <s v="750 – 1 999 obyvatel"/>
    <n v="1059"/>
    <n v="0.7969782813975449"/>
    <n v="215"/>
    <n v="0"/>
  </r>
  <r>
    <x v="5"/>
    <x v="78"/>
    <x v="78"/>
    <n v="567558"/>
    <s v="Hrob"/>
    <s v="2 000 – 4 999 obyvatel"/>
    <n v="1652"/>
    <n v="0.75363196125907994"/>
    <n v="407"/>
    <n v="0"/>
  </r>
  <r>
    <x v="5"/>
    <x v="78"/>
    <x v="78"/>
    <n v="567582"/>
    <s v="Jeníkov (Teplice)"/>
    <s v="750 – 1 999 obyvatel"/>
    <n v="741"/>
    <n v="0.73009446693657221"/>
    <n v="200"/>
    <n v="0"/>
  </r>
  <r>
    <x v="5"/>
    <x v="78"/>
    <x v="78"/>
    <n v="567604"/>
    <s v="Kladruby (Teplice)"/>
    <s v="do 750 obyvatel"/>
    <n v="337"/>
    <n v="0.70326409495548958"/>
    <n v="100"/>
    <n v="0"/>
  </r>
  <r>
    <x v="5"/>
    <x v="78"/>
    <x v="78"/>
    <n v="567612"/>
    <s v="Kostomlaty pod Milešovkou"/>
    <s v="750 – 1 999 obyvatel"/>
    <n v="792"/>
    <n v="0.73484848484848486"/>
    <n v="210"/>
    <n v="0"/>
  </r>
  <r>
    <x v="5"/>
    <x v="78"/>
    <x v="78"/>
    <n v="567621"/>
    <s v="Košťany"/>
    <s v="2 000 – 4 999 obyvatel"/>
    <n v="2627"/>
    <n v="0.71526456033498287"/>
    <n v="748"/>
    <n v="0"/>
  </r>
  <r>
    <x v="5"/>
    <x v="78"/>
    <x v="78"/>
    <n v="567639"/>
    <s v="Krupka"/>
    <s v="5 000 – 14 999 obyvatel"/>
    <n v="10374"/>
    <n v="0.68575284364758049"/>
    <n v="3260"/>
    <n v="1"/>
  </r>
  <r>
    <x v="5"/>
    <x v="78"/>
    <x v="78"/>
    <n v="567647"/>
    <s v="Lahošť"/>
    <s v="do 750 obyvatel"/>
    <n v="551"/>
    <n v="0.74954627949183306"/>
    <n v="138"/>
    <n v="0"/>
  </r>
  <r>
    <x v="5"/>
    <x v="78"/>
    <x v="78"/>
    <n v="567701"/>
    <s v="Mikulov (Teplice)"/>
    <s v="do 750 obyvatel"/>
    <n v="188"/>
    <n v="0.75531914893617025"/>
    <n v="46"/>
    <n v="0"/>
  </r>
  <r>
    <x v="5"/>
    <x v="78"/>
    <x v="78"/>
    <n v="567710"/>
    <s v="Modlany"/>
    <s v="750 – 1 999 obyvatel"/>
    <n v="871"/>
    <n v="0.71641791044776115"/>
    <n v="247"/>
    <n v="0"/>
  </r>
  <r>
    <x v="5"/>
    <x v="78"/>
    <x v="78"/>
    <n v="567728"/>
    <s v="Moldava"/>
    <s v="do 750 obyvatel"/>
    <n v="153"/>
    <n v="0.66013071895424835"/>
    <n v="52"/>
    <n v="1"/>
  </r>
  <r>
    <x v="5"/>
    <x v="78"/>
    <x v="78"/>
    <n v="567752"/>
    <s v="Novosedlice"/>
    <s v="2 000 – 4 999 obyvatel"/>
    <n v="1806"/>
    <n v="0.70210409745293467"/>
    <n v="538"/>
    <n v="0"/>
  </r>
  <r>
    <x v="5"/>
    <x v="78"/>
    <x v="78"/>
    <n v="567779"/>
    <s v="Osek (Teplice)"/>
    <s v="2 000 – 4 999 obyvatel"/>
    <n v="3933"/>
    <n v="0.77574370709382146"/>
    <n v="882"/>
    <n v="0"/>
  </r>
  <r>
    <x v="5"/>
    <x v="78"/>
    <x v="78"/>
    <n v="567787"/>
    <s v="Proboštov"/>
    <s v="2 000 – 4 999 obyvatel"/>
    <n v="2236"/>
    <n v="0.79651162790697672"/>
    <n v="455"/>
    <n v="0"/>
  </r>
  <r>
    <x v="5"/>
    <x v="78"/>
    <x v="78"/>
    <n v="567809"/>
    <s v="Rtyně nad Bílinou"/>
    <s v="750 – 1 999 obyvatel"/>
    <n v="659"/>
    <n v="0.72989377845220027"/>
    <n v="178"/>
    <n v="0"/>
  </r>
  <r>
    <x v="5"/>
    <x v="78"/>
    <x v="78"/>
    <n v="567833"/>
    <s v="Srbice (Teplice)"/>
    <s v="do 750 obyvatel"/>
    <n v="365"/>
    <n v="0.77534246575342469"/>
    <n v="82"/>
    <n v="0"/>
  </r>
  <r>
    <x v="5"/>
    <x v="78"/>
    <x v="78"/>
    <n v="567850"/>
    <s v="Újezdeček"/>
    <s v="750 – 1 999 obyvatel"/>
    <n v="736"/>
    <n v="0.67798913043478259"/>
    <n v="237"/>
    <n v="1"/>
  </r>
  <r>
    <x v="5"/>
    <x v="78"/>
    <x v="78"/>
    <n v="567868"/>
    <s v="Zabrušany"/>
    <s v="750 – 1 999 obyvatel"/>
    <n v="973"/>
    <n v="0.69886947584789316"/>
    <n v="293"/>
    <n v="1"/>
  </r>
  <r>
    <x v="5"/>
    <x v="78"/>
    <x v="78"/>
    <n v="567876"/>
    <s v="Žalany"/>
    <s v="do 750 obyvatel"/>
    <n v="431"/>
    <n v="0.75406032482598606"/>
    <n v="106"/>
    <n v="0"/>
  </r>
  <r>
    <x v="5"/>
    <x v="78"/>
    <x v="78"/>
    <n v="567884"/>
    <s v="Žim"/>
    <s v="do 750 obyvatel"/>
    <n v="164"/>
    <n v="0.84756097560975607"/>
    <n v="25"/>
    <n v="0"/>
  </r>
  <r>
    <x v="5"/>
    <x v="79"/>
    <x v="79"/>
    <n v="530620"/>
    <s v="Přestanov"/>
    <s v="do 750 obyvatel"/>
    <n v="377"/>
    <n v="0.83023872679045096"/>
    <n v="64"/>
    <n v="0"/>
  </r>
  <r>
    <x v="5"/>
    <x v="79"/>
    <x v="79"/>
    <n v="546186"/>
    <s v="Ryjice"/>
    <s v="do 750 obyvatel"/>
    <n v="162"/>
    <n v="0.78395061728395066"/>
    <n v="35"/>
    <n v="0"/>
  </r>
  <r>
    <x v="5"/>
    <x v="79"/>
    <x v="79"/>
    <n v="546925"/>
    <s v="Stebno"/>
    <s v="do 750 obyvatel"/>
    <n v="405"/>
    <n v="0.73086419753086418"/>
    <n v="109"/>
    <n v="0"/>
  </r>
  <r>
    <x v="5"/>
    <x v="79"/>
    <x v="79"/>
    <n v="553697"/>
    <s v="Trmice"/>
    <s v="2 000 – 4 999 obyvatel"/>
    <n v="2603"/>
    <n v="0.63119477525931622"/>
    <n v="960"/>
    <n v="1"/>
  </r>
  <r>
    <x v="5"/>
    <x v="79"/>
    <x v="79"/>
    <n v="554804"/>
    <s v="Ústí nad Labem (Ústí nad Labem)"/>
    <s v="40 000 – 99 999 obyvatel"/>
    <n v="76022"/>
    <n v="0.75710978400989193"/>
    <n v="18465"/>
    <n v="0"/>
  </r>
  <r>
    <x v="5"/>
    <x v="79"/>
    <x v="79"/>
    <n v="555223"/>
    <s v="Velké Chvojno"/>
    <s v="750 – 1 999 obyvatel"/>
    <n v="717"/>
    <n v="0.75174337517433754"/>
    <n v="178"/>
    <n v="0"/>
  </r>
  <r>
    <x v="5"/>
    <x v="79"/>
    <x v="79"/>
    <n v="567931"/>
    <s v="Dolní Zálezly"/>
    <s v="do 750 obyvatel"/>
    <n v="495"/>
    <n v="0.78787878787878785"/>
    <n v="105"/>
    <n v="0"/>
  </r>
  <r>
    <x v="5"/>
    <x v="79"/>
    <x v="79"/>
    <n v="567957"/>
    <s v="Habrovany (Ústí nad Labem)"/>
    <s v="do 750 obyvatel"/>
    <n v="180"/>
    <n v="0.74444444444444446"/>
    <n v="46"/>
    <n v="0"/>
  </r>
  <r>
    <x v="5"/>
    <x v="79"/>
    <x v="79"/>
    <n v="567973"/>
    <s v="Homole u Panny"/>
    <s v="do 750 obyvatel"/>
    <n v="298"/>
    <n v="0.77516778523489938"/>
    <n v="67"/>
    <n v="0"/>
  </r>
  <r>
    <x v="5"/>
    <x v="79"/>
    <x v="79"/>
    <n v="568007"/>
    <s v="Chabařovice"/>
    <s v="2 000 – 4 999 obyvatel"/>
    <n v="2079"/>
    <n v="0.79605579605579602"/>
    <n v="424"/>
    <n v="0"/>
  </r>
  <r>
    <x v="5"/>
    <x v="79"/>
    <x v="79"/>
    <n v="568015"/>
    <s v="Chlumec (Ústí nad Labem)"/>
    <s v="2 000 – 4 999 obyvatel"/>
    <n v="3590"/>
    <n v="0.79498607242339836"/>
    <n v="736"/>
    <n v="0"/>
  </r>
  <r>
    <x v="5"/>
    <x v="79"/>
    <x v="79"/>
    <n v="568023"/>
    <s v="Chuderov"/>
    <s v="750 – 1 999 obyvatel"/>
    <n v="891"/>
    <n v="0.80359147025813693"/>
    <n v="175"/>
    <n v="0"/>
  </r>
  <r>
    <x v="5"/>
    <x v="79"/>
    <x v="79"/>
    <n v="568058"/>
    <s v="Libouchec"/>
    <s v="750 – 1 999 obyvatel"/>
    <n v="1541"/>
    <n v="0.79428942245295264"/>
    <n v="317"/>
    <n v="0"/>
  </r>
  <r>
    <x v="5"/>
    <x v="79"/>
    <x v="79"/>
    <n v="568091"/>
    <s v="Malé Březno (Ústí nad Labem)"/>
    <s v="do 750 obyvatel"/>
    <n v="433"/>
    <n v="0.74826789838337182"/>
    <n v="109"/>
    <n v="0"/>
  </r>
  <r>
    <x v="5"/>
    <x v="79"/>
    <x v="79"/>
    <n v="568104"/>
    <s v="Malečov"/>
    <s v="750 – 1 999 obyvatel"/>
    <n v="691"/>
    <n v="0.77279305354558614"/>
    <n v="157"/>
    <n v="0"/>
  </r>
  <r>
    <x v="5"/>
    <x v="79"/>
    <x v="79"/>
    <n v="568147"/>
    <s v="Petrovice (Ústí nad Labem)"/>
    <s v="750 – 1 999 obyvatel"/>
    <n v="752"/>
    <n v="0.69813829787234039"/>
    <n v="227"/>
    <n v="1"/>
  </r>
  <r>
    <x v="5"/>
    <x v="79"/>
    <x v="79"/>
    <n v="568155"/>
    <s v="Povrly"/>
    <s v="2 000 – 4 999 obyvatel"/>
    <n v="1859"/>
    <n v="0.77622377622377625"/>
    <n v="416"/>
    <n v="0"/>
  </r>
  <r>
    <x v="5"/>
    <x v="79"/>
    <x v="79"/>
    <n v="568201"/>
    <s v="Řehlovice"/>
    <s v="750 – 1 999 obyvatel"/>
    <n v="1202"/>
    <n v="0.79617304492512475"/>
    <n v="245"/>
    <n v="0"/>
  </r>
  <r>
    <x v="5"/>
    <x v="79"/>
    <x v="79"/>
    <n v="568287"/>
    <s v="Tašov"/>
    <s v="do 750 obyvatel"/>
    <n v="127"/>
    <n v="0.66141732283464572"/>
    <n v="43"/>
    <n v="1"/>
  </r>
  <r>
    <x v="5"/>
    <x v="79"/>
    <x v="79"/>
    <n v="568295"/>
    <s v="Telnice (Ústí nad Labem)"/>
    <s v="do 750 obyvatel"/>
    <n v="599"/>
    <n v="0.75959933222036724"/>
    <n v="144"/>
    <n v="0"/>
  </r>
  <r>
    <x v="5"/>
    <x v="79"/>
    <x v="79"/>
    <n v="568309"/>
    <s v="Tisá"/>
    <s v="750 – 1 999 obyvatel"/>
    <n v="783"/>
    <n v="0.83269476372924645"/>
    <n v="131"/>
    <n v="0"/>
  </r>
  <r>
    <x v="5"/>
    <x v="79"/>
    <x v="79"/>
    <n v="568350"/>
    <s v="Velké Březno"/>
    <s v="2 000 – 4 999 obyvatel"/>
    <n v="1902"/>
    <n v="0.85331230283911674"/>
    <n v="279"/>
    <n v="0"/>
  </r>
  <r>
    <x v="5"/>
    <x v="79"/>
    <x v="79"/>
    <n v="568384"/>
    <s v="Zubrnice"/>
    <s v="do 750 obyvatel"/>
    <n v="193"/>
    <n v="0.82901554404145072"/>
    <n v="33"/>
    <n v="0"/>
  </r>
  <r>
    <x v="5"/>
    <x v="80"/>
    <x v="80"/>
    <n v="562432"/>
    <s v="Dolní Podluží"/>
    <s v="750 – 1 999 obyvatel"/>
    <n v="954"/>
    <n v="0.70545073375262057"/>
    <n v="281"/>
    <n v="0"/>
  </r>
  <r>
    <x v="5"/>
    <x v="80"/>
    <x v="80"/>
    <n v="562505"/>
    <s v="Horní Podluží"/>
    <s v="750 – 1 999 obyvatel"/>
    <n v="671"/>
    <n v="0.74366616989567813"/>
    <n v="172"/>
    <n v="0"/>
  </r>
  <r>
    <x v="5"/>
    <x v="80"/>
    <x v="80"/>
    <n v="562530"/>
    <s v="Chřibská"/>
    <s v="750 – 1 999 obyvatel"/>
    <n v="1115"/>
    <n v="0.67085201793721971"/>
    <n v="367"/>
    <n v="1"/>
  </r>
  <r>
    <x v="5"/>
    <x v="80"/>
    <x v="80"/>
    <n v="562572"/>
    <s v="Jiřetín pod Jedlovou"/>
    <s v="do 750 obyvatel"/>
    <n v="557"/>
    <n v="0.70377019748653502"/>
    <n v="165"/>
    <n v="0"/>
  </r>
  <r>
    <x v="5"/>
    <x v="80"/>
    <x v="80"/>
    <n v="562793"/>
    <s v="Rybniště"/>
    <s v="do 750 obyvatel"/>
    <n v="542"/>
    <n v="0.68081180811808117"/>
    <n v="173"/>
    <n v="1"/>
  </r>
  <r>
    <x v="5"/>
    <x v="80"/>
    <x v="80"/>
    <n v="562882"/>
    <s v="Varnsdorf"/>
    <s v="15 000 – 39 999 obyvatel"/>
    <n v="12550"/>
    <n v="0.64972111553784861"/>
    <n v="4396"/>
    <n v="1"/>
  </r>
  <r>
    <x v="5"/>
    <x v="81"/>
    <x v="81"/>
    <n v="530581"/>
    <s v="Čeradice"/>
    <s v="do 750 obyvatel"/>
    <n v="250"/>
    <n v="0.74"/>
    <n v="65"/>
    <n v="0"/>
  </r>
  <r>
    <x v="5"/>
    <x v="81"/>
    <x v="81"/>
    <n v="530590"/>
    <s v="Libočany"/>
    <s v="do 750 obyvatel"/>
    <n v="455"/>
    <n v="0.73626373626373631"/>
    <n v="120"/>
    <n v="0"/>
  </r>
  <r>
    <x v="5"/>
    <x v="81"/>
    <x v="81"/>
    <n v="530603"/>
    <s v="Zálužice"/>
    <s v="do 750 obyvatel"/>
    <n v="81"/>
    <n v="0.54320987654320985"/>
    <n v="37"/>
    <n v="1"/>
  </r>
  <r>
    <x v="5"/>
    <x v="81"/>
    <x v="81"/>
    <n v="543128"/>
    <s v="Staňkovice (Louny)"/>
    <s v="750 – 1 999 obyvatel"/>
    <n v="861"/>
    <n v="0.76887340301974449"/>
    <n v="199"/>
    <n v="0"/>
  </r>
  <r>
    <x v="5"/>
    <x v="81"/>
    <x v="81"/>
    <n v="565997"/>
    <s v="Bitozeves"/>
    <s v="do 750 obyvatel"/>
    <n v="357"/>
    <n v="0.70588235294117652"/>
    <n v="105"/>
    <n v="0"/>
  </r>
  <r>
    <x v="5"/>
    <x v="81"/>
    <x v="81"/>
    <n v="566012"/>
    <s v="Blažim (Louny)"/>
    <s v="do 750 obyvatel"/>
    <n v="222"/>
    <n v="0.77027027027027029"/>
    <n v="51"/>
    <n v="0"/>
  </r>
  <r>
    <x v="5"/>
    <x v="81"/>
    <x v="81"/>
    <n v="566128"/>
    <s v="Deštnice"/>
    <s v="do 750 obyvatel"/>
    <n v="164"/>
    <n v="0.75609756097560976"/>
    <n v="40"/>
    <n v="0"/>
  </r>
  <r>
    <x v="5"/>
    <x v="81"/>
    <x v="81"/>
    <n v="566187"/>
    <s v="Holedeč"/>
    <s v="do 750 obyvatel"/>
    <n v="509"/>
    <n v="0.70137524557956776"/>
    <n v="152"/>
    <n v="0"/>
  </r>
  <r>
    <x v="5"/>
    <x v="81"/>
    <x v="81"/>
    <n v="566357"/>
    <s v="Liběšice (Louny)"/>
    <s v="750 – 1 999 obyvatel"/>
    <n v="626"/>
    <n v="0.74121405750798719"/>
    <n v="162"/>
    <n v="0"/>
  </r>
  <r>
    <x v="5"/>
    <x v="81"/>
    <x v="81"/>
    <n v="566381"/>
    <s v="Libořice"/>
    <s v="do 750 obyvatel"/>
    <n v="278"/>
    <n v="0.76618705035971224"/>
    <n v="65"/>
    <n v="0"/>
  </r>
  <r>
    <x v="5"/>
    <x v="81"/>
    <x v="81"/>
    <n v="566403"/>
    <s v="Lipno"/>
    <s v="do 750 obyvatel"/>
    <n v="466"/>
    <n v="0.74463519313304716"/>
    <n v="119"/>
    <n v="0"/>
  </r>
  <r>
    <x v="5"/>
    <x v="81"/>
    <x v="81"/>
    <n v="566411"/>
    <s v="Lišany (Louny)"/>
    <s v="do 750 obyvatel"/>
    <n v="136"/>
    <n v="0.66176470588235292"/>
    <n v="46"/>
    <n v="1"/>
  </r>
  <r>
    <x v="5"/>
    <x v="81"/>
    <x v="81"/>
    <n v="566454"/>
    <s v="Měcholupy (Louny)"/>
    <s v="750 – 1 999 obyvatel"/>
    <n v="813"/>
    <n v="0.65559655596555966"/>
    <n v="280"/>
    <n v="1"/>
  </r>
  <r>
    <x v="5"/>
    <x v="81"/>
    <x v="81"/>
    <n v="566519"/>
    <s v="Nové Sedlo (Louny)"/>
    <s v="do 750 obyvatel"/>
    <n v="481"/>
    <n v="0.70062370062370061"/>
    <n v="144"/>
    <n v="0"/>
  </r>
  <r>
    <x v="5"/>
    <x v="81"/>
    <x v="81"/>
    <n v="566853"/>
    <s v="Tuchořice"/>
    <s v="do 750 obyvatel"/>
    <n v="577"/>
    <n v="0.80415944540727902"/>
    <n v="113"/>
    <n v="0"/>
  </r>
  <r>
    <x v="5"/>
    <x v="81"/>
    <x v="81"/>
    <n v="566870"/>
    <s v="Velemyšleves"/>
    <s v="do 750 obyvatel"/>
    <n v="287"/>
    <n v="0.56794425087108014"/>
    <n v="124"/>
    <n v="1"/>
  </r>
  <r>
    <x v="5"/>
    <x v="81"/>
    <x v="81"/>
    <n v="566985"/>
    <s v="Žatec (Louny)"/>
    <s v="15 000 – 39 999 obyvatel"/>
    <n v="15585"/>
    <n v="0.73737568174526791"/>
    <n v="4093"/>
    <n v="0"/>
  </r>
  <r>
    <x v="5"/>
    <x v="81"/>
    <x v="81"/>
    <n v="567019"/>
    <s v="Žiželice (Louny)"/>
    <s v="do 750 obyvatel"/>
    <n v="353"/>
    <n v="0.63739376770538247"/>
    <n v="128"/>
    <n v="1"/>
  </r>
  <r>
    <x v="6"/>
    <x v="82"/>
    <x v="82"/>
    <n v="513890"/>
    <s v="Skalka u Doks"/>
    <s v="do 750 obyvatel"/>
    <n v="128"/>
    <n v="0.6953125"/>
    <n v="39"/>
    <n v="1"/>
  </r>
  <r>
    <x v="6"/>
    <x v="82"/>
    <x v="82"/>
    <n v="514161"/>
    <s v="Luka"/>
    <s v="do 750 obyvatel"/>
    <n v="71"/>
    <n v="0.6901408450704225"/>
    <n v="22"/>
    <n v="1"/>
  </r>
  <r>
    <x v="6"/>
    <x v="82"/>
    <x v="82"/>
    <n v="514195"/>
    <s v="Ždírec (Česká Lípa)"/>
    <s v="do 750 obyvatel"/>
    <n v="100"/>
    <n v="0.7"/>
    <n v="30"/>
    <n v="0"/>
  </r>
  <r>
    <x v="6"/>
    <x v="82"/>
    <x v="82"/>
    <n v="514276"/>
    <s v="Pertoltice pod Ralskem"/>
    <s v="do 750 obyvatel"/>
    <n v="325"/>
    <n v="0.6892307692307692"/>
    <n v="101"/>
    <n v="1"/>
  </r>
  <r>
    <x v="6"/>
    <x v="82"/>
    <x v="82"/>
    <n v="544337"/>
    <s v="Hamr na Jezeře"/>
    <s v="do 750 obyvatel"/>
    <n v="361"/>
    <n v="0.67036011080332414"/>
    <n v="119"/>
    <n v="1"/>
  </r>
  <r>
    <x v="6"/>
    <x v="82"/>
    <x v="82"/>
    <n v="546232"/>
    <s v="Kozly (Česká Lípa)"/>
    <s v="do 750 obyvatel"/>
    <n v="130"/>
    <n v="1"/>
    <n v="0"/>
    <n v="0"/>
  </r>
  <r>
    <x v="6"/>
    <x v="82"/>
    <x v="82"/>
    <n v="546259"/>
    <s v="Kvítkov"/>
    <s v="do 750 obyvatel"/>
    <n v="194"/>
    <n v="0.70618556701030932"/>
    <n v="57"/>
    <n v="0"/>
  </r>
  <r>
    <x v="6"/>
    <x v="82"/>
    <x v="82"/>
    <n v="546267"/>
    <s v="Tuhaň (Česká Lípa)"/>
    <s v="do 750 obyvatel"/>
    <n v="229"/>
    <n v="0.71179039301310043"/>
    <n v="66"/>
    <n v="0"/>
  </r>
  <r>
    <x v="6"/>
    <x v="82"/>
    <x v="82"/>
    <n v="553638"/>
    <s v="Tachov (Česká Lípa)"/>
    <s v="do 750 obyvatel"/>
    <n v="169"/>
    <n v="0.66863905325443784"/>
    <n v="56"/>
    <n v="1"/>
  </r>
  <r>
    <x v="6"/>
    <x v="82"/>
    <x v="82"/>
    <n v="561380"/>
    <s v="Česká Lípa"/>
    <s v="15 000 – 39 999 obyvatel"/>
    <n v="30844"/>
    <n v="0.70921410971339649"/>
    <n v="8969"/>
    <n v="0"/>
  </r>
  <r>
    <x v="6"/>
    <x v="82"/>
    <x v="82"/>
    <n v="561398"/>
    <s v="Bezděz"/>
    <s v="do 750 obyvatel"/>
    <n v="310"/>
    <n v="0.62903225806451613"/>
    <n v="115"/>
    <n v="1"/>
  </r>
  <r>
    <x v="6"/>
    <x v="82"/>
    <x v="82"/>
    <n v="561401"/>
    <s v="Blatce"/>
    <s v="do 750 obyvatel"/>
    <n v="93"/>
    <n v="0.79569892473118276"/>
    <n v="19"/>
    <n v="0"/>
  </r>
  <r>
    <x v="6"/>
    <x v="82"/>
    <x v="82"/>
    <n v="561410"/>
    <s v="Blíževedly"/>
    <s v="do 750 obyvatel"/>
    <n v="489"/>
    <n v="0.66666666666666663"/>
    <n v="163"/>
    <n v="1"/>
  </r>
  <r>
    <x v="6"/>
    <x v="82"/>
    <x v="82"/>
    <n v="561428"/>
    <s v="Bohatice"/>
    <s v="do 750 obyvatel"/>
    <n v="177"/>
    <n v="0.64406779661016944"/>
    <n v="63"/>
    <n v="1"/>
  </r>
  <r>
    <x v="6"/>
    <x v="82"/>
    <x v="82"/>
    <n v="561444"/>
    <s v="Brniště"/>
    <s v="750 – 1 999 obyvatel"/>
    <n v="1106"/>
    <n v="0.69077757685352625"/>
    <n v="342"/>
    <n v="1"/>
  </r>
  <r>
    <x v="6"/>
    <x v="82"/>
    <x v="82"/>
    <n v="561495"/>
    <s v="Doksy (Česká Lípa)"/>
    <s v="5 000 – 14 999 obyvatel"/>
    <n v="4342"/>
    <n v="0.76531552280055271"/>
    <n v="1019"/>
    <n v="0"/>
  </r>
  <r>
    <x v="6"/>
    <x v="82"/>
    <x v="82"/>
    <n v="561533"/>
    <s v="Dubá"/>
    <s v="750 – 1 999 obyvatel"/>
    <n v="1413"/>
    <n v="0.74451521585279545"/>
    <n v="361"/>
    <n v="0"/>
  </r>
  <r>
    <x v="6"/>
    <x v="82"/>
    <x v="82"/>
    <n v="561541"/>
    <s v="Dubnice"/>
    <s v="do 750 obyvatel"/>
    <n v="550"/>
    <n v="0.69454545454545458"/>
    <n v="168"/>
    <n v="1"/>
  </r>
  <r>
    <x v="6"/>
    <x v="82"/>
    <x v="82"/>
    <n v="561584"/>
    <s v="Holany"/>
    <s v="do 750 obyvatel"/>
    <n v="409"/>
    <n v="0.66503667481662587"/>
    <n v="137"/>
    <n v="1"/>
  </r>
  <r>
    <x v="6"/>
    <x v="82"/>
    <x v="82"/>
    <n v="561592"/>
    <s v="Horní Libchava"/>
    <s v="750 – 1 999 obyvatel"/>
    <n v="649"/>
    <n v="0.71956856702619409"/>
    <n v="182"/>
    <n v="0"/>
  </r>
  <r>
    <x v="6"/>
    <x v="82"/>
    <x v="82"/>
    <n v="561606"/>
    <s v="Horní Police"/>
    <s v="do 750 obyvatel"/>
    <n v="565"/>
    <n v="0.70088495575221244"/>
    <n v="169"/>
    <n v="0"/>
  </r>
  <r>
    <x v="6"/>
    <x v="82"/>
    <x v="82"/>
    <n v="561614"/>
    <s v="Chlum (Česká Lípa)"/>
    <s v="do 750 obyvatel"/>
    <n v="211"/>
    <n v="0.72037914691943128"/>
    <n v="59"/>
    <n v="0"/>
  </r>
  <r>
    <x v="6"/>
    <x v="82"/>
    <x v="82"/>
    <n v="561665"/>
    <s v="Jestřebí (Česká Lípa)"/>
    <s v="750 – 1 999 obyvatel"/>
    <n v="677"/>
    <n v="0.68537666174298373"/>
    <n v="213"/>
    <n v="1"/>
  </r>
  <r>
    <x v="6"/>
    <x v="82"/>
    <x v="82"/>
    <n v="561720"/>
    <s v="Kravaře (Česká Lípa)"/>
    <s v="750 – 1 999 obyvatel"/>
    <n v="634"/>
    <n v="0.72239747634069396"/>
    <n v="176"/>
    <n v="0"/>
  </r>
  <r>
    <x v="6"/>
    <x v="82"/>
    <x v="82"/>
    <n v="561835"/>
    <s v="Mimoň"/>
    <s v="5 000 – 14 999 obyvatel"/>
    <n v="5286"/>
    <n v="0.69050321604237608"/>
    <n v="1636"/>
    <n v="1"/>
  </r>
  <r>
    <x v="6"/>
    <x v="82"/>
    <x v="82"/>
    <n v="561851"/>
    <s v="Noviny pod Ralskem"/>
    <s v="do 750 obyvatel"/>
    <n v="252"/>
    <n v="0.73412698412698407"/>
    <n v="67"/>
    <n v="0"/>
  </r>
  <r>
    <x v="6"/>
    <x v="82"/>
    <x v="82"/>
    <n v="561878"/>
    <s v="Nový Oldřichov"/>
    <s v="750 – 1 999 obyvatel"/>
    <n v="638"/>
    <n v="0.74608150470219436"/>
    <n v="162"/>
    <n v="0"/>
  </r>
  <r>
    <x v="6"/>
    <x v="82"/>
    <x v="82"/>
    <n v="561886"/>
    <s v="Okna"/>
    <s v="do 750 obyvatel"/>
    <n v="256"/>
    <n v="0.6484375"/>
    <n v="90"/>
    <n v="1"/>
  </r>
  <r>
    <x v="6"/>
    <x v="82"/>
    <x v="82"/>
    <n v="561983"/>
    <s v="Provodín"/>
    <s v="do 750 obyvatel"/>
    <n v="604"/>
    <n v="0.67715231788079466"/>
    <n v="195"/>
    <n v="1"/>
  </r>
  <r>
    <x v="6"/>
    <x v="82"/>
    <x v="82"/>
    <n v="562017"/>
    <s v="Ralsko"/>
    <s v="2 000 – 4 999 obyvatel"/>
    <n v="1698"/>
    <n v="0.56065959952885747"/>
    <n v="746"/>
    <n v="1"/>
  </r>
  <r>
    <x v="6"/>
    <x v="82"/>
    <x v="82"/>
    <n v="562076"/>
    <s v="Sosnová (Česká Lípa)"/>
    <s v="do 750 obyvatel"/>
    <n v="598"/>
    <n v="0.68394648829431437"/>
    <n v="189"/>
    <n v="1"/>
  </r>
  <r>
    <x v="6"/>
    <x v="82"/>
    <x v="82"/>
    <n v="562092"/>
    <s v="Stráž pod Ralskem"/>
    <s v="2 000 – 4 999 obyvatel"/>
    <n v="3199"/>
    <n v="0.71584870271959988"/>
    <n v="909"/>
    <n v="0"/>
  </r>
  <r>
    <x v="6"/>
    <x v="82"/>
    <x v="82"/>
    <n v="562106"/>
    <s v="Stružnice"/>
    <s v="750 – 1 999 obyvatel"/>
    <n v="825"/>
    <n v="0.76484848484848489"/>
    <n v="194"/>
    <n v="0"/>
  </r>
  <r>
    <x v="6"/>
    <x v="82"/>
    <x v="82"/>
    <n v="562114"/>
    <s v="Stvolínky"/>
    <s v="do 750 obyvatel"/>
    <n v="269"/>
    <n v="0.63940520446096649"/>
    <n v="97"/>
    <n v="1"/>
  </r>
  <r>
    <x v="6"/>
    <x v="82"/>
    <x v="82"/>
    <n v="562173"/>
    <s v="Velenice (Česká Lípa)"/>
    <s v="do 750 obyvatel"/>
    <n v="139"/>
    <n v="0.71942446043165464"/>
    <n v="39"/>
    <n v="0"/>
  </r>
  <r>
    <x v="6"/>
    <x v="82"/>
    <x v="82"/>
    <n v="562203"/>
    <s v="Velký Valtinov"/>
    <s v="do 750 obyvatel"/>
    <n v="158"/>
    <n v="0.689873417721519"/>
    <n v="49"/>
    <n v="1"/>
  </r>
  <r>
    <x v="6"/>
    <x v="82"/>
    <x v="82"/>
    <n v="562220"/>
    <s v="Volfartice"/>
    <s v="do 750 obyvatel"/>
    <n v="577"/>
    <n v="0.66031195840554591"/>
    <n v="196"/>
    <n v="1"/>
  </r>
  <r>
    <x v="6"/>
    <x v="82"/>
    <x v="82"/>
    <n v="562238"/>
    <s v="Vrchovany"/>
    <s v="do 750 obyvatel"/>
    <n v="90"/>
    <n v="0.62222222222222223"/>
    <n v="34"/>
    <n v="1"/>
  </r>
  <r>
    <x v="6"/>
    <x v="82"/>
    <x v="82"/>
    <n v="562246"/>
    <s v="Zahrádky (Česká Lípa)"/>
    <s v="do 750 obyvatel"/>
    <n v="567"/>
    <n v="0.67548500881834217"/>
    <n v="184"/>
    <n v="1"/>
  </r>
  <r>
    <x v="6"/>
    <x v="82"/>
    <x v="82"/>
    <n v="562262"/>
    <s v="Zákupy"/>
    <s v="2 000 – 4 999 obyvatel"/>
    <n v="2339"/>
    <n v="0.67421975203078244"/>
    <n v="762"/>
    <n v="1"/>
  </r>
  <r>
    <x v="6"/>
    <x v="82"/>
    <x v="82"/>
    <n v="562297"/>
    <s v="Žandov"/>
    <s v="750 – 1 999 obyvatel"/>
    <n v="1574"/>
    <n v="0.72617534942820838"/>
    <n v="431"/>
    <n v="0"/>
  </r>
  <r>
    <x v="6"/>
    <x v="83"/>
    <x v="83"/>
    <n v="530433"/>
    <s v="Kunratice (Liberec)"/>
    <s v="do 750 obyvatel"/>
    <n v="299"/>
    <n v="0.68561872909698995"/>
    <n v="94"/>
    <n v="1"/>
  </r>
  <r>
    <x v="6"/>
    <x v="83"/>
    <x v="83"/>
    <n v="544353"/>
    <s v="Heřmanice (Liberec)"/>
    <s v="do 750 obyvatel"/>
    <n v="233"/>
    <n v="0.69098712446351929"/>
    <n v="72"/>
    <n v="1"/>
  </r>
  <r>
    <x v="6"/>
    <x v="83"/>
    <x v="83"/>
    <n v="545996"/>
    <s v="Černousy"/>
    <s v="do 750 obyvatel"/>
    <n v="261"/>
    <n v="0.57854406130268199"/>
    <n v="110"/>
    <n v="1"/>
  </r>
  <r>
    <x v="6"/>
    <x v="83"/>
    <x v="83"/>
    <n v="546607"/>
    <s v="Dětřichov (Liberec)"/>
    <s v="do 750 obyvatel"/>
    <n v="579"/>
    <n v="0.63557858376511223"/>
    <n v="211"/>
    <n v="1"/>
  </r>
  <r>
    <x v="6"/>
    <x v="83"/>
    <x v="83"/>
    <n v="546631"/>
    <s v="Bílý Potok"/>
    <s v="do 750 obyvatel"/>
    <n v="587"/>
    <n v="0.67291311754684835"/>
    <n v="192"/>
    <n v="1"/>
  </r>
  <r>
    <x v="6"/>
    <x v="83"/>
    <x v="83"/>
    <n v="563935"/>
    <s v="Bulovka"/>
    <s v="750 – 1 999 obyvatel"/>
    <n v="752"/>
    <n v="0.57978723404255317"/>
    <n v="316"/>
    <n v="1"/>
  </r>
  <r>
    <x v="6"/>
    <x v="83"/>
    <x v="83"/>
    <n v="563994"/>
    <s v="Dolní Řasnice"/>
    <s v="do 750 obyvatel"/>
    <n v="437"/>
    <n v="0.71167048054919912"/>
    <n v="126"/>
    <n v="0"/>
  </r>
  <r>
    <x v="6"/>
    <x v="83"/>
    <x v="83"/>
    <n v="564028"/>
    <s v="Frýdlant"/>
    <s v="5 000 – 14 999 obyvatel"/>
    <n v="6157"/>
    <n v="0.72405392236478805"/>
    <n v="1699"/>
    <n v="0"/>
  </r>
  <r>
    <x v="6"/>
    <x v="83"/>
    <x v="83"/>
    <n v="564036"/>
    <s v="Habartice"/>
    <s v="do 750 obyvatel"/>
    <n v="419"/>
    <n v="0.63723150357995229"/>
    <n v="152"/>
    <n v="1"/>
  </r>
  <r>
    <x v="6"/>
    <x v="83"/>
    <x v="83"/>
    <n v="564044"/>
    <s v="Hejnice (Liberec)"/>
    <s v="2 000 – 4 999 obyvatel"/>
    <n v="2295"/>
    <n v="0.67450980392156867"/>
    <n v="747"/>
    <n v="1"/>
  </r>
  <r>
    <x v="6"/>
    <x v="83"/>
    <x v="83"/>
    <n v="564079"/>
    <s v="Horní Řasnice"/>
    <s v="do 750 obyvatel"/>
    <n v="200"/>
    <n v="0.65500000000000003"/>
    <n v="69"/>
    <n v="1"/>
  </r>
  <r>
    <x v="6"/>
    <x v="83"/>
    <x v="83"/>
    <n v="564133"/>
    <s v="Jindřichovice pod Smrkem"/>
    <s v="do 750 obyvatel"/>
    <n v="506"/>
    <n v="0.60276679841897229"/>
    <n v="201"/>
    <n v="1"/>
  </r>
  <r>
    <x v="6"/>
    <x v="83"/>
    <x v="83"/>
    <n v="564168"/>
    <s v="Krásný Les (Liberec)"/>
    <s v="do 750 obyvatel"/>
    <n v="403"/>
    <n v="0.68486352357320102"/>
    <n v="127"/>
    <n v="1"/>
  </r>
  <r>
    <x v="6"/>
    <x v="83"/>
    <x v="83"/>
    <n v="564206"/>
    <s v="Lázně Libverda"/>
    <s v="do 750 obyvatel"/>
    <n v="361"/>
    <n v="0.72853185595567871"/>
    <n v="98"/>
    <n v="0"/>
  </r>
  <r>
    <x v="6"/>
    <x v="83"/>
    <x v="83"/>
    <n v="564265"/>
    <s v="Nové Město pod Smrkem"/>
    <s v="2 000 – 4 999 obyvatel"/>
    <n v="3063"/>
    <n v="0.6389160953313745"/>
    <n v="1106"/>
    <n v="1"/>
  </r>
  <r>
    <x v="6"/>
    <x v="83"/>
    <x v="83"/>
    <n v="564311"/>
    <s v="Pertoltice (Liberec)"/>
    <s v="do 750 obyvatel"/>
    <n v="245"/>
    <n v="0.60816326530612241"/>
    <n v="96"/>
    <n v="1"/>
  </r>
  <r>
    <x v="6"/>
    <x v="83"/>
    <x v="83"/>
    <n v="564371"/>
    <s v="Raspenava"/>
    <s v="2 000 – 4 999 obyvatel"/>
    <n v="2340"/>
    <n v="0.67393162393162398"/>
    <n v="763"/>
    <n v="1"/>
  </r>
  <r>
    <x v="6"/>
    <x v="83"/>
    <x v="83"/>
    <n v="564494"/>
    <s v="Višňová (Liberec)"/>
    <s v="750 – 1 999 obyvatel"/>
    <n v="1114"/>
    <n v="0.72710951526032319"/>
    <n v="304"/>
    <n v="0"/>
  </r>
  <r>
    <x v="6"/>
    <x v="84"/>
    <x v="84"/>
    <n v="530425"/>
    <s v="Dalešice (Jablonec nad Nisou)"/>
    <s v="do 750 obyvatel"/>
    <n v="169"/>
    <n v="0.73372781065088755"/>
    <n v="45"/>
    <n v="0"/>
  </r>
  <r>
    <x v="6"/>
    <x v="84"/>
    <x v="84"/>
    <n v="546577"/>
    <s v="Pulečný"/>
    <s v="do 750 obyvatel"/>
    <n v="357"/>
    <n v="0.70308123249299714"/>
    <n v="106"/>
    <n v="0"/>
  </r>
  <r>
    <x v="6"/>
    <x v="84"/>
    <x v="84"/>
    <n v="563510"/>
    <s v="Jablonec nad Nisou"/>
    <s v="40 000 – 99 999 obyvatel"/>
    <n v="37414"/>
    <n v="0.72042550916769121"/>
    <n v="10460"/>
    <n v="0"/>
  </r>
  <r>
    <x v="6"/>
    <x v="84"/>
    <x v="84"/>
    <n v="563536"/>
    <s v="Bedřichov (Jablonec nad Nisou)"/>
    <s v="do 750 obyvatel"/>
    <n v="288"/>
    <n v="0.73958333333333337"/>
    <n v="75"/>
    <n v="0"/>
  </r>
  <r>
    <x v="6"/>
    <x v="84"/>
    <x v="84"/>
    <n v="563579"/>
    <s v="Frýdštejn"/>
    <s v="750 – 1 999 obyvatel"/>
    <n v="708"/>
    <n v="0.71468926553672318"/>
    <n v="202"/>
    <n v="0"/>
  </r>
  <r>
    <x v="6"/>
    <x v="84"/>
    <x v="84"/>
    <n v="563595"/>
    <s v="Janov nad Nisou"/>
    <s v="750 – 1 999 obyvatel"/>
    <n v="1208"/>
    <n v="0.70033112582781454"/>
    <n v="362"/>
    <n v="0"/>
  </r>
  <r>
    <x v="6"/>
    <x v="84"/>
    <x v="84"/>
    <n v="563633"/>
    <s v="Josefův Důl (Jablonec nad Nisou)"/>
    <s v="750 – 1 999 obyvatel"/>
    <n v="759"/>
    <n v="0.75230566534914356"/>
    <n v="188"/>
    <n v="0"/>
  </r>
  <r>
    <x v="6"/>
    <x v="84"/>
    <x v="84"/>
    <n v="563692"/>
    <s v="Lučany nad Nisou"/>
    <s v="750 – 1 999 obyvatel"/>
    <n v="1561"/>
    <n v="0.7488789237668162"/>
    <n v="392"/>
    <n v="0"/>
  </r>
  <r>
    <x v="6"/>
    <x v="84"/>
    <x v="84"/>
    <n v="563714"/>
    <s v="Maršovice (Jablonec nad Nisou)"/>
    <s v="do 750 obyvatel"/>
    <n v="516"/>
    <n v="0.75"/>
    <n v="129"/>
    <n v="0"/>
  </r>
  <r>
    <x v="6"/>
    <x v="84"/>
    <x v="84"/>
    <n v="563731"/>
    <s v="Nová Ves nad Nisou"/>
    <s v="750 – 1 999 obyvatel"/>
    <n v="684"/>
    <n v="0.71491228070175439"/>
    <n v="195"/>
    <n v="0"/>
  </r>
  <r>
    <x v="6"/>
    <x v="84"/>
    <x v="84"/>
    <n v="563781"/>
    <s v="Rádlo"/>
    <s v="750 – 1 999 obyvatel"/>
    <n v="735"/>
    <n v="0.76190476190476186"/>
    <n v="175"/>
    <n v="0"/>
  </r>
  <r>
    <x v="6"/>
    <x v="84"/>
    <x v="84"/>
    <n v="563790"/>
    <s v="Rychnov u Jablonce nad Nisou"/>
    <s v="2 000 – 4 999 obyvatel"/>
    <n v="2220"/>
    <n v="0.77567567567567564"/>
    <n v="498"/>
    <n v="0"/>
  </r>
  <r>
    <x v="6"/>
    <x v="85"/>
    <x v="85"/>
    <n v="547476"/>
    <s v="Paseky nad Jizerou"/>
    <s v="do 750 obyvatel"/>
    <n v="221"/>
    <n v="0.78280542986425339"/>
    <n v="48"/>
    <n v="0"/>
  </r>
  <r>
    <x v="6"/>
    <x v="85"/>
    <x v="85"/>
    <n v="573418"/>
    <s v="Martinice v Krkonoších"/>
    <s v="do 750 obyvatel"/>
    <n v="512"/>
    <n v="0.68359375"/>
    <n v="162"/>
    <n v="1"/>
  </r>
  <r>
    <x v="6"/>
    <x v="85"/>
    <x v="85"/>
    <n v="574201"/>
    <s v="Horka u Staré Paky"/>
    <s v="do 750 obyvatel"/>
    <n v="187"/>
    <n v="0.75935828877005351"/>
    <n v="45"/>
    <n v="0"/>
  </r>
  <r>
    <x v="6"/>
    <x v="85"/>
    <x v="85"/>
    <n v="576981"/>
    <s v="Benecko"/>
    <s v="750 – 1 999 obyvatel"/>
    <n v="932"/>
    <n v="0.62339055793991416"/>
    <n v="351"/>
    <n v="1"/>
  </r>
  <r>
    <x v="6"/>
    <x v="85"/>
    <x v="85"/>
    <n v="577031"/>
    <s v="Bukovina u Čisté"/>
    <s v="do 750 obyvatel"/>
    <n v="174"/>
    <n v="0.78735632183908044"/>
    <n v="37"/>
    <n v="0"/>
  </r>
  <r>
    <x v="6"/>
    <x v="85"/>
    <x v="85"/>
    <n v="577057"/>
    <s v="Čistá u Horek"/>
    <s v="do 750 obyvatel"/>
    <n v="475"/>
    <n v="0.70736842105263154"/>
    <n v="139"/>
    <n v="0"/>
  </r>
  <r>
    <x v="6"/>
    <x v="85"/>
    <x v="85"/>
    <n v="577120"/>
    <s v="Horní Branná"/>
    <s v="750 – 1 999 obyvatel"/>
    <n v="1554"/>
    <n v="0.6640926640926641"/>
    <n v="522"/>
    <n v="1"/>
  </r>
  <r>
    <x v="6"/>
    <x v="85"/>
    <x v="85"/>
    <n v="577162"/>
    <s v="Jablonec nad Jizerou"/>
    <s v="750 – 1 999 obyvatel"/>
    <n v="1408"/>
    <n v="0.67826704545454541"/>
    <n v="453"/>
    <n v="1"/>
  </r>
  <r>
    <x v="6"/>
    <x v="85"/>
    <x v="85"/>
    <n v="577189"/>
    <s v="Jestřabí v Krkonoších"/>
    <s v="do 750 obyvatel"/>
    <n v="211"/>
    <n v="0.62559241706161139"/>
    <n v="79"/>
    <n v="1"/>
  </r>
  <r>
    <x v="6"/>
    <x v="85"/>
    <x v="85"/>
    <n v="577197"/>
    <s v="Jilemnice"/>
    <s v="5 000 – 14 999 obyvatel"/>
    <n v="4521"/>
    <n v="0.72882105728821056"/>
    <n v="1226"/>
    <n v="0"/>
  </r>
  <r>
    <x v="6"/>
    <x v="85"/>
    <x v="85"/>
    <n v="577243"/>
    <s v="Kruh"/>
    <s v="do 750 obyvatel"/>
    <n v="401"/>
    <n v="0.70822942643391518"/>
    <n v="117"/>
    <n v="0"/>
  </r>
  <r>
    <x v="6"/>
    <x v="85"/>
    <x v="85"/>
    <n v="577332"/>
    <s v="Mříčná"/>
    <s v="do 750 obyvatel"/>
    <n v="474"/>
    <n v="0.70253164556962022"/>
    <n v="141"/>
    <n v="0"/>
  </r>
  <r>
    <x v="6"/>
    <x v="85"/>
    <x v="85"/>
    <n v="577375"/>
    <s v="Levínská Olešnice"/>
    <s v="do 750 obyvatel"/>
    <n v="299"/>
    <n v="0.65217391304347827"/>
    <n v="104"/>
    <n v="1"/>
  </r>
  <r>
    <x v="6"/>
    <x v="85"/>
    <x v="85"/>
    <n v="577391"/>
    <s v="Peřimov"/>
    <s v="do 750 obyvatel"/>
    <n v="214"/>
    <n v="0.71962616822429903"/>
    <n v="60"/>
    <n v="0"/>
  </r>
  <r>
    <x v="6"/>
    <x v="85"/>
    <x v="85"/>
    <n v="577405"/>
    <s v="Poniklá"/>
    <s v="750 – 1 999 obyvatel"/>
    <n v="933"/>
    <n v="0.69346195069667738"/>
    <n v="286"/>
    <n v="1"/>
  </r>
  <r>
    <x v="6"/>
    <x v="85"/>
    <x v="85"/>
    <n v="577456"/>
    <s v="Rokytnice nad Jizerou"/>
    <s v="2 000 – 4 999 obyvatel"/>
    <n v="2238"/>
    <n v="0.75469168900804284"/>
    <n v="549"/>
    <n v="0"/>
  </r>
  <r>
    <x v="6"/>
    <x v="85"/>
    <x v="85"/>
    <n v="577499"/>
    <s v="Roztoky u Jilemnice"/>
    <s v="750 – 1 999 obyvatel"/>
    <n v="848"/>
    <n v="0.74764150943396224"/>
    <n v="214"/>
    <n v="0"/>
  </r>
  <r>
    <x v="6"/>
    <x v="85"/>
    <x v="85"/>
    <n v="577553"/>
    <s v="Studenec (Semily)"/>
    <s v="750 – 1 999 obyvatel"/>
    <n v="1515"/>
    <n v="0.75247524752475248"/>
    <n v="375"/>
    <n v="0"/>
  </r>
  <r>
    <x v="6"/>
    <x v="85"/>
    <x v="85"/>
    <n v="577561"/>
    <s v="Svojek"/>
    <s v="do 750 obyvatel"/>
    <n v="152"/>
    <n v="0.625"/>
    <n v="57"/>
    <n v="1"/>
  </r>
  <r>
    <x v="6"/>
    <x v="85"/>
    <x v="85"/>
    <n v="577651"/>
    <s v="Víchová nad Jizerou"/>
    <s v="750 – 1 999 obyvatel"/>
    <n v="768"/>
    <n v="0.68359375"/>
    <n v="243"/>
    <n v="1"/>
  </r>
  <r>
    <x v="6"/>
    <x v="85"/>
    <x v="85"/>
    <n v="577669"/>
    <s v="Vítkovice"/>
    <s v="do 750 obyvatel"/>
    <n v="331"/>
    <n v="0.66465256797583083"/>
    <n v="111"/>
    <n v="1"/>
  </r>
  <r>
    <x v="6"/>
    <x v="86"/>
    <x v="86"/>
    <n v="530468"/>
    <s v="Dlouhý Most"/>
    <s v="750 – 1 999 obyvatel"/>
    <n v="726"/>
    <n v="0.77410468319559234"/>
    <n v="164"/>
    <n v="0"/>
  </r>
  <r>
    <x v="6"/>
    <x v="86"/>
    <x v="86"/>
    <n v="530484"/>
    <s v="Jeřmanice"/>
    <s v="do 750 obyvatel"/>
    <n v="460"/>
    <n v="0.7456521739130435"/>
    <n v="117"/>
    <n v="0"/>
  </r>
  <r>
    <x v="6"/>
    <x v="86"/>
    <x v="86"/>
    <n v="544345"/>
    <s v="Proseč pod Ještědem"/>
    <s v="do 750 obyvatel"/>
    <n v="320"/>
    <n v="0.73750000000000004"/>
    <n v="84"/>
    <n v="0"/>
  </r>
  <r>
    <x v="6"/>
    <x v="86"/>
    <x v="86"/>
    <n v="544477"/>
    <s v="Stráž nad Nisou"/>
    <s v="2 000 – 4 999 obyvatel"/>
    <n v="1893"/>
    <n v="0.77548864236661386"/>
    <n v="425"/>
    <n v="0"/>
  </r>
  <r>
    <x v="6"/>
    <x v="86"/>
    <x v="86"/>
    <n v="546593"/>
    <s v="Nová Ves (Liberec)"/>
    <s v="750 – 1 999 obyvatel"/>
    <n v="729"/>
    <n v="0.70644718792866945"/>
    <n v="214"/>
    <n v="0"/>
  </r>
  <r>
    <x v="6"/>
    <x v="86"/>
    <x v="86"/>
    <n v="546658"/>
    <s v="Janův Důl"/>
    <s v="do 750 obyvatel"/>
    <n v="139"/>
    <n v="0.71942446043165464"/>
    <n v="39"/>
    <n v="0"/>
  </r>
  <r>
    <x v="6"/>
    <x v="86"/>
    <x v="86"/>
    <n v="561631"/>
    <s v="Jablonné v Podještědí"/>
    <s v="2 000 – 4 999 obyvatel"/>
    <n v="3013"/>
    <n v="0.71490209093926316"/>
    <n v="859"/>
    <n v="0"/>
  </r>
  <r>
    <x v="6"/>
    <x v="86"/>
    <x v="86"/>
    <n v="561657"/>
    <s v="Janovice v Podještědí"/>
    <s v="do 750 obyvatel"/>
    <n v="83"/>
    <n v="0.7831325301204819"/>
    <n v="18"/>
    <n v="0"/>
  </r>
  <r>
    <x v="6"/>
    <x v="86"/>
    <x v="86"/>
    <n v="563889"/>
    <s v="Liberec"/>
    <s v="100 000 a více obyvatel"/>
    <n v="85823"/>
    <n v="0.73412721531524183"/>
    <n v="22818"/>
    <n v="0"/>
  </r>
  <r>
    <x v="6"/>
    <x v="86"/>
    <x v="86"/>
    <n v="563901"/>
    <s v="Bílá (Liberec)"/>
    <s v="750 – 1 999 obyvatel"/>
    <n v="761"/>
    <n v="0.70433639947437587"/>
    <n v="225"/>
    <n v="0"/>
  </r>
  <r>
    <x v="6"/>
    <x v="86"/>
    <x v="86"/>
    <n v="563919"/>
    <s v="Bílý Kostel nad Nisou"/>
    <s v="750 – 1 999 obyvatel"/>
    <n v="856"/>
    <n v="0.6740654205607477"/>
    <n v="279"/>
    <n v="1"/>
  </r>
  <r>
    <x v="6"/>
    <x v="86"/>
    <x v="86"/>
    <n v="563943"/>
    <s v="Cetenov"/>
    <s v="do 750 obyvatel"/>
    <n v="89"/>
    <n v="0.6741573033707865"/>
    <n v="29"/>
    <n v="1"/>
  </r>
  <r>
    <x v="6"/>
    <x v="86"/>
    <x v="86"/>
    <n v="563960"/>
    <s v="Český Dub"/>
    <s v="2 000 – 4 999 obyvatel"/>
    <n v="2359"/>
    <n v="0.73632895294616363"/>
    <n v="622"/>
    <n v="0"/>
  </r>
  <r>
    <x v="6"/>
    <x v="86"/>
    <x v="86"/>
    <n v="564052"/>
    <s v="Hlavice"/>
    <s v="do 750 obyvatel"/>
    <n v="192"/>
    <n v="0.65104166666666663"/>
    <n v="67"/>
    <n v="1"/>
  </r>
  <r>
    <x v="6"/>
    <x v="86"/>
    <x v="86"/>
    <n v="564061"/>
    <s v="Hodkovice nad Mohelkou"/>
    <s v="2 000 – 4 999 obyvatel"/>
    <n v="2486"/>
    <n v="0.74376508447304912"/>
    <n v="637"/>
    <n v="0"/>
  </r>
  <r>
    <x v="6"/>
    <x v="86"/>
    <x v="86"/>
    <n v="564095"/>
    <s v="Hrádek nad Nisou"/>
    <s v="5 000 – 14 999 obyvatel"/>
    <n v="6369"/>
    <n v="0.66682367718637148"/>
    <n v="2122"/>
    <n v="1"/>
  </r>
  <r>
    <x v="6"/>
    <x v="86"/>
    <x v="86"/>
    <n v="564109"/>
    <s v="Chotyně"/>
    <s v="750 – 1 999 obyvatel"/>
    <n v="836"/>
    <n v="0.72488038277511957"/>
    <n v="230"/>
    <n v="0"/>
  </r>
  <r>
    <x v="6"/>
    <x v="86"/>
    <x v="86"/>
    <n v="564117"/>
    <s v="Chrastava"/>
    <s v="5 000 – 14 999 obyvatel"/>
    <n v="5108"/>
    <n v="0.70497259201252938"/>
    <n v="1507"/>
    <n v="0"/>
  </r>
  <r>
    <x v="6"/>
    <x v="86"/>
    <x v="86"/>
    <n v="564176"/>
    <s v="Kryštofovo Údolí"/>
    <s v="do 750 obyvatel"/>
    <n v="298"/>
    <n v="0.78187919463087252"/>
    <n v="65"/>
    <n v="0"/>
  </r>
  <r>
    <x v="6"/>
    <x v="86"/>
    <x v="86"/>
    <n v="564184"/>
    <s v="Křižany"/>
    <s v="750 – 1 999 obyvatel"/>
    <n v="689"/>
    <n v="0.72278664731494924"/>
    <n v="191"/>
    <n v="0"/>
  </r>
  <r>
    <x v="6"/>
    <x v="86"/>
    <x v="86"/>
    <n v="564231"/>
    <s v="Mníšek"/>
    <s v="750 – 1 999 obyvatel"/>
    <n v="1325"/>
    <n v="0.67622641509433967"/>
    <n v="429"/>
    <n v="1"/>
  </r>
  <r>
    <x v="6"/>
    <x v="86"/>
    <x v="86"/>
    <n v="564281"/>
    <s v="Oldřichov v Hájích"/>
    <s v="750 – 1 999 obyvatel"/>
    <n v="613"/>
    <n v="0.64437194127243069"/>
    <n v="218"/>
    <n v="1"/>
  </r>
  <r>
    <x v="6"/>
    <x v="86"/>
    <x v="86"/>
    <n v="564290"/>
    <s v="Osečná"/>
    <s v="750 – 1 999 obyvatel"/>
    <n v="974"/>
    <n v="0.78542094455852152"/>
    <n v="209"/>
    <n v="0"/>
  </r>
  <r>
    <x v="6"/>
    <x v="86"/>
    <x v="86"/>
    <n v="564397"/>
    <s v="Rynoltice"/>
    <s v="750 – 1 999 obyvatel"/>
    <n v="666"/>
    <n v="0.68468468468468469"/>
    <n v="210"/>
    <n v="1"/>
  </r>
  <r>
    <x v="6"/>
    <x v="86"/>
    <x v="86"/>
    <n v="564427"/>
    <s v="Světlá pod Ještědem"/>
    <s v="750 – 1 999 obyvatel"/>
    <n v="801"/>
    <n v="0.79650436953807735"/>
    <n v="163"/>
    <n v="0"/>
  </r>
  <r>
    <x v="6"/>
    <x v="86"/>
    <x v="86"/>
    <n v="564460"/>
    <s v="Šimonovice"/>
    <s v="750 – 1 999 obyvatel"/>
    <n v="1025"/>
    <n v="0.7960975609756098"/>
    <n v="209"/>
    <n v="0"/>
  </r>
  <r>
    <x v="6"/>
    <x v="86"/>
    <x v="86"/>
    <n v="564532"/>
    <s v="Všelibice"/>
    <s v="do 750 obyvatel"/>
    <n v="510"/>
    <n v="0.75686274509803919"/>
    <n v="124"/>
    <n v="0"/>
  </r>
  <r>
    <x v="6"/>
    <x v="86"/>
    <x v="86"/>
    <n v="564541"/>
    <s v="Zdislava"/>
    <s v="do 750 obyvatel"/>
    <n v="239"/>
    <n v="0.77824267782426781"/>
    <n v="53"/>
    <n v="0"/>
  </r>
  <r>
    <x v="6"/>
    <x v="87"/>
    <x v="87"/>
    <n v="530387"/>
    <s v="Radvanec"/>
    <s v="do 750 obyvatel"/>
    <n v="189"/>
    <n v="0.82539682539682535"/>
    <n v="33"/>
    <n v="0"/>
  </r>
  <r>
    <x v="6"/>
    <x v="87"/>
    <x v="87"/>
    <n v="546275"/>
    <s v="Slunečná"/>
    <s v="do 750 obyvatel"/>
    <n v="113"/>
    <n v="0.78761061946902655"/>
    <n v="24"/>
    <n v="0"/>
  </r>
  <r>
    <x v="6"/>
    <x v="87"/>
    <x v="87"/>
    <n v="546283"/>
    <s v="Svojkov"/>
    <s v="do 750 obyvatel"/>
    <n v="215"/>
    <n v="0.8046511627906977"/>
    <n v="42"/>
    <n v="0"/>
  </r>
  <r>
    <x v="6"/>
    <x v="87"/>
    <x v="87"/>
    <n v="561479"/>
    <s v="Cvikov"/>
    <s v="2 000 – 4 999 obyvatel"/>
    <n v="3768"/>
    <n v="0.72558386411889597"/>
    <n v="1034"/>
    <n v="0"/>
  </r>
  <r>
    <x v="6"/>
    <x v="87"/>
    <x v="87"/>
    <n v="561622"/>
    <s v="Chotovice (Česká Lípa)"/>
    <s v="do 750 obyvatel"/>
    <n v="150"/>
    <n v="0.73333333333333328"/>
    <n v="40"/>
    <n v="0"/>
  </r>
  <r>
    <x v="6"/>
    <x v="87"/>
    <x v="87"/>
    <n v="561681"/>
    <s v="Kamenický Šenov"/>
    <s v="2 000 – 4 999 obyvatel"/>
    <n v="3232"/>
    <n v="0.71658415841584155"/>
    <n v="916"/>
    <n v="0"/>
  </r>
  <r>
    <x v="6"/>
    <x v="87"/>
    <x v="87"/>
    <n v="561738"/>
    <s v="Krompach"/>
    <s v="do 750 obyvatel"/>
    <n v="149"/>
    <n v="0.8523489932885906"/>
    <n v="22"/>
    <n v="0"/>
  </r>
  <r>
    <x v="6"/>
    <x v="87"/>
    <x v="87"/>
    <n v="561746"/>
    <s v="Kunratice u Cvikova"/>
    <s v="do 750 obyvatel"/>
    <n v="520"/>
    <n v="0.70769230769230773"/>
    <n v="152"/>
    <n v="0"/>
  </r>
  <r>
    <x v="6"/>
    <x v="87"/>
    <x v="87"/>
    <n v="561827"/>
    <s v="Mařenice"/>
    <s v="do 750 obyvatel"/>
    <n v="282"/>
    <n v="0.69503546099290781"/>
    <n v="86"/>
    <n v="1"/>
  </r>
  <r>
    <x v="6"/>
    <x v="87"/>
    <x v="87"/>
    <n v="561860"/>
    <s v="Nový Bor"/>
    <s v="5 000 – 14 999 obyvatel"/>
    <n v="9769"/>
    <n v="0.7374347425529737"/>
    <n v="2565"/>
    <n v="0"/>
  </r>
  <r>
    <x v="6"/>
    <x v="87"/>
    <x v="87"/>
    <n v="561894"/>
    <s v="Okrouhlá (Česká Lípa)"/>
    <s v="do 750 obyvatel"/>
    <n v="458"/>
    <n v="0.79694323144104806"/>
    <n v="93"/>
    <n v="0"/>
  </r>
  <r>
    <x v="6"/>
    <x v="87"/>
    <x v="87"/>
    <n v="561959"/>
    <s v="Polevsko"/>
    <s v="do 750 obyvatel"/>
    <n v="345"/>
    <n v="0.77681159420289858"/>
    <n v="77"/>
    <n v="0"/>
  </r>
  <r>
    <x v="6"/>
    <x v="87"/>
    <x v="87"/>
    <n v="561991"/>
    <s v="Prysk"/>
    <s v="do 750 obyvatel"/>
    <n v="388"/>
    <n v="0.72938144329896903"/>
    <n v="105"/>
    <n v="0"/>
  </r>
  <r>
    <x v="6"/>
    <x v="87"/>
    <x v="87"/>
    <n v="562025"/>
    <s v="Skalice u České Lípy"/>
    <s v="750 – 1 999 obyvatel"/>
    <n v="1283"/>
    <n v="0.73733437256430245"/>
    <n v="337"/>
    <n v="0"/>
  </r>
  <r>
    <x v="6"/>
    <x v="87"/>
    <x v="87"/>
    <n v="562050"/>
    <s v="Sloup v Čechách"/>
    <s v="do 750 obyvatel"/>
    <n v="609"/>
    <n v="0.79638752052545159"/>
    <n v="124"/>
    <n v="0"/>
  </r>
  <r>
    <x v="6"/>
    <x v="87"/>
    <x v="87"/>
    <n v="562131"/>
    <s v="Svor"/>
    <s v="do 750 obyvatel"/>
    <n v="532"/>
    <n v="0.71616541353383456"/>
    <n v="151"/>
    <n v="0"/>
  </r>
  <r>
    <x v="6"/>
    <x v="88"/>
    <x v="88"/>
    <n v="576964"/>
    <s v="Semily"/>
    <s v="5 000 – 14 999 obyvatel"/>
    <n v="6923"/>
    <n v="0.69738552650585006"/>
    <n v="2095"/>
    <n v="1"/>
  </r>
  <r>
    <x v="6"/>
    <x v="88"/>
    <x v="88"/>
    <n v="576972"/>
    <s v="Bělá (Semily)"/>
    <s v="do 750 obyvatel"/>
    <n v="221"/>
    <n v="0.66515837104072395"/>
    <n v="74"/>
    <n v="1"/>
  </r>
  <r>
    <x v="6"/>
    <x v="88"/>
    <x v="88"/>
    <n v="576999"/>
    <s v="Benešov u Semil"/>
    <s v="750 – 1 999 obyvatel"/>
    <n v="696"/>
    <n v="0.67816091954022983"/>
    <n v="224"/>
    <n v="1"/>
  </r>
  <r>
    <x v="6"/>
    <x v="88"/>
    <x v="88"/>
    <n v="577006"/>
    <s v="Bozkov"/>
    <s v="do 750 obyvatel"/>
    <n v="490"/>
    <n v="0.65918367346938778"/>
    <n v="167"/>
    <n v="1"/>
  </r>
  <r>
    <x v="6"/>
    <x v="88"/>
    <x v="88"/>
    <n v="577014"/>
    <s v="Bradlecká Lhota"/>
    <s v="do 750 obyvatel"/>
    <n v="195"/>
    <n v="0.74358974358974361"/>
    <n v="50"/>
    <n v="0"/>
  </r>
  <r>
    <x v="6"/>
    <x v="88"/>
    <x v="88"/>
    <n v="577049"/>
    <s v="Bystrá nad Jizerou"/>
    <s v="do 750 obyvatel"/>
    <n v="97"/>
    <n v="0.5670103092783505"/>
    <n v="42"/>
    <n v="1"/>
  </r>
  <r>
    <x v="6"/>
    <x v="88"/>
    <x v="88"/>
    <n v="577073"/>
    <s v="Háje nad Jizerou"/>
    <s v="do 750 obyvatel"/>
    <n v="541"/>
    <n v="0.65064695009242146"/>
    <n v="189"/>
    <n v="1"/>
  </r>
  <r>
    <x v="6"/>
    <x v="88"/>
    <x v="88"/>
    <n v="577154"/>
    <s v="Chuchelna"/>
    <s v="750 – 1 999 obyvatel"/>
    <n v="819"/>
    <n v="0.69108669108669107"/>
    <n v="253"/>
    <n v="1"/>
  </r>
  <r>
    <x v="6"/>
    <x v="88"/>
    <x v="88"/>
    <n v="577171"/>
    <s v="Jesenný"/>
    <s v="do 750 obyvatel"/>
    <n v="411"/>
    <n v="0.66909975669099753"/>
    <n v="136"/>
    <n v="1"/>
  </r>
  <r>
    <x v="6"/>
    <x v="88"/>
    <x v="88"/>
    <n v="577235"/>
    <s v="Košťálov"/>
    <s v="750 – 1 999 obyvatel"/>
    <n v="1356"/>
    <n v="0.68584070796460173"/>
    <n v="426"/>
    <n v="1"/>
  </r>
  <r>
    <x v="6"/>
    <x v="88"/>
    <x v="88"/>
    <n v="577294"/>
    <s v="Libštát"/>
    <s v="750 – 1 999 obyvatel"/>
    <n v="804"/>
    <n v="0.63681592039800994"/>
    <n v="292"/>
    <n v="1"/>
  </r>
  <r>
    <x v="6"/>
    <x v="88"/>
    <x v="88"/>
    <n v="577308"/>
    <s v="Lomnice nad Popelkou"/>
    <s v="5 000 – 14 999 obyvatel"/>
    <n v="4621"/>
    <n v="0.70828824929668899"/>
    <n v="1348"/>
    <n v="0"/>
  </r>
  <r>
    <x v="6"/>
    <x v="88"/>
    <x v="88"/>
    <n v="577341"/>
    <s v="Nová Ves nad Popelkou"/>
    <s v="do 750 obyvatel"/>
    <n v="525"/>
    <n v="0.6495238095238095"/>
    <n v="184"/>
    <n v="1"/>
  </r>
  <r>
    <x v="6"/>
    <x v="88"/>
    <x v="88"/>
    <n v="577421"/>
    <s v="Příkrý"/>
    <s v="do 750 obyvatel"/>
    <n v="214"/>
    <n v="0.60280373831775702"/>
    <n v="85"/>
    <n v="1"/>
  </r>
  <r>
    <x v="6"/>
    <x v="88"/>
    <x v="88"/>
    <n v="577464"/>
    <s v="Roprachtice"/>
    <s v="do 750 obyvatel"/>
    <n v="218"/>
    <n v="0.69266055045871555"/>
    <n v="67"/>
    <n v="1"/>
  </r>
  <r>
    <x v="6"/>
    <x v="88"/>
    <x v="88"/>
    <n v="577481"/>
    <s v="Roztoky u Semil"/>
    <s v="do 750 obyvatel"/>
    <n v="92"/>
    <n v="0.78260869565217395"/>
    <n v="20"/>
    <n v="0"/>
  </r>
  <r>
    <x v="6"/>
    <x v="88"/>
    <x v="88"/>
    <n v="577529"/>
    <s v="Slaná"/>
    <s v="do 750 obyvatel"/>
    <n v="546"/>
    <n v="0.65934065934065933"/>
    <n v="186"/>
    <n v="1"/>
  </r>
  <r>
    <x v="6"/>
    <x v="88"/>
    <x v="88"/>
    <n v="577545"/>
    <s v="Stružinec"/>
    <s v="do 750 obyvatel"/>
    <n v="595"/>
    <n v="0.68067226890756305"/>
    <n v="190"/>
    <n v="1"/>
  </r>
  <r>
    <x v="6"/>
    <x v="88"/>
    <x v="88"/>
    <n v="577570"/>
    <s v="Syřenov"/>
    <s v="do 750 obyvatel"/>
    <n v="197"/>
    <n v="0.77157360406091369"/>
    <n v="45"/>
    <n v="0"/>
  </r>
  <r>
    <x v="6"/>
    <x v="88"/>
    <x v="88"/>
    <n v="577642"/>
    <s v="Veselá (Semily)"/>
    <s v="do 750 obyvatel"/>
    <n v="195"/>
    <n v="0.62564102564102564"/>
    <n v="73"/>
    <n v="1"/>
  </r>
  <r>
    <x v="6"/>
    <x v="88"/>
    <x v="88"/>
    <n v="577693"/>
    <s v="Vysoké nad Jizerou"/>
    <s v="750 – 1 999 obyvatel"/>
    <n v="1067"/>
    <n v="0.76288659793814428"/>
    <n v="253"/>
    <n v="0"/>
  </r>
  <r>
    <x v="6"/>
    <x v="88"/>
    <x v="88"/>
    <n v="577707"/>
    <s v="Záhoří (Semily)"/>
    <s v="do 750 obyvatel"/>
    <n v="427"/>
    <n v="0.70257611241217799"/>
    <n v="127"/>
    <n v="0"/>
  </r>
  <r>
    <x v="6"/>
    <x v="89"/>
    <x v="89"/>
    <n v="546585"/>
    <s v="Jiřetín pod Bukovou"/>
    <s v="do 750 obyvatel"/>
    <n v="408"/>
    <n v="0.75490196078431371"/>
    <n v="100"/>
    <n v="0"/>
  </r>
  <r>
    <x v="6"/>
    <x v="89"/>
    <x v="89"/>
    <n v="563528"/>
    <s v="Albrechtice v Jizerských horách"/>
    <s v="do 750 obyvatel"/>
    <n v="292"/>
    <n v="0.6952054794520548"/>
    <n v="89"/>
    <n v="1"/>
  </r>
  <r>
    <x v="6"/>
    <x v="89"/>
    <x v="89"/>
    <n v="563552"/>
    <s v="Desná (Jablonec nad Nisou)"/>
    <s v="2 000 – 4 999 obyvatel"/>
    <n v="2622"/>
    <n v="0.65484363081617081"/>
    <n v="905"/>
    <n v="1"/>
  </r>
  <r>
    <x v="6"/>
    <x v="89"/>
    <x v="89"/>
    <n v="563668"/>
    <s v="Kořenov"/>
    <s v="750 – 1 999 obyvatel"/>
    <n v="769"/>
    <n v="0.68140442132639789"/>
    <n v="245"/>
    <n v="1"/>
  </r>
  <r>
    <x v="6"/>
    <x v="89"/>
    <x v="89"/>
    <n v="563757"/>
    <s v="Plavy"/>
    <s v="750 – 1 999 obyvatel"/>
    <n v="872"/>
    <n v="0.70183486238532111"/>
    <n v="260"/>
    <n v="0"/>
  </r>
  <r>
    <x v="6"/>
    <x v="89"/>
    <x v="89"/>
    <n v="563811"/>
    <s v="Smržovka"/>
    <s v="2 000 – 4 999 obyvatel"/>
    <n v="3034"/>
    <n v="0.69281476598549774"/>
    <n v="932"/>
    <n v="1"/>
  </r>
  <r>
    <x v="6"/>
    <x v="89"/>
    <x v="89"/>
    <n v="563820"/>
    <s v="Tanvald"/>
    <s v="5 000 – 14 999 obyvatel"/>
    <n v="5183"/>
    <n v="0.68203743005981088"/>
    <n v="1648"/>
    <n v="1"/>
  </r>
  <r>
    <x v="6"/>
    <x v="89"/>
    <x v="89"/>
    <n v="563838"/>
    <s v="Velké Hamry"/>
    <s v="2 000 – 4 999 obyvatel"/>
    <n v="2274"/>
    <n v="0.72867194371152155"/>
    <n v="617"/>
    <n v="0"/>
  </r>
  <r>
    <x v="6"/>
    <x v="89"/>
    <x v="89"/>
    <n v="563862"/>
    <s v="Zlatá Olešnice (Jablonec nad Nisou)"/>
    <s v="do 750 obyvatel"/>
    <n v="414"/>
    <n v="0.66908212560386471"/>
    <n v="137"/>
    <n v="1"/>
  </r>
  <r>
    <x v="6"/>
    <x v="89"/>
    <x v="89"/>
    <n v="577081"/>
    <s v="Harrachov"/>
    <s v="750 – 1 999 obyvatel"/>
    <n v="1145"/>
    <n v="0.76855895196506552"/>
    <n v="265"/>
    <n v="0"/>
  </r>
  <r>
    <x v="6"/>
    <x v="90"/>
    <x v="90"/>
    <n v="544531"/>
    <s v="Čtveřín"/>
    <s v="do 750 obyvatel"/>
    <n v="463"/>
    <n v="0.6501079913606912"/>
    <n v="162"/>
    <n v="1"/>
  </r>
  <r>
    <x v="6"/>
    <x v="90"/>
    <x v="90"/>
    <n v="544582"/>
    <s v="Radimovice"/>
    <s v="do 750 obyvatel"/>
    <n v="259"/>
    <n v="0.806949806949807"/>
    <n v="50"/>
    <n v="0"/>
  </r>
  <r>
    <x v="6"/>
    <x v="90"/>
    <x v="90"/>
    <n v="544604"/>
    <s v="Žďárek"/>
    <s v="do 750 obyvatel"/>
    <n v="134"/>
    <n v="0.73134328358208955"/>
    <n v="36"/>
    <n v="0"/>
  </r>
  <r>
    <x v="6"/>
    <x v="90"/>
    <x v="90"/>
    <n v="545937"/>
    <s v="Lažany (Liberec)"/>
    <s v="do 750 obyvatel"/>
    <n v="191"/>
    <n v="0.67539267015706805"/>
    <n v="62"/>
    <n v="1"/>
  </r>
  <r>
    <x v="6"/>
    <x v="90"/>
    <x v="90"/>
    <n v="545953"/>
    <s v="Paceřice"/>
    <s v="do 750 obyvatel"/>
    <n v="296"/>
    <n v="0.68918918918918914"/>
    <n v="92"/>
    <n v="1"/>
  </r>
  <r>
    <x v="6"/>
    <x v="90"/>
    <x v="90"/>
    <n v="547484"/>
    <s v="Ktová"/>
    <s v="do 750 obyvatel"/>
    <n v="171"/>
    <n v="0.63742690058479534"/>
    <n v="62"/>
    <n v="1"/>
  </r>
  <r>
    <x v="6"/>
    <x v="90"/>
    <x v="90"/>
    <n v="563609"/>
    <s v="Jenišovice (Jablonec nad Nisou)"/>
    <s v="750 – 1 999 obyvatel"/>
    <n v="953"/>
    <n v="0.72088142707240299"/>
    <n v="266"/>
    <n v="0"/>
  </r>
  <r>
    <x v="6"/>
    <x v="90"/>
    <x v="90"/>
    <n v="563706"/>
    <s v="Malá Skála"/>
    <s v="750 – 1 999 obyvatel"/>
    <n v="990"/>
    <n v="0.76666666666666672"/>
    <n v="231"/>
    <n v="0"/>
  </r>
  <r>
    <x v="6"/>
    <x v="90"/>
    <x v="90"/>
    <n v="564141"/>
    <s v="Kobyly"/>
    <s v="do 750 obyvatel"/>
    <n v="300"/>
    <n v="0.66"/>
    <n v="102"/>
    <n v="1"/>
  </r>
  <r>
    <x v="6"/>
    <x v="90"/>
    <x v="90"/>
    <n v="564303"/>
    <s v="Pěnčín (Liberec)"/>
    <s v="do 750 obyvatel"/>
    <n v="582"/>
    <n v="0.81443298969072164"/>
    <n v="108"/>
    <n v="0"/>
  </r>
  <r>
    <x v="6"/>
    <x v="90"/>
    <x v="90"/>
    <n v="564354"/>
    <s v="Příšovice"/>
    <s v="750 – 1 999 obyvatel"/>
    <n v="1070"/>
    <n v="0.71308411214953271"/>
    <n v="307"/>
    <n v="0"/>
  </r>
  <r>
    <x v="6"/>
    <x v="90"/>
    <x v="90"/>
    <n v="564401"/>
    <s v="Soběslavice"/>
    <s v="do 750 obyvatel"/>
    <n v="136"/>
    <n v="0.66176470588235292"/>
    <n v="46"/>
    <n v="1"/>
  </r>
  <r>
    <x v="6"/>
    <x v="90"/>
    <x v="90"/>
    <n v="564435"/>
    <s v="Svijanský Újezd"/>
    <s v="do 750 obyvatel"/>
    <n v="383"/>
    <n v="0.63707571801566576"/>
    <n v="139"/>
    <n v="1"/>
  </r>
  <r>
    <x v="6"/>
    <x v="90"/>
    <x v="90"/>
    <n v="564443"/>
    <s v="Svijany"/>
    <s v="do 750 obyvatel"/>
    <n v="288"/>
    <n v="0.62847222222222221"/>
    <n v="107"/>
    <n v="1"/>
  </r>
  <r>
    <x v="6"/>
    <x v="90"/>
    <x v="90"/>
    <n v="564451"/>
    <s v="Sychrov"/>
    <s v="do 750 obyvatel"/>
    <n v="179"/>
    <n v="0.77653631284916202"/>
    <n v="40"/>
    <n v="0"/>
  </r>
  <r>
    <x v="6"/>
    <x v="90"/>
    <x v="90"/>
    <n v="564516"/>
    <s v="Vlastibořice"/>
    <s v="do 750 obyvatel"/>
    <n v="276"/>
    <n v="0.78985507246376807"/>
    <n v="58"/>
    <n v="0"/>
  </r>
  <r>
    <x v="6"/>
    <x v="90"/>
    <x v="90"/>
    <n v="573400"/>
    <s v="Loučky"/>
    <s v="do 750 obyvatel"/>
    <n v="126"/>
    <n v="0.65873015873015872"/>
    <n v="43"/>
    <n v="1"/>
  </r>
  <r>
    <x v="6"/>
    <x v="90"/>
    <x v="90"/>
    <n v="577111"/>
    <s v="Holenice"/>
    <s v="do 750 obyvatel"/>
    <n v="76"/>
    <n v="0.76315789473684215"/>
    <n v="18"/>
    <n v="0"/>
  </r>
  <r>
    <x v="6"/>
    <x v="90"/>
    <x v="90"/>
    <n v="577146"/>
    <s v="Hrubá Skála"/>
    <s v="do 750 obyvatel"/>
    <n v="507"/>
    <n v="0.68047337278106512"/>
    <n v="162"/>
    <n v="1"/>
  </r>
  <r>
    <x v="6"/>
    <x v="90"/>
    <x v="90"/>
    <n v="577201"/>
    <s v="Kacanovy"/>
    <s v="do 750 obyvatel"/>
    <n v="154"/>
    <n v="0.75974025974025972"/>
    <n v="37"/>
    <n v="0"/>
  </r>
  <r>
    <x v="6"/>
    <x v="90"/>
    <x v="90"/>
    <n v="577219"/>
    <s v="Karlovice (Semily)"/>
    <s v="750 – 1 999 obyvatel"/>
    <n v="659"/>
    <n v="0.70409711684370258"/>
    <n v="195"/>
    <n v="0"/>
  </r>
  <r>
    <x v="6"/>
    <x v="90"/>
    <x v="90"/>
    <n v="577227"/>
    <s v="Klokočí (Semily)"/>
    <s v="do 750 obyvatel"/>
    <n v="164"/>
    <n v="0.53658536585365857"/>
    <n v="76"/>
    <n v="1"/>
  </r>
  <r>
    <x v="6"/>
    <x v="90"/>
    <x v="90"/>
    <n v="577316"/>
    <s v="Mírová pod Kozákovem"/>
    <s v="750 – 1 999 obyvatel"/>
    <n v="1432"/>
    <n v="0.70740223463687146"/>
    <n v="419"/>
    <n v="0"/>
  </r>
  <r>
    <x v="6"/>
    <x v="90"/>
    <x v="90"/>
    <n v="577324"/>
    <s v="Modřišice"/>
    <s v="do 750 obyvatel"/>
    <n v="355"/>
    <n v="0.73239436619718312"/>
    <n v="95"/>
    <n v="0"/>
  </r>
  <r>
    <x v="6"/>
    <x v="90"/>
    <x v="90"/>
    <n v="577359"/>
    <s v="Ohrazenice (Semily)"/>
    <s v="750 – 1 999 obyvatel"/>
    <n v="954"/>
    <n v="0.77253668763102723"/>
    <n v="217"/>
    <n v="0"/>
  </r>
  <r>
    <x v="6"/>
    <x v="90"/>
    <x v="90"/>
    <n v="577367"/>
    <s v="Olešnice (Semily)"/>
    <s v="do 750 obyvatel"/>
    <n v="162"/>
    <n v="0.69753086419753085"/>
    <n v="49"/>
    <n v="1"/>
  </r>
  <r>
    <x v="6"/>
    <x v="90"/>
    <x v="90"/>
    <n v="577413"/>
    <s v="Přepeře (Semily)"/>
    <s v="750 – 1 999 obyvatel"/>
    <n v="791"/>
    <n v="0.74083438685208591"/>
    <n v="205"/>
    <n v="0"/>
  </r>
  <r>
    <x v="6"/>
    <x v="90"/>
    <x v="90"/>
    <n v="577430"/>
    <s v="Radostná pod Kozákovem"/>
    <s v="do 750 obyvatel"/>
    <n v="372"/>
    <n v="0.57258064516129037"/>
    <n v="159"/>
    <n v="1"/>
  </r>
  <r>
    <x v="6"/>
    <x v="90"/>
    <x v="90"/>
    <n v="577448"/>
    <s v="Rakousy"/>
    <s v="do 750 obyvatel"/>
    <n v="80"/>
    <n v="0.72499999999999998"/>
    <n v="22"/>
    <n v="0"/>
  </r>
  <r>
    <x v="6"/>
    <x v="90"/>
    <x v="90"/>
    <n v="577472"/>
    <s v="Rovensko pod Troskami"/>
    <s v="750 – 1 999 obyvatel"/>
    <n v="1085"/>
    <n v="0.6940092165898617"/>
    <n v="332"/>
    <n v="1"/>
  </r>
  <r>
    <x v="6"/>
    <x v="90"/>
    <x v="90"/>
    <n v="577596"/>
    <s v="Tatobity"/>
    <s v="do 750 obyvatel"/>
    <n v="485"/>
    <n v="0.66185567010309276"/>
    <n v="164"/>
    <n v="1"/>
  </r>
  <r>
    <x v="6"/>
    <x v="90"/>
    <x v="90"/>
    <n v="577600"/>
    <s v="Troskovice"/>
    <s v="do 750 obyvatel"/>
    <n v="79"/>
    <n v="0.620253164556962"/>
    <n v="30"/>
    <n v="1"/>
  </r>
  <r>
    <x v="6"/>
    <x v="90"/>
    <x v="90"/>
    <n v="577626"/>
    <s v="Turnov"/>
    <s v="5 000 – 14 999 obyvatel"/>
    <n v="12070"/>
    <n v="0.73603976801988402"/>
    <n v="3186"/>
    <n v="0"/>
  </r>
  <r>
    <x v="6"/>
    <x v="90"/>
    <x v="90"/>
    <n v="577677"/>
    <s v="Všeň"/>
    <s v="do 750 obyvatel"/>
    <n v="495"/>
    <n v="0.73333333333333328"/>
    <n v="132"/>
    <n v="0"/>
  </r>
  <r>
    <x v="6"/>
    <x v="90"/>
    <x v="90"/>
    <n v="577685"/>
    <s v="Vyskeř"/>
    <s v="do 750 obyvatel"/>
    <n v="351"/>
    <n v="0.7350427350427351"/>
    <n v="93"/>
    <n v="0"/>
  </r>
  <r>
    <x v="6"/>
    <x v="90"/>
    <x v="90"/>
    <n v="577723"/>
    <s v="Žernov (Semily)"/>
    <s v="do 750 obyvatel"/>
    <n v="203"/>
    <n v="0.42364532019704432"/>
    <n v="117"/>
    <n v="1"/>
  </r>
  <r>
    <x v="6"/>
    <x v="91"/>
    <x v="91"/>
    <n v="563561"/>
    <s v="Držkov"/>
    <s v="do 750 obyvatel"/>
    <n v="496"/>
    <n v="0.65120967741935487"/>
    <n v="173"/>
    <n v="1"/>
  </r>
  <r>
    <x v="6"/>
    <x v="91"/>
    <x v="91"/>
    <n v="563617"/>
    <s v="Jílové u Držkova"/>
    <s v="do 750 obyvatel"/>
    <n v="184"/>
    <n v="0.77717391304347827"/>
    <n v="41"/>
    <n v="0"/>
  </r>
  <r>
    <x v="6"/>
    <x v="91"/>
    <x v="91"/>
    <n v="563641"/>
    <s v="Koberovy"/>
    <s v="750 – 1 999 obyvatel"/>
    <n v="855"/>
    <n v="0.71812865497076028"/>
    <n v="241"/>
    <n v="0"/>
  </r>
  <r>
    <x v="6"/>
    <x v="91"/>
    <x v="91"/>
    <n v="563676"/>
    <s v="Líšný"/>
    <s v="do 750 obyvatel"/>
    <n v="220"/>
    <n v="0.66818181818181821"/>
    <n v="73"/>
    <n v="1"/>
  </r>
  <r>
    <x v="6"/>
    <x v="91"/>
    <x v="91"/>
    <n v="563684"/>
    <s v="Loužnice"/>
    <s v="do 750 obyvatel"/>
    <n v="193"/>
    <n v="0.76165803108808294"/>
    <n v="46"/>
    <n v="0"/>
  </r>
  <r>
    <x v="6"/>
    <x v="91"/>
    <x v="91"/>
    <n v="563749"/>
    <s v="Pěnčín (Jablonec nad Nisou)"/>
    <s v="2 000 – 4 999 obyvatel"/>
    <n v="1632"/>
    <n v="0.74142156862745101"/>
    <n v="422"/>
    <n v="0"/>
  </r>
  <r>
    <x v="6"/>
    <x v="91"/>
    <x v="91"/>
    <n v="563773"/>
    <s v="Radčice"/>
    <s v="do 750 obyvatel"/>
    <n v="128"/>
    <n v="0.796875"/>
    <n v="26"/>
    <n v="0"/>
  </r>
  <r>
    <x v="6"/>
    <x v="91"/>
    <x v="91"/>
    <n v="563803"/>
    <s v="Skuhrov (Jablonec nad Nisou)"/>
    <s v="do 750 obyvatel"/>
    <n v="467"/>
    <n v="0.74304068522483935"/>
    <n v="120"/>
    <n v="0"/>
  </r>
  <r>
    <x v="6"/>
    <x v="91"/>
    <x v="91"/>
    <n v="563846"/>
    <s v="Vlastiboř (Jablonec nad Nisou)"/>
    <s v="do 750 obyvatel"/>
    <n v="99"/>
    <n v="0.76767676767676762"/>
    <n v="23"/>
    <n v="0"/>
  </r>
  <r>
    <x v="6"/>
    <x v="91"/>
    <x v="91"/>
    <n v="563854"/>
    <s v="Zásada"/>
    <s v="750 – 1 999 obyvatel"/>
    <n v="732"/>
    <n v="0.75136612021857918"/>
    <n v="182"/>
    <n v="0"/>
  </r>
  <r>
    <x v="6"/>
    <x v="91"/>
    <x v="91"/>
    <n v="563871"/>
    <s v="Železný Brod"/>
    <s v="5 000 – 14 999 obyvatel"/>
    <n v="5096"/>
    <n v="0.69014913657770804"/>
    <n v="1579"/>
    <n v="1"/>
  </r>
  <r>
    <x v="7"/>
    <x v="92"/>
    <x v="92"/>
    <n v="547743"/>
    <s v="Vernéřovice"/>
    <s v="do 750 obyvatel"/>
    <n v="278"/>
    <n v="0.58992805755395683"/>
    <n v="114"/>
    <n v="1"/>
  </r>
  <r>
    <x v="7"/>
    <x v="92"/>
    <x v="92"/>
    <n v="547786"/>
    <s v="Adršpach"/>
    <s v="do 750 obyvatel"/>
    <n v="435"/>
    <n v="0.74712643678160917"/>
    <n v="110"/>
    <n v="0"/>
  </r>
  <r>
    <x v="7"/>
    <x v="92"/>
    <x v="92"/>
    <n v="573914"/>
    <s v="Božanov"/>
    <s v="do 750 obyvatel"/>
    <n v="283"/>
    <n v="0.75971731448763247"/>
    <n v="68"/>
    <n v="0"/>
  </r>
  <r>
    <x v="7"/>
    <x v="92"/>
    <x v="92"/>
    <n v="573922"/>
    <s v="Broumov (Náchod)"/>
    <s v="5 000 – 14 999 obyvatel"/>
    <n v="6096"/>
    <n v="0.74032152230971127"/>
    <n v="1583"/>
    <n v="0"/>
  </r>
  <r>
    <x v="7"/>
    <x v="92"/>
    <x v="92"/>
    <n v="574031"/>
    <s v="Hejtmánkovice"/>
    <s v="do 750 obyvatel"/>
    <n v="522"/>
    <n v="0.72796934865900387"/>
    <n v="142"/>
    <n v="0"/>
  </r>
  <r>
    <x v="7"/>
    <x v="92"/>
    <x v="92"/>
    <n v="574058"/>
    <s v="Heřmánkovice"/>
    <s v="do 750 obyvatel"/>
    <n v="420"/>
    <n v="0.69761904761904758"/>
    <n v="127"/>
    <n v="1"/>
  </r>
  <r>
    <x v="7"/>
    <x v="92"/>
    <x v="92"/>
    <n v="574155"/>
    <s v="Jetřichov"/>
    <s v="do 750 obyvatel"/>
    <n v="390"/>
    <n v="0.73333333333333328"/>
    <n v="104"/>
    <n v="0"/>
  </r>
  <r>
    <x v="7"/>
    <x v="92"/>
    <x v="92"/>
    <n v="574163"/>
    <s v="Hynčice"/>
    <s v="do 750 obyvatel"/>
    <n v="152"/>
    <n v="0.55921052631578949"/>
    <n v="67"/>
    <n v="1"/>
  </r>
  <r>
    <x v="7"/>
    <x v="92"/>
    <x v="92"/>
    <n v="574171"/>
    <s v="Křinice"/>
    <s v="do 750 obyvatel"/>
    <n v="353"/>
    <n v="0.71671388101983002"/>
    <n v="100"/>
    <n v="0"/>
  </r>
  <r>
    <x v="7"/>
    <x v="92"/>
    <x v="92"/>
    <n v="574228"/>
    <s v="Martínkovice"/>
    <s v="do 750 obyvatel"/>
    <n v="442"/>
    <n v="0.76470588235294112"/>
    <n v="104"/>
    <n v="0"/>
  </r>
  <r>
    <x v="7"/>
    <x v="92"/>
    <x v="92"/>
    <n v="574252"/>
    <s v="Meziměstí"/>
    <s v="2 000 – 4 999 obyvatel"/>
    <n v="2010"/>
    <n v="0.71890547263681592"/>
    <n v="565"/>
    <n v="0"/>
  </r>
  <r>
    <x v="7"/>
    <x v="92"/>
    <x v="92"/>
    <n v="574317"/>
    <s v="Otovice (Náchod)"/>
    <s v="do 750 obyvatel"/>
    <n v="295"/>
    <n v="0.70169491525423733"/>
    <n v="88"/>
    <n v="0"/>
  </r>
  <r>
    <x v="7"/>
    <x v="92"/>
    <x v="92"/>
    <n v="574511"/>
    <s v="Šonov (Náchod)"/>
    <s v="do 750 obyvatel"/>
    <n v="251"/>
    <n v="0.76494023904382469"/>
    <n v="59"/>
    <n v="0"/>
  </r>
  <r>
    <x v="7"/>
    <x v="92"/>
    <x v="92"/>
    <n v="574538"/>
    <s v="Teplice nad Metují"/>
    <s v="750 – 1 999 obyvatel"/>
    <n v="1344"/>
    <n v="0.72023809523809523"/>
    <n v="376"/>
    <n v="0"/>
  </r>
  <r>
    <x v="7"/>
    <x v="93"/>
    <x v="93"/>
    <n v="548669"/>
    <s v="Rohenice"/>
    <s v="do 750 obyvatel"/>
    <n v="235"/>
    <n v="0.71063829787234045"/>
    <n v="68"/>
    <n v="0"/>
  </r>
  <r>
    <x v="7"/>
    <x v="93"/>
    <x v="93"/>
    <n v="548791"/>
    <s v="Chlístov (Rychnov n.Kněžnou)"/>
    <s v="do 750 obyvatel"/>
    <n v="71"/>
    <n v="0.647887323943662"/>
    <n v="25"/>
    <n v="1"/>
  </r>
  <r>
    <x v="7"/>
    <x v="93"/>
    <x v="93"/>
    <n v="576085"/>
    <s v="Bačetín"/>
    <s v="do 750 obyvatel"/>
    <n v="326"/>
    <n v="0.73619631901840488"/>
    <n v="86"/>
    <n v="0"/>
  </r>
  <r>
    <x v="7"/>
    <x v="93"/>
    <x v="93"/>
    <n v="576115"/>
    <s v="Bohdašín"/>
    <s v="do 750 obyvatel"/>
    <n v="192"/>
    <n v="0.546875"/>
    <n v="87"/>
    <n v="1"/>
  </r>
  <r>
    <x v="7"/>
    <x v="93"/>
    <x v="93"/>
    <n v="576166"/>
    <s v="Bystré (Rychnov n.Kněžnou)"/>
    <s v="do 750 obyvatel"/>
    <n v="219"/>
    <n v="0.73059360730593603"/>
    <n v="59"/>
    <n v="0"/>
  </r>
  <r>
    <x v="7"/>
    <x v="93"/>
    <x v="93"/>
    <n v="576212"/>
    <s v="České Meziříčí"/>
    <s v="750 – 1 999 obyvatel"/>
    <n v="1532"/>
    <n v="0.70169712793733685"/>
    <n v="457"/>
    <n v="0"/>
  </r>
  <r>
    <x v="7"/>
    <x v="93"/>
    <x v="93"/>
    <n v="576247"/>
    <s v="Deštné v Orlických horách"/>
    <s v="do 750 obyvatel"/>
    <n v="475"/>
    <n v="0.73473684210526313"/>
    <n v="126"/>
    <n v="0"/>
  </r>
  <r>
    <x v="7"/>
    <x v="93"/>
    <x v="93"/>
    <n v="576263"/>
    <s v="Dobré"/>
    <s v="750 – 1 999 obyvatel"/>
    <n v="699"/>
    <n v="0.68097281831187406"/>
    <n v="223"/>
    <n v="1"/>
  </r>
  <r>
    <x v="7"/>
    <x v="93"/>
    <x v="93"/>
    <n v="576271"/>
    <s v="Dobruška"/>
    <s v="5 000 – 14 999 obyvatel"/>
    <n v="5547"/>
    <n v="0.74887326482783489"/>
    <n v="1393"/>
    <n v="0"/>
  </r>
  <r>
    <x v="7"/>
    <x v="93"/>
    <x v="93"/>
    <n v="576280"/>
    <s v="Dobřany (Rychnov n.Kněžnou)"/>
    <s v="do 750 obyvatel"/>
    <n v="103"/>
    <n v="0.72815533980582525"/>
    <n v="28"/>
    <n v="0"/>
  </r>
  <r>
    <x v="7"/>
    <x v="93"/>
    <x v="93"/>
    <n v="576328"/>
    <s v="Janov (Rychnov n.Kněžnou)"/>
    <s v="do 750 obyvatel"/>
    <n v="84"/>
    <n v="0.70238095238095233"/>
    <n v="25"/>
    <n v="0"/>
  </r>
  <r>
    <x v="7"/>
    <x v="93"/>
    <x v="93"/>
    <n v="576395"/>
    <s v="Kounov (Rychnov n.Kněžnou)"/>
    <s v="do 750 obyvatel"/>
    <n v="192"/>
    <n v="0.71875"/>
    <n v="54"/>
    <n v="0"/>
  </r>
  <r>
    <x v="7"/>
    <x v="93"/>
    <x v="93"/>
    <n v="576409"/>
    <s v="Králova Lhota (Rychnov n.Kněžnou)"/>
    <s v="do 750 obyvatel"/>
    <n v="193"/>
    <n v="0.67875647668393779"/>
    <n v="62"/>
    <n v="1"/>
  </r>
  <r>
    <x v="7"/>
    <x v="93"/>
    <x v="93"/>
    <n v="576522"/>
    <s v="Mokré"/>
    <s v="do 750 obyvatel"/>
    <n v="143"/>
    <n v="0.69930069930069927"/>
    <n v="43"/>
    <n v="1"/>
  </r>
  <r>
    <x v="7"/>
    <x v="93"/>
    <x v="93"/>
    <n v="576557"/>
    <s v="Očelice"/>
    <s v="do 750 obyvatel"/>
    <n v="199"/>
    <n v="0.70854271356783916"/>
    <n v="58"/>
    <n v="0"/>
  </r>
  <r>
    <x v="7"/>
    <x v="93"/>
    <x v="93"/>
    <n v="576565"/>
    <s v="Ohnišov"/>
    <s v="do 750 obyvatel"/>
    <n v="407"/>
    <n v="0.72481572481572487"/>
    <n v="112"/>
    <n v="0"/>
  </r>
  <r>
    <x v="7"/>
    <x v="93"/>
    <x v="93"/>
    <n v="576573"/>
    <s v="Olešnice v Orlických horách"/>
    <s v="do 750 obyvatel"/>
    <n v="353"/>
    <n v="0.71388101983002827"/>
    <n v="101"/>
    <n v="0"/>
  </r>
  <r>
    <x v="7"/>
    <x v="93"/>
    <x v="93"/>
    <n v="576590"/>
    <s v="Opočno (Rychnov n.Kněžnou)"/>
    <s v="2 000 – 4 999 obyvatel"/>
    <n v="2590"/>
    <n v="0.76872586872586868"/>
    <n v="599"/>
    <n v="0"/>
  </r>
  <r>
    <x v="7"/>
    <x v="93"/>
    <x v="93"/>
    <n v="576654"/>
    <s v="Podbřezí"/>
    <s v="do 750 obyvatel"/>
    <n v="439"/>
    <n v="0.74943052391799547"/>
    <n v="110"/>
    <n v="0"/>
  </r>
  <r>
    <x v="7"/>
    <x v="93"/>
    <x v="93"/>
    <n v="576662"/>
    <s v="Pohoří (Rychnov n.Kněžnou)"/>
    <s v="do 750 obyvatel"/>
    <n v="568"/>
    <n v="0.7359154929577465"/>
    <n v="150"/>
    <n v="0"/>
  </r>
  <r>
    <x v="7"/>
    <x v="93"/>
    <x v="93"/>
    <n v="576689"/>
    <s v="Přepychy (Rychnov n.Kněžnou)"/>
    <s v="do 750 obyvatel"/>
    <n v="532"/>
    <n v="0.81203007518796988"/>
    <n v="100"/>
    <n v="0"/>
  </r>
  <r>
    <x v="7"/>
    <x v="93"/>
    <x v="93"/>
    <n v="576743"/>
    <s v="Sedloňov"/>
    <s v="do 750 obyvatel"/>
    <n v="176"/>
    <n v="0.72159090909090906"/>
    <n v="49"/>
    <n v="0"/>
  </r>
  <r>
    <x v="7"/>
    <x v="93"/>
    <x v="93"/>
    <n v="576751"/>
    <s v="Semechnice"/>
    <s v="do 750 obyvatel"/>
    <n v="349"/>
    <n v="0.74212034383954151"/>
    <n v="90"/>
    <n v="0"/>
  </r>
  <r>
    <x v="7"/>
    <x v="93"/>
    <x v="93"/>
    <n v="576794"/>
    <s v="Sněžné (Rychnov n.Kněžnou)"/>
    <s v="do 750 obyvatel"/>
    <n v="111"/>
    <n v="0.74774774774774777"/>
    <n v="28"/>
    <n v="0"/>
  </r>
  <r>
    <x v="7"/>
    <x v="93"/>
    <x v="93"/>
    <n v="576824"/>
    <s v="Trnov"/>
    <s v="750 – 1 999 obyvatel"/>
    <n v="612"/>
    <n v="0.71405228758169936"/>
    <n v="175"/>
    <n v="0"/>
  </r>
  <r>
    <x v="7"/>
    <x v="93"/>
    <x v="93"/>
    <n v="576875"/>
    <s v="Val (Rychnov n.Kněžnou)"/>
    <s v="do 750 obyvatel"/>
    <n v="244"/>
    <n v="0.71721311475409832"/>
    <n v="69"/>
    <n v="0"/>
  </r>
  <r>
    <x v="7"/>
    <x v="94"/>
    <x v="94"/>
    <n v="546470"/>
    <s v="Litíč"/>
    <s v="do 750 obyvatel"/>
    <n v="142"/>
    <n v="0.71126760563380287"/>
    <n v="41"/>
    <n v="0"/>
  </r>
  <r>
    <x v="7"/>
    <x v="94"/>
    <x v="94"/>
    <n v="548812"/>
    <s v="Stanovice (Trutnov)"/>
    <s v="do 750 obyvatel"/>
    <n v="50"/>
    <n v="0.62"/>
    <n v="19"/>
    <n v="1"/>
  </r>
  <r>
    <x v="7"/>
    <x v="94"/>
    <x v="94"/>
    <n v="548821"/>
    <s v="Borovnička"/>
    <s v="do 750 obyvatel"/>
    <n v="147"/>
    <n v="0.66666666666666663"/>
    <n v="49"/>
    <n v="1"/>
  </r>
  <r>
    <x v="7"/>
    <x v="94"/>
    <x v="94"/>
    <n v="548839"/>
    <s v="Zábřezí-Řečice"/>
    <s v="do 750 obyvatel"/>
    <n v="126"/>
    <n v="0.77777777777777779"/>
    <n v="28"/>
    <n v="0"/>
  </r>
  <r>
    <x v="7"/>
    <x v="94"/>
    <x v="94"/>
    <n v="548847"/>
    <s v="Zdobín"/>
    <s v="do 750 obyvatel"/>
    <n v="104"/>
    <n v="0.73076923076923073"/>
    <n v="28"/>
    <n v="0"/>
  </r>
  <r>
    <x v="7"/>
    <x v="94"/>
    <x v="94"/>
    <n v="554863"/>
    <s v="Dolní Brusnice"/>
    <s v="do 750 obyvatel"/>
    <n v="333"/>
    <n v="0.71171171171171166"/>
    <n v="96"/>
    <n v="0"/>
  </r>
  <r>
    <x v="7"/>
    <x v="94"/>
    <x v="94"/>
    <n v="574597"/>
    <s v="Vilantice"/>
    <s v="do 750 obyvatel"/>
    <n v="163"/>
    <n v="0.66871165644171782"/>
    <n v="54"/>
    <n v="1"/>
  </r>
  <r>
    <x v="7"/>
    <x v="94"/>
    <x v="94"/>
    <n v="579068"/>
    <s v="Bílá Třemešná"/>
    <s v="750 – 1 999 obyvatel"/>
    <n v="1123"/>
    <n v="0.73909171861086376"/>
    <n v="293"/>
    <n v="0"/>
  </r>
  <r>
    <x v="7"/>
    <x v="94"/>
    <x v="94"/>
    <n v="579076"/>
    <s v="Bílé Poličany"/>
    <s v="do 750 obyvatel"/>
    <n v="133"/>
    <n v="0.74436090225563911"/>
    <n v="34"/>
    <n v="0"/>
  </r>
  <r>
    <x v="7"/>
    <x v="94"/>
    <x v="94"/>
    <n v="579092"/>
    <s v="Borovnice (Trutnov)"/>
    <s v="do 750 obyvatel"/>
    <n v="304"/>
    <n v="0.77631578947368418"/>
    <n v="68"/>
    <n v="0"/>
  </r>
  <r>
    <x v="7"/>
    <x v="94"/>
    <x v="94"/>
    <n v="579181"/>
    <s v="Doubravice (Trutnov)"/>
    <s v="do 750 obyvatel"/>
    <n v="310"/>
    <n v="0.6645161290322581"/>
    <n v="104"/>
    <n v="1"/>
  </r>
  <r>
    <x v="7"/>
    <x v="94"/>
    <x v="94"/>
    <n v="579190"/>
    <s v="Dubenec (Trutnov)"/>
    <s v="do 750 obyvatel"/>
    <n v="561"/>
    <n v="0.76827094474153301"/>
    <n v="130"/>
    <n v="0"/>
  </r>
  <r>
    <x v="7"/>
    <x v="94"/>
    <x v="94"/>
    <n v="579203"/>
    <s v="Dvůr Králové nad Labem"/>
    <s v="15 000 – 39 999 obyvatel"/>
    <n v="13128"/>
    <n v="0.74550578915295551"/>
    <n v="3341"/>
    <n v="0"/>
  </r>
  <r>
    <x v="7"/>
    <x v="94"/>
    <x v="94"/>
    <n v="579238"/>
    <s v="Horní Brusnice"/>
    <s v="do 750 obyvatel"/>
    <n v="373"/>
    <n v="0.67024128686327078"/>
    <n v="123"/>
    <n v="1"/>
  </r>
  <r>
    <x v="7"/>
    <x v="94"/>
    <x v="94"/>
    <n v="579301"/>
    <s v="Hřibojedy"/>
    <s v="do 750 obyvatel"/>
    <n v="177"/>
    <n v="0.67231638418079098"/>
    <n v="58"/>
    <n v="1"/>
  </r>
  <r>
    <x v="7"/>
    <x v="94"/>
    <x v="94"/>
    <n v="579327"/>
    <s v="Choustníkovo Hradiště"/>
    <s v="do 750 obyvatel"/>
    <n v="498"/>
    <n v="0.67068273092369479"/>
    <n v="164"/>
    <n v="1"/>
  </r>
  <r>
    <x v="7"/>
    <x v="94"/>
    <x v="94"/>
    <n v="579394"/>
    <s v="Kocbeře"/>
    <s v="do 750 obyvatel"/>
    <n v="431"/>
    <n v="0.69373549883990715"/>
    <n v="132"/>
    <n v="1"/>
  </r>
  <r>
    <x v="7"/>
    <x v="94"/>
    <x v="94"/>
    <n v="579408"/>
    <s v="Kohoutov"/>
    <s v="do 750 obyvatel"/>
    <n v="220"/>
    <n v="0.73636363636363633"/>
    <n v="58"/>
    <n v="0"/>
  </r>
  <r>
    <x v="7"/>
    <x v="94"/>
    <x v="94"/>
    <n v="579416"/>
    <s v="Kuks"/>
    <s v="do 750 obyvatel"/>
    <n v="227"/>
    <n v="0.66960352422907488"/>
    <n v="75"/>
    <n v="1"/>
  </r>
  <r>
    <x v="7"/>
    <x v="94"/>
    <x v="94"/>
    <n v="579441"/>
    <s v="Lanžov"/>
    <s v="do 750 obyvatel"/>
    <n v="164"/>
    <n v="0.79268292682926833"/>
    <n v="34"/>
    <n v="0"/>
  </r>
  <r>
    <x v="7"/>
    <x v="94"/>
    <x v="94"/>
    <n v="579483"/>
    <s v="Libotov"/>
    <s v="do 750 obyvatel"/>
    <n v="147"/>
    <n v="0.80272108843537415"/>
    <n v="29"/>
    <n v="0"/>
  </r>
  <r>
    <x v="7"/>
    <x v="94"/>
    <x v="94"/>
    <n v="579556"/>
    <s v="Mostek (Trutnov)"/>
    <s v="750 – 1 999 obyvatel"/>
    <n v="997"/>
    <n v="0.71915747241725181"/>
    <n v="280"/>
    <n v="0"/>
  </r>
  <r>
    <x v="7"/>
    <x v="94"/>
    <x v="94"/>
    <n v="579564"/>
    <s v="Nemojov"/>
    <s v="750 – 1 999 obyvatel"/>
    <n v="610"/>
    <n v="0.72786885245901645"/>
    <n v="166"/>
    <n v="0"/>
  </r>
  <r>
    <x v="7"/>
    <x v="94"/>
    <x v="94"/>
    <n v="579751"/>
    <s v="Trotina"/>
    <s v="do 750 obyvatel"/>
    <n v="72"/>
    <n v="0.61111111111111116"/>
    <n v="28"/>
    <n v="1"/>
  </r>
  <r>
    <x v="7"/>
    <x v="94"/>
    <x v="94"/>
    <n v="579769"/>
    <s v="Třebihošť"/>
    <s v="do 750 obyvatel"/>
    <n v="366"/>
    <n v="0.7404371584699454"/>
    <n v="95"/>
    <n v="0"/>
  </r>
  <r>
    <x v="7"/>
    <x v="94"/>
    <x v="94"/>
    <n v="579793"/>
    <s v="Velký Vřešťov"/>
    <s v="do 750 obyvatel"/>
    <n v="193"/>
    <n v="0.76165803108808294"/>
    <n v="46"/>
    <n v="0"/>
  </r>
  <r>
    <x v="7"/>
    <x v="94"/>
    <x v="94"/>
    <n v="579815"/>
    <s v="Vítězná"/>
    <s v="750 – 1 999 obyvatel"/>
    <n v="1203"/>
    <n v="0.63674147963424776"/>
    <n v="437"/>
    <n v="1"/>
  </r>
  <r>
    <x v="7"/>
    <x v="94"/>
    <x v="94"/>
    <n v="579831"/>
    <s v="Vlčkovice v Podkrkonoší"/>
    <s v="do 750 obyvatel"/>
    <n v="315"/>
    <n v="0.68888888888888888"/>
    <n v="98"/>
    <n v="1"/>
  </r>
  <r>
    <x v="7"/>
    <x v="95"/>
    <x v="95"/>
    <n v="548855"/>
    <s v="Bříšťany"/>
    <s v="do 750 obyvatel"/>
    <n v="211"/>
    <n v="0.75829383886255919"/>
    <n v="51"/>
    <n v="0"/>
  </r>
  <r>
    <x v="7"/>
    <x v="95"/>
    <x v="95"/>
    <n v="548863"/>
    <s v="Milovice u Hořic"/>
    <s v="do 750 obyvatel"/>
    <n v="240"/>
    <n v="0.65416666666666667"/>
    <n v="83"/>
    <n v="1"/>
  </r>
  <r>
    <x v="7"/>
    <x v="95"/>
    <x v="95"/>
    <n v="548871"/>
    <s v="Petrovičky"/>
    <s v="do 750 obyvatel"/>
    <n v="42"/>
    <n v="0.59523809523809523"/>
    <n v="17"/>
    <n v="1"/>
  </r>
  <r>
    <x v="7"/>
    <x v="95"/>
    <x v="95"/>
    <n v="548880"/>
    <s v="Sukorady (Jičín)"/>
    <s v="do 750 obyvatel"/>
    <n v="191"/>
    <n v="0.73298429319371727"/>
    <n v="51"/>
    <n v="0"/>
  </r>
  <r>
    <x v="7"/>
    <x v="95"/>
    <x v="95"/>
    <n v="548901"/>
    <s v="Bílsko u Hořic"/>
    <s v="do 750 obyvatel"/>
    <n v="108"/>
    <n v="0.68518518518518523"/>
    <n v="34"/>
    <n v="1"/>
  </r>
  <r>
    <x v="7"/>
    <x v="95"/>
    <x v="95"/>
    <n v="548979"/>
    <s v="Borek (Jičín)"/>
    <s v="do 750 obyvatel"/>
    <n v="82"/>
    <n v="0.59756097560975607"/>
    <n v="33"/>
    <n v="1"/>
  </r>
  <r>
    <x v="7"/>
    <x v="95"/>
    <x v="95"/>
    <n v="548995"/>
    <s v="Červená Třemešná"/>
    <s v="do 750 obyvatel"/>
    <n v="138"/>
    <n v="0.73913043478260865"/>
    <n v="36"/>
    <n v="0"/>
  </r>
  <r>
    <x v="7"/>
    <x v="95"/>
    <x v="95"/>
    <n v="549029"/>
    <s v="Vřesník"/>
    <s v="do 750 obyvatel"/>
    <n v="72"/>
    <n v="0.69444444444444442"/>
    <n v="22"/>
    <n v="1"/>
  </r>
  <r>
    <x v="7"/>
    <x v="95"/>
    <x v="95"/>
    <n v="549207"/>
    <s v="Nevratice"/>
    <s v="do 750 obyvatel"/>
    <n v="146"/>
    <n v="0.80821917808219179"/>
    <n v="28"/>
    <n v="0"/>
  </r>
  <r>
    <x v="7"/>
    <x v="95"/>
    <x v="95"/>
    <n v="549274"/>
    <s v="Rašín"/>
    <s v="do 750 obyvatel"/>
    <n v="80"/>
    <n v="0.72499999999999998"/>
    <n v="22"/>
    <n v="0"/>
  </r>
  <r>
    <x v="7"/>
    <x v="95"/>
    <x v="95"/>
    <n v="572667"/>
    <s v="Bašnice"/>
    <s v="do 750 obyvatel"/>
    <n v="174"/>
    <n v="0.7183908045977011"/>
    <n v="49"/>
    <n v="0"/>
  </r>
  <r>
    <x v="7"/>
    <x v="95"/>
    <x v="95"/>
    <n v="572705"/>
    <s v="Boháňka"/>
    <s v="do 750 obyvatel"/>
    <n v="210"/>
    <n v="0.77142857142857146"/>
    <n v="48"/>
    <n v="0"/>
  </r>
  <r>
    <x v="7"/>
    <x v="95"/>
    <x v="95"/>
    <n v="572756"/>
    <s v="Tetín (Jičín)"/>
    <s v="do 750 obyvatel"/>
    <n v="128"/>
    <n v="0.765625"/>
    <n v="30"/>
    <n v="0"/>
  </r>
  <r>
    <x v="7"/>
    <x v="95"/>
    <x v="95"/>
    <n v="572781"/>
    <s v="Cerekvice nad Bystřicí"/>
    <s v="750 – 1 999 obyvatel"/>
    <n v="643"/>
    <n v="0.67340590979782267"/>
    <n v="210"/>
    <n v="1"/>
  </r>
  <r>
    <x v="7"/>
    <x v="95"/>
    <x v="95"/>
    <n v="572837"/>
    <s v="Dobrá Voda u Hořic"/>
    <s v="do 750 obyvatel"/>
    <n v="481"/>
    <n v="0.70062370062370061"/>
    <n v="144"/>
    <n v="0"/>
  </r>
  <r>
    <x v="7"/>
    <x v="95"/>
    <x v="95"/>
    <n v="572918"/>
    <s v="Holovousy (Jičín)"/>
    <s v="do 750 obyvatel"/>
    <n v="451"/>
    <n v="0.68957871396895787"/>
    <n v="140"/>
    <n v="1"/>
  </r>
  <r>
    <x v="7"/>
    <x v="95"/>
    <x v="95"/>
    <n v="572926"/>
    <s v="Hořice (Jičín)"/>
    <s v="5 000 – 14 999 obyvatel"/>
    <n v="7121"/>
    <n v="0.71057435753405418"/>
    <n v="2061"/>
    <n v="0"/>
  </r>
  <r>
    <x v="7"/>
    <x v="95"/>
    <x v="95"/>
    <n v="572969"/>
    <s v="Chomutice"/>
    <s v="do 750 obyvatel"/>
    <n v="507"/>
    <n v="0.76134122287968442"/>
    <n v="121"/>
    <n v="0"/>
  </r>
  <r>
    <x v="7"/>
    <x v="95"/>
    <x v="95"/>
    <n v="572993"/>
    <s v="Jeřice"/>
    <s v="do 750 obyvatel"/>
    <n v="340"/>
    <n v="0.68823529411764706"/>
    <n v="106"/>
    <n v="1"/>
  </r>
  <r>
    <x v="7"/>
    <x v="95"/>
    <x v="95"/>
    <n v="573086"/>
    <s v="Lískovice"/>
    <s v="do 750 obyvatel"/>
    <n v="183"/>
    <n v="0.72677595628415304"/>
    <n v="50"/>
    <n v="0"/>
  </r>
  <r>
    <x v="7"/>
    <x v="95"/>
    <x v="95"/>
    <n v="573141"/>
    <s v="Lukavec u Hořic"/>
    <s v="do 750 obyvatel"/>
    <n v="241"/>
    <n v="0.70539419087136934"/>
    <n v="71"/>
    <n v="0"/>
  </r>
  <r>
    <x v="7"/>
    <x v="95"/>
    <x v="95"/>
    <n v="573175"/>
    <s v="Miletín"/>
    <s v="750 – 1 999 obyvatel"/>
    <n v="775"/>
    <n v="0.74709677419354836"/>
    <n v="196"/>
    <n v="0"/>
  </r>
  <r>
    <x v="7"/>
    <x v="95"/>
    <x v="95"/>
    <n v="573221"/>
    <s v="Rohoznice (Jičín)"/>
    <s v="do 750 obyvatel"/>
    <n v="269"/>
    <n v="0.79553903345724908"/>
    <n v="55"/>
    <n v="0"/>
  </r>
  <r>
    <x v="7"/>
    <x v="95"/>
    <x v="95"/>
    <n v="573272"/>
    <s v="Ostroměř"/>
    <s v="750 – 1 999 obyvatel"/>
    <n v="1139"/>
    <n v="0.70676031606672518"/>
    <n v="334"/>
    <n v="0"/>
  </r>
  <r>
    <x v="7"/>
    <x v="95"/>
    <x v="95"/>
    <n v="573311"/>
    <s v="Podhorní Újezd a Vojice"/>
    <s v="do 750 obyvatel"/>
    <n v="532"/>
    <n v="0.72744360902255634"/>
    <n v="145"/>
    <n v="0"/>
  </r>
  <r>
    <x v="7"/>
    <x v="95"/>
    <x v="95"/>
    <n v="573477"/>
    <s v="Sobčice"/>
    <s v="do 750 obyvatel"/>
    <n v="249"/>
    <n v="0.67469879518072284"/>
    <n v="81"/>
    <n v="1"/>
  </r>
  <r>
    <x v="7"/>
    <x v="95"/>
    <x v="95"/>
    <n v="573523"/>
    <s v="Staré Smrkovice"/>
    <s v="do 750 obyvatel"/>
    <n v="213"/>
    <n v="0.63380281690140849"/>
    <n v="78"/>
    <n v="1"/>
  </r>
  <r>
    <x v="7"/>
    <x v="95"/>
    <x v="95"/>
    <n v="573612"/>
    <s v="Třebnouševes"/>
    <s v="do 750 obyvatel"/>
    <n v="231"/>
    <n v="0.74025974025974028"/>
    <n v="60"/>
    <n v="0"/>
  </r>
  <r>
    <x v="7"/>
    <x v="95"/>
    <x v="95"/>
    <n v="573671"/>
    <s v="Úhlejov"/>
    <s v="do 750 obyvatel"/>
    <n v="121"/>
    <n v="0.66115702479338845"/>
    <n v="41"/>
    <n v="1"/>
  </r>
  <r>
    <x v="7"/>
    <x v="96"/>
    <x v="96"/>
    <n v="513717"/>
    <s v="Urbanice (Hradec Králové)"/>
    <s v="do 750 obyvatel"/>
    <n v="264"/>
    <n v="0.80681818181818177"/>
    <n v="51"/>
    <n v="0"/>
  </r>
  <r>
    <x v="7"/>
    <x v="96"/>
    <x v="96"/>
    <n v="530671"/>
    <s v="Pšánky"/>
    <s v="do 750 obyvatel"/>
    <n v="60"/>
    <n v="0.91666666666666663"/>
    <n v="5"/>
    <n v="0"/>
  </r>
  <r>
    <x v="7"/>
    <x v="96"/>
    <x v="96"/>
    <n v="548057"/>
    <s v="Vrchovnice"/>
    <s v="do 750 obyvatel"/>
    <n v="60"/>
    <n v="0.76666666666666672"/>
    <n v="14"/>
    <n v="0"/>
  </r>
  <r>
    <x v="7"/>
    <x v="96"/>
    <x v="96"/>
    <n v="548065"/>
    <s v="Obědovice"/>
    <s v="do 750 obyvatel"/>
    <n v="240"/>
    <n v="0.81666666666666665"/>
    <n v="44"/>
    <n v="0"/>
  </r>
  <r>
    <x v="7"/>
    <x v="96"/>
    <x v="96"/>
    <n v="548154"/>
    <s v="Světí"/>
    <s v="do 750 obyvatel"/>
    <n v="272"/>
    <n v="0.6654411764705882"/>
    <n v="91"/>
    <n v="1"/>
  </r>
  <r>
    <x v="7"/>
    <x v="96"/>
    <x v="96"/>
    <n v="548677"/>
    <s v="Vysoký Újezd (Hradec Králové)"/>
    <s v="do 750 obyvatel"/>
    <n v="72"/>
    <n v="0.68055555555555558"/>
    <n v="23"/>
    <n v="1"/>
  </r>
  <r>
    <x v="7"/>
    <x v="96"/>
    <x v="96"/>
    <n v="569810"/>
    <s v="Hradec Králové"/>
    <s v="40 000 – 99 999 obyvatel"/>
    <n v="77639"/>
    <n v="0.77497134172258786"/>
    <n v="17471"/>
    <n v="0"/>
  </r>
  <r>
    <x v="7"/>
    <x v="96"/>
    <x v="96"/>
    <n v="569852"/>
    <s v="Běleč nad Orlicí"/>
    <s v="do 750 obyvatel"/>
    <n v="306"/>
    <n v="0.84967320261437906"/>
    <n v="46"/>
    <n v="0"/>
  </r>
  <r>
    <x v="7"/>
    <x v="96"/>
    <x v="96"/>
    <n v="569861"/>
    <s v="Benátky (Hradec Králové)"/>
    <s v="do 750 obyvatel"/>
    <n v="100"/>
    <n v="0.82"/>
    <n v="18"/>
    <n v="0"/>
  </r>
  <r>
    <x v="7"/>
    <x v="96"/>
    <x v="96"/>
    <n v="569879"/>
    <s v="Blešno"/>
    <s v="do 750 obyvatel"/>
    <n v="349"/>
    <n v="0.79083094555873923"/>
    <n v="73"/>
    <n v="0"/>
  </r>
  <r>
    <x v="7"/>
    <x v="96"/>
    <x v="96"/>
    <n v="569887"/>
    <s v="Boharyně"/>
    <s v="do 750 obyvatel"/>
    <n v="494"/>
    <n v="0.81578947368421051"/>
    <n v="91"/>
    <n v="0"/>
  </r>
  <r>
    <x v="7"/>
    <x v="96"/>
    <x v="96"/>
    <n v="569917"/>
    <s v="Černilov"/>
    <s v="2 000 – 4 999 obyvatel"/>
    <n v="1989"/>
    <n v="0.78129713423831071"/>
    <n v="435"/>
    <n v="0"/>
  </r>
  <r>
    <x v="7"/>
    <x v="96"/>
    <x v="96"/>
    <n v="569925"/>
    <s v="Černožice"/>
    <s v="750 – 1 999 obyvatel"/>
    <n v="959"/>
    <n v="0.77685088633993749"/>
    <n v="214"/>
    <n v="0"/>
  </r>
  <r>
    <x v="7"/>
    <x v="96"/>
    <x v="96"/>
    <n v="569933"/>
    <s v="Čistěves"/>
    <s v="do 750 obyvatel"/>
    <n v="148"/>
    <n v="0.60810810810810811"/>
    <n v="58"/>
    <n v="1"/>
  </r>
  <r>
    <x v="7"/>
    <x v="96"/>
    <x v="96"/>
    <n v="569941"/>
    <s v="Divec"/>
    <s v="do 750 obyvatel"/>
    <n v="199"/>
    <n v="0.71859296482412061"/>
    <n v="56"/>
    <n v="0"/>
  </r>
  <r>
    <x v="7"/>
    <x v="96"/>
    <x v="96"/>
    <n v="569968"/>
    <s v="Dobřenice"/>
    <s v="do 750 obyvatel"/>
    <n v="469"/>
    <n v="0.69296375266524524"/>
    <n v="144"/>
    <n v="1"/>
  </r>
  <r>
    <x v="7"/>
    <x v="96"/>
    <x v="96"/>
    <n v="569976"/>
    <s v="Dohalice"/>
    <s v="do 750 obyvatel"/>
    <n v="379"/>
    <n v="0.71503957783641159"/>
    <n v="108"/>
    <n v="0"/>
  </r>
  <r>
    <x v="7"/>
    <x v="96"/>
    <x v="96"/>
    <n v="569984"/>
    <s v="Dolní Přím"/>
    <s v="do 750 obyvatel"/>
    <n v="594"/>
    <n v="0.77272727272727271"/>
    <n v="135"/>
    <n v="0"/>
  </r>
  <r>
    <x v="7"/>
    <x v="96"/>
    <x v="96"/>
    <n v="569992"/>
    <s v="Habřina"/>
    <s v="do 750 obyvatel"/>
    <n v="261"/>
    <n v="0.66283524904214564"/>
    <n v="88"/>
    <n v="1"/>
  </r>
  <r>
    <x v="7"/>
    <x v="96"/>
    <x v="96"/>
    <n v="570010"/>
    <s v="Hněvčeves"/>
    <s v="do 750 obyvatel"/>
    <n v="137"/>
    <n v="0.78102189781021902"/>
    <n v="30"/>
    <n v="0"/>
  </r>
  <r>
    <x v="7"/>
    <x v="96"/>
    <x v="96"/>
    <n v="570028"/>
    <s v="Holohlavy"/>
    <s v="750 – 1 999 obyvatel"/>
    <n v="759"/>
    <n v="0.74440052700922266"/>
    <n v="194"/>
    <n v="0"/>
  </r>
  <r>
    <x v="7"/>
    <x v="96"/>
    <x v="96"/>
    <n v="570044"/>
    <s v="Hořiněves"/>
    <s v="do 750 obyvatel"/>
    <n v="575"/>
    <n v="0.70608695652173914"/>
    <n v="169"/>
    <n v="0"/>
  </r>
  <r>
    <x v="7"/>
    <x v="96"/>
    <x v="96"/>
    <n v="570052"/>
    <s v="Hrádek (Hradec Králové)"/>
    <s v="do 750 obyvatel"/>
    <n v="162"/>
    <n v="0.76543209876543206"/>
    <n v="38"/>
    <n v="0"/>
  </r>
  <r>
    <x v="7"/>
    <x v="96"/>
    <x v="96"/>
    <n v="570109"/>
    <s v="Chlumec nad Cidlinou"/>
    <s v="5 000 – 14 999 obyvatel"/>
    <n v="4588"/>
    <n v="0.73823016564952049"/>
    <n v="1201"/>
    <n v="0"/>
  </r>
  <r>
    <x v="7"/>
    <x v="96"/>
    <x v="96"/>
    <n v="570125"/>
    <s v="Chudeřice"/>
    <s v="do 750 obyvatel"/>
    <n v="200"/>
    <n v="0.69499999999999995"/>
    <n v="61"/>
    <n v="1"/>
  </r>
  <r>
    <x v="7"/>
    <x v="96"/>
    <x v="96"/>
    <n v="570133"/>
    <s v="Jeníkovice (Hradec Králové)"/>
    <s v="do 750 obyvatel"/>
    <n v="393"/>
    <n v="0.7379134860050891"/>
    <n v="103"/>
    <n v="0"/>
  </r>
  <r>
    <x v="7"/>
    <x v="96"/>
    <x v="96"/>
    <n v="570150"/>
    <s v="Káranice"/>
    <s v="do 750 obyvatel"/>
    <n v="166"/>
    <n v="0.6506024096385542"/>
    <n v="58"/>
    <n v="1"/>
  </r>
  <r>
    <x v="7"/>
    <x v="96"/>
    <x v="96"/>
    <n v="570168"/>
    <s v="Klamoš"/>
    <s v="do 750 obyvatel"/>
    <n v="353"/>
    <n v="0.6458923512747875"/>
    <n v="125"/>
    <n v="1"/>
  </r>
  <r>
    <x v="7"/>
    <x v="96"/>
    <x v="96"/>
    <n v="570176"/>
    <s v="Kosice"/>
    <s v="do 750 obyvatel"/>
    <n v="291"/>
    <n v="0.82817869415807566"/>
    <n v="50"/>
    <n v="0"/>
  </r>
  <r>
    <x v="7"/>
    <x v="96"/>
    <x v="96"/>
    <n v="570184"/>
    <s v="Kosičky"/>
    <s v="do 750 obyvatel"/>
    <n v="293"/>
    <n v="0.73720136518771329"/>
    <n v="77"/>
    <n v="0"/>
  </r>
  <r>
    <x v="7"/>
    <x v="96"/>
    <x v="96"/>
    <n v="570206"/>
    <s v="Kratonohy"/>
    <s v="do 750 obyvatel"/>
    <n v="498"/>
    <n v="0.79317269076305219"/>
    <n v="103"/>
    <n v="0"/>
  </r>
  <r>
    <x v="7"/>
    <x v="96"/>
    <x v="96"/>
    <n v="570214"/>
    <s v="Kunčice"/>
    <s v="do 750 obyvatel"/>
    <n v="293"/>
    <n v="0.78498293515358364"/>
    <n v="63"/>
    <n v="0"/>
  </r>
  <r>
    <x v="7"/>
    <x v="96"/>
    <x v="96"/>
    <n v="570222"/>
    <s v="Lejšovka"/>
    <s v="do 750 obyvatel"/>
    <n v="184"/>
    <n v="0.73913043478260865"/>
    <n v="48"/>
    <n v="0"/>
  </r>
  <r>
    <x v="7"/>
    <x v="96"/>
    <x v="96"/>
    <n v="570231"/>
    <s v="Lhota pod Libčany"/>
    <s v="750 – 1 999 obyvatel"/>
    <n v="775"/>
    <n v="0.77290322580645165"/>
    <n v="176"/>
    <n v="0"/>
  </r>
  <r>
    <x v="7"/>
    <x v="96"/>
    <x v="96"/>
    <n v="570249"/>
    <s v="Libčany"/>
    <s v="750 – 1 999 obyvatel"/>
    <n v="739"/>
    <n v="0.72801082543978346"/>
    <n v="201"/>
    <n v="0"/>
  </r>
  <r>
    <x v="7"/>
    <x v="96"/>
    <x v="96"/>
    <n v="570257"/>
    <s v="Libníkovice"/>
    <s v="do 750 obyvatel"/>
    <n v="137"/>
    <n v="0.77372262773722633"/>
    <n v="31"/>
    <n v="0"/>
  </r>
  <r>
    <x v="7"/>
    <x v="96"/>
    <x v="96"/>
    <n v="570265"/>
    <s v="Librantice"/>
    <s v="do 750 obyvatel"/>
    <n v="470"/>
    <n v="0.81489361702127661"/>
    <n v="87"/>
    <n v="0"/>
  </r>
  <r>
    <x v="7"/>
    <x v="96"/>
    <x v="96"/>
    <n v="570273"/>
    <s v="Libřice"/>
    <s v="do 750 obyvatel"/>
    <n v="259"/>
    <n v="0.78764478764478763"/>
    <n v="55"/>
    <n v="0"/>
  </r>
  <r>
    <x v="7"/>
    <x v="96"/>
    <x v="96"/>
    <n v="570290"/>
    <s v="Lišice"/>
    <s v="do 750 obyvatel"/>
    <n v="139"/>
    <n v="0.67625899280575541"/>
    <n v="45"/>
    <n v="1"/>
  </r>
  <r>
    <x v="7"/>
    <x v="96"/>
    <x v="96"/>
    <n v="570303"/>
    <s v="Lodín"/>
    <s v="do 750 obyvatel"/>
    <n v="339"/>
    <n v="0.79941002949852502"/>
    <n v="68"/>
    <n v="0"/>
  </r>
  <r>
    <x v="7"/>
    <x v="96"/>
    <x v="96"/>
    <n v="570311"/>
    <s v="Lochenice"/>
    <s v="do 750 obyvatel"/>
    <n v="501"/>
    <n v="0.75049900199600794"/>
    <n v="125"/>
    <n v="0"/>
  </r>
  <r>
    <x v="7"/>
    <x v="96"/>
    <x v="96"/>
    <n v="570320"/>
    <s v="Lovčice (Hradec Králové)"/>
    <s v="do 750 obyvatel"/>
    <n v="598"/>
    <n v="0.72073578595317722"/>
    <n v="167"/>
    <n v="0"/>
  </r>
  <r>
    <x v="7"/>
    <x v="96"/>
    <x v="96"/>
    <n v="570354"/>
    <s v="Lužany (Hradec Králové)"/>
    <s v="do 750 obyvatel"/>
    <n v="110"/>
    <n v="0.79090909090909089"/>
    <n v="23"/>
    <n v="0"/>
  </r>
  <r>
    <x v="7"/>
    <x v="96"/>
    <x v="96"/>
    <n v="570419"/>
    <s v="Mokrovousy"/>
    <s v="do 750 obyvatel"/>
    <n v="303"/>
    <n v="0.79207920792079212"/>
    <n v="63"/>
    <n v="0"/>
  </r>
  <r>
    <x v="7"/>
    <x v="96"/>
    <x v="96"/>
    <n v="570435"/>
    <s v="Mžany"/>
    <s v="do 750 obyvatel"/>
    <n v="350"/>
    <n v="0.78285714285714281"/>
    <n v="76"/>
    <n v="0"/>
  </r>
  <r>
    <x v="7"/>
    <x v="96"/>
    <x v="96"/>
    <n v="570443"/>
    <s v="Neděliště"/>
    <s v="do 750 obyvatel"/>
    <n v="291"/>
    <n v="0.83848797250859108"/>
    <n v="47"/>
    <n v="0"/>
  </r>
  <r>
    <x v="7"/>
    <x v="96"/>
    <x v="96"/>
    <n v="570451"/>
    <s v="Nechanice"/>
    <s v="2 000 – 4 999 obyvatel"/>
    <n v="1938"/>
    <n v="0.77812177502579982"/>
    <n v="430"/>
    <n v="0"/>
  </r>
  <r>
    <x v="7"/>
    <x v="96"/>
    <x v="96"/>
    <n v="570494"/>
    <s v="Nové Město"/>
    <s v="do 750 obyvatel"/>
    <n v="343"/>
    <n v="0.71720116618075802"/>
    <n v="97"/>
    <n v="0"/>
  </r>
  <r>
    <x v="7"/>
    <x v="96"/>
    <x v="96"/>
    <n v="570524"/>
    <s v="Olešnice (Hradec Králové)"/>
    <s v="do 750 obyvatel"/>
    <n v="286"/>
    <n v="0.73776223776223782"/>
    <n v="75"/>
    <n v="0"/>
  </r>
  <r>
    <x v="7"/>
    <x v="96"/>
    <x v="96"/>
    <n v="570532"/>
    <s v="Osice"/>
    <s v="do 750 obyvatel"/>
    <n v="418"/>
    <n v="0.76315789473684215"/>
    <n v="99"/>
    <n v="0"/>
  </r>
  <r>
    <x v="7"/>
    <x v="96"/>
    <x v="96"/>
    <n v="570541"/>
    <s v="Osičky"/>
    <s v="do 750 obyvatel"/>
    <n v="134"/>
    <n v="0.72388059701492535"/>
    <n v="37"/>
    <n v="0"/>
  </r>
  <r>
    <x v="7"/>
    <x v="96"/>
    <x v="96"/>
    <n v="570575"/>
    <s v="Písek (Hradec Králové)"/>
    <s v="do 750 obyvatel"/>
    <n v="209"/>
    <n v="0.67942583732057416"/>
    <n v="67"/>
    <n v="1"/>
  </r>
  <r>
    <x v="7"/>
    <x v="96"/>
    <x v="96"/>
    <n v="570656"/>
    <s v="Praskačka"/>
    <s v="750 – 1 999 obyvatel"/>
    <n v="896"/>
    <n v="0.7734375"/>
    <n v="203"/>
    <n v="0"/>
  </r>
  <r>
    <x v="7"/>
    <x v="96"/>
    <x v="96"/>
    <n v="570672"/>
    <s v="Předměřice nad Labem"/>
    <s v="750 – 1 999 obyvatel"/>
    <n v="1586"/>
    <n v="0.7736443883984867"/>
    <n v="359"/>
    <n v="0"/>
  </r>
  <r>
    <x v="7"/>
    <x v="96"/>
    <x v="96"/>
    <n v="570681"/>
    <s v="Převýšov"/>
    <s v="do 750 obyvatel"/>
    <n v="281"/>
    <n v="0.65836298932384341"/>
    <n v="96"/>
    <n v="1"/>
  </r>
  <r>
    <x v="7"/>
    <x v="96"/>
    <x v="96"/>
    <n v="570702"/>
    <s v="Račice nad Trotinou"/>
    <s v="do 750 obyvatel"/>
    <n v="128"/>
    <n v="0.703125"/>
    <n v="38"/>
    <n v="0"/>
  </r>
  <r>
    <x v="7"/>
    <x v="96"/>
    <x v="96"/>
    <n v="570711"/>
    <s v="Radíkovice"/>
    <s v="do 750 obyvatel"/>
    <n v="153"/>
    <n v="0.67320261437908502"/>
    <n v="50"/>
    <n v="1"/>
  </r>
  <r>
    <x v="7"/>
    <x v="96"/>
    <x v="96"/>
    <n v="570729"/>
    <s v="Radostov"/>
    <s v="do 750 obyvatel"/>
    <n v="121"/>
    <n v="0.84297520661157022"/>
    <n v="19"/>
    <n v="0"/>
  </r>
  <r>
    <x v="7"/>
    <x v="96"/>
    <x v="96"/>
    <n v="570745"/>
    <s v="Roudnice"/>
    <s v="do 750 obyvatel"/>
    <n v="553"/>
    <n v="0.81193490054249551"/>
    <n v="104"/>
    <n v="0"/>
  </r>
  <r>
    <x v="7"/>
    <x v="96"/>
    <x v="96"/>
    <n v="570796"/>
    <s v="Sendražice"/>
    <s v="do 750 obyvatel"/>
    <n v="359"/>
    <n v="0.63788300835654599"/>
    <n v="130"/>
    <n v="1"/>
  </r>
  <r>
    <x v="7"/>
    <x v="96"/>
    <x v="96"/>
    <n v="570800"/>
    <s v="Skalice (Hradec Králové)"/>
    <s v="do 750 obyvatel"/>
    <n v="543"/>
    <n v="0.7016574585635359"/>
    <n v="162"/>
    <n v="0"/>
  </r>
  <r>
    <x v="7"/>
    <x v="96"/>
    <x v="96"/>
    <n v="570877"/>
    <s v="Smiřice"/>
    <s v="2 000 – 4 999 obyvatel"/>
    <n v="2467"/>
    <n v="0.7470612079448723"/>
    <n v="624"/>
    <n v="0"/>
  </r>
  <r>
    <x v="7"/>
    <x v="96"/>
    <x v="96"/>
    <n v="570885"/>
    <s v="Smržov (Hradec Králové)"/>
    <s v="do 750 obyvatel"/>
    <n v="411"/>
    <n v="0.78345498783454992"/>
    <n v="89"/>
    <n v="0"/>
  </r>
  <r>
    <x v="7"/>
    <x v="96"/>
    <x v="96"/>
    <n v="570907"/>
    <s v="Sovětice"/>
    <s v="do 750 obyvatel"/>
    <n v="185"/>
    <n v="0.76216216216216215"/>
    <n v="44"/>
    <n v="0"/>
  </r>
  <r>
    <x v="7"/>
    <x v="96"/>
    <x v="96"/>
    <n v="570915"/>
    <s v="Stará Voda (Hradec Králové)"/>
    <s v="do 750 obyvatel"/>
    <n v="127"/>
    <n v="0.8110236220472441"/>
    <n v="24"/>
    <n v="0"/>
  </r>
  <r>
    <x v="7"/>
    <x v="96"/>
    <x v="96"/>
    <n v="570931"/>
    <s v="Stěžery"/>
    <s v="2 000 – 4 999 obyvatel"/>
    <n v="1693"/>
    <n v="0.74778499704666268"/>
    <n v="427"/>
    <n v="0"/>
  </r>
  <r>
    <x v="7"/>
    <x v="96"/>
    <x v="96"/>
    <n v="570958"/>
    <s v="Stračov"/>
    <s v="do 750 obyvatel"/>
    <n v="247"/>
    <n v="0.77327935222672062"/>
    <n v="56"/>
    <n v="0"/>
  </r>
  <r>
    <x v="7"/>
    <x v="96"/>
    <x v="96"/>
    <n v="570966"/>
    <s v="Střezetice"/>
    <s v="do 750 obyvatel"/>
    <n v="331"/>
    <n v="0.70694864048338368"/>
    <n v="97"/>
    <n v="0"/>
  </r>
  <r>
    <x v="7"/>
    <x v="96"/>
    <x v="96"/>
    <n v="571008"/>
    <s v="Syrovátka"/>
    <s v="do 750 obyvatel"/>
    <n v="367"/>
    <n v="0.70299727520435973"/>
    <n v="109"/>
    <n v="0"/>
  </r>
  <r>
    <x v="7"/>
    <x v="96"/>
    <x v="96"/>
    <n v="571024"/>
    <s v="Těchlovice (Hradec Králové)"/>
    <s v="do 750 obyvatel"/>
    <n v="296"/>
    <n v="0.71959459459459463"/>
    <n v="83"/>
    <n v="0"/>
  </r>
  <r>
    <x v="7"/>
    <x v="96"/>
    <x v="96"/>
    <n v="571041"/>
    <s v="Třebechovice pod Orebem"/>
    <s v="5 000 – 14 999 obyvatel"/>
    <n v="4722"/>
    <n v="0.77361287590004235"/>
    <n v="1069"/>
    <n v="0"/>
  </r>
  <r>
    <x v="7"/>
    <x v="96"/>
    <x v="96"/>
    <n v="571059"/>
    <s v="Třesovice"/>
    <s v="do 750 obyvatel"/>
    <n v="221"/>
    <n v="0.70135746606334837"/>
    <n v="66"/>
    <n v="0"/>
  </r>
  <r>
    <x v="7"/>
    <x v="96"/>
    <x v="96"/>
    <n v="571091"/>
    <s v="Všestary (Hradec Králové)"/>
    <s v="750 – 1 999 obyvatel"/>
    <n v="1458"/>
    <n v="0.79080932784636493"/>
    <n v="305"/>
    <n v="0"/>
  </r>
  <r>
    <x v="7"/>
    <x v="96"/>
    <x v="96"/>
    <n v="571105"/>
    <s v="Výrava"/>
    <s v="do 750 obyvatel"/>
    <n v="326"/>
    <n v="0.7975460122699386"/>
    <n v="66"/>
    <n v="0"/>
  </r>
  <r>
    <x v="7"/>
    <x v="96"/>
    <x v="96"/>
    <n v="571113"/>
    <s v="Vysoká nad Labem"/>
    <s v="750 – 1 999 obyvatel"/>
    <n v="1332"/>
    <n v="0.79354354354354351"/>
    <n v="275"/>
    <n v="0"/>
  </r>
  <r>
    <x v="7"/>
    <x v="96"/>
    <x v="96"/>
    <n v="573191"/>
    <s v="Sadová"/>
    <s v="do 750 obyvatel"/>
    <n v="278"/>
    <n v="0.85971223021582732"/>
    <n v="39"/>
    <n v="0"/>
  </r>
  <r>
    <x v="7"/>
    <x v="96"/>
    <x v="96"/>
    <n v="573531"/>
    <s v="Puchlovice"/>
    <s v="do 750 obyvatel"/>
    <n v="93"/>
    <n v="0.87096774193548387"/>
    <n v="12"/>
    <n v="0"/>
  </r>
  <r>
    <x v="7"/>
    <x v="96"/>
    <x v="96"/>
    <n v="573621"/>
    <s v="Hvozdnice (Hradec Králové)"/>
    <s v="do 750 obyvatel"/>
    <n v="186"/>
    <n v="0.89784946236559138"/>
    <n v="19"/>
    <n v="0"/>
  </r>
  <r>
    <x v="7"/>
    <x v="96"/>
    <x v="96"/>
    <n v="573779"/>
    <s v="Máslojedy"/>
    <s v="do 750 obyvatel"/>
    <n v="174"/>
    <n v="0.75287356321839083"/>
    <n v="43"/>
    <n v="0"/>
  </r>
  <r>
    <x v="7"/>
    <x v="96"/>
    <x v="96"/>
    <n v="576352"/>
    <s v="Jílovice (Hradec Králové)"/>
    <s v="do 750 obyvatel"/>
    <n v="253"/>
    <n v="0.7351778656126482"/>
    <n v="67"/>
    <n v="0"/>
  </r>
  <r>
    <x v="7"/>
    <x v="96"/>
    <x v="96"/>
    <n v="576433"/>
    <s v="Ledce (Hradec Králové)"/>
    <s v="do 750 obyvatel"/>
    <n v="297"/>
    <n v="0.73737373737373735"/>
    <n v="78"/>
    <n v="0"/>
  </r>
  <r>
    <x v="7"/>
    <x v="97"/>
    <x v="97"/>
    <n v="547531"/>
    <s v="Hořenice"/>
    <s v="do 750 obyvatel"/>
    <n v="123"/>
    <n v="0.7967479674796748"/>
    <n v="25"/>
    <n v="0"/>
  </r>
  <r>
    <x v="7"/>
    <x v="97"/>
    <x v="97"/>
    <n v="547654"/>
    <s v="Šestajovice (Náchod)"/>
    <s v="do 750 obyvatel"/>
    <n v="153"/>
    <n v="0.56862745098039214"/>
    <n v="66"/>
    <n v="1"/>
  </r>
  <r>
    <x v="7"/>
    <x v="97"/>
    <x v="97"/>
    <n v="574015"/>
    <s v="Dolany (Náchod)"/>
    <s v="do 750 obyvatel"/>
    <n v="541"/>
    <n v="0.77079482439926061"/>
    <n v="124"/>
    <n v="0"/>
  </r>
  <r>
    <x v="7"/>
    <x v="97"/>
    <x v="97"/>
    <n v="574040"/>
    <s v="Heřmanice (Náchod)"/>
    <s v="do 750 obyvatel"/>
    <n v="343"/>
    <n v="0.79883381924198249"/>
    <n v="69"/>
    <n v="0"/>
  </r>
  <r>
    <x v="7"/>
    <x v="97"/>
    <x v="97"/>
    <n v="574112"/>
    <s v="Chvalkovice (Náchod)"/>
    <s v="750 – 1 999 obyvatel"/>
    <n v="640"/>
    <n v="0.72499999999999998"/>
    <n v="176"/>
    <n v="0"/>
  </r>
  <r>
    <x v="7"/>
    <x v="97"/>
    <x v="97"/>
    <n v="574121"/>
    <s v="Jaroměř"/>
    <s v="5 000 – 14 999 obyvatel"/>
    <n v="10248"/>
    <n v="0.7238485558157689"/>
    <n v="2830"/>
    <n v="0"/>
  </r>
  <r>
    <x v="7"/>
    <x v="97"/>
    <x v="97"/>
    <n v="574139"/>
    <s v="Jasenná (Náchod)"/>
    <s v="750 – 1 999 obyvatel"/>
    <n v="618"/>
    <n v="0.70873786407766992"/>
    <n v="180"/>
    <n v="0"/>
  </r>
  <r>
    <x v="7"/>
    <x v="97"/>
    <x v="97"/>
    <n v="574295"/>
    <s v="Nový Ples"/>
    <s v="do 750 obyvatel"/>
    <n v="282"/>
    <n v="0.76950354609929073"/>
    <n v="65"/>
    <n v="0"/>
  </r>
  <r>
    <x v="7"/>
    <x v="97"/>
    <x v="97"/>
    <n v="574376"/>
    <s v="Rasošky"/>
    <s v="do 750 obyvatel"/>
    <n v="562"/>
    <n v="0.75978647686832745"/>
    <n v="135"/>
    <n v="0"/>
  </r>
  <r>
    <x v="7"/>
    <x v="97"/>
    <x v="97"/>
    <n v="574384"/>
    <s v="Rožnov"/>
    <s v="do 750 obyvatel"/>
    <n v="316"/>
    <n v="0.68670886075949367"/>
    <n v="99"/>
    <n v="1"/>
  </r>
  <r>
    <x v="7"/>
    <x v="97"/>
    <x v="97"/>
    <n v="574406"/>
    <s v="Rychnovek"/>
    <s v="do 750 obyvatel"/>
    <n v="531"/>
    <n v="0.74199623352165722"/>
    <n v="137"/>
    <n v="0"/>
  </r>
  <r>
    <x v="7"/>
    <x v="97"/>
    <x v="97"/>
    <n v="574554"/>
    <s v="Velichovky"/>
    <s v="do 750 obyvatel"/>
    <n v="621"/>
    <n v="0.73268921095008055"/>
    <n v="166"/>
    <n v="0"/>
  </r>
  <r>
    <x v="7"/>
    <x v="97"/>
    <x v="97"/>
    <n v="574589"/>
    <s v="Velký Třebešov"/>
    <s v="do 750 obyvatel"/>
    <n v="259"/>
    <n v="0.71814671814671815"/>
    <n v="73"/>
    <n v="0"/>
  </r>
  <r>
    <x v="7"/>
    <x v="97"/>
    <x v="97"/>
    <n v="574601"/>
    <s v="Vlkov (Náchod)"/>
    <s v="do 750 obyvatel"/>
    <n v="312"/>
    <n v="0.70512820512820518"/>
    <n v="92"/>
    <n v="0"/>
  </r>
  <r>
    <x v="7"/>
    <x v="97"/>
    <x v="97"/>
    <n v="574660"/>
    <s v="Zaloňov"/>
    <s v="do 750 obyvatel"/>
    <n v="356"/>
    <n v="0.6938202247191011"/>
    <n v="109"/>
    <n v="1"/>
  </r>
  <r>
    <x v="7"/>
    <x v="98"/>
    <x v="98"/>
    <n v="530735"/>
    <s v="Staré Hrady"/>
    <s v="do 750 obyvatel"/>
    <n v="159"/>
    <n v="0.57861635220125784"/>
    <n v="67"/>
    <n v="1"/>
  </r>
  <r>
    <x v="7"/>
    <x v="98"/>
    <x v="98"/>
    <n v="548898"/>
    <s v="Rokytňany"/>
    <s v="do 750 obyvatel"/>
    <n v="96"/>
    <n v="0.67708333333333337"/>
    <n v="31"/>
    <n v="1"/>
  </r>
  <r>
    <x v="7"/>
    <x v="98"/>
    <x v="98"/>
    <n v="548910"/>
    <s v="Ohaveč"/>
    <s v="do 750 obyvatel"/>
    <n v="106"/>
    <n v="0.65094339622641506"/>
    <n v="37"/>
    <n v="1"/>
  </r>
  <r>
    <x v="7"/>
    <x v="98"/>
    <x v="98"/>
    <n v="548928"/>
    <s v="Kostelec (Jičín)"/>
    <s v="do 750 obyvatel"/>
    <n v="32"/>
    <n v="0.6875"/>
    <n v="10"/>
    <n v="1"/>
  </r>
  <r>
    <x v="7"/>
    <x v="98"/>
    <x v="98"/>
    <n v="548944"/>
    <s v="Kovač"/>
    <s v="do 750 obyvatel"/>
    <n v="116"/>
    <n v="0.58620689655172409"/>
    <n v="48"/>
    <n v="1"/>
  </r>
  <r>
    <x v="7"/>
    <x v="98"/>
    <x v="98"/>
    <n v="548952"/>
    <s v="Budčeves"/>
    <s v="do 750 obyvatel"/>
    <n v="133"/>
    <n v="0.72180451127819545"/>
    <n v="37"/>
    <n v="0"/>
  </r>
  <r>
    <x v="7"/>
    <x v="98"/>
    <x v="98"/>
    <n v="548961"/>
    <s v="Sedliště (Jičín)"/>
    <s v="do 750 obyvatel"/>
    <n v="88"/>
    <n v="0.71590909090909094"/>
    <n v="25"/>
    <n v="0"/>
  </r>
  <r>
    <x v="7"/>
    <x v="98"/>
    <x v="98"/>
    <n v="549037"/>
    <s v="Choteč (Jičín)"/>
    <s v="do 750 obyvatel"/>
    <n v="167"/>
    <n v="0.74251497005988021"/>
    <n v="43"/>
    <n v="0"/>
  </r>
  <r>
    <x v="7"/>
    <x v="98"/>
    <x v="98"/>
    <n v="549070"/>
    <s v="Březina (Jičín)"/>
    <s v="do 750 obyvatel"/>
    <n v="103"/>
    <n v="0.70873786407766992"/>
    <n v="30"/>
    <n v="0"/>
  </r>
  <r>
    <x v="7"/>
    <x v="98"/>
    <x v="98"/>
    <n v="549088"/>
    <s v="Dolní Lochov"/>
    <s v="do 750 obyvatel"/>
    <n v="37"/>
    <n v="0.56756756756756754"/>
    <n v="16"/>
    <n v="1"/>
  </r>
  <r>
    <x v="7"/>
    <x v="98"/>
    <x v="98"/>
    <n v="549096"/>
    <s v="Staré Místo"/>
    <s v="do 750 obyvatel"/>
    <n v="271"/>
    <n v="0.69741697416974169"/>
    <n v="82"/>
    <n v="1"/>
  </r>
  <r>
    <x v="7"/>
    <x v="98"/>
    <x v="98"/>
    <n v="549100"/>
    <s v="Brada-Rybníček"/>
    <s v="do 750 obyvatel"/>
    <n v="136"/>
    <n v="0.86764705882352944"/>
    <n v="18"/>
    <n v="0"/>
  </r>
  <r>
    <x v="7"/>
    <x v="98"/>
    <x v="98"/>
    <n v="549118"/>
    <s v="Dílce"/>
    <s v="do 750 obyvatel"/>
    <n v="38"/>
    <n v="0.76315789473684215"/>
    <n v="9"/>
    <n v="0"/>
  </r>
  <r>
    <x v="7"/>
    <x v="98"/>
    <x v="98"/>
    <n v="549151"/>
    <s v="Jinolice"/>
    <s v="do 750 obyvatel"/>
    <n v="168"/>
    <n v="0.72619047619047616"/>
    <n v="46"/>
    <n v="0"/>
  </r>
  <r>
    <x v="7"/>
    <x v="98"/>
    <x v="98"/>
    <n v="549169"/>
    <s v="Kbelnice"/>
    <s v="do 750 obyvatel"/>
    <n v="191"/>
    <n v="0.64397905759162299"/>
    <n v="68"/>
    <n v="1"/>
  </r>
  <r>
    <x v="7"/>
    <x v="98"/>
    <x v="98"/>
    <n v="549185"/>
    <s v="Ohařice"/>
    <s v="do 750 obyvatel"/>
    <n v="59"/>
    <n v="0.69491525423728817"/>
    <n v="18"/>
    <n v="1"/>
  </r>
  <r>
    <x v="7"/>
    <x v="98"/>
    <x v="98"/>
    <n v="549193"/>
    <s v="Zámostí-Blata"/>
    <s v="do 750 obyvatel"/>
    <n v="100"/>
    <n v="0.74"/>
    <n v="26"/>
    <n v="0"/>
  </r>
  <r>
    <x v="7"/>
    <x v="98"/>
    <x v="98"/>
    <n v="549223"/>
    <s v="Chyjice"/>
    <s v="do 750 obyvatel"/>
    <n v="127"/>
    <n v="0.65354330708661412"/>
    <n v="44"/>
    <n v="1"/>
  </r>
  <r>
    <x v="7"/>
    <x v="98"/>
    <x v="98"/>
    <n v="549282"/>
    <s v="Butoves"/>
    <s v="do 750 obyvatel"/>
    <n v="222"/>
    <n v="0.68018018018018023"/>
    <n v="71"/>
    <n v="1"/>
  </r>
  <r>
    <x v="7"/>
    <x v="98"/>
    <x v="98"/>
    <n v="549312"/>
    <s v="Kacákova Lhota"/>
    <s v="do 750 obyvatel"/>
    <n v="145"/>
    <n v="0.8"/>
    <n v="29"/>
    <n v="0"/>
  </r>
  <r>
    <x v="7"/>
    <x v="98"/>
    <x v="98"/>
    <n v="549355"/>
    <s v="Cholenice"/>
    <s v="do 750 obyvatel"/>
    <n v="199"/>
    <n v="0.66331658291457285"/>
    <n v="67"/>
    <n v="1"/>
  </r>
  <r>
    <x v="7"/>
    <x v="98"/>
    <x v="98"/>
    <n v="553701"/>
    <s v="Bačalky"/>
    <s v="do 750 obyvatel"/>
    <n v="141"/>
    <n v="0.67375886524822692"/>
    <n v="46"/>
    <n v="1"/>
  </r>
  <r>
    <x v="7"/>
    <x v="98"/>
    <x v="98"/>
    <n v="572047"/>
    <s v="Kyje"/>
    <s v="do 750 obyvatel"/>
    <n v="54"/>
    <n v="0.92592592592592593"/>
    <n v="4"/>
    <n v="0"/>
  </r>
  <r>
    <x v="7"/>
    <x v="98"/>
    <x v="98"/>
    <n v="572128"/>
    <s v="Vrbice (Jičín)"/>
    <s v="do 750 obyvatel"/>
    <n v="135"/>
    <n v="0.70370370370370372"/>
    <n v="40"/>
    <n v="0"/>
  </r>
  <r>
    <x v="7"/>
    <x v="98"/>
    <x v="98"/>
    <n v="572136"/>
    <s v="Kozojedy (Jičín)"/>
    <s v="do 750 obyvatel"/>
    <n v="159"/>
    <n v="0.55974842767295596"/>
    <n v="70"/>
    <n v="1"/>
  </r>
  <r>
    <x v="7"/>
    <x v="98"/>
    <x v="98"/>
    <n v="572144"/>
    <s v="Sekeřice"/>
    <s v="do 750 obyvatel"/>
    <n v="101"/>
    <n v="0.7722772277227723"/>
    <n v="23"/>
    <n v="0"/>
  </r>
  <r>
    <x v="7"/>
    <x v="98"/>
    <x v="98"/>
    <n v="572187"/>
    <s v="Slavhostice"/>
    <s v="do 750 obyvatel"/>
    <n v="117"/>
    <n v="0.59829059829059827"/>
    <n v="47"/>
    <n v="1"/>
  </r>
  <r>
    <x v="7"/>
    <x v="98"/>
    <x v="98"/>
    <n v="572659"/>
    <s v="Jičín"/>
    <s v="15 000 – 39 999 obyvatel"/>
    <n v="13766"/>
    <n v="0.7246840040679936"/>
    <n v="3790"/>
    <n v="0"/>
  </r>
  <r>
    <x v="7"/>
    <x v="98"/>
    <x v="98"/>
    <n v="572675"/>
    <s v="Běchary"/>
    <s v="do 750 obyvatel"/>
    <n v="224"/>
    <n v="0.6116071428571429"/>
    <n v="87"/>
    <n v="1"/>
  </r>
  <r>
    <x v="7"/>
    <x v="98"/>
    <x v="98"/>
    <n v="572772"/>
    <s v="Bystřice (Jičín)"/>
    <s v="do 750 obyvatel"/>
    <n v="292"/>
    <n v="0.71575342465753422"/>
    <n v="83"/>
    <n v="0"/>
  </r>
  <r>
    <x v="7"/>
    <x v="98"/>
    <x v="98"/>
    <n v="572811"/>
    <s v="Češov"/>
    <s v="do 750 obyvatel"/>
    <n v="198"/>
    <n v="0.73232323232323238"/>
    <n v="53"/>
    <n v="0"/>
  </r>
  <r>
    <x v="7"/>
    <x v="98"/>
    <x v="98"/>
    <n v="572829"/>
    <s v="Dětenice"/>
    <s v="do 750 obyvatel"/>
    <n v="618"/>
    <n v="0.72168284789644011"/>
    <n v="172"/>
    <n v="0"/>
  </r>
  <r>
    <x v="7"/>
    <x v="98"/>
    <x v="98"/>
    <n v="572900"/>
    <s v="Holín"/>
    <s v="do 750 obyvatel"/>
    <n v="516"/>
    <n v="0.77906976744186052"/>
    <n v="114"/>
    <n v="0"/>
  </r>
  <r>
    <x v="7"/>
    <x v="98"/>
    <x v="98"/>
    <n v="573001"/>
    <s v="Jičíněves"/>
    <s v="do 750 obyvatel"/>
    <n v="513"/>
    <n v="0.68421052631578949"/>
    <n v="162"/>
    <n v="1"/>
  </r>
  <r>
    <x v="7"/>
    <x v="98"/>
    <x v="98"/>
    <n v="573043"/>
    <s v="Kněžnice"/>
    <s v="do 750 obyvatel"/>
    <n v="226"/>
    <n v="0.70353982300884954"/>
    <n v="67"/>
    <n v="0"/>
  </r>
  <r>
    <x v="7"/>
    <x v="98"/>
    <x v="98"/>
    <n v="573051"/>
    <s v="Konecchlumí"/>
    <s v="do 750 obyvatel"/>
    <n v="313"/>
    <n v="0.79552715654952078"/>
    <n v="64"/>
    <n v="0"/>
  </r>
  <r>
    <x v="7"/>
    <x v="98"/>
    <x v="98"/>
    <n v="573060"/>
    <s v="Kopidlno"/>
    <s v="2 000 – 4 999 obyvatel"/>
    <n v="1778"/>
    <n v="0.72103487064116989"/>
    <n v="496"/>
    <n v="0"/>
  </r>
  <r>
    <x v="7"/>
    <x v="98"/>
    <x v="98"/>
    <n v="573094"/>
    <s v="Lázně Bělohrad"/>
    <s v="2 000 – 4 999 obyvatel"/>
    <n v="3114"/>
    <n v="0.73603082851637769"/>
    <n v="822"/>
    <n v="0"/>
  </r>
  <r>
    <x v="7"/>
    <x v="98"/>
    <x v="98"/>
    <n v="573108"/>
    <s v="Libáň"/>
    <s v="750 – 1 999 obyvatel"/>
    <n v="1668"/>
    <n v="0.66666666666666663"/>
    <n v="556"/>
    <n v="1"/>
  </r>
  <r>
    <x v="7"/>
    <x v="98"/>
    <x v="98"/>
    <n v="573116"/>
    <s v="Libošovice"/>
    <s v="do 750 obyvatel"/>
    <n v="434"/>
    <n v="0.7857142857142857"/>
    <n v="93"/>
    <n v="0"/>
  </r>
  <r>
    <x v="7"/>
    <x v="98"/>
    <x v="98"/>
    <n v="573124"/>
    <s v="Libuň"/>
    <s v="750 – 1 999 obyvatel"/>
    <n v="647"/>
    <n v="0.69088098918083463"/>
    <n v="200"/>
    <n v="1"/>
  </r>
  <r>
    <x v="7"/>
    <x v="98"/>
    <x v="98"/>
    <n v="573159"/>
    <s v="Lužany (Jičín)"/>
    <s v="do 750 obyvatel"/>
    <n v="488"/>
    <n v="0.72336065573770492"/>
    <n v="135"/>
    <n v="0"/>
  </r>
  <r>
    <x v="7"/>
    <x v="98"/>
    <x v="98"/>
    <n v="573167"/>
    <s v="Markvartice (Jičín)"/>
    <s v="do 750 obyvatel"/>
    <n v="398"/>
    <n v="0.64572864321608037"/>
    <n v="141"/>
    <n v="1"/>
  </r>
  <r>
    <x v="7"/>
    <x v="98"/>
    <x v="98"/>
    <n v="573183"/>
    <s v="Zelenecká Lhota"/>
    <s v="do 750 obyvatel"/>
    <n v="135"/>
    <n v="0.75555555555555554"/>
    <n v="33"/>
    <n v="0"/>
  </r>
  <r>
    <x v="7"/>
    <x v="98"/>
    <x v="98"/>
    <n v="573205"/>
    <s v="Mladějov"/>
    <s v="do 750 obyvatel"/>
    <n v="440"/>
    <n v="0.72727272727272729"/>
    <n v="120"/>
    <n v="0"/>
  </r>
  <r>
    <x v="7"/>
    <x v="98"/>
    <x v="98"/>
    <n v="573213"/>
    <s v="Mlázovice"/>
    <s v="do 750 obyvatel"/>
    <n v="453"/>
    <n v="0.70860927152317876"/>
    <n v="132"/>
    <n v="0"/>
  </r>
  <r>
    <x v="7"/>
    <x v="98"/>
    <x v="98"/>
    <n v="573230"/>
    <s v="Nemyčeves"/>
    <s v="do 750 obyvatel"/>
    <n v="282"/>
    <n v="0.63829787234042556"/>
    <n v="102"/>
    <n v="1"/>
  </r>
  <r>
    <x v="7"/>
    <x v="98"/>
    <x v="98"/>
    <n v="573256"/>
    <s v="Šárovcova Lhota"/>
    <s v="do 750 obyvatel"/>
    <n v="167"/>
    <n v="0.68263473053892221"/>
    <n v="53"/>
    <n v="1"/>
  </r>
  <r>
    <x v="7"/>
    <x v="98"/>
    <x v="98"/>
    <n v="573264"/>
    <s v="Osek (Jičín)"/>
    <s v="do 750 obyvatel"/>
    <n v="185"/>
    <n v="0.65405405405405403"/>
    <n v="64"/>
    <n v="1"/>
  </r>
  <r>
    <x v="7"/>
    <x v="98"/>
    <x v="98"/>
    <n v="573281"/>
    <s v="Ostružno"/>
    <s v="do 750 obyvatel"/>
    <n v="79"/>
    <n v="0.63291139240506333"/>
    <n v="29"/>
    <n v="1"/>
  </r>
  <r>
    <x v="7"/>
    <x v="98"/>
    <x v="98"/>
    <n v="573302"/>
    <s v="Svatojanský Újezd"/>
    <s v="do 750 obyvatel"/>
    <n v="84"/>
    <n v="0.59523809523809523"/>
    <n v="34"/>
    <n v="1"/>
  </r>
  <r>
    <x v="7"/>
    <x v="98"/>
    <x v="98"/>
    <n v="573329"/>
    <s v="Podhradí (Jičín)"/>
    <s v="do 750 obyvatel"/>
    <n v="393"/>
    <n v="0.72010178117048351"/>
    <n v="110"/>
    <n v="0"/>
  </r>
  <r>
    <x v="7"/>
    <x v="98"/>
    <x v="98"/>
    <n v="573337"/>
    <s v="Dřevěnice"/>
    <s v="do 750 obyvatel"/>
    <n v="215"/>
    <n v="0.83255813953488367"/>
    <n v="36"/>
    <n v="0"/>
  </r>
  <r>
    <x v="7"/>
    <x v="98"/>
    <x v="98"/>
    <n v="573345"/>
    <s v="Podůlší"/>
    <s v="do 750 obyvatel"/>
    <n v="220"/>
    <n v="0.8"/>
    <n v="44"/>
    <n v="0"/>
  </r>
  <r>
    <x v="7"/>
    <x v="98"/>
    <x v="98"/>
    <n v="573353"/>
    <s v="Bukvice"/>
    <s v="do 750 obyvatel"/>
    <n v="127"/>
    <n v="0.70866141732283461"/>
    <n v="37"/>
    <n v="0"/>
  </r>
  <r>
    <x v="7"/>
    <x v="98"/>
    <x v="98"/>
    <n v="573361"/>
    <s v="Soběraz"/>
    <s v="do 750 obyvatel"/>
    <n v="84"/>
    <n v="0.7857142857142857"/>
    <n v="18"/>
    <n v="0"/>
  </r>
  <r>
    <x v="7"/>
    <x v="98"/>
    <x v="98"/>
    <n v="573370"/>
    <s v="Radim (Jičín)"/>
    <s v="do 750 obyvatel"/>
    <n v="359"/>
    <n v="0.74094707520891367"/>
    <n v="93"/>
    <n v="0"/>
  </r>
  <r>
    <x v="7"/>
    <x v="98"/>
    <x v="98"/>
    <n v="573442"/>
    <s v="Samšina"/>
    <s v="do 750 obyvatel"/>
    <n v="229"/>
    <n v="0.71179039301310043"/>
    <n v="66"/>
    <n v="0"/>
  </r>
  <r>
    <x v="7"/>
    <x v="98"/>
    <x v="98"/>
    <n v="573451"/>
    <s v="Sběř"/>
    <s v="do 750 obyvatel"/>
    <n v="260"/>
    <n v="0.66538461538461535"/>
    <n v="87"/>
    <n v="1"/>
  </r>
  <r>
    <x v="7"/>
    <x v="98"/>
    <x v="98"/>
    <n v="573469"/>
    <s v="Slatiny"/>
    <s v="do 750 obyvatel"/>
    <n v="463"/>
    <n v="0.72570194384449249"/>
    <n v="127"/>
    <n v="0"/>
  </r>
  <r>
    <x v="7"/>
    <x v="98"/>
    <x v="98"/>
    <n v="573493"/>
    <s v="Sobotka"/>
    <s v="2 000 – 4 999 obyvatel"/>
    <n v="1950"/>
    <n v="0.74256410256410255"/>
    <n v="502"/>
    <n v="0"/>
  </r>
  <r>
    <x v="7"/>
    <x v="98"/>
    <x v="98"/>
    <n v="573540"/>
    <s v="Střevač"/>
    <s v="do 750 obyvatel"/>
    <n v="229"/>
    <n v="0.71615720524017468"/>
    <n v="65"/>
    <n v="0"/>
  </r>
  <r>
    <x v="7"/>
    <x v="98"/>
    <x v="98"/>
    <n v="573639"/>
    <s v="Třtěnice"/>
    <s v="do 750 obyvatel"/>
    <n v="275"/>
    <n v="0.7345454545454545"/>
    <n v="73"/>
    <n v="0"/>
  </r>
  <r>
    <x v="7"/>
    <x v="98"/>
    <x v="98"/>
    <n v="573647"/>
    <s v="Tuř"/>
    <s v="do 750 obyvatel"/>
    <n v="99"/>
    <n v="0.65656565656565657"/>
    <n v="34"/>
    <n v="1"/>
  </r>
  <r>
    <x v="7"/>
    <x v="98"/>
    <x v="98"/>
    <n v="573663"/>
    <s v="Údrnice"/>
    <s v="do 750 obyvatel"/>
    <n v="240"/>
    <n v="0.71666666666666667"/>
    <n v="68"/>
    <n v="0"/>
  </r>
  <r>
    <x v="7"/>
    <x v="98"/>
    <x v="98"/>
    <n v="573680"/>
    <s v="Újezd pod Troskami"/>
    <s v="do 750 obyvatel"/>
    <n v="296"/>
    <n v="0.68581081081081086"/>
    <n v="93"/>
    <n v="1"/>
  </r>
  <r>
    <x v="7"/>
    <x v="98"/>
    <x v="98"/>
    <n v="573698"/>
    <s v="Úlibice"/>
    <s v="do 750 obyvatel"/>
    <n v="239"/>
    <n v="0.76569037656903771"/>
    <n v="56"/>
    <n v="0"/>
  </r>
  <r>
    <x v="7"/>
    <x v="98"/>
    <x v="98"/>
    <n v="573701"/>
    <s v="Valdice"/>
    <s v="750 – 1 999 obyvatel"/>
    <n v="1179"/>
    <n v="0.74554707379134855"/>
    <n v="300"/>
    <n v="0"/>
  </r>
  <r>
    <x v="7"/>
    <x v="98"/>
    <x v="98"/>
    <n v="573728"/>
    <s v="Veliš (Jičín)"/>
    <s v="do 750 obyvatel"/>
    <n v="154"/>
    <n v="0.70129870129870131"/>
    <n v="46"/>
    <n v="0"/>
  </r>
  <r>
    <x v="7"/>
    <x v="98"/>
    <x v="98"/>
    <n v="573752"/>
    <s v="Vitiněves"/>
    <s v="do 750 obyvatel"/>
    <n v="289"/>
    <n v="0.68166089965397925"/>
    <n v="92"/>
    <n v="1"/>
  </r>
  <r>
    <x v="7"/>
    <x v="98"/>
    <x v="98"/>
    <n v="573761"/>
    <s v="Volanice"/>
    <s v="do 750 obyvatel"/>
    <n v="185"/>
    <n v="0.76216216216216215"/>
    <n v="44"/>
    <n v="0"/>
  </r>
  <r>
    <x v="7"/>
    <x v="98"/>
    <x v="98"/>
    <n v="573795"/>
    <s v="Vršce"/>
    <s v="do 750 obyvatel"/>
    <n v="185"/>
    <n v="0.61621621621621625"/>
    <n v="71"/>
    <n v="1"/>
  </r>
  <r>
    <x v="7"/>
    <x v="98"/>
    <x v="98"/>
    <n v="573809"/>
    <s v="Vysoké Veselí"/>
    <s v="750 – 1 999 obyvatel"/>
    <n v="711"/>
    <n v="0.72151898734177211"/>
    <n v="198"/>
    <n v="0"/>
  </r>
  <r>
    <x v="7"/>
    <x v="98"/>
    <x v="98"/>
    <n v="573825"/>
    <s v="Železnice"/>
    <s v="750 – 1 999 obyvatel"/>
    <n v="1083"/>
    <n v="0.7266851338873499"/>
    <n v="296"/>
    <n v="0"/>
  </r>
  <r>
    <x v="7"/>
    <x v="98"/>
    <x v="98"/>
    <n v="573833"/>
    <s v="Žeretice"/>
    <s v="do 750 obyvatel"/>
    <n v="210"/>
    <n v="0.65714285714285714"/>
    <n v="72"/>
    <n v="1"/>
  </r>
  <r>
    <x v="7"/>
    <x v="98"/>
    <x v="98"/>
    <n v="573841"/>
    <s v="Židovice (Jičín)"/>
    <s v="do 750 obyvatel"/>
    <n v="105"/>
    <n v="0.76190476190476186"/>
    <n v="25"/>
    <n v="0"/>
  </r>
  <r>
    <x v="7"/>
    <x v="98"/>
    <x v="98"/>
    <n v="573850"/>
    <s v="Žlunice"/>
    <s v="do 750 obyvatel"/>
    <n v="198"/>
    <n v="0.80808080808080807"/>
    <n v="38"/>
    <n v="0"/>
  </r>
  <r>
    <x v="7"/>
    <x v="99"/>
    <x v="99"/>
    <n v="548642"/>
    <s v="Hřibiny-Ledská"/>
    <s v="do 750 obyvatel"/>
    <n v="275"/>
    <n v="0.69818181818181824"/>
    <n v="83"/>
    <n v="1"/>
  </r>
  <r>
    <x v="7"/>
    <x v="99"/>
    <x v="99"/>
    <n v="548685"/>
    <s v="Krchleby (Rychnov n.Kněžnou)"/>
    <s v="do 750 obyvatel"/>
    <n v="82"/>
    <n v="0.80487804878048785"/>
    <n v="16"/>
    <n v="0"/>
  </r>
  <r>
    <x v="7"/>
    <x v="99"/>
    <x v="99"/>
    <n v="548693"/>
    <s v="Svídnice (Rychnov n.Kněžnou)"/>
    <s v="do 750 obyvatel"/>
    <n v="137"/>
    <n v="0.59854014598540151"/>
    <n v="55"/>
    <n v="1"/>
  </r>
  <r>
    <x v="7"/>
    <x v="99"/>
    <x v="99"/>
    <n v="548707"/>
    <s v="Vrbice (Rychnov n.Kněžnou)"/>
    <s v="do 750 obyvatel"/>
    <n v="121"/>
    <n v="0.79338842975206614"/>
    <n v="25"/>
    <n v="0"/>
  </r>
  <r>
    <x v="7"/>
    <x v="99"/>
    <x v="99"/>
    <n v="576077"/>
    <s v="Albrechtice nad Orlicí"/>
    <s v="750 – 1 999 obyvatel"/>
    <n v="832"/>
    <n v="0.84855769230769229"/>
    <n v="126"/>
    <n v="0"/>
  </r>
  <r>
    <x v="7"/>
    <x v="99"/>
    <x v="99"/>
    <n v="576123"/>
    <s v="Bolehošť"/>
    <s v="do 750 obyvatel"/>
    <n v="490"/>
    <n v="0.8"/>
    <n v="98"/>
    <n v="0"/>
  </r>
  <r>
    <x v="7"/>
    <x v="99"/>
    <x v="99"/>
    <n v="576131"/>
    <s v="Borohrádek"/>
    <s v="2 000 – 4 999 obyvatel"/>
    <n v="1761"/>
    <n v="0.78080636002271442"/>
    <n v="386"/>
    <n v="0"/>
  </r>
  <r>
    <x v="7"/>
    <x v="99"/>
    <x v="99"/>
    <n v="576140"/>
    <s v="Borovnice (Rychnov n.Kněžnou)"/>
    <s v="do 750 obyvatel"/>
    <n v="333"/>
    <n v="0.64864864864864868"/>
    <n v="117"/>
    <n v="1"/>
  </r>
  <r>
    <x v="7"/>
    <x v="99"/>
    <x v="99"/>
    <n v="576182"/>
    <s v="Častolovice (Rychnov n.Kněžnou)"/>
    <s v="750 – 1 999 obyvatel"/>
    <n v="1446"/>
    <n v="0.71922544951590595"/>
    <n v="406"/>
    <n v="0"/>
  </r>
  <r>
    <x v="7"/>
    <x v="99"/>
    <x v="99"/>
    <n v="576191"/>
    <s v="Čermná nad Orlicí"/>
    <s v="750 – 1 999 obyvatel"/>
    <n v="857"/>
    <n v="0.72228704784130693"/>
    <n v="238"/>
    <n v="0"/>
  </r>
  <r>
    <x v="7"/>
    <x v="99"/>
    <x v="99"/>
    <n v="576221"/>
    <s v="Čestice (Rychnov n.Kněžnou)"/>
    <s v="do 750 obyvatel"/>
    <n v="509"/>
    <n v="0.7269155206286837"/>
    <n v="139"/>
    <n v="0"/>
  </r>
  <r>
    <x v="7"/>
    <x v="99"/>
    <x v="99"/>
    <n v="576301"/>
    <s v="Doudleby nad Orlicí"/>
    <s v="750 – 1 999 obyvatel"/>
    <n v="1499"/>
    <n v="0.69246164109406272"/>
    <n v="461"/>
    <n v="1"/>
  </r>
  <r>
    <x v="7"/>
    <x v="99"/>
    <x v="99"/>
    <n v="576310"/>
    <s v="Chleny"/>
    <s v="do 750 obyvatel"/>
    <n v="199"/>
    <n v="0.70351758793969854"/>
    <n v="59"/>
    <n v="0"/>
  </r>
  <r>
    <x v="7"/>
    <x v="99"/>
    <x v="99"/>
    <n v="576361"/>
    <s v="Kostelec nad Orlicí"/>
    <s v="5 000 – 14 999 obyvatel"/>
    <n v="5158"/>
    <n v="0.71326095385808452"/>
    <n v="1479"/>
    <n v="0"/>
  </r>
  <r>
    <x v="7"/>
    <x v="99"/>
    <x v="99"/>
    <n v="576387"/>
    <s v="Kostelecké Horky"/>
    <s v="do 750 obyvatel"/>
    <n v="124"/>
    <n v="0.63709677419354838"/>
    <n v="45"/>
    <n v="1"/>
  </r>
  <r>
    <x v="7"/>
    <x v="99"/>
    <x v="99"/>
    <n v="576476"/>
    <s v="Lípa nad Orlicí"/>
    <s v="do 750 obyvatel"/>
    <n v="464"/>
    <n v="0.76077586206896552"/>
    <n v="111"/>
    <n v="0"/>
  </r>
  <r>
    <x v="7"/>
    <x v="99"/>
    <x v="99"/>
    <n v="576549"/>
    <s v="Nová Ves (Rychnov n.Kněžnou)"/>
    <s v="do 750 obyvatel"/>
    <n v="175"/>
    <n v="0.78857142857142859"/>
    <n v="37"/>
    <n v="0"/>
  </r>
  <r>
    <x v="7"/>
    <x v="99"/>
    <x v="99"/>
    <n v="576581"/>
    <s v="Olešnice (Rychnov n.Kněžnou)"/>
    <s v="do 750 obyvatel"/>
    <n v="399"/>
    <n v="0.74937343358395991"/>
    <n v="100"/>
    <n v="0"/>
  </r>
  <r>
    <x v="7"/>
    <x v="99"/>
    <x v="99"/>
    <n v="576841"/>
    <s v="Tutleky"/>
    <s v="do 750 obyvatel"/>
    <n v="299"/>
    <n v="0.67558528428093645"/>
    <n v="97"/>
    <n v="1"/>
  </r>
  <r>
    <x v="7"/>
    <x v="99"/>
    <x v="99"/>
    <n v="576859"/>
    <s v="Týniště nad Orlicí"/>
    <s v="5 000 – 14 999 obyvatel"/>
    <n v="5102"/>
    <n v="0.77205017640141116"/>
    <n v="1163"/>
    <n v="0"/>
  </r>
  <r>
    <x v="7"/>
    <x v="99"/>
    <x v="99"/>
    <n v="576930"/>
    <s v="Zdelov"/>
    <s v="do 750 obyvatel"/>
    <n v="216"/>
    <n v="0.68981481481481477"/>
    <n v="67"/>
    <n v="1"/>
  </r>
  <r>
    <x v="7"/>
    <x v="99"/>
    <x v="99"/>
    <n v="576956"/>
    <s v="Žďár nad Orlicí"/>
    <s v="do 750 obyvatel"/>
    <n v="425"/>
    <n v="0.74117647058823533"/>
    <n v="110"/>
    <n v="0"/>
  </r>
  <r>
    <x v="7"/>
    <x v="100"/>
    <x v="100"/>
    <n v="505099"/>
    <s v="Červená Hora"/>
    <s v="do 750 obyvatel"/>
    <n v="162"/>
    <n v="0.80864197530864201"/>
    <n v="31"/>
    <n v="0"/>
  </r>
  <r>
    <x v="7"/>
    <x v="100"/>
    <x v="100"/>
    <n v="530786"/>
    <s v="Říkov"/>
    <s v="do 750 obyvatel"/>
    <n v="177"/>
    <n v="0.75141242937853103"/>
    <n v="44"/>
    <n v="0"/>
  </r>
  <r>
    <x v="7"/>
    <x v="100"/>
    <x v="100"/>
    <n v="547565"/>
    <s v="Vestec (Náchod)"/>
    <s v="do 750 obyvatel"/>
    <n v="144"/>
    <n v="0.71527777777777779"/>
    <n v="41"/>
    <n v="0"/>
  </r>
  <r>
    <x v="7"/>
    <x v="100"/>
    <x v="100"/>
    <n v="547646"/>
    <s v="Velké Poříčí"/>
    <s v="2 000 – 4 999 obyvatel"/>
    <n v="1965"/>
    <n v="0.76692111959287534"/>
    <n v="458"/>
    <n v="0"/>
  </r>
  <r>
    <x v="7"/>
    <x v="100"/>
    <x v="100"/>
    <n v="547751"/>
    <s v="Bukovice (Náchod)"/>
    <s v="do 750 obyvatel"/>
    <n v="285"/>
    <n v="0.743859649122807"/>
    <n v="73"/>
    <n v="0"/>
  </r>
  <r>
    <x v="7"/>
    <x v="100"/>
    <x v="100"/>
    <n v="573388"/>
    <s v="Litoboř"/>
    <s v="do 750 obyvatel"/>
    <n v="87"/>
    <n v="0.71264367816091956"/>
    <n v="25"/>
    <n v="0"/>
  </r>
  <r>
    <x v="7"/>
    <x v="100"/>
    <x v="100"/>
    <n v="573868"/>
    <s v="Náchod"/>
    <s v="15 000 – 39 999 obyvatel"/>
    <n v="16584"/>
    <n v="0.74897491558128315"/>
    <n v="4163"/>
    <n v="0"/>
  </r>
  <r>
    <x v="7"/>
    <x v="100"/>
    <x v="100"/>
    <n v="573884"/>
    <s v="Bezděkov nad Metují"/>
    <s v="do 750 obyvatel"/>
    <n v="480"/>
    <n v="0.72291666666666665"/>
    <n v="133"/>
    <n v="0"/>
  </r>
  <r>
    <x v="7"/>
    <x v="100"/>
    <x v="100"/>
    <n v="573906"/>
    <s v="Borová (Náchod)"/>
    <s v="do 750 obyvatel"/>
    <n v="177"/>
    <n v="0.62146892655367236"/>
    <n v="67"/>
    <n v="1"/>
  </r>
  <r>
    <x v="7"/>
    <x v="100"/>
    <x v="100"/>
    <n v="573931"/>
    <s v="Brzice"/>
    <s v="do 750 obyvatel"/>
    <n v="192"/>
    <n v="0.70833333333333337"/>
    <n v="56"/>
    <n v="0"/>
  </r>
  <r>
    <x v="7"/>
    <x v="100"/>
    <x v="100"/>
    <n v="573965"/>
    <s v="Červený Kostelec"/>
    <s v="5 000 – 14 999 obyvatel"/>
    <n v="6888"/>
    <n v="0.75275842044134722"/>
    <n v="1703"/>
    <n v="0"/>
  </r>
  <r>
    <x v="7"/>
    <x v="100"/>
    <x v="100"/>
    <n v="573973"/>
    <s v="Česká Čermná"/>
    <s v="do 750 obyvatel"/>
    <n v="435"/>
    <n v="0.74712643678160917"/>
    <n v="110"/>
    <n v="0"/>
  </r>
  <r>
    <x v="7"/>
    <x v="100"/>
    <x v="100"/>
    <n v="573981"/>
    <s v="Česká Metuje"/>
    <s v="do 750 obyvatel"/>
    <n v="235"/>
    <n v="0.69787234042553192"/>
    <n v="71"/>
    <n v="1"/>
  </r>
  <r>
    <x v="7"/>
    <x v="100"/>
    <x v="100"/>
    <n v="573990"/>
    <s v="Česká Skalice"/>
    <s v="5 000 – 14 999 obyvatel"/>
    <n v="4287"/>
    <n v="0.77140191275950554"/>
    <n v="980"/>
    <n v="0"/>
  </r>
  <r>
    <x v="7"/>
    <x v="100"/>
    <x v="100"/>
    <n v="574023"/>
    <s v="Dolní Radechová"/>
    <s v="750 – 1 999 obyvatel"/>
    <n v="653"/>
    <n v="0.72894333843797854"/>
    <n v="177"/>
    <n v="0"/>
  </r>
  <r>
    <x v="7"/>
    <x v="100"/>
    <x v="100"/>
    <n v="574066"/>
    <s v="Horní Radechová"/>
    <s v="do 750 obyvatel"/>
    <n v="413"/>
    <n v="0.75786924939467315"/>
    <n v="100"/>
    <n v="0"/>
  </r>
  <r>
    <x v="7"/>
    <x v="100"/>
    <x v="100"/>
    <n v="574074"/>
    <s v="Hořičky"/>
    <s v="do 750 obyvatel"/>
    <n v="481"/>
    <n v="0.72557172557172556"/>
    <n v="132"/>
    <n v="0"/>
  </r>
  <r>
    <x v="7"/>
    <x v="100"/>
    <x v="100"/>
    <n v="574082"/>
    <s v="Hronov"/>
    <s v="5 000 – 14 999 obyvatel"/>
    <n v="5119"/>
    <n v="0.77026763039656188"/>
    <n v="1176"/>
    <n v="0"/>
  </r>
  <r>
    <x v="7"/>
    <x v="100"/>
    <x v="100"/>
    <n v="574180"/>
    <s v="Lhota pod Hořičkami"/>
    <s v="do 750 obyvatel"/>
    <n v="249"/>
    <n v="0.61847389558232935"/>
    <n v="95"/>
    <n v="1"/>
  </r>
  <r>
    <x v="7"/>
    <x v="100"/>
    <x v="100"/>
    <n v="574210"/>
    <s v="Machov"/>
    <s v="750 – 1 999 obyvatel"/>
    <n v="921"/>
    <n v="0.73507057546145493"/>
    <n v="244"/>
    <n v="0"/>
  </r>
  <r>
    <x v="7"/>
    <x v="100"/>
    <x v="100"/>
    <n v="574236"/>
    <s v="Mezilečí"/>
    <s v="do 750 obyvatel"/>
    <n v="119"/>
    <n v="0.76470588235294112"/>
    <n v="28"/>
    <n v="0"/>
  </r>
  <r>
    <x v="7"/>
    <x v="100"/>
    <x v="100"/>
    <n v="574287"/>
    <s v="Nový Hrádek"/>
    <s v="750 – 1 999 obyvatel"/>
    <n v="695"/>
    <n v="0.68201438848920859"/>
    <n v="221"/>
    <n v="1"/>
  </r>
  <r>
    <x v="7"/>
    <x v="100"/>
    <x v="100"/>
    <n v="574341"/>
    <s v="Police nad Metují"/>
    <s v="2 000 – 4 999 obyvatel"/>
    <n v="3360"/>
    <n v="0.74583333333333335"/>
    <n v="854"/>
    <n v="0"/>
  </r>
  <r>
    <x v="7"/>
    <x v="100"/>
    <x v="100"/>
    <n v="574422"/>
    <s v="Slatina nad Úpou"/>
    <s v="do 750 obyvatel"/>
    <n v="255"/>
    <n v="0.83921568627450982"/>
    <n v="41"/>
    <n v="0"/>
  </r>
  <r>
    <x v="7"/>
    <x v="100"/>
    <x v="100"/>
    <n v="574465"/>
    <s v="Stárkov"/>
    <s v="do 750 obyvatel"/>
    <n v="543"/>
    <n v="0.7219152854511971"/>
    <n v="151"/>
    <n v="0"/>
  </r>
  <r>
    <x v="7"/>
    <x v="100"/>
    <x v="100"/>
    <n v="574481"/>
    <s v="Studnice (Náchod)"/>
    <s v="750 – 1 999 obyvatel"/>
    <n v="958"/>
    <n v="0.71085594989561585"/>
    <n v="277"/>
    <n v="0"/>
  </r>
  <r>
    <x v="7"/>
    <x v="100"/>
    <x v="100"/>
    <n v="574490"/>
    <s v="Suchý Důl"/>
    <s v="do 750 obyvatel"/>
    <n v="333"/>
    <n v="0.79879879879879878"/>
    <n v="67"/>
    <n v="0"/>
  </r>
  <r>
    <x v="7"/>
    <x v="100"/>
    <x v="100"/>
    <n v="574546"/>
    <s v="Kramolna"/>
    <s v="750 – 1 999 obyvatel"/>
    <n v="918"/>
    <n v="0.73747276688453156"/>
    <n v="241"/>
    <n v="0"/>
  </r>
  <r>
    <x v="7"/>
    <x v="100"/>
    <x v="100"/>
    <n v="574562"/>
    <s v="Velká Jesenice"/>
    <s v="do 750 obyvatel"/>
    <n v="627"/>
    <n v="0.77830940988835728"/>
    <n v="139"/>
    <n v="0"/>
  </r>
  <r>
    <x v="7"/>
    <x v="100"/>
    <x v="100"/>
    <n v="574571"/>
    <s v="Velké Petrovice"/>
    <s v="do 750 obyvatel"/>
    <n v="358"/>
    <n v="0.6983240223463687"/>
    <n v="108"/>
    <n v="1"/>
  </r>
  <r>
    <x v="7"/>
    <x v="100"/>
    <x v="100"/>
    <n v="574635"/>
    <s v="Vysoká Srbská"/>
    <s v="do 750 obyvatel"/>
    <n v="227"/>
    <n v="0.69162995594713661"/>
    <n v="70"/>
    <n v="1"/>
  </r>
  <r>
    <x v="7"/>
    <x v="100"/>
    <x v="100"/>
    <n v="574643"/>
    <s v="Vysokov"/>
    <s v="do 750 obyvatel"/>
    <n v="417"/>
    <n v="0.72901678657074342"/>
    <n v="113"/>
    <n v="0"/>
  </r>
  <r>
    <x v="7"/>
    <x v="100"/>
    <x v="100"/>
    <n v="574651"/>
    <s v="Zábrodí"/>
    <s v="do 750 obyvatel"/>
    <n v="444"/>
    <n v="0.75900900900900903"/>
    <n v="107"/>
    <n v="0"/>
  </r>
  <r>
    <x v="7"/>
    <x v="100"/>
    <x v="100"/>
    <n v="574686"/>
    <s v="Žďár nad Metují"/>
    <s v="do 750 obyvatel"/>
    <n v="534"/>
    <n v="0.73970037453183524"/>
    <n v="139"/>
    <n v="0"/>
  </r>
  <r>
    <x v="7"/>
    <x v="100"/>
    <x v="100"/>
    <n v="574694"/>
    <s v="Žďárky"/>
    <s v="do 750 obyvatel"/>
    <n v="470"/>
    <n v="0.80212765957446808"/>
    <n v="93"/>
    <n v="0"/>
  </r>
  <r>
    <x v="7"/>
    <x v="100"/>
    <x v="100"/>
    <n v="574708"/>
    <s v="Žernov (Náchod)"/>
    <s v="do 750 obyvatel"/>
    <n v="227"/>
    <n v="0.76211453744493396"/>
    <n v="54"/>
    <n v="0"/>
  </r>
  <r>
    <x v="7"/>
    <x v="101"/>
    <x v="101"/>
    <n v="573248"/>
    <s v="Nová Paka"/>
    <s v="5 000 – 14 999 obyvatel"/>
    <n v="7600"/>
    <n v="0.7226315789473684"/>
    <n v="2108"/>
    <n v="0"/>
  </r>
  <r>
    <x v="7"/>
    <x v="101"/>
    <x v="101"/>
    <n v="573299"/>
    <s v="Pecka"/>
    <s v="750 – 1 999 obyvatel"/>
    <n v="1083"/>
    <n v="0.69252077562326875"/>
    <n v="333"/>
    <n v="1"/>
  </r>
  <r>
    <x v="7"/>
    <x v="101"/>
    <x v="101"/>
    <n v="573507"/>
    <s v="Stará Paka"/>
    <s v="2 000 – 4 999 obyvatel"/>
    <n v="1751"/>
    <n v="0.67961165048543692"/>
    <n v="561"/>
    <n v="1"/>
  </r>
  <r>
    <x v="7"/>
    <x v="101"/>
    <x v="101"/>
    <n v="573655"/>
    <s v="Úbislavice"/>
    <s v="do 750 obyvatel"/>
    <n v="361"/>
    <n v="0.65096952908587258"/>
    <n v="126"/>
    <n v="1"/>
  </r>
  <r>
    <x v="7"/>
    <x v="101"/>
    <x v="101"/>
    <n v="573736"/>
    <s v="Vidochov"/>
    <s v="do 750 obyvatel"/>
    <n v="321"/>
    <n v="0.64174454828660432"/>
    <n v="115"/>
    <n v="1"/>
  </r>
  <r>
    <x v="7"/>
    <x v="102"/>
    <x v="102"/>
    <n v="547701"/>
    <s v="Libchyně"/>
    <s v="do 750 obyvatel"/>
    <n v="62"/>
    <n v="0.70967741935483875"/>
    <n v="18"/>
    <n v="0"/>
  </r>
  <r>
    <x v="7"/>
    <x v="102"/>
    <x v="102"/>
    <n v="547727"/>
    <s v="Sendraž"/>
    <s v="do 750 obyvatel"/>
    <n v="85"/>
    <n v="0.75294117647058822"/>
    <n v="21"/>
    <n v="0"/>
  </r>
  <r>
    <x v="7"/>
    <x v="102"/>
    <x v="102"/>
    <n v="573892"/>
    <s v="Bohuslavice (Náchod)"/>
    <s v="750 – 1 999 obyvatel"/>
    <n v="825"/>
    <n v="0.72"/>
    <n v="231"/>
    <n v="0"/>
  </r>
  <r>
    <x v="7"/>
    <x v="102"/>
    <x v="102"/>
    <n v="573957"/>
    <s v="Černčice (Náchod)"/>
    <s v="do 750 obyvatel"/>
    <n v="409"/>
    <n v="0.76283618581907087"/>
    <n v="97"/>
    <n v="0"/>
  </r>
  <r>
    <x v="7"/>
    <x v="102"/>
    <x v="102"/>
    <n v="574147"/>
    <s v="Jestřebí (Náchod)"/>
    <s v="do 750 obyvatel"/>
    <n v="133"/>
    <n v="0.84210526315789469"/>
    <n v="21"/>
    <n v="0"/>
  </r>
  <r>
    <x v="7"/>
    <x v="102"/>
    <x v="102"/>
    <n v="574244"/>
    <s v="Mezilesí (Náchod)"/>
    <s v="do 750 obyvatel"/>
    <n v="201"/>
    <n v="0.73631840796019898"/>
    <n v="53"/>
    <n v="0"/>
  </r>
  <r>
    <x v="7"/>
    <x v="102"/>
    <x v="102"/>
    <n v="574261"/>
    <s v="Nahořany"/>
    <s v="do 750 obyvatel"/>
    <n v="458"/>
    <n v="0.70742358078602618"/>
    <n v="134"/>
    <n v="0"/>
  </r>
  <r>
    <x v="7"/>
    <x v="102"/>
    <x v="102"/>
    <n v="574279"/>
    <s v="Nové Město nad Metují"/>
    <s v="5 000 – 14 999 obyvatel"/>
    <n v="7961"/>
    <n v="0.77100866725285766"/>
    <n v="1823"/>
    <n v="0"/>
  </r>
  <r>
    <x v="7"/>
    <x v="102"/>
    <x v="102"/>
    <n v="574350"/>
    <s v="Provodov-Šonov"/>
    <s v="750 – 1 999 obyvatel"/>
    <n v="990"/>
    <n v="0.72222222222222221"/>
    <n v="275"/>
    <n v="0"/>
  </r>
  <r>
    <x v="7"/>
    <x v="102"/>
    <x v="102"/>
    <n v="574368"/>
    <s v="Přibyslav (Náchod)"/>
    <s v="do 750 obyvatel"/>
    <n v="168"/>
    <n v="0.7142857142857143"/>
    <n v="48"/>
    <n v="0"/>
  </r>
  <r>
    <x v="7"/>
    <x v="102"/>
    <x v="102"/>
    <n v="574431"/>
    <s v="Slavětín nad Metují"/>
    <s v="do 750 obyvatel"/>
    <n v="206"/>
    <n v="0.79126213592233008"/>
    <n v="43"/>
    <n v="0"/>
  </r>
  <r>
    <x v="7"/>
    <x v="102"/>
    <x v="102"/>
    <n v="574457"/>
    <s v="Slavoňov"/>
    <s v="do 750 obyvatel"/>
    <n v="246"/>
    <n v="0.76422764227642281"/>
    <n v="58"/>
    <n v="0"/>
  </r>
  <r>
    <x v="7"/>
    <x v="102"/>
    <x v="102"/>
    <n v="574627"/>
    <s v="Vršovka"/>
    <s v="do 750 obyvatel"/>
    <n v="113"/>
    <n v="0.82300884955752207"/>
    <n v="20"/>
    <n v="0"/>
  </r>
  <r>
    <x v="7"/>
    <x v="103"/>
    <x v="103"/>
    <n v="569828"/>
    <s v="Babice (Hradec Králové)"/>
    <s v="do 750 obyvatel"/>
    <n v="167"/>
    <n v="0.71856287425149701"/>
    <n v="47"/>
    <n v="0"/>
  </r>
  <r>
    <x v="7"/>
    <x v="103"/>
    <x v="103"/>
    <n v="569836"/>
    <s v="Barchov (Hradec Králové)"/>
    <s v="do 750 obyvatel"/>
    <n v="251"/>
    <n v="0.78884462151394419"/>
    <n v="53"/>
    <n v="0"/>
  </r>
  <r>
    <x v="7"/>
    <x v="103"/>
    <x v="103"/>
    <n v="570001"/>
    <s v="Hlušice"/>
    <s v="do 750 obyvatel"/>
    <n v="616"/>
    <n v="0.72889610389610393"/>
    <n v="167"/>
    <n v="0"/>
  </r>
  <r>
    <x v="7"/>
    <x v="103"/>
    <x v="103"/>
    <n v="570087"/>
    <s v="Humburky"/>
    <s v="do 750 obyvatel"/>
    <n v="309"/>
    <n v="0.76699029126213591"/>
    <n v="72"/>
    <n v="0"/>
  </r>
  <r>
    <x v="7"/>
    <x v="103"/>
    <x v="103"/>
    <n v="570192"/>
    <s v="Králíky (Hradec Králové)"/>
    <s v="do 750 obyvatel"/>
    <n v="345"/>
    <n v="0.72753623188405792"/>
    <n v="94"/>
    <n v="0"/>
  </r>
  <r>
    <x v="7"/>
    <x v="103"/>
    <x v="103"/>
    <n v="570362"/>
    <s v="Lužec nad Cidlinou"/>
    <s v="do 750 obyvatel"/>
    <n v="431"/>
    <n v="0.74709976798143851"/>
    <n v="109"/>
    <n v="0"/>
  </r>
  <r>
    <x v="7"/>
    <x v="103"/>
    <x v="103"/>
    <n v="570397"/>
    <s v="Měník"/>
    <s v="do 750 obyvatel"/>
    <n v="490"/>
    <n v="0.78163265306122454"/>
    <n v="107"/>
    <n v="0"/>
  </r>
  <r>
    <x v="7"/>
    <x v="103"/>
    <x v="103"/>
    <n v="570401"/>
    <s v="Mlékosrby"/>
    <s v="do 750 obyvatel"/>
    <n v="191"/>
    <n v="0.74869109947643975"/>
    <n v="48"/>
    <n v="0"/>
  </r>
  <r>
    <x v="7"/>
    <x v="103"/>
    <x v="103"/>
    <n v="570427"/>
    <s v="Myštěves"/>
    <s v="do 750 obyvatel"/>
    <n v="146"/>
    <n v="0.65753424657534243"/>
    <n v="50"/>
    <n v="1"/>
  </r>
  <r>
    <x v="7"/>
    <x v="103"/>
    <x v="103"/>
    <n v="570478"/>
    <s v="Nepolisy"/>
    <s v="750 – 1 999 obyvatel"/>
    <n v="803"/>
    <n v="0.79950186799501866"/>
    <n v="161"/>
    <n v="0"/>
  </r>
  <r>
    <x v="7"/>
    <x v="103"/>
    <x v="103"/>
    <n v="570508"/>
    <s v="Nový Bydžov"/>
    <s v="5 000 – 14 999 obyvatel"/>
    <n v="5855"/>
    <n v="0.73475661827497862"/>
    <n v="1553"/>
    <n v="0"/>
  </r>
  <r>
    <x v="7"/>
    <x v="103"/>
    <x v="103"/>
    <n v="570516"/>
    <s v="Ohnišťany"/>
    <s v="do 750 obyvatel"/>
    <n v="281"/>
    <n v="0.75800711743772242"/>
    <n v="68"/>
    <n v="0"/>
  </r>
  <r>
    <x v="7"/>
    <x v="103"/>
    <x v="103"/>
    <n v="570567"/>
    <s v="Petrovice (Hradec Králové)"/>
    <s v="do 750 obyvatel"/>
    <n v="240"/>
    <n v="0.74583333333333335"/>
    <n v="61"/>
    <n v="0"/>
  </r>
  <r>
    <x v="7"/>
    <x v="103"/>
    <x v="103"/>
    <n v="570648"/>
    <s v="Prasek"/>
    <s v="do 750 obyvatel"/>
    <n v="525"/>
    <n v="0.7142857142857143"/>
    <n v="150"/>
    <n v="0"/>
  </r>
  <r>
    <x v="7"/>
    <x v="103"/>
    <x v="103"/>
    <n v="570834"/>
    <s v="Skřivany"/>
    <s v="750 – 1 999 obyvatel"/>
    <n v="911"/>
    <n v="0.74533479692645443"/>
    <n v="232"/>
    <n v="0"/>
  </r>
  <r>
    <x v="7"/>
    <x v="103"/>
    <x v="103"/>
    <n v="570851"/>
    <s v="Sloupno (Hradec Králové)"/>
    <s v="do 750 obyvatel"/>
    <n v="426"/>
    <n v="0.78638497652582162"/>
    <n v="91"/>
    <n v="0"/>
  </r>
  <r>
    <x v="7"/>
    <x v="103"/>
    <x v="103"/>
    <n v="570869"/>
    <s v="Smidary"/>
    <s v="750 – 1 999 obyvatel"/>
    <n v="1278"/>
    <n v="0.76917057902973396"/>
    <n v="295"/>
    <n v="0"/>
  </r>
  <r>
    <x v="7"/>
    <x v="103"/>
    <x v="103"/>
    <n v="571016"/>
    <s v="Šaplava"/>
    <s v="do 750 obyvatel"/>
    <n v="101"/>
    <n v="0.75247524752475248"/>
    <n v="25"/>
    <n v="0"/>
  </r>
  <r>
    <x v="7"/>
    <x v="103"/>
    <x v="103"/>
    <n v="571083"/>
    <s v="Vinary (Hradec Králové)"/>
    <s v="do 750 obyvatel"/>
    <n v="375"/>
    <n v="0.73333333333333328"/>
    <n v="100"/>
    <n v="0"/>
  </r>
  <r>
    <x v="7"/>
    <x v="103"/>
    <x v="103"/>
    <n v="571130"/>
    <s v="Zachrašťany"/>
    <s v="do 750 obyvatel"/>
    <n v="186"/>
    <n v="0.66129032258064513"/>
    <n v="63"/>
    <n v="1"/>
  </r>
  <r>
    <x v="7"/>
    <x v="103"/>
    <x v="103"/>
    <n v="573132"/>
    <s v="Starý Bydžov"/>
    <s v="do 750 obyvatel"/>
    <n v="348"/>
    <n v="0.75"/>
    <n v="87"/>
    <n v="0"/>
  </r>
  <r>
    <x v="7"/>
    <x v="103"/>
    <x v="103"/>
    <n v="573710"/>
    <s v="Kobylice"/>
    <s v="do 750 obyvatel"/>
    <n v="206"/>
    <n v="0.81067961165048541"/>
    <n v="39"/>
    <n v="0"/>
  </r>
  <r>
    <x v="7"/>
    <x v="103"/>
    <x v="103"/>
    <n v="573744"/>
    <s v="Zdechovice (Hradec Králové)"/>
    <s v="do 750 obyvatel"/>
    <n v="143"/>
    <n v="0.70629370629370625"/>
    <n v="42"/>
    <n v="0"/>
  </r>
  <r>
    <x v="7"/>
    <x v="104"/>
    <x v="104"/>
    <n v="548651"/>
    <s v="Libel"/>
    <s v="do 750 obyvatel"/>
    <n v="139"/>
    <n v="0.68345323741007191"/>
    <n v="44"/>
    <n v="1"/>
  </r>
  <r>
    <x v="7"/>
    <x v="104"/>
    <x v="104"/>
    <n v="548723"/>
    <s v="Polom (Rychnov n.Kněžnou)"/>
    <s v="do 750 obyvatel"/>
    <n v="107"/>
    <n v="0.71028037383177567"/>
    <n v="31"/>
    <n v="0"/>
  </r>
  <r>
    <x v="7"/>
    <x v="104"/>
    <x v="104"/>
    <n v="548758"/>
    <s v="Proruby"/>
    <s v="do 750 obyvatel"/>
    <n v="50"/>
    <n v="0.56000000000000005"/>
    <n v="22"/>
    <n v="1"/>
  </r>
  <r>
    <x v="7"/>
    <x v="104"/>
    <x v="104"/>
    <n v="548782"/>
    <s v="Jahodov"/>
    <s v="do 750 obyvatel"/>
    <n v="77"/>
    <n v="0.55844155844155841"/>
    <n v="34"/>
    <n v="1"/>
  </r>
  <r>
    <x v="7"/>
    <x v="104"/>
    <x v="104"/>
    <n v="576069"/>
    <s v="Rychnov nad Kněžnou"/>
    <s v="5 000 – 14 999 obyvatel"/>
    <n v="9155"/>
    <n v="0.72179137083560896"/>
    <n v="2547"/>
    <n v="0"/>
  </r>
  <r>
    <x v="7"/>
    <x v="104"/>
    <x v="104"/>
    <n v="576093"/>
    <s v="Bartošovice v Orlických horách"/>
    <s v="do 750 obyvatel"/>
    <n v="177"/>
    <n v="0.74011299435028244"/>
    <n v="46"/>
    <n v="0"/>
  </r>
  <r>
    <x v="7"/>
    <x v="104"/>
    <x v="104"/>
    <n v="576107"/>
    <s v="Bílý Újezd"/>
    <s v="do 750 obyvatel"/>
    <n v="557"/>
    <n v="0.68761220825852787"/>
    <n v="174"/>
    <n v="1"/>
  </r>
  <r>
    <x v="7"/>
    <x v="104"/>
    <x v="104"/>
    <n v="576174"/>
    <s v="Byzhradec"/>
    <s v="do 750 obyvatel"/>
    <n v="176"/>
    <n v="0.71022727272727271"/>
    <n v="51"/>
    <n v="0"/>
  </r>
  <r>
    <x v="7"/>
    <x v="104"/>
    <x v="104"/>
    <n v="576204"/>
    <s v="Černíkovice (Rychnov n.Kněžnou)"/>
    <s v="750 – 1 999 obyvatel"/>
    <n v="647"/>
    <n v="0.66924265842349306"/>
    <n v="214"/>
    <n v="1"/>
  </r>
  <r>
    <x v="7"/>
    <x v="104"/>
    <x v="104"/>
    <n v="576336"/>
    <s v="Javornice"/>
    <s v="750 – 1 999 obyvatel"/>
    <n v="852"/>
    <n v="0.73474178403755863"/>
    <n v="226"/>
    <n v="0"/>
  </r>
  <r>
    <x v="7"/>
    <x v="104"/>
    <x v="104"/>
    <n v="576425"/>
    <s v="Kvasiny"/>
    <s v="750 – 1 999 obyvatel"/>
    <n v="1405"/>
    <n v="0.65266903914590746"/>
    <n v="488"/>
    <n v="1"/>
  </r>
  <r>
    <x v="7"/>
    <x v="104"/>
    <x v="104"/>
    <n v="576441"/>
    <s v="Lhoty u Potštejna"/>
    <s v="do 750 obyvatel"/>
    <n v="267"/>
    <n v="0.67790262172284643"/>
    <n v="86"/>
    <n v="1"/>
  </r>
  <r>
    <x v="7"/>
    <x v="104"/>
    <x v="104"/>
    <n v="576450"/>
    <s v="Liberk"/>
    <s v="do 750 obyvatel"/>
    <n v="581"/>
    <n v="0.6247848537005164"/>
    <n v="218"/>
    <n v="1"/>
  </r>
  <r>
    <x v="7"/>
    <x v="104"/>
    <x v="104"/>
    <n v="576468"/>
    <s v="Lično"/>
    <s v="do 750 obyvatel"/>
    <n v="535"/>
    <n v="0.75140186915887852"/>
    <n v="133"/>
    <n v="0"/>
  </r>
  <r>
    <x v="7"/>
    <x v="104"/>
    <x v="104"/>
    <n v="576492"/>
    <s v="Lukavice (Rychnov n.Kněžnou)"/>
    <s v="do 750 obyvatel"/>
    <n v="516"/>
    <n v="0.77519379844961245"/>
    <n v="116"/>
    <n v="0"/>
  </r>
  <r>
    <x v="7"/>
    <x v="104"/>
    <x v="104"/>
    <n v="576506"/>
    <s v="Lupenice"/>
    <s v="do 750 obyvatel"/>
    <n v="208"/>
    <n v="0.68269230769230771"/>
    <n v="66"/>
    <n v="1"/>
  </r>
  <r>
    <x v="7"/>
    <x v="104"/>
    <x v="104"/>
    <n v="576603"/>
    <s v="Orlické Záhoří"/>
    <s v="do 750 obyvatel"/>
    <n v="166"/>
    <n v="0.74096385542168675"/>
    <n v="43"/>
    <n v="0"/>
  </r>
  <r>
    <x v="7"/>
    <x v="104"/>
    <x v="104"/>
    <n v="576611"/>
    <s v="Osečnice"/>
    <s v="do 750 obyvatel"/>
    <n v="243"/>
    <n v="0.72839506172839508"/>
    <n v="66"/>
    <n v="0"/>
  </r>
  <r>
    <x v="7"/>
    <x v="104"/>
    <x v="104"/>
    <n v="576620"/>
    <s v="Pěčín"/>
    <s v="do 750 obyvatel"/>
    <n v="418"/>
    <n v="0.6435406698564593"/>
    <n v="149"/>
    <n v="1"/>
  </r>
  <r>
    <x v="7"/>
    <x v="104"/>
    <x v="104"/>
    <n v="576671"/>
    <s v="Potštejn"/>
    <s v="750 – 1 999 obyvatel"/>
    <n v="787"/>
    <n v="0.73062261753494284"/>
    <n v="212"/>
    <n v="0"/>
  </r>
  <r>
    <x v="7"/>
    <x v="104"/>
    <x v="104"/>
    <n v="576701"/>
    <s v="Rokytnice v Orlických horách"/>
    <s v="750 – 1 999 obyvatel"/>
    <n v="1685"/>
    <n v="0.69020771513353119"/>
    <n v="522"/>
    <n v="1"/>
  </r>
  <r>
    <x v="7"/>
    <x v="104"/>
    <x v="104"/>
    <n v="576727"/>
    <s v="Rybná nad Zdobnicí"/>
    <s v="do 750 obyvatel"/>
    <n v="357"/>
    <n v="0.66386554621848737"/>
    <n v="120"/>
    <n v="1"/>
  </r>
  <r>
    <x v="7"/>
    <x v="104"/>
    <x v="104"/>
    <n v="576735"/>
    <s v="Říčky v Orlických horách"/>
    <s v="do 750 obyvatel"/>
    <n v="74"/>
    <n v="0.81081081081081086"/>
    <n v="14"/>
    <n v="0"/>
  </r>
  <r>
    <x v="7"/>
    <x v="104"/>
    <x v="104"/>
    <n v="576778"/>
    <s v="Skuhrov nad Bělou"/>
    <s v="750 – 1 999 obyvatel"/>
    <n v="931"/>
    <n v="0.728249194414608"/>
    <n v="253"/>
    <n v="0"/>
  </r>
  <r>
    <x v="7"/>
    <x v="104"/>
    <x v="104"/>
    <n v="576786"/>
    <s v="Slatina nad Zdobnicí"/>
    <s v="750 – 1 999 obyvatel"/>
    <n v="732"/>
    <n v="0.66256830601092898"/>
    <n v="247"/>
    <n v="1"/>
  </r>
  <r>
    <x v="7"/>
    <x v="104"/>
    <x v="104"/>
    <n v="576808"/>
    <s v="Solnice"/>
    <s v="2 000 – 4 999 obyvatel"/>
    <n v="1887"/>
    <n v="0.68203497615262321"/>
    <n v="600"/>
    <n v="1"/>
  </r>
  <r>
    <x v="7"/>
    <x v="104"/>
    <x v="104"/>
    <n v="576816"/>
    <s v="Synkov-Slemeno"/>
    <s v="do 750 obyvatel"/>
    <n v="349"/>
    <n v="0.65042979942693413"/>
    <n v="122"/>
    <n v="1"/>
  </r>
  <r>
    <x v="7"/>
    <x v="104"/>
    <x v="104"/>
    <n v="576832"/>
    <s v="Třebešov"/>
    <s v="do 750 obyvatel"/>
    <n v="226"/>
    <n v="0.65929203539823011"/>
    <n v="77"/>
    <n v="1"/>
  </r>
  <r>
    <x v="7"/>
    <x v="104"/>
    <x v="104"/>
    <n v="576883"/>
    <s v="Vamberk"/>
    <s v="2 000 – 4 999 obyvatel"/>
    <n v="3836"/>
    <n v="0.6650156412930136"/>
    <n v="1285"/>
    <n v="1"/>
  </r>
  <r>
    <x v="7"/>
    <x v="104"/>
    <x v="104"/>
    <n v="576891"/>
    <s v="Voděrady (Rychnov n.Kněžnou)"/>
    <s v="do 750 obyvatel"/>
    <n v="610"/>
    <n v="0.73278688524590163"/>
    <n v="163"/>
    <n v="0"/>
  </r>
  <r>
    <x v="7"/>
    <x v="104"/>
    <x v="104"/>
    <n v="576921"/>
    <s v="Záměl"/>
    <s v="do 750 obyvatel"/>
    <n v="517"/>
    <n v="0.68278529980657643"/>
    <n v="164"/>
    <n v="1"/>
  </r>
  <r>
    <x v="7"/>
    <x v="104"/>
    <x v="104"/>
    <n v="576948"/>
    <s v="Zdobnice"/>
    <s v="do 750 obyvatel"/>
    <n v="155"/>
    <n v="0.56774193548387097"/>
    <n v="67"/>
    <n v="1"/>
  </r>
  <r>
    <x v="7"/>
    <x v="105"/>
    <x v="105"/>
    <n v="530808"/>
    <s v="Královec"/>
    <s v="do 750 obyvatel"/>
    <n v="166"/>
    <n v="0.66867469879518071"/>
    <n v="55"/>
    <n v="1"/>
  </r>
  <r>
    <x v="7"/>
    <x v="105"/>
    <x v="105"/>
    <n v="548804"/>
    <s v="Lampertice"/>
    <s v="do 750 obyvatel"/>
    <n v="331"/>
    <n v="0.6404833836858006"/>
    <n v="119"/>
    <n v="1"/>
  </r>
  <r>
    <x v="7"/>
    <x v="105"/>
    <x v="105"/>
    <n v="579025"/>
    <s v="Trutnov"/>
    <s v="15 000 – 39 999 obyvatel"/>
    <n v="25111"/>
    <n v="0.74206523037712557"/>
    <n v="6477"/>
    <n v="0"/>
  </r>
  <r>
    <x v="7"/>
    <x v="105"/>
    <x v="105"/>
    <n v="579041"/>
    <s v="Batňovice"/>
    <s v="750 – 1 999 obyvatel"/>
    <n v="650"/>
    <n v="0.72153846153846157"/>
    <n v="181"/>
    <n v="0"/>
  </r>
  <r>
    <x v="7"/>
    <x v="105"/>
    <x v="105"/>
    <n v="579050"/>
    <s v="Bernartice (Trutnov)"/>
    <s v="750 – 1 999 obyvatel"/>
    <n v="756"/>
    <n v="0.6335978835978836"/>
    <n v="277"/>
    <n v="1"/>
  </r>
  <r>
    <x v="7"/>
    <x v="105"/>
    <x v="105"/>
    <n v="579173"/>
    <s v="Dolní Olešnice"/>
    <s v="do 750 obyvatel"/>
    <n v="307"/>
    <n v="0.70032573289902278"/>
    <n v="92"/>
    <n v="0"/>
  </r>
  <r>
    <x v="7"/>
    <x v="105"/>
    <x v="105"/>
    <n v="579211"/>
    <s v="Hajnice"/>
    <s v="750 – 1 999 obyvatel"/>
    <n v="868"/>
    <n v="0.7304147465437788"/>
    <n v="234"/>
    <n v="0"/>
  </r>
  <r>
    <x v="7"/>
    <x v="105"/>
    <x v="105"/>
    <n v="579220"/>
    <s v="Havlovice"/>
    <s v="750 – 1 999 obyvatel"/>
    <n v="823"/>
    <n v="0.7460510328068044"/>
    <n v="209"/>
    <n v="0"/>
  </r>
  <r>
    <x v="7"/>
    <x v="105"/>
    <x v="105"/>
    <n v="579262"/>
    <s v="Horní Maršov"/>
    <s v="750 – 1 999 obyvatel"/>
    <n v="807"/>
    <n v="0.70879801734820325"/>
    <n v="235"/>
    <n v="0"/>
  </r>
  <r>
    <x v="7"/>
    <x v="105"/>
    <x v="105"/>
    <n v="579271"/>
    <s v="Horní Olešnice"/>
    <s v="do 750 obyvatel"/>
    <n v="264"/>
    <n v="0.63257575757575757"/>
    <n v="97"/>
    <n v="1"/>
  </r>
  <r>
    <x v="7"/>
    <x v="105"/>
    <x v="105"/>
    <n v="579319"/>
    <s v="Chotěvice"/>
    <s v="750 – 1 999 obyvatel"/>
    <n v="858"/>
    <n v="0.62587412587412583"/>
    <n v="321"/>
    <n v="1"/>
  </r>
  <r>
    <x v="7"/>
    <x v="105"/>
    <x v="105"/>
    <n v="579335"/>
    <s v="Chvaleč"/>
    <s v="do 750 obyvatel"/>
    <n v="553"/>
    <n v="0.67088607594936711"/>
    <n v="182"/>
    <n v="1"/>
  </r>
  <r>
    <x v="7"/>
    <x v="105"/>
    <x v="105"/>
    <n v="579351"/>
    <s v="Janské Lázně"/>
    <s v="do 750 obyvatel"/>
    <n v="585"/>
    <n v="0.75555555555555554"/>
    <n v="143"/>
    <n v="0"/>
  </r>
  <r>
    <x v="7"/>
    <x v="105"/>
    <x v="105"/>
    <n v="579378"/>
    <s v="Jívka"/>
    <s v="do 750 obyvatel"/>
    <n v="475"/>
    <n v="0.63157894736842102"/>
    <n v="175"/>
    <n v="1"/>
  </r>
  <r>
    <x v="7"/>
    <x v="105"/>
    <x v="105"/>
    <n v="579475"/>
    <s v="Libňatov"/>
    <s v="do 750 obyvatel"/>
    <n v="311"/>
    <n v="0.74919614147909963"/>
    <n v="78"/>
    <n v="0"/>
  </r>
  <r>
    <x v="7"/>
    <x v="105"/>
    <x v="105"/>
    <n v="579505"/>
    <s v="Malá Úpa"/>
    <s v="do 750 obyvatel"/>
    <n v="120"/>
    <n v="0.71666666666666667"/>
    <n v="34"/>
    <n v="0"/>
  </r>
  <r>
    <x v="7"/>
    <x v="105"/>
    <x v="105"/>
    <n v="579513"/>
    <s v="Malé Svatoňovice"/>
    <s v="750 – 1 999 obyvatel"/>
    <n v="1257"/>
    <n v="0.70405727923627681"/>
    <n v="372"/>
    <n v="0"/>
  </r>
  <r>
    <x v="7"/>
    <x v="105"/>
    <x v="105"/>
    <n v="579530"/>
    <s v="Maršov u Úpice"/>
    <s v="do 750 obyvatel"/>
    <n v="149"/>
    <n v="0.73825503355704702"/>
    <n v="39"/>
    <n v="0"/>
  </r>
  <r>
    <x v="7"/>
    <x v="105"/>
    <x v="105"/>
    <n v="579548"/>
    <s v="Mladé Buky"/>
    <s v="2 000 – 4 999 obyvatel"/>
    <n v="1930"/>
    <n v="0.70932642487046638"/>
    <n v="561"/>
    <n v="0"/>
  </r>
  <r>
    <x v="7"/>
    <x v="105"/>
    <x v="105"/>
    <n v="579581"/>
    <s v="Pec pod Sněžkou"/>
    <s v="do 750 obyvatel"/>
    <n v="556"/>
    <n v="0.77158273381294962"/>
    <n v="127"/>
    <n v="0"/>
  </r>
  <r>
    <x v="7"/>
    <x v="105"/>
    <x v="105"/>
    <n v="579599"/>
    <s v="Pilníkov"/>
    <s v="750 – 1 999 obyvatel"/>
    <n v="1008"/>
    <n v="0.70436507936507942"/>
    <n v="298"/>
    <n v="0"/>
  </r>
  <r>
    <x v="7"/>
    <x v="105"/>
    <x v="105"/>
    <n v="579629"/>
    <s v="Radvanice (Trutnov)"/>
    <s v="750 – 1 999 obyvatel"/>
    <n v="804"/>
    <n v="0.63681592039800994"/>
    <n v="292"/>
    <n v="1"/>
  </r>
  <r>
    <x v="7"/>
    <x v="105"/>
    <x v="105"/>
    <n v="579637"/>
    <s v="Rtyně v Podkrkonoší"/>
    <s v="2 000 – 4 999 obyvatel"/>
    <n v="2484"/>
    <n v="0.73470209339774561"/>
    <n v="659"/>
    <n v="0"/>
  </r>
  <r>
    <x v="7"/>
    <x v="105"/>
    <x v="105"/>
    <n v="579661"/>
    <s v="Staré Buky"/>
    <s v="do 750 obyvatel"/>
    <n v="509"/>
    <n v="0.73084479371316302"/>
    <n v="137"/>
    <n v="0"/>
  </r>
  <r>
    <x v="7"/>
    <x v="105"/>
    <x v="105"/>
    <n v="579726"/>
    <s v="Suchovršice"/>
    <s v="do 750 obyvatel"/>
    <n v="291"/>
    <n v="0.72852233676975942"/>
    <n v="79"/>
    <n v="0"/>
  </r>
  <r>
    <x v="7"/>
    <x v="105"/>
    <x v="105"/>
    <n v="579734"/>
    <s v="Svoboda nad Úpou"/>
    <s v="2 000 – 4 999 obyvatel"/>
    <n v="1774"/>
    <n v="0.70124013528748586"/>
    <n v="530"/>
    <n v="0"/>
  </r>
  <r>
    <x v="7"/>
    <x v="105"/>
    <x v="105"/>
    <n v="579777"/>
    <s v="Úpice"/>
    <s v="5 000 – 14 999 obyvatel"/>
    <n v="4684"/>
    <n v="0.71263877028181044"/>
    <n v="1346"/>
    <n v="0"/>
  </r>
  <r>
    <x v="7"/>
    <x v="105"/>
    <x v="105"/>
    <n v="579785"/>
    <s v="Velké Svatoňovice"/>
    <s v="750 – 1 999 obyvatel"/>
    <n v="1054"/>
    <n v="0.67647058823529416"/>
    <n v="341"/>
    <n v="1"/>
  </r>
  <r>
    <x v="7"/>
    <x v="105"/>
    <x v="105"/>
    <n v="579823"/>
    <s v="Vlčice (Trutnov)"/>
    <s v="do 750 obyvatel"/>
    <n v="454"/>
    <n v="0.72687224669603523"/>
    <n v="124"/>
    <n v="0"/>
  </r>
  <r>
    <x v="7"/>
    <x v="105"/>
    <x v="105"/>
    <n v="579866"/>
    <s v="Zlatá Olešnice (Trutnov)"/>
    <s v="do 750 obyvatel"/>
    <n v="175"/>
    <n v="0.70857142857142852"/>
    <n v="51"/>
    <n v="0"/>
  </r>
  <r>
    <x v="7"/>
    <x v="105"/>
    <x v="105"/>
    <n v="579874"/>
    <s v="Žacléř"/>
    <s v="2 000 – 4 999 obyvatel"/>
    <n v="2661"/>
    <n v="0.68057121382938746"/>
    <n v="850"/>
    <n v="1"/>
  </r>
  <r>
    <x v="7"/>
    <x v="106"/>
    <x v="106"/>
    <n v="579106"/>
    <s v="Čermná (Trutnov)"/>
    <s v="do 750 obyvatel"/>
    <n v="336"/>
    <n v="0.69345238095238093"/>
    <n v="103"/>
    <n v="1"/>
  </r>
  <r>
    <x v="7"/>
    <x v="106"/>
    <x v="106"/>
    <n v="579114"/>
    <s v="Černý Důl"/>
    <s v="do 750 obyvatel"/>
    <n v="585"/>
    <n v="0.68376068376068377"/>
    <n v="185"/>
    <n v="1"/>
  </r>
  <r>
    <x v="7"/>
    <x v="106"/>
    <x v="106"/>
    <n v="579122"/>
    <s v="Dolní Branná"/>
    <s v="750 – 1 999 obyvatel"/>
    <n v="834"/>
    <n v="0.69544364508393286"/>
    <n v="254"/>
    <n v="1"/>
  </r>
  <r>
    <x v="7"/>
    <x v="106"/>
    <x v="106"/>
    <n v="579149"/>
    <s v="Dolní Dvůr"/>
    <s v="do 750 obyvatel"/>
    <n v="224"/>
    <n v="0.7142857142857143"/>
    <n v="64"/>
    <n v="0"/>
  </r>
  <r>
    <x v="7"/>
    <x v="106"/>
    <x v="106"/>
    <n v="579157"/>
    <s v="Dolní Kalná"/>
    <s v="do 750 obyvatel"/>
    <n v="573"/>
    <n v="0.72251308900523559"/>
    <n v="159"/>
    <n v="0"/>
  </r>
  <r>
    <x v="7"/>
    <x v="106"/>
    <x v="106"/>
    <n v="579165"/>
    <s v="Dolní Lánov"/>
    <s v="750 – 1 999 obyvatel"/>
    <n v="632"/>
    <n v="0.59018987341772156"/>
    <n v="259"/>
    <n v="1"/>
  </r>
  <r>
    <x v="7"/>
    <x v="106"/>
    <x v="106"/>
    <n v="579254"/>
    <s v="Horní Kalná"/>
    <s v="do 750 obyvatel"/>
    <n v="296"/>
    <n v="0.76689189189189189"/>
    <n v="69"/>
    <n v="0"/>
  </r>
  <r>
    <x v="7"/>
    <x v="106"/>
    <x v="106"/>
    <n v="579297"/>
    <s v="Hostinné"/>
    <s v="2 000 – 4 999 obyvatel"/>
    <n v="3656"/>
    <n v="0.70213347921225377"/>
    <n v="1089"/>
    <n v="0"/>
  </r>
  <r>
    <x v="7"/>
    <x v="106"/>
    <x v="106"/>
    <n v="579386"/>
    <s v="Klášterská Lhota"/>
    <s v="do 750 obyvatel"/>
    <n v="179"/>
    <n v="0.55307262569832405"/>
    <n v="80"/>
    <n v="1"/>
  </r>
  <r>
    <x v="7"/>
    <x v="106"/>
    <x v="106"/>
    <n v="579424"/>
    <s v="Kunčice nad Labem"/>
    <s v="do 750 obyvatel"/>
    <n v="471"/>
    <n v="0.68365180467091291"/>
    <n v="149"/>
    <n v="1"/>
  </r>
  <r>
    <x v="7"/>
    <x v="106"/>
    <x v="106"/>
    <n v="579432"/>
    <s v="Lánov"/>
    <s v="750 – 1 999 obyvatel"/>
    <n v="1453"/>
    <n v="0.63523743977976599"/>
    <n v="530"/>
    <n v="1"/>
  </r>
  <r>
    <x v="7"/>
    <x v="106"/>
    <x v="106"/>
    <n v="579602"/>
    <s v="Prosečné"/>
    <s v="do 750 obyvatel"/>
    <n v="472"/>
    <n v="0.66949152542372881"/>
    <n v="156"/>
    <n v="1"/>
  </r>
  <r>
    <x v="7"/>
    <x v="106"/>
    <x v="106"/>
    <n v="579645"/>
    <s v="Rudník"/>
    <s v="2 000 – 4 999 obyvatel"/>
    <n v="1822"/>
    <n v="0.63940724478594946"/>
    <n v="657"/>
    <n v="1"/>
  </r>
  <r>
    <x v="7"/>
    <x v="106"/>
    <x v="106"/>
    <n v="579696"/>
    <s v="Strážné"/>
    <s v="do 750 obyvatel"/>
    <n v="171"/>
    <n v="0.70760233918128657"/>
    <n v="50"/>
    <n v="0"/>
  </r>
  <r>
    <x v="7"/>
    <x v="106"/>
    <x v="106"/>
    <n v="579742"/>
    <s v="Špindlerův Mlýn"/>
    <s v="750 – 1 999 obyvatel"/>
    <n v="889"/>
    <n v="0.70191226096737913"/>
    <n v="265"/>
    <n v="0"/>
  </r>
  <r>
    <x v="7"/>
    <x v="106"/>
    <x v="106"/>
    <n v="579858"/>
    <s v="Vrchlabí"/>
    <s v="5 000 – 14 999 obyvatel"/>
    <n v="10239"/>
    <n v="0.6683269850571345"/>
    <n v="3396"/>
    <n v="1"/>
  </r>
  <r>
    <x v="8"/>
    <x v="107"/>
    <x v="107"/>
    <n v="547905"/>
    <s v="Rybník (Ústí nad Orlicí)"/>
    <s v="750 – 1 999 obyvatel"/>
    <n v="684"/>
    <n v="0.66666666666666663"/>
    <n v="228"/>
    <n v="1"/>
  </r>
  <r>
    <x v="8"/>
    <x v="107"/>
    <x v="107"/>
    <n v="555240"/>
    <s v="Semanín"/>
    <s v="do 750 obyvatel"/>
    <n v="502"/>
    <n v="0.70916334661354585"/>
    <n v="146"/>
    <n v="0"/>
  </r>
  <r>
    <x v="8"/>
    <x v="107"/>
    <x v="107"/>
    <n v="580031"/>
    <s v="Česká Třebová"/>
    <s v="15 000 – 39 999 obyvatel"/>
    <n v="12835"/>
    <n v="0.70268796260225941"/>
    <n v="3816"/>
    <n v="0"/>
  </r>
  <r>
    <x v="8"/>
    <x v="107"/>
    <x v="107"/>
    <n v="580821"/>
    <s v="Přívrat"/>
    <s v="do 750 obyvatel"/>
    <n v="278"/>
    <n v="0.71223021582733814"/>
    <n v="80"/>
    <n v="0"/>
  </r>
  <r>
    <x v="8"/>
    <x v="107"/>
    <x v="107"/>
    <n v="581071"/>
    <s v="Třebovice"/>
    <s v="750 – 1 999 obyvatel"/>
    <n v="669"/>
    <n v="0.66367713004484308"/>
    <n v="225"/>
    <n v="1"/>
  </r>
  <r>
    <x v="8"/>
    <x v="108"/>
    <x v="108"/>
    <n v="547816"/>
    <s v="Jeníkov (Chrudim)"/>
    <s v="do 750 obyvatel"/>
    <n v="373"/>
    <n v="0.7024128686327078"/>
    <n v="111"/>
    <n v="0"/>
  </r>
  <r>
    <x v="8"/>
    <x v="108"/>
    <x v="108"/>
    <n v="554952"/>
    <s v="Otradov"/>
    <s v="do 750 obyvatel"/>
    <n v="233"/>
    <n v="0.77253218884120167"/>
    <n v="53"/>
    <n v="0"/>
  </r>
  <r>
    <x v="8"/>
    <x v="108"/>
    <x v="108"/>
    <n v="571300"/>
    <s v="Dědová"/>
    <s v="do 750 obyvatel"/>
    <n v="122"/>
    <n v="0.76229508196721307"/>
    <n v="29"/>
    <n v="0"/>
  </r>
  <r>
    <x v="8"/>
    <x v="108"/>
    <x v="108"/>
    <n v="571377"/>
    <s v="Hamry (Chrudim)"/>
    <s v="do 750 obyvatel"/>
    <n v="191"/>
    <n v="0.63874345549738221"/>
    <n v="69"/>
    <n v="1"/>
  </r>
  <r>
    <x v="8"/>
    <x v="108"/>
    <x v="108"/>
    <n v="571393"/>
    <s v="Hlinsko (Chrudim)"/>
    <s v="5 000 – 14 999 obyvatel"/>
    <n v="8081"/>
    <n v="0.72218784803860914"/>
    <n v="2245"/>
    <n v="0"/>
  </r>
  <r>
    <x v="8"/>
    <x v="108"/>
    <x v="108"/>
    <n v="571440"/>
    <s v="Holetín"/>
    <s v="750 – 1 999 obyvatel"/>
    <n v="676"/>
    <n v="0.65680473372781067"/>
    <n v="232"/>
    <n v="1"/>
  </r>
  <r>
    <x v="8"/>
    <x v="108"/>
    <x v="108"/>
    <n v="571571"/>
    <s v="Kameničky"/>
    <s v="750 – 1 999 obyvatel"/>
    <n v="652"/>
    <n v="0.76533742331288346"/>
    <n v="153"/>
    <n v="0"/>
  </r>
  <r>
    <x v="8"/>
    <x v="108"/>
    <x v="108"/>
    <n v="571580"/>
    <s v="Kladno (Chrudim)"/>
    <s v="do 750 obyvatel"/>
    <n v="214"/>
    <n v="0.81775700934579443"/>
    <n v="39"/>
    <n v="0"/>
  </r>
  <r>
    <x v="8"/>
    <x v="108"/>
    <x v="108"/>
    <n v="571661"/>
    <s v="Krouna"/>
    <s v="750 – 1 999 obyvatel"/>
    <n v="1167"/>
    <n v="0.74293059125964012"/>
    <n v="300"/>
    <n v="0"/>
  </r>
  <r>
    <x v="8"/>
    <x v="108"/>
    <x v="108"/>
    <n v="571831"/>
    <s v="Miřetice (Chrudim)"/>
    <s v="750 – 1 999 obyvatel"/>
    <n v="1074"/>
    <n v="0.71973929236499068"/>
    <n v="301"/>
    <n v="0"/>
  </r>
  <r>
    <x v="8"/>
    <x v="108"/>
    <x v="108"/>
    <n v="572063"/>
    <s v="Pokřikov"/>
    <s v="do 750 obyvatel"/>
    <n v="212"/>
    <n v="0.76886792452830188"/>
    <n v="49"/>
    <n v="0"/>
  </r>
  <r>
    <x v="8"/>
    <x v="108"/>
    <x v="108"/>
    <n v="572152"/>
    <s v="Raná (Chrudim)"/>
    <s v="do 750 obyvatel"/>
    <n v="296"/>
    <n v="0.73648648648648651"/>
    <n v="78"/>
    <n v="0"/>
  </r>
  <r>
    <x v="8"/>
    <x v="108"/>
    <x v="108"/>
    <n v="572322"/>
    <s v="Studnice (Chrudim)"/>
    <s v="do 750 obyvatel"/>
    <n v="399"/>
    <n v="0.7042606516290727"/>
    <n v="118"/>
    <n v="0"/>
  </r>
  <r>
    <x v="8"/>
    <x v="108"/>
    <x v="108"/>
    <n v="572349"/>
    <s v="Svratouch"/>
    <s v="750 – 1 999 obyvatel"/>
    <n v="746"/>
    <n v="0.74262734584450407"/>
    <n v="192"/>
    <n v="0"/>
  </r>
  <r>
    <x v="8"/>
    <x v="108"/>
    <x v="108"/>
    <n v="572381"/>
    <s v="Tisovec"/>
    <s v="do 750 obyvatel"/>
    <n v="276"/>
    <n v="0.64492753623188404"/>
    <n v="98"/>
    <n v="1"/>
  </r>
  <r>
    <x v="8"/>
    <x v="108"/>
    <x v="108"/>
    <n v="572390"/>
    <s v="Trhová Kamenice"/>
    <s v="750 – 1 999 obyvatel"/>
    <n v="789"/>
    <n v="0.72750316856780739"/>
    <n v="215"/>
    <n v="0"/>
  </r>
  <r>
    <x v="8"/>
    <x v="108"/>
    <x v="108"/>
    <n v="572462"/>
    <s v="Včelákov"/>
    <s v="do 750 obyvatel"/>
    <n v="460"/>
    <n v="0.75869565217391299"/>
    <n v="111"/>
    <n v="0"/>
  </r>
  <r>
    <x v="8"/>
    <x v="108"/>
    <x v="108"/>
    <n v="572497"/>
    <s v="Vítanov"/>
    <s v="do 750 obyvatel"/>
    <n v="380"/>
    <n v="0.71578947368421053"/>
    <n v="108"/>
    <n v="0"/>
  </r>
  <r>
    <x v="8"/>
    <x v="108"/>
    <x v="108"/>
    <n v="572501"/>
    <s v="Vojtěchov"/>
    <s v="do 750 obyvatel"/>
    <n v="350"/>
    <n v="0.66285714285714281"/>
    <n v="118"/>
    <n v="1"/>
  </r>
  <r>
    <x v="8"/>
    <x v="108"/>
    <x v="108"/>
    <n v="572527"/>
    <s v="Vortová"/>
    <s v="do 750 obyvatel"/>
    <n v="205"/>
    <n v="0.65853658536585369"/>
    <n v="70"/>
    <n v="1"/>
  </r>
  <r>
    <x v="8"/>
    <x v="108"/>
    <x v="108"/>
    <n v="572543"/>
    <s v="Všeradov"/>
    <s v="do 750 obyvatel"/>
    <n v="131"/>
    <n v="0.83206106870229013"/>
    <n v="22"/>
    <n v="0"/>
  </r>
  <r>
    <x v="8"/>
    <x v="108"/>
    <x v="108"/>
    <n v="572551"/>
    <s v="Vysočina"/>
    <s v="do 750 obyvatel"/>
    <n v="605"/>
    <n v="0.73719008264462815"/>
    <n v="159"/>
    <n v="0"/>
  </r>
  <r>
    <x v="8"/>
    <x v="109"/>
    <x v="109"/>
    <n v="574848"/>
    <s v="Býšť"/>
    <s v="750 – 1 999 obyvatel"/>
    <n v="1274"/>
    <n v="0.77001569858712715"/>
    <n v="293"/>
    <n v="0"/>
  </r>
  <r>
    <x v="8"/>
    <x v="109"/>
    <x v="109"/>
    <n v="574911"/>
    <s v="Dolní Roveň"/>
    <s v="2 000 – 4 999 obyvatel"/>
    <n v="1686"/>
    <n v="0.71530249110320288"/>
    <n v="480"/>
    <n v="0"/>
  </r>
  <r>
    <x v="8"/>
    <x v="109"/>
    <x v="109"/>
    <n v="574929"/>
    <s v="Dolní Ředice"/>
    <s v="750 – 1 999 obyvatel"/>
    <n v="759"/>
    <n v="0.80368906455862976"/>
    <n v="149"/>
    <n v="0"/>
  </r>
  <r>
    <x v="8"/>
    <x v="109"/>
    <x v="109"/>
    <n v="574988"/>
    <s v="Holice"/>
    <s v="5 000 – 14 999 obyvatel"/>
    <n v="5482"/>
    <n v="0.76213060926669096"/>
    <n v="1304"/>
    <n v="0"/>
  </r>
  <r>
    <x v="8"/>
    <x v="109"/>
    <x v="109"/>
    <n v="574996"/>
    <s v="Horní Jelení"/>
    <s v="2 000 – 4 999 obyvatel"/>
    <n v="1713"/>
    <n v="0.7151196730881495"/>
    <n v="488"/>
    <n v="0"/>
  </r>
  <r>
    <x v="8"/>
    <x v="109"/>
    <x v="109"/>
    <n v="575011"/>
    <s v="Horní Ředice"/>
    <s v="750 – 1 999 obyvatel"/>
    <n v="850"/>
    <n v="0.71647058823529408"/>
    <n v="241"/>
    <n v="0"/>
  </r>
  <r>
    <x v="8"/>
    <x v="109"/>
    <x v="109"/>
    <n v="575089"/>
    <s v="Chvojenec"/>
    <s v="do 750 obyvatel"/>
    <n v="605"/>
    <n v="0.76859504132231404"/>
    <n v="140"/>
    <n v="0"/>
  </r>
  <r>
    <x v="8"/>
    <x v="109"/>
    <x v="109"/>
    <n v="575119"/>
    <s v="Jaroslav"/>
    <s v="do 750 obyvatel"/>
    <n v="195"/>
    <n v="0.63076923076923075"/>
    <n v="72"/>
    <n v="1"/>
  </r>
  <r>
    <x v="8"/>
    <x v="109"/>
    <x v="109"/>
    <n v="575445"/>
    <s v="Ostřetín"/>
    <s v="750 – 1 999 obyvatel"/>
    <n v="779"/>
    <n v="0.7227214377406932"/>
    <n v="216"/>
    <n v="0"/>
  </r>
  <r>
    <x v="8"/>
    <x v="109"/>
    <x v="109"/>
    <n v="575461"/>
    <s v="Poběžovice u Holic"/>
    <s v="do 750 obyvatel"/>
    <n v="226"/>
    <n v="0.82743362831858402"/>
    <n v="39"/>
    <n v="0"/>
  </r>
  <r>
    <x v="8"/>
    <x v="109"/>
    <x v="109"/>
    <n v="575828"/>
    <s v="Trusnov"/>
    <s v="do 750 obyvatel"/>
    <n v="184"/>
    <n v="0.70108695652173914"/>
    <n v="55"/>
    <n v="0"/>
  </r>
  <r>
    <x v="8"/>
    <x v="109"/>
    <x v="109"/>
    <n v="575879"/>
    <s v="Uhersko"/>
    <s v="do 750 obyvatel"/>
    <n v="319"/>
    <n v="0.56739811912225702"/>
    <n v="138"/>
    <n v="1"/>
  </r>
  <r>
    <x v="8"/>
    <x v="109"/>
    <x v="109"/>
    <n v="575941"/>
    <s v="Veliny"/>
    <s v="do 750 obyvatel"/>
    <n v="400"/>
    <n v="0.7"/>
    <n v="120"/>
    <n v="0"/>
  </r>
  <r>
    <x v="8"/>
    <x v="109"/>
    <x v="109"/>
    <n v="576000"/>
    <s v="Vysoké Chvojno"/>
    <s v="do 750 obyvatel"/>
    <n v="336"/>
    <n v="0.69940476190476186"/>
    <n v="101"/>
    <n v="1"/>
  </r>
  <r>
    <x v="8"/>
    <x v="110"/>
    <x v="110"/>
    <n v="504301"/>
    <s v="Dřenice"/>
    <s v="do 750 obyvatel"/>
    <n v="321"/>
    <n v="0.82866043613707163"/>
    <n v="55"/>
    <n v="0"/>
  </r>
  <r>
    <x v="8"/>
    <x v="110"/>
    <x v="110"/>
    <n v="504807"/>
    <s v="Lány (Chrudim)"/>
    <s v="do 750 obyvatel"/>
    <n v="229"/>
    <n v="0.79475982532751088"/>
    <n v="47"/>
    <n v="0"/>
  </r>
  <r>
    <x v="8"/>
    <x v="110"/>
    <x v="110"/>
    <n v="504921"/>
    <s v="Třibřichy"/>
    <s v="do 750 obyvatel"/>
    <n v="246"/>
    <n v="0.68292682926829273"/>
    <n v="78"/>
    <n v="1"/>
  </r>
  <r>
    <x v="8"/>
    <x v="110"/>
    <x v="110"/>
    <n v="504955"/>
    <s v="Dvakačovice"/>
    <s v="do 750 obyvatel"/>
    <n v="150"/>
    <n v="0.48666666666666669"/>
    <n v="77"/>
    <n v="1"/>
  </r>
  <r>
    <x v="8"/>
    <x v="110"/>
    <x v="110"/>
    <n v="505005"/>
    <s v="Bítovany"/>
    <s v="do 750 obyvatel"/>
    <n v="359"/>
    <n v="0.66852367688022285"/>
    <n v="119"/>
    <n v="1"/>
  </r>
  <r>
    <x v="8"/>
    <x v="110"/>
    <x v="110"/>
    <n v="505030"/>
    <s v="Dolní Bezděkov"/>
    <s v="do 750 obyvatel"/>
    <n v="184"/>
    <n v="0.72282608695652173"/>
    <n v="51"/>
    <n v="0"/>
  </r>
  <r>
    <x v="8"/>
    <x v="110"/>
    <x v="110"/>
    <n v="530697"/>
    <s v="Úherčice"/>
    <s v="do 750 obyvatel"/>
    <n v="123"/>
    <n v="0.69105691056910568"/>
    <n v="38"/>
    <n v="1"/>
  </r>
  <r>
    <x v="8"/>
    <x v="110"/>
    <x v="110"/>
    <n v="547794"/>
    <s v="Hodonín (Chrudim)"/>
    <s v="do 750 obyvatel"/>
    <n v="67"/>
    <n v="0.74626865671641796"/>
    <n v="17"/>
    <n v="0"/>
  </r>
  <r>
    <x v="8"/>
    <x v="110"/>
    <x v="110"/>
    <n v="547808"/>
    <s v="Rozhovice"/>
    <s v="do 750 obyvatel"/>
    <n v="236"/>
    <n v="0.66101694915254239"/>
    <n v="80"/>
    <n v="1"/>
  </r>
  <r>
    <x v="8"/>
    <x v="110"/>
    <x v="110"/>
    <n v="547824"/>
    <s v="Křižanovice (Chrudim)"/>
    <s v="do 750 obyvatel"/>
    <n v="101"/>
    <n v="0.7722772277227723"/>
    <n v="23"/>
    <n v="0"/>
  </r>
  <r>
    <x v="8"/>
    <x v="110"/>
    <x v="110"/>
    <n v="547832"/>
    <s v="Licibořice"/>
    <s v="do 750 obyvatel"/>
    <n v="202"/>
    <n v="0.77722772277227725"/>
    <n v="45"/>
    <n v="0"/>
  </r>
  <r>
    <x v="8"/>
    <x v="110"/>
    <x v="110"/>
    <n v="547841"/>
    <s v="Vyžice"/>
    <s v="do 750 obyvatel"/>
    <n v="175"/>
    <n v="0.74285714285714288"/>
    <n v="45"/>
    <n v="0"/>
  </r>
  <r>
    <x v="8"/>
    <x v="110"/>
    <x v="110"/>
    <n v="547859"/>
    <s v="Zájezdec"/>
    <s v="do 750 obyvatel"/>
    <n v="100"/>
    <n v="0.56999999999999995"/>
    <n v="43"/>
    <n v="1"/>
  </r>
  <r>
    <x v="8"/>
    <x v="110"/>
    <x v="110"/>
    <n v="547867"/>
    <s v="Bor u Skutče"/>
    <s v="do 750 obyvatel"/>
    <n v="120"/>
    <n v="0.5083333333333333"/>
    <n v="59"/>
    <n v="1"/>
  </r>
  <r>
    <x v="8"/>
    <x v="110"/>
    <x v="110"/>
    <n v="547875"/>
    <s v="Lipovec (Chrudim)"/>
    <s v="do 750 obyvatel"/>
    <n v="208"/>
    <n v="0.72115384615384615"/>
    <n v="58"/>
    <n v="0"/>
  </r>
  <r>
    <x v="8"/>
    <x v="110"/>
    <x v="110"/>
    <n v="547891"/>
    <s v="Stolany"/>
    <s v="do 750 obyvatel"/>
    <n v="322"/>
    <n v="0.72049689440993792"/>
    <n v="90"/>
    <n v="0"/>
  </r>
  <r>
    <x v="8"/>
    <x v="110"/>
    <x v="110"/>
    <n v="554847"/>
    <s v="Mrákotín (Chrudim)"/>
    <s v="do 750 obyvatel"/>
    <n v="280"/>
    <n v="0.78214285714285714"/>
    <n v="61"/>
    <n v="0"/>
  </r>
  <r>
    <x v="8"/>
    <x v="110"/>
    <x v="110"/>
    <n v="556882"/>
    <s v="Rabštejnská Lhota"/>
    <s v="750 – 1 999 obyvatel"/>
    <n v="659"/>
    <n v="0.77086494688922613"/>
    <n v="151"/>
    <n v="0"/>
  </r>
  <r>
    <x v="8"/>
    <x v="110"/>
    <x v="110"/>
    <n v="571164"/>
    <s v="Chrudim"/>
    <s v="15 000 – 39 999 obyvatel"/>
    <n v="19160"/>
    <n v="0.75934237995824638"/>
    <n v="4611"/>
    <n v="0"/>
  </r>
  <r>
    <x v="8"/>
    <x v="110"/>
    <x v="110"/>
    <n v="571181"/>
    <s v="Běstvina"/>
    <s v="do 750 obyvatel"/>
    <n v="455"/>
    <n v="0.70329670329670335"/>
    <n v="135"/>
    <n v="0"/>
  </r>
  <r>
    <x v="8"/>
    <x v="110"/>
    <x v="110"/>
    <n v="571202"/>
    <s v="Bojanov"/>
    <s v="do 750 obyvatel"/>
    <n v="525"/>
    <n v="0.7695238095238095"/>
    <n v="121"/>
    <n v="0"/>
  </r>
  <r>
    <x v="8"/>
    <x v="110"/>
    <x v="110"/>
    <n v="571229"/>
    <s v="Bořice"/>
    <s v="do 750 obyvatel"/>
    <n v="161"/>
    <n v="0.7142857142857143"/>
    <n v="46"/>
    <n v="0"/>
  </r>
  <r>
    <x v="8"/>
    <x v="110"/>
    <x v="110"/>
    <n v="571237"/>
    <s v="Bousov"/>
    <s v="do 750 obyvatel"/>
    <n v="179"/>
    <n v="0.68715083798882681"/>
    <n v="56"/>
    <n v="1"/>
  </r>
  <r>
    <x v="8"/>
    <x v="110"/>
    <x v="110"/>
    <n v="571245"/>
    <s v="Bylany"/>
    <s v="do 750 obyvatel"/>
    <n v="359"/>
    <n v="0.74651810584958223"/>
    <n v="91"/>
    <n v="0"/>
  </r>
  <r>
    <x v="8"/>
    <x v="110"/>
    <x v="110"/>
    <n v="571253"/>
    <s v="Ctětín"/>
    <s v="do 750 obyvatel"/>
    <n v="219"/>
    <n v="0.76712328767123283"/>
    <n v="51"/>
    <n v="0"/>
  </r>
  <r>
    <x v="8"/>
    <x v="110"/>
    <x v="110"/>
    <n v="571270"/>
    <s v="Čankovice"/>
    <s v="do 750 obyvatel"/>
    <n v="272"/>
    <n v="0.6470588235294118"/>
    <n v="96"/>
    <n v="1"/>
  </r>
  <r>
    <x v="8"/>
    <x v="110"/>
    <x v="110"/>
    <n v="571296"/>
    <s v="České Lhotice"/>
    <s v="do 750 obyvatel"/>
    <n v="98"/>
    <n v="0.75510204081632648"/>
    <n v="24"/>
    <n v="0"/>
  </r>
  <r>
    <x v="8"/>
    <x v="110"/>
    <x v="110"/>
    <n v="571385"/>
    <s v="Heřmanův Městec"/>
    <s v="2 000 – 4 999 obyvatel"/>
    <n v="4013"/>
    <n v="0.74931472713680536"/>
    <n v="1006"/>
    <n v="0"/>
  </r>
  <r>
    <x v="8"/>
    <x v="110"/>
    <x v="110"/>
    <n v="571407"/>
    <s v="Hluboká"/>
    <s v="do 750 obyvatel"/>
    <n v="158"/>
    <n v="0.71518987341772156"/>
    <n v="45"/>
    <n v="0"/>
  </r>
  <r>
    <x v="8"/>
    <x v="110"/>
    <x v="110"/>
    <n v="571458"/>
    <s v="Honbice"/>
    <s v="do 750 obyvatel"/>
    <n v="143"/>
    <n v="0.65734265734265729"/>
    <n v="49"/>
    <n v="1"/>
  </r>
  <r>
    <x v="8"/>
    <x v="110"/>
    <x v="110"/>
    <n v="571466"/>
    <s v="Horka"/>
    <s v="do 750 obyvatel"/>
    <n v="336"/>
    <n v="0.75595238095238093"/>
    <n v="82"/>
    <n v="0"/>
  </r>
  <r>
    <x v="8"/>
    <x v="110"/>
    <x v="110"/>
    <n v="571474"/>
    <s v="Horní Bradlo"/>
    <s v="do 750 obyvatel"/>
    <n v="371"/>
    <n v="0.76819407008086249"/>
    <n v="86"/>
    <n v="0"/>
  </r>
  <r>
    <x v="8"/>
    <x v="110"/>
    <x v="110"/>
    <n v="571482"/>
    <s v="Hošťalovice"/>
    <s v="do 750 obyvatel"/>
    <n v="118"/>
    <n v="0.81355932203389836"/>
    <n v="22"/>
    <n v="0"/>
  </r>
  <r>
    <x v="8"/>
    <x v="110"/>
    <x v="110"/>
    <n v="571491"/>
    <s v="Hrochův Týnec"/>
    <s v="2 000 – 4 999 obyvatel"/>
    <n v="1734"/>
    <n v="0.68454440599769317"/>
    <n v="547"/>
    <n v="1"/>
  </r>
  <r>
    <x v="8"/>
    <x v="110"/>
    <x v="110"/>
    <n v="571504"/>
    <s v="Hroubovice"/>
    <s v="do 750 obyvatel"/>
    <n v="291"/>
    <n v="0.68384879725085912"/>
    <n v="92"/>
    <n v="1"/>
  </r>
  <r>
    <x v="8"/>
    <x v="110"/>
    <x v="110"/>
    <n v="571539"/>
    <s v="Chrast"/>
    <s v="2 000 – 4 999 obyvatel"/>
    <n v="2590"/>
    <n v="0.72046332046332051"/>
    <n v="724"/>
    <n v="0"/>
  </r>
  <r>
    <x v="8"/>
    <x v="110"/>
    <x v="110"/>
    <n v="571547"/>
    <s v="Chroustovice"/>
    <s v="750 – 1 999 obyvatel"/>
    <n v="1027"/>
    <n v="0.74975657254138262"/>
    <n v="257"/>
    <n v="0"/>
  </r>
  <r>
    <x v="8"/>
    <x v="110"/>
    <x v="110"/>
    <n v="571563"/>
    <s v="Jenišovice (Chrudim)"/>
    <s v="do 750 obyvatel"/>
    <n v="363"/>
    <n v="0.69696969696969702"/>
    <n v="110"/>
    <n v="1"/>
  </r>
  <r>
    <x v="8"/>
    <x v="110"/>
    <x v="110"/>
    <n v="571610"/>
    <s v="Kočí"/>
    <s v="do 750 obyvatel"/>
    <n v="533"/>
    <n v="0.78048780487804881"/>
    <n v="117"/>
    <n v="0"/>
  </r>
  <r>
    <x v="8"/>
    <x v="110"/>
    <x v="110"/>
    <n v="571628"/>
    <s v="Kostelec u Heřmanova Městce"/>
    <s v="do 750 obyvatel"/>
    <n v="293"/>
    <n v="0.75085324232081907"/>
    <n v="73"/>
    <n v="0"/>
  </r>
  <r>
    <x v="8"/>
    <x v="110"/>
    <x v="110"/>
    <n v="571652"/>
    <s v="Krásné (Chrudim)"/>
    <s v="do 750 obyvatel"/>
    <n v="130"/>
    <n v="0.66923076923076918"/>
    <n v="43"/>
    <n v="1"/>
  </r>
  <r>
    <x v="8"/>
    <x v="110"/>
    <x v="110"/>
    <n v="571709"/>
    <s v="Leštinka"/>
    <s v="do 750 obyvatel"/>
    <n v="126"/>
    <n v="0.70634920634920639"/>
    <n v="37"/>
    <n v="0"/>
  </r>
  <r>
    <x v="8"/>
    <x v="110"/>
    <x v="110"/>
    <n v="571725"/>
    <s v="Libkov (Chrudim)"/>
    <s v="do 750 obyvatel"/>
    <n v="68"/>
    <n v="0.77941176470588236"/>
    <n v="15"/>
    <n v="0"/>
  </r>
  <r>
    <x v="8"/>
    <x v="110"/>
    <x v="110"/>
    <n v="571733"/>
    <s v="Liboměřice"/>
    <s v="do 750 obyvatel"/>
    <n v="120"/>
    <n v="0.7583333333333333"/>
    <n v="29"/>
    <n v="0"/>
  </r>
  <r>
    <x v="8"/>
    <x v="110"/>
    <x v="110"/>
    <n v="571750"/>
    <s v="Lozice"/>
    <s v="do 750 obyvatel"/>
    <n v="128"/>
    <n v="0.8203125"/>
    <n v="23"/>
    <n v="0"/>
  </r>
  <r>
    <x v="8"/>
    <x v="110"/>
    <x v="110"/>
    <n v="571768"/>
    <s v="Lukavice (Chrudim)"/>
    <s v="750 – 1 999 obyvatel"/>
    <n v="725"/>
    <n v="0.7641379310344828"/>
    <n v="171"/>
    <n v="0"/>
  </r>
  <r>
    <x v="8"/>
    <x v="110"/>
    <x v="110"/>
    <n v="571776"/>
    <s v="Luže"/>
    <s v="2 000 – 4 999 obyvatel"/>
    <n v="2160"/>
    <n v="0.74675925925925923"/>
    <n v="547"/>
    <n v="0"/>
  </r>
  <r>
    <x v="8"/>
    <x v="110"/>
    <x v="110"/>
    <n v="571822"/>
    <s v="Míčov-Sušice"/>
    <s v="do 750 obyvatel"/>
    <n v="234"/>
    <n v="0.76923076923076927"/>
    <n v="54"/>
    <n v="0"/>
  </r>
  <r>
    <x v="8"/>
    <x v="110"/>
    <x v="110"/>
    <n v="571857"/>
    <s v="Mladoňovice (Chrudim)"/>
    <s v="do 750 obyvatel"/>
    <n v="295"/>
    <n v="0.71186440677966101"/>
    <n v="85"/>
    <n v="0"/>
  </r>
  <r>
    <x v="8"/>
    <x v="110"/>
    <x v="110"/>
    <n v="571873"/>
    <s v="Morašice (Chrudim)"/>
    <s v="do 750 obyvatel"/>
    <n v="593"/>
    <n v="0.77065767284991571"/>
    <n v="136"/>
    <n v="0"/>
  </r>
  <r>
    <x v="8"/>
    <x v="110"/>
    <x v="110"/>
    <n v="571890"/>
    <s v="Nabočany"/>
    <s v="do 750 obyvatel"/>
    <n v="105"/>
    <n v="0.7142857142857143"/>
    <n v="30"/>
    <n v="0"/>
  </r>
  <r>
    <x v="8"/>
    <x v="110"/>
    <x v="110"/>
    <n v="571903"/>
    <s v="Načešice"/>
    <s v="do 750 obyvatel"/>
    <n v="515"/>
    <n v="0.74563106796116507"/>
    <n v="131"/>
    <n v="0"/>
  </r>
  <r>
    <x v="8"/>
    <x v="110"/>
    <x v="110"/>
    <n v="571911"/>
    <s v="Nasavrky (Chrudim)"/>
    <s v="750 – 1 999 obyvatel"/>
    <n v="1371"/>
    <n v="0.75054704595185995"/>
    <n v="342"/>
    <n v="0"/>
  </r>
  <r>
    <x v="8"/>
    <x v="110"/>
    <x v="110"/>
    <n v="571962"/>
    <s v="Orel"/>
    <s v="750 – 1 999 obyvatel"/>
    <n v="633"/>
    <n v="0.74249605055292256"/>
    <n v="163"/>
    <n v="0"/>
  </r>
  <r>
    <x v="8"/>
    <x v="110"/>
    <x v="110"/>
    <n v="572004"/>
    <s v="Perálec"/>
    <s v="do 750 obyvatel"/>
    <n v="201"/>
    <n v="0.72139303482587069"/>
    <n v="56"/>
    <n v="0"/>
  </r>
  <r>
    <x v="8"/>
    <x v="110"/>
    <x v="110"/>
    <n v="572039"/>
    <s v="Podhořany u Ronova"/>
    <s v="do 750 obyvatel"/>
    <n v="223"/>
    <n v="0.79372197309417036"/>
    <n v="46"/>
    <n v="0"/>
  </r>
  <r>
    <x v="8"/>
    <x v="110"/>
    <x v="110"/>
    <n v="572071"/>
    <s v="Prachovice"/>
    <s v="750 – 1 999 obyvatel"/>
    <n v="1172"/>
    <n v="0.71587030716723554"/>
    <n v="333"/>
    <n v="0"/>
  </r>
  <r>
    <x v="8"/>
    <x v="110"/>
    <x v="110"/>
    <n v="572080"/>
    <s v="Proseč (Chrudim)"/>
    <s v="2 000 – 4 999 obyvatel"/>
    <n v="1749"/>
    <n v="0.65122927387078333"/>
    <n v="610"/>
    <n v="1"/>
  </r>
  <r>
    <x v="8"/>
    <x v="110"/>
    <x v="110"/>
    <n v="572098"/>
    <s v="Prosetín (Chrudim)"/>
    <s v="750 – 1 999 obyvatel"/>
    <n v="672"/>
    <n v="0.67261904761904767"/>
    <n v="220"/>
    <n v="1"/>
  </r>
  <r>
    <x v="8"/>
    <x v="110"/>
    <x v="110"/>
    <n v="572101"/>
    <s v="Předhradí"/>
    <s v="do 750 obyvatel"/>
    <n v="337"/>
    <n v="0.74183976261127593"/>
    <n v="87"/>
    <n v="0"/>
  </r>
  <r>
    <x v="8"/>
    <x v="110"/>
    <x v="110"/>
    <n v="572110"/>
    <s v="Přestavlky (Chrudim)"/>
    <s v="do 750 obyvatel"/>
    <n v="189"/>
    <n v="0.62962962962962965"/>
    <n v="70"/>
    <n v="1"/>
  </r>
  <r>
    <x v="8"/>
    <x v="110"/>
    <x v="110"/>
    <n v="572161"/>
    <s v="Ronov nad Doubravou"/>
    <s v="750 – 1 999 obyvatel"/>
    <n v="1443"/>
    <n v="0.76853776853776856"/>
    <n v="334"/>
    <n v="0"/>
  </r>
  <r>
    <x v="8"/>
    <x v="110"/>
    <x v="110"/>
    <n v="572179"/>
    <s v="Rosice (Chrudim)"/>
    <s v="750 – 1 999 obyvatel"/>
    <n v="1129"/>
    <n v="0.70947741364038974"/>
    <n v="328"/>
    <n v="0"/>
  </r>
  <r>
    <x v="8"/>
    <x v="110"/>
    <x v="110"/>
    <n v="572217"/>
    <s v="Řestoky"/>
    <s v="do 750 obyvatel"/>
    <n v="395"/>
    <n v="0.70379746835443036"/>
    <n v="117"/>
    <n v="0"/>
  </r>
  <r>
    <x v="8"/>
    <x v="110"/>
    <x v="110"/>
    <n v="572225"/>
    <s v="Seč (Chrudim)"/>
    <s v="750 – 1 999 obyvatel"/>
    <n v="1513"/>
    <n v="0.74619960343688041"/>
    <n v="384"/>
    <n v="0"/>
  </r>
  <r>
    <x v="8"/>
    <x v="110"/>
    <x v="110"/>
    <n v="572241"/>
    <s v="Skuteč"/>
    <s v="5 000 – 14 999 obyvatel"/>
    <n v="4274"/>
    <n v="0.72788956481048195"/>
    <n v="1163"/>
    <n v="0"/>
  </r>
  <r>
    <x v="8"/>
    <x v="110"/>
    <x v="110"/>
    <n v="572268"/>
    <s v="Slatiňany"/>
    <s v="2 000 – 4 999 obyvatel"/>
    <n v="3506"/>
    <n v="0.77267541357672564"/>
    <n v="797"/>
    <n v="0"/>
  </r>
  <r>
    <x v="8"/>
    <x v="110"/>
    <x v="110"/>
    <n v="572276"/>
    <s v="Sobětuchy"/>
    <s v="750 – 1 999 obyvatel"/>
    <n v="767"/>
    <n v="0.75488917861799221"/>
    <n v="188"/>
    <n v="0"/>
  </r>
  <r>
    <x v="8"/>
    <x v="110"/>
    <x v="110"/>
    <n v="572314"/>
    <s v="Střemošice"/>
    <s v="do 750 obyvatel"/>
    <n v="149"/>
    <n v="0.67785234899328861"/>
    <n v="48"/>
    <n v="1"/>
  </r>
  <r>
    <x v="8"/>
    <x v="110"/>
    <x v="110"/>
    <n v="572331"/>
    <s v="Svídnice (Chrudim)"/>
    <s v="do 750 obyvatel"/>
    <n v="377"/>
    <n v="0.80901856763925728"/>
    <n v="72"/>
    <n v="0"/>
  </r>
  <r>
    <x v="8"/>
    <x v="110"/>
    <x v="110"/>
    <n v="572403"/>
    <s v="Trojovice"/>
    <s v="do 750 obyvatel"/>
    <n v="153"/>
    <n v="0.64052287581699341"/>
    <n v="55"/>
    <n v="1"/>
  </r>
  <r>
    <x v="8"/>
    <x v="110"/>
    <x v="110"/>
    <n v="572411"/>
    <s v="Třemošnice"/>
    <s v="2 000 – 4 999 obyvatel"/>
    <n v="2577"/>
    <n v="0.74738067520372531"/>
    <n v="651"/>
    <n v="0"/>
  </r>
  <r>
    <x v="8"/>
    <x v="110"/>
    <x v="110"/>
    <n v="572420"/>
    <s v="Tuněchody"/>
    <s v="do 750 obyvatel"/>
    <n v="495"/>
    <n v="0.77575757575757576"/>
    <n v="111"/>
    <n v="0"/>
  </r>
  <r>
    <x v="8"/>
    <x v="110"/>
    <x v="110"/>
    <n v="572446"/>
    <s v="Úhřetice"/>
    <s v="do 750 obyvatel"/>
    <n v="396"/>
    <n v="0.75505050505050508"/>
    <n v="97"/>
    <n v="0"/>
  </r>
  <r>
    <x v="8"/>
    <x v="110"/>
    <x v="110"/>
    <n v="572454"/>
    <s v="Vápenný Podol"/>
    <s v="do 750 obyvatel"/>
    <n v="261"/>
    <n v="0.69348659003831414"/>
    <n v="80"/>
    <n v="1"/>
  </r>
  <r>
    <x v="8"/>
    <x v="110"/>
    <x v="110"/>
    <n v="572471"/>
    <s v="Vejvanovice"/>
    <s v="do 750 obyvatel"/>
    <n v="263"/>
    <n v="0.80608365019011408"/>
    <n v="51"/>
    <n v="0"/>
  </r>
  <r>
    <x v="8"/>
    <x v="110"/>
    <x v="110"/>
    <n v="572535"/>
    <s v="Vrbatův Kostelec"/>
    <s v="do 750 obyvatel"/>
    <n v="301"/>
    <n v="0.81727574750830567"/>
    <n v="55"/>
    <n v="0"/>
  </r>
  <r>
    <x v="8"/>
    <x v="110"/>
    <x v="110"/>
    <n v="572578"/>
    <s v="Zaječice"/>
    <s v="750 – 1 999 obyvatel"/>
    <n v="890"/>
    <n v="0.71011235955056184"/>
    <n v="258"/>
    <n v="0"/>
  </r>
  <r>
    <x v="8"/>
    <x v="110"/>
    <x v="110"/>
    <n v="572641"/>
    <s v="Žumberk"/>
    <s v="do 750 obyvatel"/>
    <n v="238"/>
    <n v="0.77731092436974791"/>
    <n v="53"/>
    <n v="0"/>
  </r>
  <r>
    <x v="8"/>
    <x v="110"/>
    <x v="110"/>
    <n v="573787"/>
    <s v="Klešice"/>
    <s v="do 750 obyvatel"/>
    <n v="318"/>
    <n v="0.66352201257861632"/>
    <n v="107"/>
    <n v="1"/>
  </r>
  <r>
    <x v="8"/>
    <x v="110"/>
    <x v="110"/>
    <n v="573817"/>
    <s v="Smrček"/>
    <s v="do 750 obyvatel"/>
    <n v="101"/>
    <n v="0.86138613861386137"/>
    <n v="14"/>
    <n v="0"/>
  </r>
  <r>
    <x v="8"/>
    <x v="110"/>
    <x v="110"/>
    <n v="573876"/>
    <s v="Zderaz"/>
    <s v="do 750 obyvatel"/>
    <n v="242"/>
    <n v="0.78099173553719003"/>
    <n v="53"/>
    <n v="0"/>
  </r>
  <r>
    <x v="8"/>
    <x v="110"/>
    <x v="110"/>
    <n v="573949"/>
    <s v="Biskupice (Chrudim)"/>
    <s v="do 750 obyvatel"/>
    <n v="67"/>
    <n v="0.4925373134328358"/>
    <n v="34"/>
    <n v="1"/>
  </r>
  <r>
    <x v="8"/>
    <x v="110"/>
    <x v="110"/>
    <n v="574007"/>
    <s v="Kněžice (Chrudim)"/>
    <s v="do 750 obyvatel"/>
    <n v="125"/>
    <n v="0.752"/>
    <n v="31"/>
    <n v="0"/>
  </r>
  <r>
    <x v="8"/>
    <x v="110"/>
    <x v="110"/>
    <n v="574091"/>
    <s v="Žlebské Chvalovice"/>
    <s v="do 750 obyvatel"/>
    <n v="116"/>
    <n v="0.77586206896551724"/>
    <n v="26"/>
    <n v="0"/>
  </r>
  <r>
    <x v="8"/>
    <x v="110"/>
    <x v="110"/>
    <n v="574104"/>
    <s v="Ostrov (Chrudim)"/>
    <s v="do 750 obyvatel"/>
    <n v="171"/>
    <n v="0.61988304093567248"/>
    <n v="65"/>
    <n v="1"/>
  </r>
  <r>
    <x v="8"/>
    <x v="111"/>
    <x v="111"/>
    <n v="580015"/>
    <s v="Červená Voda"/>
    <s v="2 000 – 4 999 obyvatel"/>
    <n v="2446"/>
    <n v="0.68479149632052327"/>
    <n v="771"/>
    <n v="1"/>
  </r>
  <r>
    <x v="8"/>
    <x v="111"/>
    <x v="111"/>
    <n v="580163"/>
    <s v="Dolní Morava"/>
    <s v="do 750 obyvatel"/>
    <n v="358"/>
    <n v="0.61731843575418999"/>
    <n v="137"/>
    <n v="1"/>
  </r>
  <r>
    <x v="8"/>
    <x v="111"/>
    <x v="111"/>
    <n v="580481"/>
    <s v="Králíky (Ústí nad Orlicí)"/>
    <s v="2 000 – 4 999 obyvatel"/>
    <n v="3513"/>
    <n v="0.68146883005977799"/>
    <n v="1119"/>
    <n v="1"/>
  </r>
  <r>
    <x v="8"/>
    <x v="111"/>
    <x v="111"/>
    <n v="580571"/>
    <s v="Lichkov"/>
    <s v="do 750 obyvatel"/>
    <n v="450"/>
    <n v="0.60666666666666669"/>
    <n v="177"/>
    <n v="1"/>
  </r>
  <r>
    <x v="8"/>
    <x v="111"/>
    <x v="111"/>
    <n v="580651"/>
    <s v="Mladkov"/>
    <s v="do 750 obyvatel"/>
    <n v="438"/>
    <n v="0.75570776255707761"/>
    <n v="107"/>
    <n v="0"/>
  </r>
  <r>
    <x v="8"/>
    <x v="112"/>
    <x v="112"/>
    <n v="547921"/>
    <s v="Trpík"/>
    <s v="do 750 obyvatel"/>
    <n v="63"/>
    <n v="0.66666666666666663"/>
    <n v="21"/>
    <n v="1"/>
  </r>
  <r>
    <x v="8"/>
    <x v="112"/>
    <x v="112"/>
    <n v="547981"/>
    <s v="Albrechtice (Ústí nad Orlicí)"/>
    <s v="do 750 obyvatel"/>
    <n v="383"/>
    <n v="0.60052219321148825"/>
    <n v="153"/>
    <n v="1"/>
  </r>
  <r>
    <x v="8"/>
    <x v="112"/>
    <x v="112"/>
    <n v="573426"/>
    <s v="Anenská Studánka"/>
    <s v="do 750 obyvatel"/>
    <n v="143"/>
    <n v="0.75524475524475521"/>
    <n v="35"/>
    <n v="0"/>
  </r>
  <r>
    <x v="8"/>
    <x v="112"/>
    <x v="112"/>
    <n v="574392"/>
    <s v="Sázava (Ústí nad Orlicí)"/>
    <s v="do 750 obyvatel"/>
    <n v="473"/>
    <n v="0.66173361522198737"/>
    <n v="160"/>
    <n v="1"/>
  </r>
  <r>
    <x v="8"/>
    <x v="112"/>
    <x v="112"/>
    <n v="579980"/>
    <s v="Cotkytle"/>
    <s v="do 750 obyvatel"/>
    <n v="311"/>
    <n v="0.53697749196141475"/>
    <n v="144"/>
    <n v="1"/>
  </r>
  <r>
    <x v="8"/>
    <x v="112"/>
    <x v="112"/>
    <n v="579998"/>
    <s v="Čenkovice"/>
    <s v="do 750 obyvatel"/>
    <n v="157"/>
    <n v="0.66878980891719741"/>
    <n v="52"/>
    <n v="1"/>
  </r>
  <r>
    <x v="8"/>
    <x v="112"/>
    <x v="112"/>
    <n v="580074"/>
    <s v="Damníkov"/>
    <s v="do 750 obyvatel"/>
    <n v="570"/>
    <n v="0.64210526315789473"/>
    <n v="204"/>
    <n v="1"/>
  </r>
  <r>
    <x v="8"/>
    <x v="112"/>
    <x v="112"/>
    <n v="580112"/>
    <s v="Dolní Čermná"/>
    <s v="750 – 1 999 obyvatel"/>
    <n v="1096"/>
    <n v="0.68704379562043794"/>
    <n v="343"/>
    <n v="1"/>
  </r>
  <r>
    <x v="8"/>
    <x v="112"/>
    <x v="112"/>
    <n v="580279"/>
    <s v="Horní Čermná"/>
    <s v="750 – 1 999 obyvatel"/>
    <n v="853"/>
    <n v="0.6787807737397421"/>
    <n v="274"/>
    <n v="1"/>
  </r>
  <r>
    <x v="8"/>
    <x v="112"/>
    <x v="112"/>
    <n v="580295"/>
    <s v="Horní Heřmanice (Ústí nad Orlicí)"/>
    <s v="do 750 obyvatel"/>
    <n v="394"/>
    <n v="0.67005076142131981"/>
    <n v="130"/>
    <n v="1"/>
  </r>
  <r>
    <x v="8"/>
    <x v="112"/>
    <x v="112"/>
    <n v="580333"/>
    <s v="Horní Třešňovec"/>
    <s v="do 750 obyvatel"/>
    <n v="520"/>
    <n v="0.6134615384615385"/>
    <n v="201"/>
    <n v="1"/>
  </r>
  <r>
    <x v="8"/>
    <x v="112"/>
    <x v="112"/>
    <n v="580490"/>
    <s v="Krasíkov"/>
    <s v="do 750 obyvatel"/>
    <n v="260"/>
    <n v="0.56153846153846154"/>
    <n v="114"/>
    <n v="1"/>
  </r>
  <r>
    <x v="8"/>
    <x v="112"/>
    <x v="112"/>
    <n v="580511"/>
    <s v="Lanškroun"/>
    <s v="5 000 – 14 999 obyvatel"/>
    <n v="8229"/>
    <n v="0.65633734354113504"/>
    <n v="2828"/>
    <n v="1"/>
  </r>
  <r>
    <x v="8"/>
    <x v="112"/>
    <x v="112"/>
    <n v="580619"/>
    <s v="Lubník"/>
    <s v="do 750 obyvatel"/>
    <n v="284"/>
    <n v="0.58098591549295775"/>
    <n v="119"/>
    <n v="1"/>
  </r>
  <r>
    <x v="8"/>
    <x v="112"/>
    <x v="112"/>
    <n v="580635"/>
    <s v="Luková"/>
    <s v="750 – 1 999 obyvatel"/>
    <n v="602"/>
    <n v="0.56478405315614622"/>
    <n v="262"/>
    <n v="1"/>
  </r>
  <r>
    <x v="8"/>
    <x v="112"/>
    <x v="112"/>
    <n v="580732"/>
    <s v="Ostrov (Ústí nad Orlicí)"/>
    <s v="do 750 obyvatel"/>
    <n v="558"/>
    <n v="0.56093189964157708"/>
    <n v="245"/>
    <n v="1"/>
  </r>
  <r>
    <x v="8"/>
    <x v="112"/>
    <x v="112"/>
    <n v="580767"/>
    <s v="Petrovice (Ústí nad Orlicí)"/>
    <s v="do 750 obyvatel"/>
    <n v="204"/>
    <n v="0.68627450980392157"/>
    <n v="64"/>
    <n v="1"/>
  </r>
  <r>
    <x v="8"/>
    <x v="112"/>
    <x v="112"/>
    <n v="580848"/>
    <s v="Rudoltice"/>
    <s v="750 – 1 999 obyvatel"/>
    <n v="1559"/>
    <n v="0.62219371391917899"/>
    <n v="589"/>
    <n v="1"/>
  </r>
  <r>
    <x v="8"/>
    <x v="112"/>
    <x v="112"/>
    <n v="580988"/>
    <s v="Strážná"/>
    <s v="do 750 obyvatel"/>
    <n v="88"/>
    <n v="0.53409090909090906"/>
    <n v="41"/>
    <n v="1"/>
  </r>
  <r>
    <x v="8"/>
    <x v="112"/>
    <x v="112"/>
    <n v="581046"/>
    <s v="Tatenice"/>
    <s v="750 – 1 999 obyvatel"/>
    <n v="732"/>
    <n v="0.67076502732240439"/>
    <n v="241"/>
    <n v="1"/>
  </r>
  <r>
    <x v="8"/>
    <x v="112"/>
    <x v="112"/>
    <n v="581178"/>
    <s v="Výprachtice"/>
    <s v="750 – 1 999 obyvatel"/>
    <n v="783"/>
    <n v="0.59131545338441893"/>
    <n v="320"/>
    <n v="1"/>
  </r>
  <r>
    <x v="8"/>
    <x v="112"/>
    <x v="112"/>
    <n v="581275"/>
    <s v="Žichlínek"/>
    <s v="750 – 1 999 obyvatel"/>
    <n v="791"/>
    <n v="0.65107458912768645"/>
    <n v="276"/>
    <n v="1"/>
  </r>
  <r>
    <x v="8"/>
    <x v="113"/>
    <x v="113"/>
    <n v="572233"/>
    <s v="Řídký"/>
    <s v="do 750 obyvatel"/>
    <n v="57"/>
    <n v="0.78947368421052633"/>
    <n v="12"/>
    <n v="0"/>
  </r>
  <r>
    <x v="8"/>
    <x v="113"/>
    <x v="113"/>
    <n v="572357"/>
    <s v="Desná (Svitavy)"/>
    <s v="do 750 obyvatel"/>
    <n v="280"/>
    <n v="0.72857142857142854"/>
    <n v="76"/>
    <n v="0"/>
  </r>
  <r>
    <x v="8"/>
    <x v="113"/>
    <x v="113"/>
    <n v="572365"/>
    <s v="Horní Újezd (Svitavy)"/>
    <s v="do 750 obyvatel"/>
    <n v="336"/>
    <n v="0.63690476190476186"/>
    <n v="122"/>
    <n v="1"/>
  </r>
  <r>
    <x v="8"/>
    <x v="113"/>
    <x v="113"/>
    <n v="572373"/>
    <s v="Poříčí u Litomyšle"/>
    <s v="do 750 obyvatel"/>
    <n v="403"/>
    <n v="0.69727047146401988"/>
    <n v="122"/>
    <n v="1"/>
  </r>
  <r>
    <x v="8"/>
    <x v="113"/>
    <x v="113"/>
    <n v="572438"/>
    <s v="Nová Ves u Jarošova"/>
    <s v="do 750 obyvatel"/>
    <n v="61"/>
    <n v="0.54098360655737709"/>
    <n v="28"/>
    <n v="1"/>
  </r>
  <r>
    <x v="8"/>
    <x v="113"/>
    <x v="113"/>
    <n v="572608"/>
    <s v="Nová Sídla"/>
    <s v="do 750 obyvatel"/>
    <n v="199"/>
    <n v="0.61809045226130654"/>
    <n v="76"/>
    <n v="1"/>
  </r>
  <r>
    <x v="8"/>
    <x v="113"/>
    <x v="113"/>
    <n v="572616"/>
    <s v="Tržek"/>
    <s v="do 750 obyvatel"/>
    <n v="141"/>
    <n v="0.78723404255319152"/>
    <n v="30"/>
    <n v="0"/>
  </r>
  <r>
    <x v="8"/>
    <x v="113"/>
    <x v="113"/>
    <n v="572730"/>
    <s v="Chmelík"/>
    <s v="do 750 obyvatel"/>
    <n v="156"/>
    <n v="0.51923076923076927"/>
    <n v="75"/>
    <n v="1"/>
  </r>
  <r>
    <x v="8"/>
    <x v="113"/>
    <x v="113"/>
    <n v="577774"/>
    <s v="Benátky (Svitavy)"/>
    <s v="do 750 obyvatel"/>
    <n v="311"/>
    <n v="0.71061093247588425"/>
    <n v="90"/>
    <n v="0"/>
  </r>
  <r>
    <x v="8"/>
    <x v="113"/>
    <x v="113"/>
    <n v="577821"/>
    <s v="Bohuňovice (Svitavy)"/>
    <s v="do 750 obyvatel"/>
    <n v="100"/>
    <n v="0.65"/>
    <n v="35"/>
    <n v="1"/>
  </r>
  <r>
    <x v="8"/>
    <x v="113"/>
    <x v="113"/>
    <n v="577910"/>
    <s v="Budislav (Svitavy)"/>
    <s v="do 750 obyvatel"/>
    <n v="382"/>
    <n v="0.65445026178010468"/>
    <n v="132"/>
    <n v="1"/>
  </r>
  <r>
    <x v="8"/>
    <x v="113"/>
    <x v="113"/>
    <n v="577936"/>
    <s v="Cerekvice nad Loučnou"/>
    <s v="750 – 1 999 obyvatel"/>
    <n v="711"/>
    <n v="0.70745428973277069"/>
    <n v="208"/>
    <n v="0"/>
  </r>
  <r>
    <x v="8"/>
    <x v="113"/>
    <x v="113"/>
    <n v="577944"/>
    <s v="Čistá (Svitavy)"/>
    <s v="750 – 1 999 obyvatel"/>
    <n v="795"/>
    <n v="0.68050314465408801"/>
    <n v="254"/>
    <n v="1"/>
  </r>
  <r>
    <x v="8"/>
    <x v="113"/>
    <x v="113"/>
    <n v="577995"/>
    <s v="Dolní Újezd (Svitavy)"/>
    <s v="750 – 1 999 obyvatel"/>
    <n v="1621"/>
    <n v="0.67982726711906227"/>
    <n v="519"/>
    <n v="1"/>
  </r>
  <r>
    <x v="8"/>
    <x v="113"/>
    <x v="113"/>
    <n v="578053"/>
    <s v="Horky (Svitavy)"/>
    <s v="do 750 obyvatel"/>
    <n v="102"/>
    <n v="0.77450980392156865"/>
    <n v="23"/>
    <n v="0"/>
  </r>
  <r>
    <x v="8"/>
    <x v="113"/>
    <x v="113"/>
    <n v="578100"/>
    <s v="Chotěnov"/>
    <s v="do 750 obyvatel"/>
    <n v="102"/>
    <n v="0.68627450980392157"/>
    <n v="32"/>
    <n v="1"/>
  </r>
  <r>
    <x v="8"/>
    <x v="113"/>
    <x v="113"/>
    <n v="578118"/>
    <s v="Chotovice (Svitavy)"/>
    <s v="do 750 obyvatel"/>
    <n v="128"/>
    <n v="0.640625"/>
    <n v="46"/>
    <n v="1"/>
  </r>
  <r>
    <x v="8"/>
    <x v="113"/>
    <x v="113"/>
    <n v="578134"/>
    <s v="Janov (Svitavy)"/>
    <s v="750 – 1 999 obyvatel"/>
    <n v="795"/>
    <n v="0.71194968553459115"/>
    <n v="229"/>
    <n v="0"/>
  </r>
  <r>
    <x v="8"/>
    <x v="113"/>
    <x v="113"/>
    <n v="578169"/>
    <s v="Jarošov"/>
    <s v="do 750 obyvatel"/>
    <n v="150"/>
    <n v="0.56666666666666665"/>
    <n v="65"/>
    <n v="1"/>
  </r>
  <r>
    <x v="8"/>
    <x v="113"/>
    <x v="113"/>
    <n v="578347"/>
    <s v="Litomyšl"/>
    <s v="5 000 – 14 999 obyvatel"/>
    <n v="8593"/>
    <n v="0.71802630047713256"/>
    <n v="2423"/>
    <n v="0"/>
  </r>
  <r>
    <x v="8"/>
    <x v="113"/>
    <x v="113"/>
    <n v="578355"/>
    <s v="Lubná (Svitavy)"/>
    <s v="750 – 1 999 obyvatel"/>
    <n v="823"/>
    <n v="0.64520048602673152"/>
    <n v="292"/>
    <n v="1"/>
  </r>
  <r>
    <x v="8"/>
    <x v="113"/>
    <x v="113"/>
    <n v="578363"/>
    <s v="Makov (Svitavy)"/>
    <s v="do 750 obyvatel"/>
    <n v="270"/>
    <n v="0.61481481481481481"/>
    <n v="104"/>
    <n v="1"/>
  </r>
  <r>
    <x v="8"/>
    <x v="113"/>
    <x v="113"/>
    <n v="578428"/>
    <s v="Morašice (Svitavy)"/>
    <s v="do 750 obyvatel"/>
    <n v="600"/>
    <n v="0.64500000000000002"/>
    <n v="213"/>
    <n v="1"/>
  </r>
  <r>
    <x v="8"/>
    <x v="113"/>
    <x v="113"/>
    <n v="578509"/>
    <s v="Osík"/>
    <s v="750 – 1 999 obyvatel"/>
    <n v="836"/>
    <n v="0.69377990430622005"/>
    <n v="256"/>
    <n v="1"/>
  </r>
  <r>
    <x v="8"/>
    <x v="113"/>
    <x v="113"/>
    <n v="578622"/>
    <s v="Příluka"/>
    <s v="do 750 obyvatel"/>
    <n v="135"/>
    <n v="0.68888888888888888"/>
    <n v="42"/>
    <n v="1"/>
  </r>
  <r>
    <x v="8"/>
    <x v="113"/>
    <x v="113"/>
    <n v="578738"/>
    <s v="Sebranice (Svitavy)"/>
    <s v="750 – 1 999 obyvatel"/>
    <n v="798"/>
    <n v="0.67543859649122806"/>
    <n v="259"/>
    <n v="1"/>
  </r>
  <r>
    <x v="8"/>
    <x v="113"/>
    <x v="113"/>
    <n v="578746"/>
    <s v="Sedliště (Svitavy)"/>
    <s v="do 750 obyvatel"/>
    <n v="204"/>
    <n v="0.63235294117647056"/>
    <n v="75"/>
    <n v="1"/>
  </r>
  <r>
    <x v="8"/>
    <x v="113"/>
    <x v="113"/>
    <n v="578819"/>
    <s v="Strakov"/>
    <s v="do 750 obyvatel"/>
    <n v="196"/>
    <n v="0.6785714285714286"/>
    <n v="63"/>
    <n v="1"/>
  </r>
  <r>
    <x v="8"/>
    <x v="113"/>
    <x v="113"/>
    <n v="578835"/>
    <s v="Suchá Lhota"/>
    <s v="do 750 obyvatel"/>
    <n v="76"/>
    <n v="0.71052631578947367"/>
    <n v="22"/>
    <n v="0"/>
  </r>
  <r>
    <x v="8"/>
    <x v="113"/>
    <x v="113"/>
    <n v="578894"/>
    <s v="Trstěnice (Svitavy)"/>
    <s v="do 750 obyvatel"/>
    <n v="412"/>
    <n v="0.64563106796116509"/>
    <n v="146"/>
    <n v="1"/>
  </r>
  <r>
    <x v="8"/>
    <x v="113"/>
    <x v="113"/>
    <n v="578916"/>
    <s v="Újezdec (Svitavy)"/>
    <s v="do 750 obyvatel"/>
    <n v="86"/>
    <n v="0.73255813953488369"/>
    <n v="23"/>
    <n v="0"/>
  </r>
  <r>
    <x v="8"/>
    <x v="113"/>
    <x v="113"/>
    <n v="578941"/>
    <s v="Vidlatá Seč"/>
    <s v="do 750 obyvatel"/>
    <n v="231"/>
    <n v="0.70129870129870131"/>
    <n v="69"/>
    <n v="0"/>
  </r>
  <r>
    <x v="8"/>
    <x v="113"/>
    <x v="113"/>
    <n v="580325"/>
    <s v="Sloupnice"/>
    <s v="750 – 1 999 obyvatel"/>
    <n v="1427"/>
    <n v="0.74281709880868951"/>
    <n v="367"/>
    <n v="0"/>
  </r>
  <r>
    <x v="8"/>
    <x v="113"/>
    <x v="113"/>
    <n v="580694"/>
    <s v="Němčice (Svitavy)"/>
    <s v="750 – 1 999 obyvatel"/>
    <n v="818"/>
    <n v="0.70048899755501226"/>
    <n v="245"/>
    <n v="0"/>
  </r>
  <r>
    <x v="8"/>
    <x v="113"/>
    <x v="113"/>
    <n v="581127"/>
    <s v="Vlčkov"/>
    <s v="do 750 obyvatel"/>
    <n v="82"/>
    <n v="0.48780487804878048"/>
    <n v="42"/>
    <n v="1"/>
  </r>
  <r>
    <x v="8"/>
    <x v="114"/>
    <x v="114"/>
    <n v="505391"/>
    <s v="Bělá u Jevíčka"/>
    <s v="do 750 obyvatel"/>
    <n v="299"/>
    <n v="0.75919732441471577"/>
    <n v="72"/>
    <n v="0"/>
  </r>
  <r>
    <x v="8"/>
    <x v="114"/>
    <x v="114"/>
    <n v="572250"/>
    <s v="Březinky"/>
    <s v="do 750 obyvatel"/>
    <n v="103"/>
    <n v="0.70873786407766992"/>
    <n v="30"/>
    <n v="0"/>
  </r>
  <r>
    <x v="8"/>
    <x v="114"/>
    <x v="114"/>
    <n v="572284"/>
    <s v="Hartinkov"/>
    <s v="do 750 obyvatel"/>
    <n v="43"/>
    <n v="0.67441860465116277"/>
    <n v="14"/>
    <n v="1"/>
  </r>
  <r>
    <x v="8"/>
    <x v="114"/>
    <x v="114"/>
    <n v="572292"/>
    <s v="Vrážné"/>
    <s v="do 750 obyvatel"/>
    <n v="59"/>
    <n v="0.77966101694915257"/>
    <n v="13"/>
    <n v="0"/>
  </r>
  <r>
    <x v="8"/>
    <x v="114"/>
    <x v="114"/>
    <n v="572519"/>
    <s v="Biskupice (Svitavy)"/>
    <s v="do 750 obyvatel"/>
    <n v="392"/>
    <n v="0.69387755102040816"/>
    <n v="120"/>
    <n v="1"/>
  </r>
  <r>
    <x v="8"/>
    <x v="114"/>
    <x v="114"/>
    <n v="572624"/>
    <s v="Útěchov"/>
    <s v="do 750 obyvatel"/>
    <n v="253"/>
    <n v="0.67588932806324109"/>
    <n v="82"/>
    <n v="1"/>
  </r>
  <r>
    <x v="8"/>
    <x v="114"/>
    <x v="114"/>
    <n v="572632"/>
    <s v="Borušov"/>
    <s v="do 750 obyvatel"/>
    <n v="143"/>
    <n v="0.67832167832167833"/>
    <n v="46"/>
    <n v="1"/>
  </r>
  <r>
    <x v="8"/>
    <x v="114"/>
    <x v="114"/>
    <n v="572683"/>
    <s v="Dětřichov u Moravské Třebové"/>
    <s v="do 750 obyvatel"/>
    <n v="164"/>
    <n v="0.67682926829268297"/>
    <n v="53"/>
    <n v="1"/>
  </r>
  <r>
    <x v="8"/>
    <x v="114"/>
    <x v="114"/>
    <n v="574309"/>
    <s v="Bezděčí u Trnávky"/>
    <s v="do 750 obyvatel"/>
    <n v="162"/>
    <n v="0.72839506172839508"/>
    <n v="44"/>
    <n v="0"/>
  </r>
  <r>
    <x v="8"/>
    <x v="114"/>
    <x v="114"/>
    <n v="574325"/>
    <s v="Gruna"/>
    <s v="do 750 obyvatel"/>
    <n v="181"/>
    <n v="0.62983425414364635"/>
    <n v="67"/>
    <n v="1"/>
  </r>
  <r>
    <x v="8"/>
    <x v="114"/>
    <x v="114"/>
    <n v="574333"/>
    <s v="Radkov (Svitavy)"/>
    <s v="do 750 obyvatel"/>
    <n v="101"/>
    <n v="0.6633663366336634"/>
    <n v="34"/>
    <n v="1"/>
  </r>
  <r>
    <x v="8"/>
    <x v="114"/>
    <x v="114"/>
    <n v="577871"/>
    <s v="Březina (Svitavy)"/>
    <s v="do 750 obyvatel"/>
    <n v="281"/>
    <n v="0.70462633451957291"/>
    <n v="83"/>
    <n v="0"/>
  </r>
  <r>
    <x v="8"/>
    <x v="114"/>
    <x v="114"/>
    <n v="577987"/>
    <s v="Dlouhá Loučka (Svitavy)"/>
    <s v="do 750 obyvatel"/>
    <n v="458"/>
    <n v="0.65938864628820959"/>
    <n v="156"/>
    <n v="1"/>
  </r>
  <r>
    <x v="8"/>
    <x v="114"/>
    <x v="114"/>
    <n v="578096"/>
    <s v="Chornice"/>
    <s v="750 – 1 999 obyvatel"/>
    <n v="735"/>
    <n v="0.6707482993197279"/>
    <n v="242"/>
    <n v="1"/>
  </r>
  <r>
    <x v="8"/>
    <x v="114"/>
    <x v="114"/>
    <n v="578142"/>
    <s v="Janůvky"/>
    <s v="do 750 obyvatel"/>
    <n v="50"/>
    <n v="0.66"/>
    <n v="17"/>
    <n v="1"/>
  </r>
  <r>
    <x v="8"/>
    <x v="114"/>
    <x v="114"/>
    <n v="578151"/>
    <s v="Jaroměřice"/>
    <s v="750 – 1 999 obyvatel"/>
    <n v="988"/>
    <n v="0.75607287449392713"/>
    <n v="241"/>
    <n v="0"/>
  </r>
  <r>
    <x v="8"/>
    <x v="114"/>
    <x v="114"/>
    <n v="578193"/>
    <s v="Jevíčko"/>
    <s v="2 000 – 4 999 obyvatel"/>
    <n v="2356"/>
    <n v="0.71222410865874364"/>
    <n v="678"/>
    <n v="0"/>
  </r>
  <r>
    <x v="8"/>
    <x v="114"/>
    <x v="114"/>
    <n v="578266"/>
    <s v="Koruna"/>
    <s v="do 750 obyvatel"/>
    <n v="114"/>
    <n v="0.6228070175438597"/>
    <n v="43"/>
    <n v="1"/>
  </r>
  <r>
    <x v="8"/>
    <x v="114"/>
    <x v="114"/>
    <n v="578274"/>
    <s v="Křenov"/>
    <s v="do 750 obyvatel"/>
    <n v="336"/>
    <n v="0.74404761904761907"/>
    <n v="86"/>
    <n v="0"/>
  </r>
  <r>
    <x v="8"/>
    <x v="114"/>
    <x v="114"/>
    <n v="578282"/>
    <s v="Kunčina"/>
    <s v="750 – 1 999 obyvatel"/>
    <n v="1122"/>
    <n v="0.72816399286987521"/>
    <n v="305"/>
    <n v="0"/>
  </r>
  <r>
    <x v="8"/>
    <x v="114"/>
    <x v="114"/>
    <n v="578339"/>
    <s v="Linhartice"/>
    <s v="do 750 obyvatel"/>
    <n v="516"/>
    <n v="0.68798449612403101"/>
    <n v="161"/>
    <n v="1"/>
  </r>
  <r>
    <x v="8"/>
    <x v="114"/>
    <x v="114"/>
    <n v="578371"/>
    <s v="Malíkov"/>
    <s v="do 750 obyvatel"/>
    <n v="87"/>
    <n v="0.66666666666666663"/>
    <n v="29"/>
    <n v="1"/>
  </r>
  <r>
    <x v="8"/>
    <x v="114"/>
    <x v="114"/>
    <n v="578380"/>
    <s v="Městečko Trnávka"/>
    <s v="750 – 1 999 obyvatel"/>
    <n v="1175"/>
    <n v="0.65872340425531917"/>
    <n v="401"/>
    <n v="1"/>
  </r>
  <r>
    <x v="8"/>
    <x v="114"/>
    <x v="114"/>
    <n v="578401"/>
    <s v="Mladějov na Moravě"/>
    <s v="do 750 obyvatel"/>
    <n v="365"/>
    <n v="0.64383561643835618"/>
    <n v="130"/>
    <n v="1"/>
  </r>
  <r>
    <x v="8"/>
    <x v="114"/>
    <x v="114"/>
    <n v="578444"/>
    <s v="Moravská Třebová"/>
    <s v="5 000 – 14 999 obyvatel"/>
    <n v="8363"/>
    <n v="0.71493483199808683"/>
    <n v="2384"/>
    <n v="0"/>
  </r>
  <r>
    <x v="8"/>
    <x v="114"/>
    <x v="114"/>
    <n v="578690"/>
    <s v="Rozstání (Svitavy)"/>
    <s v="do 750 obyvatel"/>
    <n v="199"/>
    <n v="0.77386934673366836"/>
    <n v="45"/>
    <n v="0"/>
  </r>
  <r>
    <x v="8"/>
    <x v="114"/>
    <x v="114"/>
    <n v="578711"/>
    <s v="Rychnov na Moravě"/>
    <s v="do 750 obyvatel"/>
    <n v="496"/>
    <n v="0.61290322580645162"/>
    <n v="192"/>
    <n v="1"/>
  </r>
  <r>
    <x v="8"/>
    <x v="114"/>
    <x v="114"/>
    <n v="578762"/>
    <s v="Slatina (Svitavy)"/>
    <s v="do 750 obyvatel"/>
    <n v="130"/>
    <n v="0.59230769230769231"/>
    <n v="53"/>
    <n v="1"/>
  </r>
  <r>
    <x v="8"/>
    <x v="114"/>
    <x v="114"/>
    <n v="578789"/>
    <s v="Staré Město (Svitavy)"/>
    <s v="750 – 1 999 obyvatel"/>
    <n v="840"/>
    <n v="0.64404761904761909"/>
    <n v="299"/>
    <n v="1"/>
  </r>
  <r>
    <x v="8"/>
    <x v="114"/>
    <x v="114"/>
    <n v="578908"/>
    <s v="Třebařov"/>
    <s v="750 – 1 999 obyvatel"/>
    <n v="772"/>
    <n v="0.58160621761658027"/>
    <n v="323"/>
    <n v="1"/>
  </r>
  <r>
    <x v="8"/>
    <x v="114"/>
    <x v="114"/>
    <n v="578959"/>
    <s v="Víska u Jevíčka"/>
    <s v="do 750 obyvatel"/>
    <n v="143"/>
    <n v="0.58041958041958042"/>
    <n v="60"/>
    <n v="1"/>
  </r>
  <r>
    <x v="8"/>
    <x v="114"/>
    <x v="114"/>
    <n v="578975"/>
    <s v="Vranová Lhota"/>
    <s v="do 750 obyvatel"/>
    <n v="369"/>
    <n v="0.66395663956639561"/>
    <n v="124"/>
    <n v="1"/>
  </r>
  <r>
    <x v="8"/>
    <x v="114"/>
    <x v="114"/>
    <n v="578991"/>
    <s v="Vysoká (Svitavy)"/>
    <s v="do 750 obyvatel"/>
    <n v="35"/>
    <n v="0.77142857142857146"/>
    <n v="8"/>
    <n v="0"/>
  </r>
  <r>
    <x v="8"/>
    <x v="115"/>
    <x v="115"/>
    <n v="553719"/>
    <s v="Srnojedy"/>
    <s v="750 – 1 999 obyvatel"/>
    <n v="615"/>
    <n v="0.77235772357723576"/>
    <n v="140"/>
    <n v="0"/>
  </r>
  <r>
    <x v="8"/>
    <x v="115"/>
    <x v="115"/>
    <n v="555134"/>
    <s v="Pardubice (Pardubice)"/>
    <s v="40 000 – 99 999 obyvatel"/>
    <n v="76882"/>
    <n v="0.73439816862204421"/>
    <n v="20420"/>
    <n v="0"/>
  </r>
  <r>
    <x v="8"/>
    <x v="115"/>
    <x v="115"/>
    <n v="572799"/>
    <s v="Časy"/>
    <s v="do 750 obyvatel"/>
    <n v="185"/>
    <n v="0.80540540540540539"/>
    <n v="36"/>
    <n v="0"/>
  </r>
  <r>
    <x v="8"/>
    <x v="115"/>
    <x v="115"/>
    <n v="572802"/>
    <s v="Malé Výkleky"/>
    <s v="do 750 obyvatel"/>
    <n v="110"/>
    <n v="0.72727272727272729"/>
    <n v="30"/>
    <n v="0"/>
  </r>
  <r>
    <x v="8"/>
    <x v="115"/>
    <x v="115"/>
    <n v="572845"/>
    <s v="Lány u Dašic"/>
    <s v="do 750 obyvatel"/>
    <n v="123"/>
    <n v="0.66666666666666663"/>
    <n v="41"/>
    <n v="1"/>
  </r>
  <r>
    <x v="8"/>
    <x v="115"/>
    <x v="115"/>
    <n v="572853"/>
    <s v="Pravy"/>
    <s v="do 750 obyvatel"/>
    <n v="85"/>
    <n v="0.77647058823529413"/>
    <n v="19"/>
    <n v="0"/>
  </r>
  <r>
    <x v="8"/>
    <x v="115"/>
    <x v="115"/>
    <n v="572861"/>
    <s v="Křičeň"/>
    <s v="do 750 obyvatel"/>
    <n v="199"/>
    <n v="0.71356783919597988"/>
    <n v="57"/>
    <n v="0"/>
  </r>
  <r>
    <x v="8"/>
    <x v="115"/>
    <x v="115"/>
    <n v="572870"/>
    <s v="Němčice (Pardubice)"/>
    <s v="do 750 obyvatel"/>
    <n v="531"/>
    <n v="0.77777777777777779"/>
    <n v="118"/>
    <n v="0"/>
  </r>
  <r>
    <x v="8"/>
    <x v="115"/>
    <x v="115"/>
    <n v="572888"/>
    <s v="Újezd u Sezemic"/>
    <s v="do 750 obyvatel"/>
    <n v="175"/>
    <n v="0.56000000000000005"/>
    <n v="77"/>
    <n v="1"/>
  </r>
  <r>
    <x v="8"/>
    <x v="115"/>
    <x v="115"/>
    <n v="572896"/>
    <s v="Černá u Bohdanče"/>
    <s v="do 750 obyvatel"/>
    <n v="497"/>
    <n v="0.75855130784708247"/>
    <n v="120"/>
    <n v="0"/>
  </r>
  <r>
    <x v="8"/>
    <x v="115"/>
    <x v="115"/>
    <n v="572934"/>
    <s v="Stéblová"/>
    <s v="do 750 obyvatel"/>
    <n v="214"/>
    <n v="0.7570093457943925"/>
    <n v="52"/>
    <n v="0"/>
  </r>
  <r>
    <x v="8"/>
    <x v="115"/>
    <x v="115"/>
    <n v="572942"/>
    <s v="Plch"/>
    <s v="do 750 obyvatel"/>
    <n v="78"/>
    <n v="0.80769230769230771"/>
    <n v="15"/>
    <n v="0"/>
  </r>
  <r>
    <x v="8"/>
    <x v="115"/>
    <x v="115"/>
    <n v="572951"/>
    <s v="Podůlšany"/>
    <s v="do 750 obyvatel"/>
    <n v="137"/>
    <n v="0.72262773722627738"/>
    <n v="38"/>
    <n v="0"/>
  </r>
  <r>
    <x v="8"/>
    <x v="115"/>
    <x v="115"/>
    <n v="572977"/>
    <s v="Dubany"/>
    <s v="do 750 obyvatel"/>
    <n v="235"/>
    <n v="0.79574468085106387"/>
    <n v="48"/>
    <n v="0"/>
  </r>
  <r>
    <x v="8"/>
    <x v="115"/>
    <x v="115"/>
    <n v="572985"/>
    <s v="Třebosice"/>
    <s v="do 750 obyvatel"/>
    <n v="194"/>
    <n v="0.73711340206185572"/>
    <n v="51"/>
    <n v="0"/>
  </r>
  <r>
    <x v="8"/>
    <x v="115"/>
    <x v="115"/>
    <n v="573078"/>
    <s v="Neratov"/>
    <s v="do 750 obyvatel"/>
    <n v="137"/>
    <n v="0.72262773722627738"/>
    <n v="38"/>
    <n v="0"/>
  </r>
  <r>
    <x v="8"/>
    <x v="115"/>
    <x v="115"/>
    <n v="573515"/>
    <s v="Kunětice"/>
    <s v="do 750 obyvatel"/>
    <n v="275"/>
    <n v="0.71636363636363631"/>
    <n v="78"/>
    <n v="0"/>
  </r>
  <r>
    <x v="8"/>
    <x v="115"/>
    <x v="115"/>
    <n v="574198"/>
    <s v="Spojil"/>
    <s v="do 750 obyvatel"/>
    <n v="448"/>
    <n v="0.796875"/>
    <n v="91"/>
    <n v="0"/>
  </r>
  <r>
    <x v="8"/>
    <x v="115"/>
    <x v="115"/>
    <n v="574724"/>
    <s v="Barchov (Pardubice)"/>
    <s v="do 750 obyvatel"/>
    <n v="216"/>
    <n v="0.71296296296296291"/>
    <n v="62"/>
    <n v="0"/>
  </r>
  <r>
    <x v="8"/>
    <x v="115"/>
    <x v="115"/>
    <n v="574741"/>
    <s v="Bezděkov (Pardubice)"/>
    <s v="do 750 obyvatel"/>
    <n v="254"/>
    <n v="0.85433070866141736"/>
    <n v="37"/>
    <n v="0"/>
  </r>
  <r>
    <x v="8"/>
    <x v="115"/>
    <x v="115"/>
    <n v="574767"/>
    <s v="Lázně Bohdaneč"/>
    <s v="2 000 – 4 999 obyvatel"/>
    <n v="2945"/>
    <n v="0.77317487266553475"/>
    <n v="668"/>
    <n v="0"/>
  </r>
  <r>
    <x v="8"/>
    <x v="115"/>
    <x v="115"/>
    <n v="574783"/>
    <s v="Borek (Pardubice)"/>
    <s v="do 750 obyvatel"/>
    <n v="243"/>
    <n v="0.74485596707818935"/>
    <n v="62"/>
    <n v="0"/>
  </r>
  <r>
    <x v="8"/>
    <x v="115"/>
    <x v="115"/>
    <n v="574813"/>
    <s v="Bukovina nad Labem"/>
    <s v="do 750 obyvatel"/>
    <n v="199"/>
    <n v="0.76381909547738691"/>
    <n v="47"/>
    <n v="0"/>
  </r>
  <r>
    <x v="8"/>
    <x v="115"/>
    <x v="115"/>
    <n v="574830"/>
    <s v="Bukovka"/>
    <s v="do 750 obyvatel"/>
    <n v="324"/>
    <n v="0.79629629629629628"/>
    <n v="66"/>
    <n v="0"/>
  </r>
  <r>
    <x v="8"/>
    <x v="115"/>
    <x v="115"/>
    <n v="574856"/>
    <s v="Čeperka"/>
    <s v="750 – 1 999 obyvatel"/>
    <n v="950"/>
    <n v="0.78315789473684205"/>
    <n v="206"/>
    <n v="0"/>
  </r>
  <r>
    <x v="8"/>
    <x v="115"/>
    <x v="115"/>
    <n v="574864"/>
    <s v="Čepí"/>
    <s v="do 750 obyvatel"/>
    <n v="367"/>
    <n v="0.75204359673024523"/>
    <n v="91"/>
    <n v="0"/>
  </r>
  <r>
    <x v="8"/>
    <x v="115"/>
    <x v="115"/>
    <n v="574899"/>
    <s v="Dašice"/>
    <s v="2 000 – 4 999 obyvatel"/>
    <n v="1917"/>
    <n v="0.60876369327073554"/>
    <n v="750"/>
    <n v="1"/>
  </r>
  <r>
    <x v="8"/>
    <x v="115"/>
    <x v="115"/>
    <n v="574902"/>
    <s v="Dolany (Pardubice)"/>
    <s v="do 750 obyvatel"/>
    <n v="332"/>
    <n v="0.70180722891566261"/>
    <n v="99"/>
    <n v="0"/>
  </r>
  <r>
    <x v="8"/>
    <x v="115"/>
    <x v="115"/>
    <n v="574953"/>
    <s v="Dříteč"/>
    <s v="do 750 obyvatel"/>
    <n v="420"/>
    <n v="0.72380952380952379"/>
    <n v="116"/>
    <n v="0"/>
  </r>
  <r>
    <x v="8"/>
    <x v="115"/>
    <x v="115"/>
    <n v="575046"/>
    <s v="Hrobice (Pardubice)"/>
    <s v="do 750 obyvatel"/>
    <n v="176"/>
    <n v="0.73295454545454541"/>
    <n v="47"/>
    <n v="0"/>
  </r>
  <r>
    <x v="8"/>
    <x v="115"/>
    <x v="115"/>
    <n v="575062"/>
    <s v="Choteč (Pardubice)"/>
    <s v="do 750 obyvatel"/>
    <n v="277"/>
    <n v="0.76895306859205781"/>
    <n v="64"/>
    <n v="0"/>
  </r>
  <r>
    <x v="8"/>
    <x v="115"/>
    <x v="115"/>
    <n v="575097"/>
    <s v="Chýšť"/>
    <s v="do 750 obyvatel"/>
    <n v="179"/>
    <n v="0.58659217877094971"/>
    <n v="74"/>
    <n v="1"/>
  </r>
  <r>
    <x v="8"/>
    <x v="115"/>
    <x v="115"/>
    <n v="575143"/>
    <s v="Jezbořice"/>
    <s v="do 750 obyvatel"/>
    <n v="322"/>
    <n v="0.68322981366459623"/>
    <n v="102"/>
    <n v="1"/>
  </r>
  <r>
    <x v="8"/>
    <x v="115"/>
    <x v="115"/>
    <n v="575151"/>
    <s v="Kasalice"/>
    <s v="do 750 obyvatel"/>
    <n v="168"/>
    <n v="0.72023809523809523"/>
    <n v="47"/>
    <n v="0"/>
  </r>
  <r>
    <x v="8"/>
    <x v="115"/>
    <x v="115"/>
    <n v="575232"/>
    <s v="Kostěnice"/>
    <s v="do 750 obyvatel"/>
    <n v="440"/>
    <n v="0.74772727272727268"/>
    <n v="111"/>
    <n v="0"/>
  </r>
  <r>
    <x v="8"/>
    <x v="115"/>
    <x v="115"/>
    <n v="575305"/>
    <s v="Libišany"/>
    <s v="do 750 obyvatel"/>
    <n v="470"/>
    <n v="0.72127659574468084"/>
    <n v="131"/>
    <n v="0"/>
  </r>
  <r>
    <x v="8"/>
    <x v="115"/>
    <x v="115"/>
    <n v="575372"/>
    <s v="Mikulovice (Pardubice)"/>
    <s v="750 – 1 999 obyvatel"/>
    <n v="1025"/>
    <n v="0.76487804878048782"/>
    <n v="241"/>
    <n v="0"/>
  </r>
  <r>
    <x v="8"/>
    <x v="115"/>
    <x v="115"/>
    <n v="575399"/>
    <s v="Moravany (Pardubice)"/>
    <s v="750 – 1 999 obyvatel"/>
    <n v="1576"/>
    <n v="0.73984771573604058"/>
    <n v="410"/>
    <n v="0"/>
  </r>
  <r>
    <x v="8"/>
    <x v="115"/>
    <x v="115"/>
    <n v="575429"/>
    <s v="Opatovice nad Labem"/>
    <s v="2 000 – 4 999 obyvatel"/>
    <n v="2112"/>
    <n v="0.81107954545454541"/>
    <n v="399"/>
    <n v="0"/>
  </r>
  <r>
    <x v="8"/>
    <x v="115"/>
    <x v="115"/>
    <n v="575437"/>
    <s v="Ostřešany"/>
    <s v="750 – 1 999 obyvatel"/>
    <n v="899"/>
    <n v="0.74638487208008897"/>
    <n v="228"/>
    <n v="0"/>
  </r>
  <r>
    <x v="8"/>
    <x v="115"/>
    <x v="115"/>
    <n v="575534"/>
    <s v="Ráby"/>
    <s v="do 750 obyvatel"/>
    <n v="494"/>
    <n v="0.80566801619433204"/>
    <n v="96"/>
    <n v="0"/>
  </r>
  <r>
    <x v="8"/>
    <x v="115"/>
    <x v="115"/>
    <n v="575551"/>
    <s v="Rohovládova Bělá"/>
    <s v="do 750 obyvatel"/>
    <n v="500"/>
    <n v="0.69199999999999995"/>
    <n v="154"/>
    <n v="1"/>
  </r>
  <r>
    <x v="8"/>
    <x v="115"/>
    <x v="115"/>
    <n v="575569"/>
    <s v="Rohoznice (Pardubice)"/>
    <s v="do 750 obyvatel"/>
    <n v="226"/>
    <n v="0.71238938053097345"/>
    <n v="65"/>
    <n v="0"/>
  </r>
  <r>
    <x v="8"/>
    <x v="115"/>
    <x v="115"/>
    <n v="575577"/>
    <s v="Rokytno"/>
    <s v="750 – 1 999 obyvatel"/>
    <n v="733"/>
    <n v="0.74351978171896316"/>
    <n v="188"/>
    <n v="0"/>
  </r>
  <r>
    <x v="8"/>
    <x v="115"/>
    <x v="115"/>
    <n v="575593"/>
    <s v="Rybitví"/>
    <s v="750 – 1 999 obyvatel"/>
    <n v="1115"/>
    <n v="0.7623318385650224"/>
    <n v="265"/>
    <n v="0"/>
  </r>
  <r>
    <x v="8"/>
    <x v="115"/>
    <x v="115"/>
    <n v="575640"/>
    <s v="Sezemice (Pardubice)"/>
    <s v="2 000 – 4 999 obyvatel"/>
    <n v="3323"/>
    <n v="0.75443876015648514"/>
    <n v="816"/>
    <n v="0"/>
  </r>
  <r>
    <x v="8"/>
    <x v="115"/>
    <x v="115"/>
    <n v="575658"/>
    <s v="Slepotice"/>
    <s v="do 750 obyvatel"/>
    <n v="368"/>
    <n v="0.69565217391304346"/>
    <n v="112"/>
    <n v="1"/>
  </r>
  <r>
    <x v="8"/>
    <x v="115"/>
    <x v="115"/>
    <n v="575682"/>
    <s v="Srch"/>
    <s v="750 – 1 999 obyvatel"/>
    <n v="1310"/>
    <n v="0.78473282442748094"/>
    <n v="282"/>
    <n v="0"/>
  </r>
  <r>
    <x v="8"/>
    <x v="115"/>
    <x v="115"/>
    <n v="575704"/>
    <s v="Staré Hradiště"/>
    <s v="750 – 1 999 obyvatel"/>
    <n v="1509"/>
    <n v="0.756129887342611"/>
    <n v="368"/>
    <n v="0"/>
  </r>
  <r>
    <x v="8"/>
    <x v="115"/>
    <x v="115"/>
    <n v="575712"/>
    <s v="Staré Jesenčany"/>
    <s v="do 750 obyvatel"/>
    <n v="342"/>
    <n v="0.75146198830409361"/>
    <n v="85"/>
    <n v="0"/>
  </r>
  <r>
    <x v="8"/>
    <x v="115"/>
    <x v="115"/>
    <n v="575721"/>
    <s v="Staré Ždánice"/>
    <s v="do 750 obyvatel"/>
    <n v="578"/>
    <n v="0.72491349480968859"/>
    <n v="159"/>
    <n v="0"/>
  </r>
  <r>
    <x v="8"/>
    <x v="115"/>
    <x v="115"/>
    <n v="575739"/>
    <s v="Starý Mateřov"/>
    <s v="750 – 1 999 obyvatel"/>
    <n v="606"/>
    <n v="0.7277227722772277"/>
    <n v="165"/>
    <n v="0"/>
  </r>
  <r>
    <x v="8"/>
    <x v="115"/>
    <x v="115"/>
    <n v="575887"/>
    <s v="Úhřetická Lhota"/>
    <s v="do 750 obyvatel"/>
    <n v="235"/>
    <n v="0.72765957446808516"/>
    <n v="64"/>
    <n v="0"/>
  </r>
  <r>
    <x v="8"/>
    <x v="115"/>
    <x v="115"/>
    <n v="575984"/>
    <s v="Vlčí Habřina"/>
    <s v="do 750 obyvatel"/>
    <n v="262"/>
    <n v="0.75954198473282442"/>
    <n v="63"/>
    <n v="0"/>
  </r>
  <r>
    <x v="8"/>
    <x v="115"/>
    <x v="115"/>
    <n v="575992"/>
    <s v="Voleč"/>
    <s v="do 750 obyvatel"/>
    <n v="301"/>
    <n v="0.75415282392026584"/>
    <n v="74"/>
    <n v="0"/>
  </r>
  <r>
    <x v="8"/>
    <x v="115"/>
    <x v="115"/>
    <n v="576051"/>
    <s v="Živanice"/>
    <s v="750 – 1 999 obyvatel"/>
    <n v="786"/>
    <n v="0.75826972010178118"/>
    <n v="190"/>
    <n v="0"/>
  </r>
  <r>
    <x v="8"/>
    <x v="116"/>
    <x v="116"/>
    <n v="577839"/>
    <s v="Borová (Svitavy)"/>
    <s v="750 – 1 999 obyvatel"/>
    <n v="817"/>
    <n v="0.74051407588739293"/>
    <n v="212"/>
    <n v="0"/>
  </r>
  <r>
    <x v="8"/>
    <x v="116"/>
    <x v="116"/>
    <n v="577898"/>
    <s v="Březiny"/>
    <s v="do 750 obyvatel"/>
    <n v="124"/>
    <n v="0.62903225806451613"/>
    <n v="46"/>
    <n v="1"/>
  </r>
  <r>
    <x v="8"/>
    <x v="116"/>
    <x v="116"/>
    <n v="577928"/>
    <s v="Bystré (Svitavy)"/>
    <s v="750 – 1 999 obyvatel"/>
    <n v="1264"/>
    <n v="0.79588607594936711"/>
    <n v="258"/>
    <n v="0"/>
  </r>
  <r>
    <x v="8"/>
    <x v="116"/>
    <x v="116"/>
    <n v="578037"/>
    <s v="Hartmanice (Svitavy)"/>
    <s v="do 750 obyvatel"/>
    <n v="238"/>
    <n v="0.78991596638655459"/>
    <n v="50"/>
    <n v="0"/>
  </r>
  <r>
    <x v="8"/>
    <x v="116"/>
    <x v="116"/>
    <n v="578185"/>
    <s v="Jedlová"/>
    <s v="750 – 1 999 obyvatel"/>
    <n v="832"/>
    <n v="0.71514423076923073"/>
    <n v="237"/>
    <n v="0"/>
  </r>
  <r>
    <x v="8"/>
    <x v="116"/>
    <x v="116"/>
    <n v="578207"/>
    <s v="Kamenec u Poličky"/>
    <s v="do 750 obyvatel"/>
    <n v="446"/>
    <n v="0.72421524663677128"/>
    <n v="123"/>
    <n v="0"/>
  </r>
  <r>
    <x v="8"/>
    <x v="116"/>
    <x v="116"/>
    <n v="578258"/>
    <s v="Korouhev"/>
    <s v="750 – 1 999 obyvatel"/>
    <n v="652"/>
    <n v="0.7285276073619632"/>
    <n v="177"/>
    <n v="0"/>
  </r>
  <r>
    <x v="8"/>
    <x v="116"/>
    <x v="116"/>
    <n v="578291"/>
    <s v="Květná"/>
    <s v="do 750 obyvatel"/>
    <n v="342"/>
    <n v="0.64327485380116955"/>
    <n v="122"/>
    <n v="1"/>
  </r>
  <r>
    <x v="8"/>
    <x v="116"/>
    <x v="116"/>
    <n v="578452"/>
    <s v="Nedvězí"/>
    <s v="do 750 obyvatel"/>
    <n v="181"/>
    <n v="0.82872928176795579"/>
    <n v="31"/>
    <n v="0"/>
  </r>
  <r>
    <x v="8"/>
    <x v="116"/>
    <x v="116"/>
    <n v="578479"/>
    <s v="Oldřiš"/>
    <s v="do 750 obyvatel"/>
    <n v="547"/>
    <n v="0.70018281535648996"/>
    <n v="164"/>
    <n v="0"/>
  </r>
  <r>
    <x v="8"/>
    <x v="116"/>
    <x v="116"/>
    <n v="578576"/>
    <s v="Polička"/>
    <s v="5 000 – 14 999 obyvatel"/>
    <n v="7380"/>
    <n v="0.74837398373983743"/>
    <n v="1857"/>
    <n v="0"/>
  </r>
  <r>
    <x v="8"/>
    <x v="116"/>
    <x v="116"/>
    <n v="578584"/>
    <s v="Pomezí"/>
    <s v="750 – 1 999 obyvatel"/>
    <n v="1025"/>
    <n v="0.7424390243902439"/>
    <n v="264"/>
    <n v="0"/>
  </r>
  <r>
    <x v="8"/>
    <x v="116"/>
    <x v="116"/>
    <n v="578631"/>
    <s v="Pustá Kamenice"/>
    <s v="do 750 obyvatel"/>
    <n v="263"/>
    <n v="0.77946768060836502"/>
    <n v="58"/>
    <n v="0"/>
  </r>
  <r>
    <x v="8"/>
    <x v="116"/>
    <x v="116"/>
    <n v="578649"/>
    <s v="Pustá Rybná"/>
    <s v="do 750 obyvatel"/>
    <n v="128"/>
    <n v="0.796875"/>
    <n v="26"/>
    <n v="0"/>
  </r>
  <r>
    <x v="8"/>
    <x v="116"/>
    <x v="116"/>
    <n v="578720"/>
    <s v="Sádek (Svitavy)"/>
    <s v="do 750 obyvatel"/>
    <n v="438"/>
    <n v="0.73287671232876717"/>
    <n v="117"/>
    <n v="0"/>
  </r>
  <r>
    <x v="8"/>
    <x v="116"/>
    <x v="116"/>
    <n v="578801"/>
    <s v="Stašov (Svitavy)"/>
    <s v="do 750 obyvatel"/>
    <n v="217"/>
    <n v="0.61751152073732718"/>
    <n v="83"/>
    <n v="1"/>
  </r>
  <r>
    <x v="8"/>
    <x v="116"/>
    <x v="116"/>
    <n v="578843"/>
    <s v="Svojanov"/>
    <s v="do 750 obyvatel"/>
    <n v="332"/>
    <n v="0.72590361445783136"/>
    <n v="91"/>
    <n v="0"/>
  </r>
  <r>
    <x v="8"/>
    <x v="116"/>
    <x v="116"/>
    <n v="578851"/>
    <s v="Široký Důl"/>
    <s v="do 750 obyvatel"/>
    <n v="321"/>
    <n v="0.69470404984423673"/>
    <n v="98"/>
    <n v="1"/>
  </r>
  <r>
    <x v="8"/>
    <x v="116"/>
    <x v="116"/>
    <n v="578878"/>
    <s v="Telecí"/>
    <s v="do 750 obyvatel"/>
    <n v="343"/>
    <n v="0.68221574344023328"/>
    <n v="109"/>
    <n v="1"/>
  </r>
  <r>
    <x v="8"/>
    <x v="116"/>
    <x v="116"/>
    <n v="578886"/>
    <s v="Trpín"/>
    <s v="do 750 obyvatel"/>
    <n v="362"/>
    <n v="0.77071823204419887"/>
    <n v="83"/>
    <n v="0"/>
  </r>
  <r>
    <x v="8"/>
    <x v="117"/>
    <x v="117"/>
    <n v="530794"/>
    <s v="Trnávka (Pardubice)"/>
    <s v="do 750 obyvatel"/>
    <n v="181"/>
    <n v="0.80110497237569056"/>
    <n v="36"/>
    <n v="0"/>
  </r>
  <r>
    <x v="8"/>
    <x v="117"/>
    <x v="117"/>
    <n v="572764"/>
    <s v="Chrtníky"/>
    <s v="do 750 obyvatel"/>
    <n v="84"/>
    <n v="0.76190476190476186"/>
    <n v="20"/>
    <n v="0"/>
  </r>
  <r>
    <x v="8"/>
    <x v="117"/>
    <x v="117"/>
    <n v="573019"/>
    <s v="Holotín"/>
    <s v="do 750 obyvatel"/>
    <n v="52"/>
    <n v="0.63461538461538458"/>
    <n v="19"/>
    <n v="1"/>
  </r>
  <r>
    <x v="8"/>
    <x v="117"/>
    <x v="117"/>
    <n v="573027"/>
    <s v="Sovolusky"/>
    <s v="do 750 obyvatel"/>
    <n v="106"/>
    <n v="0.69811320754716977"/>
    <n v="32"/>
    <n v="1"/>
  </r>
  <r>
    <x v="8"/>
    <x v="117"/>
    <x v="117"/>
    <n v="573035"/>
    <s v="Morašice (Pardubice)"/>
    <s v="do 750 obyvatel"/>
    <n v="73"/>
    <n v="0.76712328767123283"/>
    <n v="17"/>
    <n v="0"/>
  </r>
  <r>
    <x v="8"/>
    <x v="117"/>
    <x v="117"/>
    <n v="574791"/>
    <s v="Brloh (Pardubice)"/>
    <s v="do 750 obyvatel"/>
    <n v="200"/>
    <n v="0.73499999999999999"/>
    <n v="53"/>
    <n v="0"/>
  </r>
  <r>
    <x v="8"/>
    <x v="117"/>
    <x v="117"/>
    <n v="574805"/>
    <s v="Břehy"/>
    <s v="750 – 1 999 obyvatel"/>
    <n v="871"/>
    <n v="0.73708381171067738"/>
    <n v="229"/>
    <n v="0"/>
  </r>
  <r>
    <x v="8"/>
    <x v="117"/>
    <x v="117"/>
    <n v="574821"/>
    <s v="Bukovina u Přelouče"/>
    <s v="do 750 obyvatel"/>
    <n v="73"/>
    <n v="0.54794520547945202"/>
    <n v="33"/>
    <n v="1"/>
  </r>
  <r>
    <x v="8"/>
    <x v="117"/>
    <x v="117"/>
    <n v="574961"/>
    <s v="Hlavečník"/>
    <s v="do 750 obyvatel"/>
    <n v="233"/>
    <n v="0.63090128755364805"/>
    <n v="86"/>
    <n v="1"/>
  </r>
  <r>
    <x v="8"/>
    <x v="117"/>
    <x v="117"/>
    <n v="575054"/>
    <s v="Choltice"/>
    <s v="750 – 1 999 obyvatel"/>
    <n v="968"/>
    <n v="0.7675619834710744"/>
    <n v="225"/>
    <n v="0"/>
  </r>
  <r>
    <x v="8"/>
    <x v="117"/>
    <x v="117"/>
    <n v="575071"/>
    <s v="Chvaletice"/>
    <s v="2 000 – 4 999 obyvatel"/>
    <n v="2489"/>
    <n v="0.67296102852551221"/>
    <n v="814"/>
    <n v="1"/>
  </r>
  <r>
    <x v="8"/>
    <x v="117"/>
    <x v="117"/>
    <n v="575101"/>
    <s v="Jankovice (Pardubice)"/>
    <s v="do 750 obyvatel"/>
    <n v="269"/>
    <n v="0.74721189591078063"/>
    <n v="68"/>
    <n v="0"/>
  </r>
  <r>
    <x v="8"/>
    <x v="117"/>
    <x v="117"/>
    <n v="575127"/>
    <s v="Jedousov"/>
    <s v="do 750 obyvatel"/>
    <n v="131"/>
    <n v="0.64885496183206104"/>
    <n v="46"/>
    <n v="1"/>
  </r>
  <r>
    <x v="8"/>
    <x v="117"/>
    <x v="117"/>
    <n v="575135"/>
    <s v="Jeníkovice (Pardubice)"/>
    <s v="do 750 obyvatel"/>
    <n v="196"/>
    <n v="0.75510204081632648"/>
    <n v="48"/>
    <n v="0"/>
  </r>
  <r>
    <x v="8"/>
    <x v="117"/>
    <x v="117"/>
    <n v="575178"/>
    <s v="Kladruby nad Labem"/>
    <s v="do 750 obyvatel"/>
    <n v="542"/>
    <n v="0.68265682656826565"/>
    <n v="172"/>
    <n v="1"/>
  </r>
  <r>
    <x v="8"/>
    <x v="117"/>
    <x v="117"/>
    <n v="575194"/>
    <s v="Kojice"/>
    <s v="do 750 obyvatel"/>
    <n v="373"/>
    <n v="0.69168900804289546"/>
    <n v="115"/>
    <n v="1"/>
  </r>
  <r>
    <x v="8"/>
    <x v="117"/>
    <x v="117"/>
    <n v="575259"/>
    <s v="Labské Chrčice"/>
    <s v="do 750 obyvatel"/>
    <n v="178"/>
    <n v="0.6797752808988764"/>
    <n v="57"/>
    <n v="1"/>
  </r>
  <r>
    <x v="8"/>
    <x v="117"/>
    <x v="117"/>
    <n v="575313"/>
    <s v="Lipoltice"/>
    <s v="do 750 obyvatel"/>
    <n v="357"/>
    <n v="0.73389355742296913"/>
    <n v="95"/>
    <n v="0"/>
  </r>
  <r>
    <x v="8"/>
    <x v="117"/>
    <x v="117"/>
    <n v="575330"/>
    <s v="Litošice"/>
    <s v="do 750 obyvatel"/>
    <n v="124"/>
    <n v="0.70161290322580649"/>
    <n v="37"/>
    <n v="0"/>
  </r>
  <r>
    <x v="8"/>
    <x v="117"/>
    <x v="117"/>
    <n v="575381"/>
    <s v="Mokošín"/>
    <s v="do 750 obyvatel"/>
    <n v="153"/>
    <n v="0.78431372549019607"/>
    <n v="33"/>
    <n v="0"/>
  </r>
  <r>
    <x v="8"/>
    <x v="117"/>
    <x v="117"/>
    <n v="575470"/>
    <s v="Poběžovice u Přelouče"/>
    <s v="do 750 obyvatel"/>
    <n v="86"/>
    <n v="0.68604651162790697"/>
    <n v="27"/>
    <n v="1"/>
  </r>
  <r>
    <x v="8"/>
    <x v="117"/>
    <x v="117"/>
    <n v="575500"/>
    <s v="Přelouč"/>
    <s v="5 000 – 14 999 obyvatel"/>
    <n v="8383"/>
    <n v="0.65453894787069067"/>
    <n v="2896"/>
    <n v="1"/>
  </r>
  <r>
    <x v="8"/>
    <x v="117"/>
    <x v="117"/>
    <n v="575518"/>
    <s v="Přelovice"/>
    <s v="do 750 obyvatel"/>
    <n v="184"/>
    <n v="0.72282608695652173"/>
    <n v="51"/>
    <n v="0"/>
  </r>
  <r>
    <x v="8"/>
    <x v="117"/>
    <x v="117"/>
    <n v="575526"/>
    <s v="Přepychy (Pardubice)"/>
    <s v="do 750 obyvatel"/>
    <n v="61"/>
    <n v="0.72131147540983609"/>
    <n v="17"/>
    <n v="0"/>
  </r>
  <r>
    <x v="8"/>
    <x v="117"/>
    <x v="117"/>
    <n v="575607"/>
    <s v="Řečany nad Labem"/>
    <s v="750 – 1 999 obyvatel"/>
    <n v="1135"/>
    <n v="0.77973568281938321"/>
    <n v="250"/>
    <n v="0"/>
  </r>
  <r>
    <x v="8"/>
    <x v="117"/>
    <x v="117"/>
    <n v="575615"/>
    <s v="Selmice"/>
    <s v="do 750 obyvatel"/>
    <n v="169"/>
    <n v="0.33136094674556216"/>
    <n v="113"/>
    <n v="1"/>
  </r>
  <r>
    <x v="8"/>
    <x v="117"/>
    <x v="117"/>
    <n v="575623"/>
    <s v="Semín"/>
    <s v="do 750 obyvatel"/>
    <n v="492"/>
    <n v="0.68089430894308944"/>
    <n v="157"/>
    <n v="1"/>
  </r>
  <r>
    <x v="8"/>
    <x v="117"/>
    <x v="117"/>
    <n v="575666"/>
    <s v="Sopřeč"/>
    <s v="do 750 obyvatel"/>
    <n v="229"/>
    <n v="0.71615720524017468"/>
    <n v="65"/>
    <n v="0"/>
  </r>
  <r>
    <x v="8"/>
    <x v="117"/>
    <x v="117"/>
    <n v="575755"/>
    <s v="Stojice"/>
    <s v="do 750 obyvatel"/>
    <n v="179"/>
    <n v="0.72625698324022347"/>
    <n v="49"/>
    <n v="0"/>
  </r>
  <r>
    <x v="8"/>
    <x v="117"/>
    <x v="117"/>
    <n v="575763"/>
    <s v="Strašov"/>
    <s v="do 750 obyvatel"/>
    <n v="277"/>
    <n v="0.67870036101083031"/>
    <n v="89"/>
    <n v="1"/>
  </r>
  <r>
    <x v="8"/>
    <x v="117"/>
    <x v="117"/>
    <n v="575771"/>
    <s v="Svinčany"/>
    <s v="do 750 obyvatel"/>
    <n v="386"/>
    <n v="0.66321243523316065"/>
    <n v="130"/>
    <n v="1"/>
  </r>
  <r>
    <x v="8"/>
    <x v="117"/>
    <x v="117"/>
    <n v="575780"/>
    <s v="Svojšice (Pardubice)"/>
    <s v="do 750 obyvatel"/>
    <n v="213"/>
    <n v="0.7699530516431925"/>
    <n v="49"/>
    <n v="0"/>
  </r>
  <r>
    <x v="8"/>
    <x v="117"/>
    <x v="117"/>
    <n v="575810"/>
    <s v="Tetov"/>
    <s v="do 750 obyvatel"/>
    <n v="147"/>
    <n v="0.55102040816326525"/>
    <n v="66"/>
    <n v="1"/>
  </r>
  <r>
    <x v="8"/>
    <x v="117"/>
    <x v="117"/>
    <n v="575844"/>
    <s v="Turkovice"/>
    <s v="do 750 obyvatel"/>
    <n v="245"/>
    <n v="0.77142857142857146"/>
    <n v="56"/>
    <n v="0"/>
  </r>
  <r>
    <x v="8"/>
    <x v="117"/>
    <x v="117"/>
    <n v="575909"/>
    <s v="Újezd u Přelouče"/>
    <s v="do 750 obyvatel"/>
    <n v="174"/>
    <n v="0.7816091954022989"/>
    <n v="38"/>
    <n v="0"/>
  </r>
  <r>
    <x v="8"/>
    <x v="117"/>
    <x v="117"/>
    <n v="575917"/>
    <s v="Urbanice (Pardubice)"/>
    <s v="do 750 obyvatel"/>
    <n v="62"/>
    <n v="0.67741935483870963"/>
    <n v="20"/>
    <n v="1"/>
  </r>
  <r>
    <x v="8"/>
    <x v="117"/>
    <x v="117"/>
    <n v="575925"/>
    <s v="Valy (Pardubice)"/>
    <s v="do 750 obyvatel"/>
    <n v="419"/>
    <n v="0.70883054892601427"/>
    <n v="122"/>
    <n v="0"/>
  </r>
  <r>
    <x v="8"/>
    <x v="117"/>
    <x v="117"/>
    <n v="575933"/>
    <s v="Vápno"/>
    <s v="do 750 obyvatel"/>
    <n v="109"/>
    <n v="0.70642201834862384"/>
    <n v="32"/>
    <n v="0"/>
  </r>
  <r>
    <x v="8"/>
    <x v="117"/>
    <x v="117"/>
    <n v="575968"/>
    <s v="Veselí"/>
    <s v="do 750 obyvatel"/>
    <n v="306"/>
    <n v="0.75490196078431371"/>
    <n v="75"/>
    <n v="0"/>
  </r>
  <r>
    <x v="8"/>
    <x v="117"/>
    <x v="117"/>
    <n v="576018"/>
    <s v="Vyšehněvice"/>
    <s v="do 750 obyvatel"/>
    <n v="213"/>
    <n v="0.71361502347417838"/>
    <n v="61"/>
    <n v="0"/>
  </r>
  <r>
    <x v="8"/>
    <x v="117"/>
    <x v="117"/>
    <n v="576026"/>
    <s v="Zdechovice (Pardubice)"/>
    <s v="do 750 obyvatel"/>
    <n v="536"/>
    <n v="0.66977611940298509"/>
    <n v="177"/>
    <n v="1"/>
  </r>
  <r>
    <x v="8"/>
    <x v="117"/>
    <x v="117"/>
    <n v="576042"/>
    <s v="Žáravice"/>
    <s v="do 750 obyvatel"/>
    <n v="100"/>
    <n v="0.73"/>
    <n v="27"/>
    <n v="0"/>
  </r>
  <r>
    <x v="8"/>
    <x v="118"/>
    <x v="118"/>
    <n v="505145"/>
    <s v="Březová nad Svitavou"/>
    <s v="750 – 1 999 obyvatel"/>
    <n v="1336"/>
    <n v="0.73952095808383234"/>
    <n v="348"/>
    <n v="0"/>
  </r>
  <r>
    <x v="8"/>
    <x v="118"/>
    <x v="118"/>
    <n v="572195"/>
    <s v="Želivsko"/>
    <s v="do 750 obyvatel"/>
    <n v="36"/>
    <n v="0.75"/>
    <n v="9"/>
    <n v="0"/>
  </r>
  <r>
    <x v="8"/>
    <x v="118"/>
    <x v="118"/>
    <n v="572560"/>
    <s v="Banín"/>
    <s v="do 750 obyvatel"/>
    <n v="262"/>
    <n v="0.7137404580152672"/>
    <n v="75"/>
    <n v="0"/>
  </r>
  <r>
    <x v="8"/>
    <x v="118"/>
    <x v="118"/>
    <n v="572586"/>
    <s v="Bělá nad Svitavou"/>
    <s v="do 750 obyvatel"/>
    <n v="409"/>
    <n v="0.66259168704156479"/>
    <n v="138"/>
    <n v="1"/>
  </r>
  <r>
    <x v="8"/>
    <x v="118"/>
    <x v="118"/>
    <n v="572594"/>
    <s v="Kukle"/>
    <s v="do 750 obyvatel"/>
    <n v="69"/>
    <n v="0.71014492753623193"/>
    <n v="20"/>
    <n v="0"/>
  </r>
  <r>
    <x v="8"/>
    <x v="118"/>
    <x v="118"/>
    <n v="572691"/>
    <s v="Hradec nad Svitavou"/>
    <s v="750 – 1 999 obyvatel"/>
    <n v="1422"/>
    <n v="0.6905766526019691"/>
    <n v="440"/>
    <n v="1"/>
  </r>
  <r>
    <x v="8"/>
    <x v="118"/>
    <x v="118"/>
    <n v="572713"/>
    <s v="Javorník (Svitavy)"/>
    <s v="do 750 obyvatel"/>
    <n v="345"/>
    <n v="0.78260869565217395"/>
    <n v="75"/>
    <n v="0"/>
  </r>
  <r>
    <x v="8"/>
    <x v="118"/>
    <x v="118"/>
    <n v="572721"/>
    <s v="Opatovec"/>
    <s v="do 750 obyvatel"/>
    <n v="583"/>
    <n v="0.72041166380789023"/>
    <n v="163"/>
    <n v="0"/>
  </r>
  <r>
    <x v="8"/>
    <x v="118"/>
    <x v="118"/>
    <n v="572748"/>
    <s v="Karle"/>
    <s v="do 750 obyvatel"/>
    <n v="347"/>
    <n v="0.62247838616714701"/>
    <n v="131"/>
    <n v="1"/>
  </r>
  <r>
    <x v="8"/>
    <x v="118"/>
    <x v="118"/>
    <n v="577731"/>
    <s v="Svitavy"/>
    <s v="15 000 – 39 999 obyvatel"/>
    <n v="13807"/>
    <n v="0.72571883827044248"/>
    <n v="3787"/>
    <n v="0"/>
  </r>
  <r>
    <x v="8"/>
    <x v="118"/>
    <x v="118"/>
    <n v="577812"/>
    <s v="Bohuňov (Svitavy)"/>
    <s v="do 750 obyvatel"/>
    <n v="124"/>
    <n v="0.57258064516129037"/>
    <n v="53"/>
    <n v="1"/>
  </r>
  <r>
    <x v="8"/>
    <x v="118"/>
    <x v="118"/>
    <n v="577863"/>
    <s v="Brněnec"/>
    <s v="750 – 1 999 obyvatel"/>
    <n v="1077"/>
    <n v="0.74280408542246978"/>
    <n v="277"/>
    <n v="0"/>
  </r>
  <r>
    <x v="8"/>
    <x v="118"/>
    <x v="118"/>
    <n v="577961"/>
    <s v="Dětřichov (Svitavy)"/>
    <s v="do 750 obyvatel"/>
    <n v="289"/>
    <n v="0.65743944636678198"/>
    <n v="99"/>
    <n v="1"/>
  </r>
  <r>
    <x v="8"/>
    <x v="118"/>
    <x v="118"/>
    <n v="578126"/>
    <s v="Chrastavec"/>
    <s v="do 750 obyvatel"/>
    <n v="189"/>
    <n v="0.76719576719576721"/>
    <n v="44"/>
    <n v="0"/>
  </r>
  <r>
    <x v="8"/>
    <x v="118"/>
    <x v="118"/>
    <n v="578215"/>
    <s v="Kamenná Horka"/>
    <s v="do 750 obyvatel"/>
    <n v="270"/>
    <n v="0.6333333333333333"/>
    <n v="99"/>
    <n v="1"/>
  </r>
  <r>
    <x v="8"/>
    <x v="118"/>
    <x v="118"/>
    <n v="578231"/>
    <s v="Koclířov"/>
    <s v="do 750 obyvatel"/>
    <n v="582"/>
    <n v="0.72852233676975942"/>
    <n v="158"/>
    <n v="0"/>
  </r>
  <r>
    <x v="8"/>
    <x v="118"/>
    <x v="118"/>
    <n v="578304"/>
    <s v="Lavičné"/>
    <s v="do 750 obyvatel"/>
    <n v="99"/>
    <n v="0.76767676767676762"/>
    <n v="23"/>
    <n v="0"/>
  </r>
  <r>
    <x v="8"/>
    <x v="118"/>
    <x v="118"/>
    <n v="578398"/>
    <s v="Mikuleč"/>
    <s v="do 750 obyvatel"/>
    <n v="198"/>
    <n v="0.72222222222222221"/>
    <n v="55"/>
    <n v="0"/>
  </r>
  <r>
    <x v="8"/>
    <x v="118"/>
    <x v="118"/>
    <n v="578487"/>
    <s v="Opatov (Svitavy)"/>
    <s v="750 – 1 999 obyvatel"/>
    <n v="984"/>
    <n v="0.69512195121951215"/>
    <n v="300"/>
    <n v="1"/>
  </r>
  <r>
    <x v="8"/>
    <x v="118"/>
    <x v="118"/>
    <n v="578550"/>
    <s v="Pohledy"/>
    <s v="do 750 obyvatel"/>
    <n v="269"/>
    <n v="0.70260223048327142"/>
    <n v="80"/>
    <n v="0"/>
  </r>
  <r>
    <x v="8"/>
    <x v="118"/>
    <x v="118"/>
    <n v="578657"/>
    <s v="Radiměř"/>
    <s v="750 – 1 999 obyvatel"/>
    <n v="966"/>
    <n v="0.67908902691511386"/>
    <n v="310"/>
    <n v="1"/>
  </r>
  <r>
    <x v="8"/>
    <x v="118"/>
    <x v="118"/>
    <n v="578673"/>
    <s v="Rohozná (Svitavy)"/>
    <s v="do 750 obyvatel"/>
    <n v="552"/>
    <n v="0.74637681159420288"/>
    <n v="140"/>
    <n v="0"/>
  </r>
  <r>
    <x v="8"/>
    <x v="118"/>
    <x v="118"/>
    <n v="578681"/>
    <s v="Rozhraní"/>
    <s v="do 750 obyvatel"/>
    <n v="266"/>
    <n v="0.82330827067669177"/>
    <n v="47"/>
    <n v="0"/>
  </r>
  <r>
    <x v="8"/>
    <x v="118"/>
    <x v="118"/>
    <n v="578703"/>
    <s v="Rudná (Svitavy)"/>
    <s v="do 750 obyvatel"/>
    <n v="123"/>
    <n v="0.70731707317073167"/>
    <n v="36"/>
    <n v="0"/>
  </r>
  <r>
    <x v="8"/>
    <x v="118"/>
    <x v="118"/>
    <n v="578754"/>
    <s v="Sklené (Svitavy)"/>
    <s v="do 750 obyvatel"/>
    <n v="196"/>
    <n v="0.6428571428571429"/>
    <n v="70"/>
    <n v="1"/>
  </r>
  <r>
    <x v="8"/>
    <x v="118"/>
    <x v="118"/>
    <n v="578860"/>
    <s v="Študlov (Svitavy)"/>
    <s v="do 750 obyvatel"/>
    <n v="93"/>
    <n v="0.64516129032258063"/>
    <n v="33"/>
    <n v="1"/>
  </r>
  <r>
    <x v="8"/>
    <x v="118"/>
    <x v="118"/>
    <n v="578932"/>
    <s v="Vendolí"/>
    <s v="750 – 1 999 obyvatel"/>
    <n v="779"/>
    <n v="0.68164313222079587"/>
    <n v="248"/>
    <n v="1"/>
  </r>
  <r>
    <x v="8"/>
    <x v="118"/>
    <x v="118"/>
    <n v="578967"/>
    <s v="Vítějeves"/>
    <s v="do 750 obyvatel"/>
    <n v="335"/>
    <n v="0.67761194029850746"/>
    <n v="108"/>
    <n v="1"/>
  </r>
  <r>
    <x v="8"/>
    <x v="119"/>
    <x v="119"/>
    <n v="547972"/>
    <s v="Hrádek (Ústí nad Orlicí)"/>
    <s v="do 750 obyvatel"/>
    <n v="90"/>
    <n v="0.65555555555555556"/>
    <n v="31"/>
    <n v="1"/>
  </r>
  <r>
    <x v="8"/>
    <x v="119"/>
    <x v="119"/>
    <n v="548014"/>
    <s v="Dlouhá Třebová"/>
    <s v="750 – 1 999 obyvatel"/>
    <n v="1081"/>
    <n v="0.68270120259019429"/>
    <n v="343"/>
    <n v="1"/>
  </r>
  <r>
    <x v="8"/>
    <x v="119"/>
    <x v="119"/>
    <n v="579891"/>
    <s v="Ústí nad Orlicí"/>
    <s v="5 000 – 14 999 obyvatel"/>
    <n v="11977"/>
    <n v="0.73874926943308006"/>
    <n v="3129"/>
    <n v="0"/>
  </r>
  <r>
    <x v="8"/>
    <x v="119"/>
    <x v="119"/>
    <n v="579947"/>
    <s v="Brandýs nad Orlicí"/>
    <s v="750 – 1 999 obyvatel"/>
    <n v="1102"/>
    <n v="0.75408348457350272"/>
    <n v="271"/>
    <n v="0"/>
  </r>
  <r>
    <x v="8"/>
    <x v="119"/>
    <x v="119"/>
    <n v="580058"/>
    <s v="České Libchavy"/>
    <s v="do 750 obyvatel"/>
    <n v="512"/>
    <n v="0.69921875"/>
    <n v="154"/>
    <n v="1"/>
  </r>
  <r>
    <x v="8"/>
    <x v="119"/>
    <x v="119"/>
    <n v="580121"/>
    <s v="Dolní Dobrouč"/>
    <s v="2 000 – 4 999 obyvatel"/>
    <n v="2112"/>
    <n v="0.72916666666666663"/>
    <n v="572"/>
    <n v="0"/>
  </r>
  <r>
    <x v="8"/>
    <x v="119"/>
    <x v="119"/>
    <n v="580147"/>
    <s v="Libchavy"/>
    <s v="750 – 1 999 obyvatel"/>
    <n v="1424"/>
    <n v="0.6875"/>
    <n v="445"/>
    <n v="1"/>
  </r>
  <r>
    <x v="8"/>
    <x v="119"/>
    <x v="119"/>
    <n v="580261"/>
    <s v="Hnátnice"/>
    <s v="750 – 1 999 obyvatel"/>
    <n v="697"/>
    <n v="0.68579626972740315"/>
    <n v="219"/>
    <n v="1"/>
  </r>
  <r>
    <x v="8"/>
    <x v="119"/>
    <x v="119"/>
    <n v="580414"/>
    <s v="Jehnědí"/>
    <s v="do 750 obyvatel"/>
    <n v="268"/>
    <n v="0.72388059701492535"/>
    <n v="74"/>
    <n v="0"/>
  </r>
  <r>
    <x v="8"/>
    <x v="119"/>
    <x v="119"/>
    <n v="580716"/>
    <s v="Orlické Podhůří"/>
    <s v="do 750 obyvatel"/>
    <n v="536"/>
    <n v="0.72761194029850751"/>
    <n v="146"/>
    <n v="0"/>
  </r>
  <r>
    <x v="8"/>
    <x v="119"/>
    <x v="119"/>
    <n v="580872"/>
    <s v="Řetová"/>
    <s v="do 750 obyvatel"/>
    <n v="579"/>
    <n v="0.74956822107081178"/>
    <n v="145"/>
    <n v="0"/>
  </r>
  <r>
    <x v="8"/>
    <x v="119"/>
    <x v="119"/>
    <n v="580881"/>
    <s v="Řetůvka"/>
    <s v="do 750 obyvatel"/>
    <n v="234"/>
    <n v="0.66666666666666663"/>
    <n v="78"/>
    <n v="1"/>
  </r>
  <r>
    <x v="8"/>
    <x v="119"/>
    <x v="119"/>
    <n v="580961"/>
    <s v="Sopotnice"/>
    <s v="750 – 1 999 obyvatel"/>
    <n v="758"/>
    <n v="0.65699208443271773"/>
    <n v="260"/>
    <n v="1"/>
  </r>
  <r>
    <x v="8"/>
    <x v="119"/>
    <x v="119"/>
    <n v="581003"/>
    <s v="Sudislav nad Orlicí"/>
    <s v="do 750 obyvatel"/>
    <n v="113"/>
    <n v="0.75221238938053092"/>
    <n v="28"/>
    <n v="0"/>
  </r>
  <r>
    <x v="8"/>
    <x v="119"/>
    <x v="119"/>
    <n v="581101"/>
    <s v="Velká Skrovnice"/>
    <s v="do 750 obyvatel"/>
    <n v="252"/>
    <n v="0.65476190476190477"/>
    <n v="87"/>
    <n v="1"/>
  </r>
  <r>
    <x v="8"/>
    <x v="119"/>
    <x v="119"/>
    <n v="581143"/>
    <s v="Voděrady (Ústí nad Orlicí)"/>
    <s v="do 750 obyvatel"/>
    <n v="292"/>
    <n v="0.66438356164383561"/>
    <n v="98"/>
    <n v="1"/>
  </r>
  <r>
    <x v="8"/>
    <x v="120"/>
    <x v="120"/>
    <n v="548006"/>
    <s v="Bošín"/>
    <s v="do 750 obyvatel"/>
    <n v="81"/>
    <n v="0.65432098765432101"/>
    <n v="28"/>
    <n v="1"/>
  </r>
  <r>
    <x v="8"/>
    <x v="120"/>
    <x v="120"/>
    <n v="548022"/>
    <s v="Vračovice-Orlov"/>
    <s v="do 750 obyvatel"/>
    <n v="143"/>
    <n v="0.59440559440559437"/>
    <n v="58"/>
    <n v="1"/>
  </r>
  <r>
    <x v="8"/>
    <x v="120"/>
    <x v="120"/>
    <n v="553760"/>
    <s v="Běstovice"/>
    <s v="do 750 obyvatel"/>
    <n v="358"/>
    <n v="0.6955307262569832"/>
    <n v="109"/>
    <n v="1"/>
  </r>
  <r>
    <x v="8"/>
    <x v="120"/>
    <x v="120"/>
    <n v="571695"/>
    <s v="Leština (Ústí nad Orlicí)"/>
    <s v="do 750 obyvatel"/>
    <n v="259"/>
    <n v="0.63706563706563701"/>
    <n v="94"/>
    <n v="1"/>
  </r>
  <r>
    <x v="8"/>
    <x v="120"/>
    <x v="120"/>
    <n v="571920"/>
    <s v="Nové Hrady (Ústí nad Orlicí)"/>
    <s v="do 750 obyvatel"/>
    <n v="249"/>
    <n v="0.67068273092369479"/>
    <n v="82"/>
    <n v="1"/>
  </r>
  <r>
    <x v="8"/>
    <x v="120"/>
    <x v="120"/>
    <n v="572209"/>
    <s v="Řepníky"/>
    <s v="do 750 obyvatel"/>
    <n v="328"/>
    <n v="0.65243902439024393"/>
    <n v="114"/>
    <n v="1"/>
  </r>
  <r>
    <x v="8"/>
    <x v="120"/>
    <x v="120"/>
    <n v="572306"/>
    <s v="Stradouň"/>
    <s v="do 750 obyvatel"/>
    <n v="159"/>
    <n v="0.58490566037735847"/>
    <n v="66"/>
    <n v="1"/>
  </r>
  <r>
    <x v="8"/>
    <x v="120"/>
    <x v="120"/>
    <n v="572489"/>
    <s v="Vinary (Ústí nad Orlicí)"/>
    <s v="do 750 obyvatel"/>
    <n v="105"/>
    <n v="0.79047619047619044"/>
    <n v="22"/>
    <n v="0"/>
  </r>
  <r>
    <x v="8"/>
    <x v="120"/>
    <x v="120"/>
    <n v="574449"/>
    <s v="Kosořín"/>
    <s v="do 750 obyvatel"/>
    <n v="140"/>
    <n v="0.72142857142857142"/>
    <n v="39"/>
    <n v="0"/>
  </r>
  <r>
    <x v="8"/>
    <x v="120"/>
    <x v="120"/>
    <n v="575542"/>
    <s v="Radhošť"/>
    <s v="do 750 obyvatel"/>
    <n v="141"/>
    <n v="0.64539007092198586"/>
    <n v="50"/>
    <n v="1"/>
  </r>
  <r>
    <x v="8"/>
    <x v="120"/>
    <x v="120"/>
    <n v="575861"/>
    <s v="Týnišťko"/>
    <s v="do 750 obyvatel"/>
    <n v="137"/>
    <n v="0.73722627737226276"/>
    <n v="36"/>
    <n v="0"/>
  </r>
  <r>
    <x v="8"/>
    <x v="120"/>
    <x v="120"/>
    <n v="579963"/>
    <s v="Bučina"/>
    <s v="do 750 obyvatel"/>
    <n v="210"/>
    <n v="0.76190476190476186"/>
    <n v="50"/>
    <n v="0"/>
  </r>
  <r>
    <x v="8"/>
    <x v="120"/>
    <x v="120"/>
    <n v="580040"/>
    <s v="České Heřmanice"/>
    <s v="do 750 obyvatel"/>
    <n v="490"/>
    <n v="0.72653061224489801"/>
    <n v="134"/>
    <n v="0"/>
  </r>
  <r>
    <x v="8"/>
    <x v="120"/>
    <x v="120"/>
    <n v="580091"/>
    <s v="Dobříkov"/>
    <s v="do 750 obyvatel"/>
    <n v="429"/>
    <n v="0.68531468531468531"/>
    <n v="135"/>
    <n v="1"/>
  </r>
  <r>
    <x v="8"/>
    <x v="120"/>
    <x v="120"/>
    <n v="580210"/>
    <s v="Džbánov"/>
    <s v="do 750 obyvatel"/>
    <n v="282"/>
    <n v="0.68794326241134751"/>
    <n v="88"/>
    <n v="1"/>
  </r>
  <r>
    <x v="8"/>
    <x v="120"/>
    <x v="120"/>
    <n v="580341"/>
    <s v="Hrušová"/>
    <s v="do 750 obyvatel"/>
    <n v="314"/>
    <n v="0.75477707006369432"/>
    <n v="77"/>
    <n v="0"/>
  </r>
  <r>
    <x v="8"/>
    <x v="120"/>
    <x v="120"/>
    <n v="580350"/>
    <s v="Choceň"/>
    <s v="5 000 – 14 999 obyvatel"/>
    <n v="7166"/>
    <n v="0.74225509349706953"/>
    <n v="1847"/>
    <n v="0"/>
  </r>
  <r>
    <x v="8"/>
    <x v="120"/>
    <x v="120"/>
    <n v="580406"/>
    <s v="Javorník (Ústí nad Orlicí)"/>
    <s v="do 750 obyvatel"/>
    <n v="224"/>
    <n v="0.59375"/>
    <n v="91"/>
    <n v="1"/>
  </r>
  <r>
    <x v="8"/>
    <x v="120"/>
    <x v="120"/>
    <n v="580465"/>
    <s v="Koldín"/>
    <s v="do 750 obyvatel"/>
    <n v="293"/>
    <n v="0.71331058020477811"/>
    <n v="84"/>
    <n v="0"/>
  </r>
  <r>
    <x v="8"/>
    <x v="120"/>
    <x v="120"/>
    <n v="580562"/>
    <s v="Libecina"/>
    <s v="do 750 obyvatel"/>
    <n v="142"/>
    <n v="0.71126760563380287"/>
    <n v="41"/>
    <n v="0"/>
  </r>
  <r>
    <x v="8"/>
    <x v="120"/>
    <x v="120"/>
    <n v="580660"/>
    <s v="Mostek (Ústí nad Orlicí)"/>
    <s v="do 750 obyvatel"/>
    <n v="200"/>
    <n v="0.68500000000000005"/>
    <n v="63"/>
    <n v="1"/>
  </r>
  <r>
    <x v="8"/>
    <x v="120"/>
    <x v="120"/>
    <n v="580678"/>
    <s v="Nasavrky (Ústí nad Orlicí)"/>
    <s v="do 750 obyvatel"/>
    <n v="115"/>
    <n v="0.73043478260869565"/>
    <n v="31"/>
    <n v="0"/>
  </r>
  <r>
    <x v="8"/>
    <x v="120"/>
    <x v="120"/>
    <n v="580708"/>
    <s v="Svatý Jiří"/>
    <s v="do 750 obyvatel"/>
    <n v="252"/>
    <n v="0.80158730158730163"/>
    <n v="50"/>
    <n v="0"/>
  </r>
  <r>
    <x v="8"/>
    <x v="120"/>
    <x v="120"/>
    <n v="580741"/>
    <s v="Oucmanice"/>
    <s v="do 750 obyvatel"/>
    <n v="197"/>
    <n v="0.68527918781725883"/>
    <n v="62"/>
    <n v="1"/>
  </r>
  <r>
    <x v="8"/>
    <x v="120"/>
    <x v="120"/>
    <n v="580783"/>
    <s v="Plchovice"/>
    <s v="do 750 obyvatel"/>
    <n v="58"/>
    <n v="0.58620689655172409"/>
    <n v="24"/>
    <n v="1"/>
  </r>
  <r>
    <x v="8"/>
    <x v="120"/>
    <x v="120"/>
    <n v="580805"/>
    <s v="Podlesí (Ústí nad Orlicí)"/>
    <s v="do 750 obyvatel"/>
    <n v="227"/>
    <n v="0.76651982378854622"/>
    <n v="53"/>
    <n v="0"/>
  </r>
  <r>
    <x v="8"/>
    <x v="120"/>
    <x v="120"/>
    <n v="580830"/>
    <s v="Pustina"/>
    <s v="do 750 obyvatel"/>
    <n v="51"/>
    <n v="0.78431372549019607"/>
    <n v="11"/>
    <n v="0"/>
  </r>
  <r>
    <x v="8"/>
    <x v="120"/>
    <x v="120"/>
    <n v="580902"/>
    <s v="Seč (Ústí nad Orlicí)"/>
    <s v="do 750 obyvatel"/>
    <n v="133"/>
    <n v="0.72932330827067671"/>
    <n v="36"/>
    <n v="0"/>
  </r>
  <r>
    <x v="8"/>
    <x v="120"/>
    <x v="120"/>
    <n v="580929"/>
    <s v="Skořenice"/>
    <s v="do 750 obyvatel"/>
    <n v="339"/>
    <n v="0.68141592920353977"/>
    <n v="108"/>
    <n v="1"/>
  </r>
  <r>
    <x v="8"/>
    <x v="120"/>
    <x v="120"/>
    <n v="580945"/>
    <s v="Slatina (Ústí nad Orlicí)"/>
    <s v="do 750 obyvatel"/>
    <n v="370"/>
    <n v="0.63513513513513509"/>
    <n v="135"/>
    <n v="1"/>
  </r>
  <r>
    <x v="8"/>
    <x v="120"/>
    <x v="120"/>
    <n v="580970"/>
    <s v="Sruby"/>
    <s v="do 750 obyvatel"/>
    <n v="485"/>
    <n v="0.74432989690721651"/>
    <n v="124"/>
    <n v="0"/>
  </r>
  <r>
    <x v="8"/>
    <x v="120"/>
    <x v="120"/>
    <n v="581011"/>
    <s v="Sudslava"/>
    <s v="do 750 obyvatel"/>
    <n v="156"/>
    <n v="0.64102564102564108"/>
    <n v="56"/>
    <n v="1"/>
  </r>
  <r>
    <x v="8"/>
    <x v="120"/>
    <x v="120"/>
    <n v="581062"/>
    <s v="Tisová (Ústí nad Orlicí)"/>
    <s v="do 750 obyvatel"/>
    <n v="469"/>
    <n v="0.69296375266524524"/>
    <n v="144"/>
    <n v="1"/>
  </r>
  <r>
    <x v="8"/>
    <x v="120"/>
    <x v="120"/>
    <n v="581089"/>
    <s v="Újezd u Chocně"/>
    <s v="do 750 obyvatel"/>
    <n v="265"/>
    <n v="0.64905660377358487"/>
    <n v="93"/>
    <n v="1"/>
  </r>
  <r>
    <x v="8"/>
    <x v="120"/>
    <x v="120"/>
    <n v="581151"/>
    <s v="Vraclav"/>
    <s v="750 – 1 999 obyvatel"/>
    <n v="640"/>
    <n v="0.71562499999999996"/>
    <n v="182"/>
    <n v="0"/>
  </r>
  <r>
    <x v="8"/>
    <x v="120"/>
    <x v="120"/>
    <n v="581186"/>
    <s v="Vysoké Mýto"/>
    <s v="5 000 – 14 999 obyvatel"/>
    <n v="10215"/>
    <n v="0.72765540871267742"/>
    <n v="2782"/>
    <n v="0"/>
  </r>
  <r>
    <x v="8"/>
    <x v="120"/>
    <x v="120"/>
    <n v="581194"/>
    <s v="Zádolí"/>
    <s v="do 750 obyvatel"/>
    <n v="81"/>
    <n v="0.71604938271604934"/>
    <n v="23"/>
    <n v="0"/>
  </r>
  <r>
    <x v="8"/>
    <x v="120"/>
    <x v="120"/>
    <n v="581216"/>
    <s v="Zálší (Ústí nad Orlicí)"/>
    <s v="do 750 obyvatel"/>
    <n v="195"/>
    <n v="0.64615384615384619"/>
    <n v="69"/>
    <n v="1"/>
  </r>
  <r>
    <x v="8"/>
    <x v="120"/>
    <x v="120"/>
    <n v="581224"/>
    <s v="Zámrsk"/>
    <s v="do 750 obyvatel"/>
    <n v="621"/>
    <n v="0.70370370370370372"/>
    <n v="184"/>
    <n v="0"/>
  </r>
  <r>
    <x v="8"/>
    <x v="120"/>
    <x v="120"/>
    <n v="581232"/>
    <s v="Zářecká Lhota"/>
    <s v="do 750 obyvatel"/>
    <n v="160"/>
    <n v="0.81874999999999998"/>
    <n v="29"/>
    <n v="0"/>
  </r>
  <r>
    <x v="8"/>
    <x v="121"/>
    <x v="121"/>
    <n v="547964"/>
    <s v="Sobkovice"/>
    <s v="do 750 obyvatel"/>
    <n v="207"/>
    <n v="0.62318840579710144"/>
    <n v="78"/>
    <n v="1"/>
  </r>
  <r>
    <x v="8"/>
    <x v="121"/>
    <x v="121"/>
    <n v="548031"/>
    <s v="Dlouhoňovice"/>
    <s v="750 – 1 999 obyvatel"/>
    <n v="655"/>
    <n v="0.72519083969465647"/>
    <n v="180"/>
    <n v="0"/>
  </r>
  <r>
    <x v="8"/>
    <x v="121"/>
    <x v="121"/>
    <n v="548049"/>
    <s v="Helvíkovice"/>
    <s v="do 750 obyvatel"/>
    <n v="419"/>
    <n v="0.63723150357995229"/>
    <n v="152"/>
    <n v="1"/>
  </r>
  <r>
    <x v="8"/>
    <x v="121"/>
    <x v="121"/>
    <n v="579971"/>
    <s v="Bystřec"/>
    <s v="750 – 1 999 obyvatel"/>
    <n v="925"/>
    <n v="0.67675675675675673"/>
    <n v="299"/>
    <n v="1"/>
  </r>
  <r>
    <x v="8"/>
    <x v="121"/>
    <x v="121"/>
    <n v="580023"/>
    <s v="Česká Rybná"/>
    <s v="do 750 obyvatel"/>
    <n v="313"/>
    <n v="0.60063897763578278"/>
    <n v="125"/>
    <n v="1"/>
  </r>
  <r>
    <x v="8"/>
    <x v="121"/>
    <x v="121"/>
    <n v="580066"/>
    <s v="České Petrovice"/>
    <s v="do 750 obyvatel"/>
    <n v="139"/>
    <n v="0.81294964028776984"/>
    <n v="26"/>
    <n v="0"/>
  </r>
  <r>
    <x v="8"/>
    <x v="121"/>
    <x v="121"/>
    <n v="580228"/>
    <s v="Hejnice (Ústí nad Orlicí)"/>
    <s v="do 750 obyvatel"/>
    <n v="166"/>
    <n v="0.67469879518072284"/>
    <n v="54"/>
    <n v="1"/>
  </r>
  <r>
    <x v="8"/>
    <x v="121"/>
    <x v="121"/>
    <n v="580376"/>
    <s v="Jablonné nad Orlicí"/>
    <s v="2 000 – 4 999 obyvatel"/>
    <n v="2640"/>
    <n v="0.66249999999999998"/>
    <n v="891"/>
    <n v="1"/>
  </r>
  <r>
    <x v="8"/>
    <x v="121"/>
    <x v="121"/>
    <n v="580392"/>
    <s v="Jamné nad Orlicí"/>
    <s v="do 750 obyvatel"/>
    <n v="583"/>
    <n v="0.70668953687821612"/>
    <n v="171"/>
    <n v="0"/>
  </r>
  <r>
    <x v="8"/>
    <x v="121"/>
    <x v="121"/>
    <n v="580422"/>
    <s v="Kameničná"/>
    <s v="do 750 obyvatel"/>
    <n v="277"/>
    <n v="0.63537906137184119"/>
    <n v="101"/>
    <n v="1"/>
  </r>
  <r>
    <x v="8"/>
    <x v="121"/>
    <x v="121"/>
    <n v="580431"/>
    <s v="Klášterec nad Orlicí"/>
    <s v="750 – 1 999 obyvatel"/>
    <n v="745"/>
    <n v="0.70335570469798658"/>
    <n v="221"/>
    <n v="0"/>
  </r>
  <r>
    <x v="8"/>
    <x v="121"/>
    <x v="121"/>
    <n v="580503"/>
    <s v="Kunvald"/>
    <s v="750 – 1 999 obyvatel"/>
    <n v="781"/>
    <n v="0.68629961587708066"/>
    <n v="245"/>
    <n v="1"/>
  </r>
  <r>
    <x v="8"/>
    <x v="121"/>
    <x v="121"/>
    <n v="580538"/>
    <s v="Letohrad"/>
    <s v="5 000 – 14 999 obyvatel"/>
    <n v="5294"/>
    <n v="0.75632791839818658"/>
    <n v="1290"/>
    <n v="0"/>
  </r>
  <r>
    <x v="8"/>
    <x v="121"/>
    <x v="121"/>
    <n v="580589"/>
    <s v="Líšnice (Ústí nad Orlicí)"/>
    <s v="750 – 1 999 obyvatel"/>
    <n v="647"/>
    <n v="0.67233384853168465"/>
    <n v="212"/>
    <n v="1"/>
  </r>
  <r>
    <x v="8"/>
    <x v="121"/>
    <x v="121"/>
    <n v="580627"/>
    <s v="Lukavice (Ústí nad Orlicí)"/>
    <s v="750 – 1 999 obyvatel"/>
    <n v="940"/>
    <n v="0.70851063829787231"/>
    <n v="274"/>
    <n v="0"/>
  </r>
  <r>
    <x v="8"/>
    <x v="121"/>
    <x v="121"/>
    <n v="580643"/>
    <s v="Mistrovice"/>
    <s v="do 750 obyvatel"/>
    <n v="470"/>
    <n v="0.68297872340425536"/>
    <n v="149"/>
    <n v="1"/>
  </r>
  <r>
    <x v="8"/>
    <x v="121"/>
    <x v="121"/>
    <n v="580686"/>
    <s v="Nekoř"/>
    <s v="750 – 1 999 obyvatel"/>
    <n v="781"/>
    <n v="0.75032010243277847"/>
    <n v="195"/>
    <n v="0"/>
  </r>
  <r>
    <x v="8"/>
    <x v="121"/>
    <x v="121"/>
    <n v="580724"/>
    <s v="Orličky"/>
    <s v="do 750 obyvatel"/>
    <n v="233"/>
    <n v="0.66952789699570814"/>
    <n v="77"/>
    <n v="1"/>
  </r>
  <r>
    <x v="8"/>
    <x v="121"/>
    <x v="121"/>
    <n v="580759"/>
    <s v="Pastviny"/>
    <s v="do 750 obyvatel"/>
    <n v="300"/>
    <n v="0.69666666666666666"/>
    <n v="91"/>
    <n v="1"/>
  </r>
  <r>
    <x v="8"/>
    <x v="121"/>
    <x v="121"/>
    <n v="580775"/>
    <s v="Písečná (Ústí nad Orlicí)"/>
    <s v="do 750 obyvatel"/>
    <n v="454"/>
    <n v="0.64977973568281944"/>
    <n v="159"/>
    <n v="1"/>
  </r>
  <r>
    <x v="8"/>
    <x v="121"/>
    <x v="121"/>
    <n v="580996"/>
    <s v="Studené"/>
    <s v="do 750 obyvatel"/>
    <n v="151"/>
    <n v="0.70860927152317876"/>
    <n v="44"/>
    <n v="0"/>
  </r>
  <r>
    <x v="8"/>
    <x v="121"/>
    <x v="121"/>
    <n v="581038"/>
    <s v="Šedivec"/>
    <s v="do 750 obyvatel"/>
    <n v="170"/>
    <n v="0.68823529411764706"/>
    <n v="53"/>
    <n v="1"/>
  </r>
  <r>
    <x v="8"/>
    <x v="121"/>
    <x v="121"/>
    <n v="581054"/>
    <s v="Těchonín"/>
    <s v="do 750 obyvatel"/>
    <n v="482"/>
    <n v="0.72614107883817425"/>
    <n v="132"/>
    <n v="0"/>
  </r>
  <r>
    <x v="8"/>
    <x v="121"/>
    <x v="121"/>
    <n v="581119"/>
    <s v="Verměřovice"/>
    <s v="750 – 1 999 obyvatel"/>
    <n v="589"/>
    <n v="0.70797962648556878"/>
    <n v="172"/>
    <n v="0"/>
  </r>
  <r>
    <x v="8"/>
    <x v="121"/>
    <x v="121"/>
    <n v="581208"/>
    <s v="Záchlumí (Ústí nad Orlicí)"/>
    <s v="750 – 1 999 obyvatel"/>
    <n v="636"/>
    <n v="0.64937106918238996"/>
    <n v="223"/>
    <n v="1"/>
  </r>
  <r>
    <x v="8"/>
    <x v="121"/>
    <x v="121"/>
    <n v="581259"/>
    <s v="Žamberk"/>
    <s v="5 000 – 14 999 obyvatel"/>
    <n v="4982"/>
    <n v="0.70614211160176632"/>
    <n v="1464"/>
    <n v="0"/>
  </r>
  <r>
    <x v="8"/>
    <x v="121"/>
    <x v="121"/>
    <n v="581267"/>
    <s v="Žampach"/>
    <s v="do 750 obyvatel"/>
    <n v="245"/>
    <n v="0.67346938775510201"/>
    <n v="80"/>
    <n v="1"/>
  </r>
  <r>
    <x v="9"/>
    <x v="122"/>
    <x v="122"/>
    <n v="549835"/>
    <s v="Milasín"/>
    <s v="do 750 obyvatel"/>
    <n v="43"/>
    <n v="0.72093023255813948"/>
    <n v="12"/>
    <n v="0"/>
  </r>
  <r>
    <x v="9"/>
    <x v="122"/>
    <x v="122"/>
    <n v="549886"/>
    <s v="Střítež (Žďár nad Sázavou)"/>
    <s v="do 750 obyvatel"/>
    <n v="93"/>
    <n v="0.92473118279569888"/>
    <n v="7"/>
    <n v="0"/>
  </r>
  <r>
    <x v="9"/>
    <x v="122"/>
    <x v="122"/>
    <n v="549924"/>
    <s v="Radkov (Žďár nad Sázavou)"/>
    <s v="do 750 obyvatel"/>
    <n v="145"/>
    <n v="0.73103448275862071"/>
    <n v="39"/>
    <n v="0"/>
  </r>
  <r>
    <x v="9"/>
    <x v="122"/>
    <x v="122"/>
    <n v="549959"/>
    <s v="Ubušínek"/>
    <s v="do 750 obyvatel"/>
    <n v="77"/>
    <n v="0.79220779220779225"/>
    <n v="16"/>
    <n v="0"/>
  </r>
  <r>
    <x v="9"/>
    <x v="122"/>
    <x v="122"/>
    <n v="587737"/>
    <s v="Rodkov"/>
    <s v="do 750 obyvatel"/>
    <n v="82"/>
    <n v="0.80487804878048785"/>
    <n v="16"/>
    <n v="0"/>
  </r>
  <r>
    <x v="9"/>
    <x v="122"/>
    <x v="122"/>
    <n v="587893"/>
    <s v="Velké Tresné"/>
    <s v="do 750 obyvatel"/>
    <n v="91"/>
    <n v="0.86813186813186816"/>
    <n v="12"/>
    <n v="0"/>
  </r>
  <r>
    <x v="9"/>
    <x v="122"/>
    <x v="122"/>
    <n v="595241"/>
    <s v="Blažkov"/>
    <s v="do 750 obyvatel"/>
    <n v="237"/>
    <n v="0.77215189873417722"/>
    <n v="54"/>
    <n v="0"/>
  </r>
  <r>
    <x v="9"/>
    <x v="122"/>
    <x v="122"/>
    <n v="595306"/>
    <s v="Bohuňov (Žďár nad Sázavou)"/>
    <s v="do 750 obyvatel"/>
    <n v="216"/>
    <n v="0.81481481481481477"/>
    <n v="40"/>
    <n v="0"/>
  </r>
  <r>
    <x v="9"/>
    <x v="122"/>
    <x v="122"/>
    <n v="595403"/>
    <s v="Bukov"/>
    <s v="do 750 obyvatel"/>
    <n v="153"/>
    <n v="0.72549019607843135"/>
    <n v="42"/>
    <n v="0"/>
  </r>
  <r>
    <x v="9"/>
    <x v="122"/>
    <x v="122"/>
    <n v="595411"/>
    <s v="Bystřice nad Pernštejnem"/>
    <s v="5 000 – 14 999 obyvatel"/>
    <n v="6793"/>
    <n v="0.77344325040482853"/>
    <n v="1539"/>
    <n v="0"/>
  </r>
  <r>
    <x v="9"/>
    <x v="122"/>
    <x v="122"/>
    <n v="595420"/>
    <s v="Býšovec"/>
    <s v="do 750 obyvatel"/>
    <n v="138"/>
    <n v="0.73913043478260865"/>
    <n v="36"/>
    <n v="0"/>
  </r>
  <r>
    <x v="9"/>
    <x v="122"/>
    <x v="122"/>
    <n v="595454"/>
    <s v="Dalečín"/>
    <s v="do 750 obyvatel"/>
    <n v="555"/>
    <n v="0.78558558558558556"/>
    <n v="119"/>
    <n v="0"/>
  </r>
  <r>
    <x v="9"/>
    <x v="122"/>
    <x v="122"/>
    <n v="595535"/>
    <s v="Dolní Rožínka"/>
    <s v="do 750 obyvatel"/>
    <n v="522"/>
    <n v="0.77011494252873558"/>
    <n v="120"/>
    <n v="0"/>
  </r>
  <r>
    <x v="9"/>
    <x v="122"/>
    <x v="122"/>
    <n v="595683"/>
    <s v="Horní Rožínka"/>
    <s v="do 750 obyvatel"/>
    <n v="69"/>
    <n v="0.75362318840579712"/>
    <n v="17"/>
    <n v="0"/>
  </r>
  <r>
    <x v="9"/>
    <x v="122"/>
    <x v="122"/>
    <n v="595705"/>
    <s v="Chlum-Korouhvice"/>
    <s v="do 750 obyvatel"/>
    <n v="35"/>
    <n v="0.88571428571428568"/>
    <n v="4"/>
    <n v="0"/>
  </r>
  <r>
    <x v="9"/>
    <x v="122"/>
    <x v="122"/>
    <n v="595861"/>
    <s v="Koroužné"/>
    <s v="do 750 obyvatel"/>
    <n v="214"/>
    <n v="0.72429906542056077"/>
    <n v="59"/>
    <n v="0"/>
  </r>
  <r>
    <x v="9"/>
    <x v="122"/>
    <x v="122"/>
    <n v="596051"/>
    <s v="Lísek"/>
    <s v="do 750 obyvatel"/>
    <n v="325"/>
    <n v="0.8"/>
    <n v="65"/>
    <n v="0"/>
  </r>
  <r>
    <x v="9"/>
    <x v="122"/>
    <x v="122"/>
    <n v="596159"/>
    <s v="Moravecké Pavlovice"/>
    <s v="do 750 obyvatel"/>
    <n v="44"/>
    <n v="0.54545454545454541"/>
    <n v="20"/>
    <n v="1"/>
  </r>
  <r>
    <x v="9"/>
    <x v="122"/>
    <x v="122"/>
    <n v="596272"/>
    <s v="Nyklovice"/>
    <s v="do 750 obyvatel"/>
    <n v="135"/>
    <n v="0.8"/>
    <n v="27"/>
    <n v="0"/>
  </r>
  <r>
    <x v="9"/>
    <x v="122"/>
    <x v="122"/>
    <n v="596434"/>
    <s v="Písečné (Žďár nad Sázavou)"/>
    <s v="do 750 obyvatel"/>
    <n v="164"/>
    <n v="0.83536585365853655"/>
    <n v="27"/>
    <n v="0"/>
  </r>
  <r>
    <x v="9"/>
    <x v="122"/>
    <x v="122"/>
    <n v="596493"/>
    <s v="Prosetín (Žďár nad Sázavou)"/>
    <s v="do 750 obyvatel"/>
    <n v="324"/>
    <n v="0.69135802469135799"/>
    <n v="100"/>
    <n v="1"/>
  </r>
  <r>
    <x v="9"/>
    <x v="122"/>
    <x v="122"/>
    <n v="596612"/>
    <s v="Rovečné"/>
    <s v="do 750 obyvatel"/>
    <n v="536"/>
    <n v="0.79477611940298509"/>
    <n v="110"/>
    <n v="0"/>
  </r>
  <r>
    <x v="9"/>
    <x v="122"/>
    <x v="122"/>
    <n v="596647"/>
    <s v="Rozsochy"/>
    <s v="do 750 obyvatel"/>
    <n v="596"/>
    <n v="0.68959731543624159"/>
    <n v="185"/>
    <n v="1"/>
  </r>
  <r>
    <x v="9"/>
    <x v="122"/>
    <x v="122"/>
    <n v="596655"/>
    <s v="Rožná"/>
    <s v="750 – 1 999 obyvatel"/>
    <n v="655"/>
    <n v="0.80458015267175576"/>
    <n v="128"/>
    <n v="0"/>
  </r>
  <r>
    <x v="9"/>
    <x v="122"/>
    <x v="122"/>
    <n v="596710"/>
    <s v="Sejřek"/>
    <s v="do 750 obyvatel"/>
    <n v="144"/>
    <n v="0.63194444444444442"/>
    <n v="53"/>
    <n v="1"/>
  </r>
  <r>
    <x v="9"/>
    <x v="122"/>
    <x v="122"/>
    <n v="596752"/>
    <s v="Skorotice"/>
    <s v="do 750 obyvatel"/>
    <n v="100"/>
    <n v="0.76"/>
    <n v="24"/>
    <n v="0"/>
  </r>
  <r>
    <x v="9"/>
    <x v="122"/>
    <x v="122"/>
    <n v="596809"/>
    <s v="Strachujov"/>
    <s v="do 750 obyvatel"/>
    <n v="113"/>
    <n v="0.58407079646017701"/>
    <n v="47"/>
    <n v="1"/>
  </r>
  <r>
    <x v="9"/>
    <x v="122"/>
    <x v="122"/>
    <n v="596825"/>
    <s v="Strážek"/>
    <s v="750 – 1 999 obyvatel"/>
    <n v="698"/>
    <n v="0.77220630372492838"/>
    <n v="159"/>
    <n v="0"/>
  </r>
  <r>
    <x v="9"/>
    <x v="122"/>
    <x v="122"/>
    <n v="596833"/>
    <s v="Sulkovec"/>
    <s v="do 750 obyvatel"/>
    <n v="141"/>
    <n v="0.75886524822695034"/>
    <n v="34"/>
    <n v="0"/>
  </r>
  <r>
    <x v="9"/>
    <x v="122"/>
    <x v="122"/>
    <n v="596884"/>
    <s v="Štěpánov nad Svratkou"/>
    <s v="do 750 obyvatel"/>
    <n v="579"/>
    <n v="0.77720207253886009"/>
    <n v="129"/>
    <n v="0"/>
  </r>
  <r>
    <x v="9"/>
    <x v="122"/>
    <x v="122"/>
    <n v="596914"/>
    <s v="Ujčov"/>
    <s v="do 750 obyvatel"/>
    <n v="388"/>
    <n v="0.84793814432989689"/>
    <n v="59"/>
    <n v="0"/>
  </r>
  <r>
    <x v="9"/>
    <x v="122"/>
    <x v="122"/>
    <n v="596931"/>
    <s v="Unčín"/>
    <s v="do 750 obyvatel"/>
    <n v="168"/>
    <n v="0.72619047619047616"/>
    <n v="46"/>
    <n v="0"/>
  </r>
  <r>
    <x v="9"/>
    <x v="122"/>
    <x v="122"/>
    <n v="596965"/>
    <s v="Věchnov"/>
    <s v="do 750 obyvatel"/>
    <n v="272"/>
    <n v="0.77573529411764708"/>
    <n v="61"/>
    <n v="0"/>
  </r>
  <r>
    <x v="9"/>
    <x v="122"/>
    <x v="122"/>
    <n v="596990"/>
    <s v="Velké Janovice"/>
    <s v="do 750 obyvatel"/>
    <n v="109"/>
    <n v="0.57798165137614677"/>
    <n v="46"/>
    <n v="1"/>
  </r>
  <r>
    <x v="9"/>
    <x v="122"/>
    <x v="122"/>
    <n v="597031"/>
    <s v="Věstín"/>
    <s v="do 750 obyvatel"/>
    <n v="135"/>
    <n v="0.77777777777777779"/>
    <n v="30"/>
    <n v="0"/>
  </r>
  <r>
    <x v="9"/>
    <x v="122"/>
    <x v="122"/>
    <n v="597040"/>
    <s v="Věžná (Žďár nad Sázavou)"/>
    <s v="do 750 obyvatel"/>
    <n v="191"/>
    <n v="0.8534031413612565"/>
    <n v="28"/>
    <n v="0"/>
  </r>
  <r>
    <x v="9"/>
    <x v="122"/>
    <x v="122"/>
    <n v="597074"/>
    <s v="Vír"/>
    <s v="do 750 obyvatel"/>
    <n v="599"/>
    <n v="0.75459098497495825"/>
    <n v="147"/>
    <n v="0"/>
  </r>
  <r>
    <x v="9"/>
    <x v="122"/>
    <x v="122"/>
    <n v="597155"/>
    <s v="Zvole (Žďár nad Sázavou)"/>
    <s v="do 750 obyvatel"/>
    <n v="526"/>
    <n v="0.82509505703422048"/>
    <n v="92"/>
    <n v="0"/>
  </r>
  <r>
    <x v="9"/>
    <x v="122"/>
    <x v="122"/>
    <n v="597163"/>
    <s v="Ždánice (Žďár nad Sázavou)"/>
    <s v="do 750 obyvatel"/>
    <n v="177"/>
    <n v="0.83615819209039544"/>
    <n v="29"/>
    <n v="0"/>
  </r>
  <r>
    <x v="9"/>
    <x v="123"/>
    <x v="123"/>
    <n v="530646"/>
    <s v="Hurtova Lhota"/>
    <s v="do 750 obyvatel"/>
    <n v="204"/>
    <n v="0.82352941176470584"/>
    <n v="36"/>
    <n v="0"/>
  </r>
  <r>
    <x v="9"/>
    <x v="123"/>
    <x v="123"/>
    <n v="530654"/>
    <s v="Vysoká (Havlíčkův Brod)"/>
    <s v="do 750 obyvatel"/>
    <n v="190"/>
    <n v="0.73157894736842111"/>
    <n v="51"/>
    <n v="0"/>
  </r>
  <r>
    <x v="9"/>
    <x v="123"/>
    <x v="123"/>
    <n v="530662"/>
    <s v="Ždírec (Havlíčkův Brod)"/>
    <s v="do 750 obyvatel"/>
    <n v="125"/>
    <n v="0.76800000000000002"/>
    <n v="29"/>
    <n v="0"/>
  </r>
  <r>
    <x v="9"/>
    <x v="123"/>
    <x v="123"/>
    <n v="546194"/>
    <s v="Bačkov"/>
    <s v="do 750 obyvatel"/>
    <n v="105"/>
    <n v="0.79047619047619044"/>
    <n v="22"/>
    <n v="0"/>
  </r>
  <r>
    <x v="9"/>
    <x v="123"/>
    <x v="123"/>
    <n v="548251"/>
    <s v="Podmoky (Havlíčkův Brod)"/>
    <s v="do 750 obyvatel"/>
    <n v="114"/>
    <n v="0.74561403508771928"/>
    <n v="29"/>
    <n v="0"/>
  </r>
  <r>
    <x v="9"/>
    <x v="123"/>
    <x v="123"/>
    <n v="548260"/>
    <s v="Bartoušov"/>
    <s v="do 750 obyvatel"/>
    <n v="143"/>
    <n v="0.82517482517482521"/>
    <n v="25"/>
    <n v="0"/>
  </r>
  <r>
    <x v="9"/>
    <x v="123"/>
    <x v="123"/>
    <n v="548278"/>
    <s v="Břevnice"/>
    <s v="do 750 obyvatel"/>
    <n v="120"/>
    <n v="0.85"/>
    <n v="18"/>
    <n v="0"/>
  </r>
  <r>
    <x v="9"/>
    <x v="123"/>
    <x v="123"/>
    <n v="548286"/>
    <s v="Knyk"/>
    <s v="do 750 obyvatel"/>
    <n v="358"/>
    <n v="0.83240223463687146"/>
    <n v="60"/>
    <n v="0"/>
  </r>
  <r>
    <x v="9"/>
    <x v="123"/>
    <x v="123"/>
    <n v="548308"/>
    <s v="Kyjov (Havlíčkův Brod)"/>
    <s v="do 750 obyvatel"/>
    <n v="117"/>
    <n v="0.88888888888888884"/>
    <n v="13"/>
    <n v="0"/>
  </r>
  <r>
    <x v="9"/>
    <x v="123"/>
    <x v="123"/>
    <n v="548316"/>
    <s v="Michalovice (Havlíčkův Brod)"/>
    <s v="do 750 obyvatel"/>
    <n v="172"/>
    <n v="0.81976744186046513"/>
    <n v="31"/>
    <n v="0"/>
  </r>
  <r>
    <x v="9"/>
    <x v="123"/>
    <x v="123"/>
    <n v="548324"/>
    <s v="Skorkov (Havlíčkův Brod)"/>
    <s v="do 750 obyvatel"/>
    <n v="72"/>
    <n v="0.69444444444444442"/>
    <n v="22"/>
    <n v="1"/>
  </r>
  <r>
    <x v="9"/>
    <x v="123"/>
    <x v="123"/>
    <n v="548341"/>
    <s v="Slavníč"/>
    <s v="do 750 obyvatel"/>
    <n v="47"/>
    <n v="0.78723404255319152"/>
    <n v="10"/>
    <n v="0"/>
  </r>
  <r>
    <x v="9"/>
    <x v="123"/>
    <x v="123"/>
    <n v="548529"/>
    <s v="Kochánov"/>
    <s v="do 750 obyvatel"/>
    <n v="132"/>
    <n v="0.80303030303030298"/>
    <n v="26"/>
    <n v="0"/>
  </r>
  <r>
    <x v="9"/>
    <x v="123"/>
    <x v="123"/>
    <n v="548537"/>
    <s v="Úhořilka"/>
    <s v="do 750 obyvatel"/>
    <n v="37"/>
    <n v="0.78378378378378377"/>
    <n v="8"/>
    <n v="0"/>
  </r>
  <r>
    <x v="9"/>
    <x v="123"/>
    <x v="123"/>
    <n v="548588"/>
    <s v="Okrouhlička"/>
    <s v="do 750 obyvatel"/>
    <n v="203"/>
    <n v="0.7931034482758621"/>
    <n v="42"/>
    <n v="0"/>
  </r>
  <r>
    <x v="9"/>
    <x v="123"/>
    <x v="123"/>
    <n v="548626"/>
    <s v="Zvěstovice"/>
    <s v="do 750 obyvatel"/>
    <n v="57"/>
    <n v="0.80701754385964908"/>
    <n v="11"/>
    <n v="0"/>
  </r>
  <r>
    <x v="9"/>
    <x v="123"/>
    <x v="123"/>
    <n v="568414"/>
    <s v="Havlíčkův Brod"/>
    <s v="15 000 – 39 999 obyvatel"/>
    <n v="19422"/>
    <n v="0.80748635567912674"/>
    <n v="3739"/>
    <n v="0"/>
  </r>
  <r>
    <x v="9"/>
    <x v="123"/>
    <x v="123"/>
    <n v="568503"/>
    <s v="Česká Bělá"/>
    <s v="750 – 1 999 obyvatel"/>
    <n v="862"/>
    <n v="0.7946635730858469"/>
    <n v="177"/>
    <n v="0"/>
  </r>
  <r>
    <x v="9"/>
    <x v="123"/>
    <x v="123"/>
    <n v="568538"/>
    <s v="Dlouhá Ves (Havlíčkův Brod)"/>
    <s v="do 750 obyvatel"/>
    <n v="372"/>
    <n v="0.75268817204301075"/>
    <n v="92"/>
    <n v="0"/>
  </r>
  <r>
    <x v="9"/>
    <x v="123"/>
    <x v="123"/>
    <n v="568597"/>
    <s v="Dolní Krupá (Havlíčkův Brod)"/>
    <s v="do 750 obyvatel"/>
    <n v="358"/>
    <n v="0.79329608938547491"/>
    <n v="74"/>
    <n v="0"/>
  </r>
  <r>
    <x v="9"/>
    <x v="123"/>
    <x v="123"/>
    <n v="568635"/>
    <s v="Golčův Jeníkov"/>
    <s v="2 000 – 4 999 obyvatel"/>
    <n v="2260"/>
    <n v="0.79646017699115046"/>
    <n v="460"/>
    <n v="0"/>
  </r>
  <r>
    <x v="9"/>
    <x v="123"/>
    <x v="123"/>
    <n v="568651"/>
    <s v="Habry"/>
    <s v="750 – 1 999 obyvatel"/>
    <n v="1095"/>
    <n v="0.82648401826484019"/>
    <n v="190"/>
    <n v="0"/>
  </r>
  <r>
    <x v="9"/>
    <x v="123"/>
    <x v="123"/>
    <n v="568660"/>
    <s v="Havlíčkova Borová"/>
    <s v="750 – 1 999 obyvatel"/>
    <n v="807"/>
    <n v="0.75092936802973975"/>
    <n v="201"/>
    <n v="0"/>
  </r>
  <r>
    <x v="9"/>
    <x v="123"/>
    <x v="123"/>
    <n v="568678"/>
    <s v="Herálec (Havlíčkův Brod)"/>
    <s v="750 – 1 999 obyvatel"/>
    <n v="918"/>
    <n v="0.74836601307189543"/>
    <n v="231"/>
    <n v="0"/>
  </r>
  <r>
    <x v="9"/>
    <x v="123"/>
    <x v="123"/>
    <n v="568708"/>
    <s v="Horní Krupá"/>
    <s v="do 750 obyvatel"/>
    <n v="434"/>
    <n v="0.8179723502304147"/>
    <n v="79"/>
    <n v="0"/>
  </r>
  <r>
    <x v="9"/>
    <x v="123"/>
    <x v="123"/>
    <n v="568767"/>
    <s v="Chrtníč"/>
    <s v="do 750 obyvatel"/>
    <n v="103"/>
    <n v="0.83495145631067957"/>
    <n v="17"/>
    <n v="0"/>
  </r>
  <r>
    <x v="9"/>
    <x v="123"/>
    <x v="123"/>
    <n v="568821"/>
    <s v="Kámen (Havlíčkův Brod)"/>
    <s v="do 750 obyvatel"/>
    <n v="333"/>
    <n v="0.75975975975975973"/>
    <n v="80"/>
    <n v="0"/>
  </r>
  <r>
    <x v="9"/>
    <x v="123"/>
    <x v="123"/>
    <n v="568881"/>
    <s v="Kojetín (Havlíčkův Brod)"/>
    <s v="do 750 obyvatel"/>
    <n v="143"/>
    <n v="0.84615384615384615"/>
    <n v="22"/>
    <n v="0"/>
  </r>
  <r>
    <x v="9"/>
    <x v="123"/>
    <x v="123"/>
    <n v="568929"/>
    <s v="Krásná Hora"/>
    <s v="do 750 obyvatel"/>
    <n v="434"/>
    <n v="0.8018433179723502"/>
    <n v="86"/>
    <n v="0"/>
  </r>
  <r>
    <x v="9"/>
    <x v="123"/>
    <x v="123"/>
    <n v="568937"/>
    <s v="Krátká Ves"/>
    <s v="do 750 obyvatel"/>
    <n v="118"/>
    <n v="0.85593220338983056"/>
    <n v="17"/>
    <n v="0"/>
  </r>
  <r>
    <x v="9"/>
    <x v="123"/>
    <x v="123"/>
    <n v="568953"/>
    <s v="Květinov"/>
    <s v="do 750 obyvatel"/>
    <n v="192"/>
    <n v="0.77083333333333337"/>
    <n v="44"/>
    <n v="0"/>
  </r>
  <r>
    <x v="9"/>
    <x v="123"/>
    <x v="123"/>
    <n v="568996"/>
    <s v="Leškovice"/>
    <s v="do 750 obyvatel"/>
    <n v="68"/>
    <n v="0.77941176470588236"/>
    <n v="15"/>
    <n v="0"/>
  </r>
  <r>
    <x v="9"/>
    <x v="123"/>
    <x v="123"/>
    <n v="569038"/>
    <s v="Lípa (Havlíčkův Brod)"/>
    <s v="750 – 1 999 obyvatel"/>
    <n v="959"/>
    <n v="0.75286757038581853"/>
    <n v="237"/>
    <n v="0"/>
  </r>
  <r>
    <x v="9"/>
    <x v="123"/>
    <x v="123"/>
    <n v="569046"/>
    <s v="Lipnice nad Sázavou"/>
    <s v="do 750 obyvatel"/>
    <n v="548"/>
    <n v="0.7536496350364964"/>
    <n v="135"/>
    <n v="0"/>
  </r>
  <r>
    <x v="9"/>
    <x v="123"/>
    <x v="123"/>
    <n v="569062"/>
    <s v="Lučice"/>
    <s v="do 750 obyvatel"/>
    <n v="519"/>
    <n v="0.82851637764932562"/>
    <n v="89"/>
    <n v="0"/>
  </r>
  <r>
    <x v="9"/>
    <x v="123"/>
    <x v="123"/>
    <n v="569127"/>
    <s v="Modlíkov"/>
    <s v="do 750 obyvatel"/>
    <n v="126"/>
    <n v="0.77777777777777779"/>
    <n v="28"/>
    <n v="0"/>
  </r>
  <r>
    <x v="9"/>
    <x v="123"/>
    <x v="123"/>
    <n v="569151"/>
    <s v="Nová Ves u Leštiny"/>
    <s v="do 750 obyvatel"/>
    <n v="94"/>
    <n v="0.82978723404255317"/>
    <n v="16"/>
    <n v="0"/>
  </r>
  <r>
    <x v="9"/>
    <x v="123"/>
    <x v="123"/>
    <n v="569186"/>
    <s v="Okrouhlice"/>
    <s v="750 – 1 999 obyvatel"/>
    <n v="1096"/>
    <n v="0.81934306569343063"/>
    <n v="198"/>
    <n v="0"/>
  </r>
  <r>
    <x v="9"/>
    <x v="123"/>
    <x v="123"/>
    <n v="569208"/>
    <s v="Olešenka"/>
    <s v="do 750 obyvatel"/>
    <n v="150"/>
    <n v="0.72666666666666668"/>
    <n v="41"/>
    <n v="0"/>
  </r>
  <r>
    <x v="9"/>
    <x v="123"/>
    <x v="123"/>
    <n v="569216"/>
    <s v="Olešná (Havlíčkův Brod)"/>
    <s v="do 750 obyvatel"/>
    <n v="296"/>
    <n v="0.77027027027027029"/>
    <n v="68"/>
    <n v="0"/>
  </r>
  <r>
    <x v="9"/>
    <x v="123"/>
    <x v="123"/>
    <n v="569291"/>
    <s v="Pohled"/>
    <s v="do 750 obyvatel"/>
    <n v="603"/>
    <n v="0.78275290215588722"/>
    <n v="131"/>
    <n v="0"/>
  </r>
  <r>
    <x v="9"/>
    <x v="123"/>
    <x v="123"/>
    <n v="569321"/>
    <s v="Přibyslav (Havlíčkův Brod)"/>
    <s v="2 000 – 4 999 obyvatel"/>
    <n v="3219"/>
    <n v="0.77477477477477474"/>
    <n v="725"/>
    <n v="0"/>
  </r>
  <r>
    <x v="9"/>
    <x v="123"/>
    <x v="123"/>
    <n v="569364"/>
    <s v="Radostín (Havlíčkův Brod)"/>
    <s v="do 750 obyvatel"/>
    <n v="127"/>
    <n v="0.76377952755905509"/>
    <n v="30"/>
    <n v="0"/>
  </r>
  <r>
    <x v="9"/>
    <x v="123"/>
    <x v="123"/>
    <n v="569399"/>
    <s v="Rozsochatec"/>
    <s v="do 750 obyvatel"/>
    <n v="428"/>
    <n v="0.83411214953271029"/>
    <n v="71"/>
    <n v="0"/>
  </r>
  <r>
    <x v="9"/>
    <x v="123"/>
    <x v="123"/>
    <n v="569411"/>
    <s v="Rybníček (Havlíčkův Brod)"/>
    <s v="do 750 obyvatel"/>
    <n v="57"/>
    <n v="0.85964912280701755"/>
    <n v="8"/>
    <n v="0"/>
  </r>
  <r>
    <x v="9"/>
    <x v="123"/>
    <x v="123"/>
    <n v="569461"/>
    <s v="Skryje (Havlíčkův Brod)"/>
    <s v="do 750 obyvatel"/>
    <n v="146"/>
    <n v="0.82191780821917804"/>
    <n v="26"/>
    <n v="0"/>
  </r>
  <r>
    <x v="9"/>
    <x v="123"/>
    <x v="123"/>
    <n v="569470"/>
    <s v="Skuhrov (Havlíčkův Brod)"/>
    <s v="do 750 obyvatel"/>
    <n v="225"/>
    <n v="0.85777777777777775"/>
    <n v="32"/>
    <n v="0"/>
  </r>
  <r>
    <x v="9"/>
    <x v="123"/>
    <x v="123"/>
    <n v="569534"/>
    <s v="Stříbrné Hory"/>
    <s v="do 750 obyvatel"/>
    <n v="206"/>
    <n v="0.71359223300970875"/>
    <n v="59"/>
    <n v="0"/>
  </r>
  <r>
    <x v="9"/>
    <x v="123"/>
    <x v="123"/>
    <n v="569585"/>
    <s v="Šlapanov"/>
    <s v="750 – 1 999 obyvatel"/>
    <n v="662"/>
    <n v="0.7583081570996979"/>
    <n v="160"/>
    <n v="0"/>
  </r>
  <r>
    <x v="9"/>
    <x v="123"/>
    <x v="123"/>
    <n v="569593"/>
    <s v="Štoky"/>
    <s v="750 – 1 999 obyvatel"/>
    <n v="1542"/>
    <n v="0.75810635538261995"/>
    <n v="373"/>
    <n v="0"/>
  </r>
  <r>
    <x v="9"/>
    <x v="123"/>
    <x v="123"/>
    <n v="569615"/>
    <s v="Tis"/>
    <s v="do 750 obyvatel"/>
    <n v="307"/>
    <n v="0.82084690553745931"/>
    <n v="55"/>
    <n v="0"/>
  </r>
  <r>
    <x v="9"/>
    <x v="123"/>
    <x v="123"/>
    <n v="569658"/>
    <s v="Úsobí"/>
    <s v="do 750 obyvatel"/>
    <n v="588"/>
    <n v="0.7125850340136054"/>
    <n v="169"/>
    <n v="0"/>
  </r>
  <r>
    <x v="9"/>
    <x v="123"/>
    <x v="123"/>
    <n v="569682"/>
    <s v="Veselý Žďár"/>
    <s v="do 750 obyvatel"/>
    <n v="476"/>
    <n v="0.75420168067226889"/>
    <n v="117"/>
    <n v="0"/>
  </r>
  <r>
    <x v="9"/>
    <x v="123"/>
    <x v="123"/>
    <n v="569691"/>
    <s v="Věž"/>
    <s v="750 – 1 999 obyvatel"/>
    <n v="695"/>
    <n v="0.82733812949640284"/>
    <n v="120"/>
    <n v="0"/>
  </r>
  <r>
    <x v="9"/>
    <x v="123"/>
    <x v="123"/>
    <n v="569704"/>
    <s v="Věžnice (Havlíčkův Brod)"/>
    <s v="do 750 obyvatel"/>
    <n v="348"/>
    <n v="0.73275862068965514"/>
    <n v="93"/>
    <n v="0"/>
  </r>
  <r>
    <x v="9"/>
    <x v="123"/>
    <x v="123"/>
    <n v="569801"/>
    <s v="Žižkovo Pole"/>
    <s v="do 750 obyvatel"/>
    <n v="334"/>
    <n v="0.80239520958083832"/>
    <n v="66"/>
    <n v="0"/>
  </r>
  <r>
    <x v="9"/>
    <x v="123"/>
    <x v="123"/>
    <n v="573558"/>
    <s v="Boňkov"/>
    <s v="do 750 obyvatel"/>
    <n v="61"/>
    <n v="0.77049180327868849"/>
    <n v="14"/>
    <n v="0"/>
  </r>
  <r>
    <x v="9"/>
    <x v="124"/>
    <x v="124"/>
    <n v="537829"/>
    <s v="Proseč (Pelhřimov)"/>
    <s v="do 750 obyvatel"/>
    <n v="61"/>
    <n v="0.72131147540983609"/>
    <n v="17"/>
    <n v="0"/>
  </r>
  <r>
    <x v="9"/>
    <x v="124"/>
    <x v="124"/>
    <n v="547638"/>
    <s v="Budíkov"/>
    <s v="do 750 obyvatel"/>
    <n v="275"/>
    <n v="0.79636363636363638"/>
    <n v="56"/>
    <n v="0"/>
  </r>
  <r>
    <x v="9"/>
    <x v="124"/>
    <x v="124"/>
    <n v="547735"/>
    <s v="Čejov"/>
    <s v="do 750 obyvatel"/>
    <n v="493"/>
    <n v="0.71602434077079102"/>
    <n v="140"/>
    <n v="0"/>
  </r>
  <r>
    <x v="9"/>
    <x v="124"/>
    <x v="124"/>
    <n v="547883"/>
    <s v="Hojanovice"/>
    <s v="do 750 obyvatel"/>
    <n v="83"/>
    <n v="0.71084337349397586"/>
    <n v="24"/>
    <n v="0"/>
  </r>
  <r>
    <x v="9"/>
    <x v="124"/>
    <x v="124"/>
    <n v="547956"/>
    <s v="Hořice (Pelhřimov)"/>
    <s v="do 750 obyvatel"/>
    <n v="169"/>
    <n v="0.82840236686390534"/>
    <n v="29"/>
    <n v="0"/>
  </r>
  <r>
    <x v="9"/>
    <x v="124"/>
    <x v="124"/>
    <n v="547999"/>
    <s v="Humpolec"/>
    <s v="5 000 – 14 999 obyvatel"/>
    <n v="9257"/>
    <n v="0.76860754023981848"/>
    <n v="2142"/>
    <n v="0"/>
  </r>
  <r>
    <x v="9"/>
    <x v="124"/>
    <x v="124"/>
    <n v="548073"/>
    <s v="Ježov (Pelhřimov)"/>
    <s v="do 750 obyvatel"/>
    <n v="53"/>
    <n v="0.94339622641509435"/>
    <n v="3"/>
    <n v="0"/>
  </r>
  <r>
    <x v="9"/>
    <x v="124"/>
    <x v="124"/>
    <n v="548081"/>
    <s v="Jiřice (Pelhřimov)"/>
    <s v="750 – 1 999 obyvatel"/>
    <n v="766"/>
    <n v="0.75718015665796345"/>
    <n v="186"/>
    <n v="0"/>
  </r>
  <r>
    <x v="9"/>
    <x v="124"/>
    <x v="124"/>
    <n v="548090"/>
    <s v="Kaliště (Pelhřimov)"/>
    <s v="do 750 obyvatel"/>
    <n v="289"/>
    <n v="0.73356401384083048"/>
    <n v="77"/>
    <n v="0"/>
  </r>
  <r>
    <x v="9"/>
    <x v="124"/>
    <x v="124"/>
    <n v="548120"/>
    <s v="Kejžlice"/>
    <s v="do 750 obyvatel"/>
    <n v="325"/>
    <n v="0.79692307692307696"/>
    <n v="66"/>
    <n v="0"/>
  </r>
  <r>
    <x v="9"/>
    <x v="124"/>
    <x v="124"/>
    <n v="548146"/>
    <s v="Koberovice"/>
    <s v="do 750 obyvatel"/>
    <n v="134"/>
    <n v="0.85074626865671643"/>
    <n v="20"/>
    <n v="0"/>
  </r>
  <r>
    <x v="9"/>
    <x v="124"/>
    <x v="124"/>
    <n v="548162"/>
    <s v="Komorovice"/>
    <s v="do 750 obyvatel"/>
    <n v="165"/>
    <n v="0.75151515151515147"/>
    <n v="41"/>
    <n v="0"/>
  </r>
  <r>
    <x v="9"/>
    <x v="124"/>
    <x v="124"/>
    <n v="548383"/>
    <s v="Mladé Bříště"/>
    <s v="do 750 obyvatel"/>
    <n v="221"/>
    <n v="0.82352941176470584"/>
    <n v="39"/>
    <n v="0"/>
  </r>
  <r>
    <x v="9"/>
    <x v="124"/>
    <x v="124"/>
    <n v="548545"/>
    <s v="Píšť (Pelhřimov)"/>
    <s v="do 750 obyvatel"/>
    <n v="63"/>
    <n v="0.73015873015873012"/>
    <n v="17"/>
    <n v="0"/>
  </r>
  <r>
    <x v="9"/>
    <x v="124"/>
    <x v="124"/>
    <n v="548715"/>
    <s v="Řečice (Pelhřimov)"/>
    <s v="do 750 obyvatel"/>
    <n v="117"/>
    <n v="0.79487179487179482"/>
    <n v="24"/>
    <n v="0"/>
  </r>
  <r>
    <x v="9"/>
    <x v="124"/>
    <x v="124"/>
    <n v="548766"/>
    <s v="Sedlice (Pelhřimov)"/>
    <s v="do 750 obyvatel"/>
    <n v="121"/>
    <n v="0.71074380165289253"/>
    <n v="35"/>
    <n v="0"/>
  </r>
  <r>
    <x v="9"/>
    <x v="124"/>
    <x v="124"/>
    <n v="548774"/>
    <s v="Senožaty"/>
    <s v="750 – 1 999 obyvatel"/>
    <n v="620"/>
    <n v="0.79354838709677422"/>
    <n v="128"/>
    <n v="0"/>
  </r>
  <r>
    <x v="9"/>
    <x v="124"/>
    <x v="124"/>
    <n v="549126"/>
    <s v="Vojslavice"/>
    <s v="do 750 obyvatel"/>
    <n v="83"/>
    <n v="0.73493975903614461"/>
    <n v="22"/>
    <n v="0"/>
  </r>
  <r>
    <x v="9"/>
    <x v="124"/>
    <x v="124"/>
    <n v="549215"/>
    <s v="Želiv"/>
    <s v="750 – 1 999 obyvatel"/>
    <n v="958"/>
    <n v="0.78288100208768263"/>
    <n v="208"/>
    <n v="0"/>
  </r>
  <r>
    <x v="9"/>
    <x v="124"/>
    <x v="124"/>
    <n v="551589"/>
    <s v="Horní Rápotice"/>
    <s v="do 750 obyvatel"/>
    <n v="139"/>
    <n v="0.84172661870503596"/>
    <n v="22"/>
    <n v="0"/>
  </r>
  <r>
    <x v="9"/>
    <x v="124"/>
    <x v="124"/>
    <n v="561797"/>
    <s v="Vystrkov"/>
    <s v="do 750 obyvatel"/>
    <n v="226"/>
    <n v="0.74336283185840712"/>
    <n v="58"/>
    <n v="0"/>
  </r>
  <r>
    <x v="9"/>
    <x v="124"/>
    <x v="124"/>
    <n v="561801"/>
    <s v="Bystrá"/>
    <s v="do 750 obyvatel"/>
    <n v="105"/>
    <n v="0.79047619047619044"/>
    <n v="22"/>
    <n v="0"/>
  </r>
  <r>
    <x v="9"/>
    <x v="124"/>
    <x v="124"/>
    <n v="561819"/>
    <s v="Mysletín"/>
    <s v="do 750 obyvatel"/>
    <n v="96"/>
    <n v="0.77083333333333337"/>
    <n v="22"/>
    <n v="0"/>
  </r>
  <r>
    <x v="9"/>
    <x v="124"/>
    <x v="124"/>
    <n v="561843"/>
    <s v="Staré Bříště"/>
    <s v="do 750 obyvatel"/>
    <n v="53"/>
    <n v="0.660377358490566"/>
    <n v="18"/>
    <n v="1"/>
  </r>
  <r>
    <x v="9"/>
    <x v="124"/>
    <x v="124"/>
    <n v="598771"/>
    <s v="Syrov"/>
    <s v="do 750 obyvatel"/>
    <n v="43"/>
    <n v="0.69767441860465118"/>
    <n v="13"/>
    <n v="1"/>
  </r>
  <r>
    <x v="9"/>
    <x v="125"/>
    <x v="125"/>
    <n v="546216"/>
    <s v="Jitkov"/>
    <s v="do 750 obyvatel"/>
    <n v="195"/>
    <n v="0.75384615384615383"/>
    <n v="48"/>
    <n v="0"/>
  </r>
  <r>
    <x v="9"/>
    <x v="125"/>
    <x v="125"/>
    <n v="548197"/>
    <s v="Nejepín"/>
    <s v="do 750 obyvatel"/>
    <n v="66"/>
    <n v="0.84848484848484851"/>
    <n v="10"/>
    <n v="0"/>
  </r>
  <r>
    <x v="9"/>
    <x v="125"/>
    <x v="125"/>
    <n v="548375"/>
    <s v="Čečkovice"/>
    <s v="do 750 obyvatel"/>
    <n v="69"/>
    <n v="0.69565217391304346"/>
    <n v="21"/>
    <n v="1"/>
  </r>
  <r>
    <x v="9"/>
    <x v="125"/>
    <x v="125"/>
    <n v="548413"/>
    <s v="Jilem (Havlíčkův Brod)"/>
    <s v="do 750 obyvatel"/>
    <n v="105"/>
    <n v="0.83809523809523812"/>
    <n v="17"/>
    <n v="0"/>
  </r>
  <r>
    <x v="9"/>
    <x v="125"/>
    <x v="125"/>
    <n v="548421"/>
    <s v="Sedletín"/>
    <s v="do 750 obyvatel"/>
    <n v="242"/>
    <n v="0.80165289256198347"/>
    <n v="48"/>
    <n v="0"/>
  </r>
  <r>
    <x v="9"/>
    <x v="125"/>
    <x v="125"/>
    <n v="548430"/>
    <s v="Bezděkov (Havlíčkův Brod)"/>
    <s v="do 750 obyvatel"/>
    <n v="213"/>
    <n v="0.76056338028169013"/>
    <n v="51"/>
    <n v="0"/>
  </r>
  <r>
    <x v="9"/>
    <x v="125"/>
    <x v="125"/>
    <n v="548448"/>
    <s v="Dolní Sokolovec"/>
    <s v="do 750 obyvatel"/>
    <n v="71"/>
    <n v="0.6901408450704225"/>
    <n v="22"/>
    <n v="1"/>
  </r>
  <r>
    <x v="9"/>
    <x v="125"/>
    <x v="125"/>
    <n v="548481"/>
    <s v="Lány (Havlíčkův Brod)"/>
    <s v="do 750 obyvatel"/>
    <n v="44"/>
    <n v="0.63636363636363635"/>
    <n v="16"/>
    <n v="1"/>
  </r>
  <r>
    <x v="9"/>
    <x v="125"/>
    <x v="125"/>
    <n v="548499"/>
    <s v="Sloupno (Havlíčkův Brod)"/>
    <s v="do 750 obyvatel"/>
    <n v="32"/>
    <n v="0.90625"/>
    <n v="3"/>
    <n v="0"/>
  </r>
  <r>
    <x v="9"/>
    <x v="125"/>
    <x v="125"/>
    <n v="548553"/>
    <s v="Slavětín (Havlíčkův Brod)"/>
    <s v="do 750 obyvatel"/>
    <n v="100"/>
    <n v="0.61"/>
    <n v="39"/>
    <n v="1"/>
  </r>
  <r>
    <x v="9"/>
    <x v="125"/>
    <x v="125"/>
    <n v="548596"/>
    <s v="Heřmanice (Havlíčkův Brod)"/>
    <s v="do 750 obyvatel"/>
    <n v="43"/>
    <n v="0.81395348837209303"/>
    <n v="8"/>
    <n v="0"/>
  </r>
  <r>
    <x v="9"/>
    <x v="125"/>
    <x v="125"/>
    <n v="548618"/>
    <s v="Kraborovice"/>
    <s v="do 750 obyvatel"/>
    <n v="89"/>
    <n v="0.651685393258427"/>
    <n v="31"/>
    <n v="1"/>
  </r>
  <r>
    <x v="9"/>
    <x v="125"/>
    <x v="125"/>
    <n v="548634"/>
    <s v="Podmoklany"/>
    <s v="do 750 obyvatel"/>
    <n v="112"/>
    <n v="0.7410714285714286"/>
    <n v="29"/>
    <n v="0"/>
  </r>
  <r>
    <x v="9"/>
    <x v="125"/>
    <x v="125"/>
    <n v="568465"/>
    <s v="Borek (Havlíčkův Brod)"/>
    <s v="do 750 obyvatel"/>
    <n v="105"/>
    <n v="0.68571428571428572"/>
    <n v="33"/>
    <n v="1"/>
  </r>
  <r>
    <x v="9"/>
    <x v="125"/>
    <x v="125"/>
    <n v="568490"/>
    <s v="Čachotín"/>
    <s v="do 750 obyvatel"/>
    <n v="138"/>
    <n v="0.81159420289855078"/>
    <n v="26"/>
    <n v="0"/>
  </r>
  <r>
    <x v="9"/>
    <x v="125"/>
    <x v="125"/>
    <n v="568759"/>
    <s v="Chotěboř"/>
    <s v="5 000 – 14 999 obyvatel"/>
    <n v="7641"/>
    <n v="0.80395236225624922"/>
    <n v="1498"/>
    <n v="0"/>
  </r>
  <r>
    <x v="9"/>
    <x v="125"/>
    <x v="125"/>
    <n v="568805"/>
    <s v="Jeřišno"/>
    <s v="do 750 obyvatel"/>
    <n v="239"/>
    <n v="0.73221757322175729"/>
    <n v="64"/>
    <n v="0"/>
  </r>
  <r>
    <x v="9"/>
    <x v="125"/>
    <x v="125"/>
    <n v="568856"/>
    <s v="Klokočov"/>
    <s v="do 750 obyvatel"/>
    <n v="99"/>
    <n v="0.79797979797979801"/>
    <n v="20"/>
    <n v="0"/>
  </r>
  <r>
    <x v="9"/>
    <x v="125"/>
    <x v="125"/>
    <n v="568945"/>
    <s v="Krucemburk"/>
    <s v="750 – 1 999 obyvatel"/>
    <n v="1327"/>
    <n v="0.82064807837226827"/>
    <n v="238"/>
    <n v="0"/>
  </r>
  <r>
    <x v="9"/>
    <x v="125"/>
    <x v="125"/>
    <n v="569020"/>
    <s v="Libice nad Doubravou"/>
    <s v="750 – 1 999 obyvatel"/>
    <n v="709"/>
    <n v="0.82510578279266578"/>
    <n v="124"/>
    <n v="0"/>
  </r>
  <r>
    <x v="9"/>
    <x v="125"/>
    <x v="125"/>
    <n v="569089"/>
    <s v="Maleč"/>
    <s v="do 750 obyvatel"/>
    <n v="561"/>
    <n v="0.78253119429590012"/>
    <n v="122"/>
    <n v="0"/>
  </r>
  <r>
    <x v="9"/>
    <x v="125"/>
    <x v="125"/>
    <n v="569160"/>
    <s v="Nová Ves u Chotěboře"/>
    <s v="do 750 obyvatel"/>
    <n v="454"/>
    <n v="0.77533039647577096"/>
    <n v="102"/>
    <n v="0"/>
  </r>
  <r>
    <x v="9"/>
    <x v="125"/>
    <x v="125"/>
    <n v="569224"/>
    <s v="Oudoleň"/>
    <s v="do 750 obyvatel"/>
    <n v="297"/>
    <n v="0.86868686868686873"/>
    <n v="39"/>
    <n v="0"/>
  </r>
  <r>
    <x v="9"/>
    <x v="125"/>
    <x v="125"/>
    <n v="569402"/>
    <s v="Rušinov"/>
    <s v="do 750 obyvatel"/>
    <n v="154"/>
    <n v="0.69480519480519476"/>
    <n v="47"/>
    <n v="1"/>
  </r>
  <r>
    <x v="9"/>
    <x v="125"/>
    <x v="125"/>
    <n v="569488"/>
    <s v="Slavíkov"/>
    <s v="do 750 obyvatel"/>
    <n v="249"/>
    <n v="0.86345381526104414"/>
    <n v="34"/>
    <n v="0"/>
  </r>
  <r>
    <x v="9"/>
    <x v="125"/>
    <x v="125"/>
    <n v="569518"/>
    <s v="Sobíňov"/>
    <s v="do 750 obyvatel"/>
    <n v="604"/>
    <n v="0.80298013245033117"/>
    <n v="119"/>
    <n v="0"/>
  </r>
  <r>
    <x v="9"/>
    <x v="125"/>
    <x v="125"/>
    <n v="569640"/>
    <s v="Uhelná Příbram"/>
    <s v="do 750 obyvatel"/>
    <n v="418"/>
    <n v="0.77511961722488043"/>
    <n v="94"/>
    <n v="0"/>
  </r>
  <r>
    <x v="9"/>
    <x v="125"/>
    <x v="125"/>
    <n v="569674"/>
    <s v="Vepříkov"/>
    <s v="do 750 obyvatel"/>
    <n v="286"/>
    <n v="0.76923076923076927"/>
    <n v="66"/>
    <n v="0"/>
  </r>
  <r>
    <x v="9"/>
    <x v="125"/>
    <x v="125"/>
    <n v="569712"/>
    <s v="Vilémov (Havlíčkův Brod)"/>
    <s v="750 – 1 999 obyvatel"/>
    <n v="827"/>
    <n v="0.73276904474002413"/>
    <n v="221"/>
    <n v="0"/>
  </r>
  <r>
    <x v="9"/>
    <x v="125"/>
    <x v="125"/>
    <n v="569780"/>
    <s v="Ždírec nad Doubravou"/>
    <s v="2 000 – 4 999 obyvatel"/>
    <n v="2579"/>
    <n v="0.80108569212873204"/>
    <n v="513"/>
    <n v="0"/>
  </r>
  <r>
    <x v="9"/>
    <x v="125"/>
    <x v="125"/>
    <n v="573582"/>
    <s v="Víska"/>
    <s v="do 750 obyvatel"/>
    <n v="147"/>
    <n v="0.65306122448979587"/>
    <n v="51"/>
    <n v="1"/>
  </r>
  <r>
    <x v="9"/>
    <x v="126"/>
    <x v="126"/>
    <n v="506729"/>
    <s v="Dvorce (Jihlava)"/>
    <s v="do 750 obyvatel"/>
    <n v="167"/>
    <n v="0.77844311377245512"/>
    <n v="37"/>
    <n v="0"/>
  </r>
  <r>
    <x v="9"/>
    <x v="126"/>
    <x v="126"/>
    <n v="547255"/>
    <s v="Švábov"/>
    <s v="do 750 obyvatel"/>
    <n v="63"/>
    <n v="0.68253968253968256"/>
    <n v="20"/>
    <n v="1"/>
  </r>
  <r>
    <x v="9"/>
    <x v="126"/>
    <x v="126"/>
    <n v="550281"/>
    <s v="Hybrálec"/>
    <s v="do 750 obyvatel"/>
    <n v="389"/>
    <n v="0.85089974293059123"/>
    <n v="58"/>
    <n v="0"/>
  </r>
  <r>
    <x v="9"/>
    <x v="126"/>
    <x v="126"/>
    <n v="550299"/>
    <s v="Smrčná"/>
    <s v="do 750 obyvatel"/>
    <n v="359"/>
    <n v="0.8133704735376045"/>
    <n v="67"/>
    <n v="0"/>
  </r>
  <r>
    <x v="9"/>
    <x v="126"/>
    <x v="126"/>
    <n v="586846"/>
    <s v="Jihlava"/>
    <s v="40 000 – 99 999 obyvatel"/>
    <n v="42401"/>
    <n v="0.75361430154949172"/>
    <n v="10447"/>
    <n v="0"/>
  </r>
  <r>
    <x v="9"/>
    <x v="126"/>
    <x v="126"/>
    <n v="586854"/>
    <s v="Arnolec"/>
    <s v="do 750 obyvatel"/>
    <n v="136"/>
    <n v="0.7279411764705882"/>
    <n v="37"/>
    <n v="0"/>
  </r>
  <r>
    <x v="9"/>
    <x v="126"/>
    <x v="126"/>
    <n v="586862"/>
    <s v="Batelov"/>
    <s v="2 000 – 4 999 obyvatel"/>
    <n v="1965"/>
    <n v="0.76895674300254457"/>
    <n v="454"/>
    <n v="0"/>
  </r>
  <r>
    <x v="9"/>
    <x v="126"/>
    <x v="126"/>
    <n v="586889"/>
    <s v="Bílý Kámen"/>
    <s v="do 750 obyvatel"/>
    <n v="232"/>
    <n v="0.75862068965517238"/>
    <n v="56"/>
    <n v="0"/>
  </r>
  <r>
    <x v="9"/>
    <x v="126"/>
    <x v="126"/>
    <n v="586897"/>
    <s v="Bítovčice"/>
    <s v="do 750 obyvatel"/>
    <n v="348"/>
    <n v="0.82758620689655171"/>
    <n v="60"/>
    <n v="0"/>
  </r>
  <r>
    <x v="9"/>
    <x v="126"/>
    <x v="126"/>
    <n v="586927"/>
    <s v="Boršov"/>
    <s v="do 750 obyvatel"/>
    <n v="137"/>
    <n v="0.85401459854014594"/>
    <n v="20"/>
    <n v="0"/>
  </r>
  <r>
    <x v="9"/>
    <x v="126"/>
    <x v="126"/>
    <n v="586943"/>
    <s v="Brtnice"/>
    <s v="2 000 – 4 999 obyvatel"/>
    <n v="3114"/>
    <n v="0.78484264611432242"/>
    <n v="670"/>
    <n v="0"/>
  </r>
  <r>
    <x v="9"/>
    <x v="126"/>
    <x v="126"/>
    <n v="586951"/>
    <s v="Brzkov"/>
    <s v="do 750 obyvatel"/>
    <n v="248"/>
    <n v="0.72580645161290325"/>
    <n v="68"/>
    <n v="0"/>
  </r>
  <r>
    <x v="9"/>
    <x v="126"/>
    <x v="126"/>
    <n v="586978"/>
    <s v="Cejle"/>
    <s v="do 750 obyvatel"/>
    <n v="415"/>
    <n v="0.7831325301204819"/>
    <n v="90"/>
    <n v="0"/>
  </r>
  <r>
    <x v="9"/>
    <x v="126"/>
    <x v="126"/>
    <n v="586986"/>
    <s v="Cerekvička-Rosice"/>
    <s v="do 750 obyvatel"/>
    <n v="146"/>
    <n v="0.79452054794520544"/>
    <n v="30"/>
    <n v="0"/>
  </r>
  <r>
    <x v="9"/>
    <x v="126"/>
    <x v="126"/>
    <n v="587010"/>
    <s v="Dlouhá Brtnice"/>
    <s v="do 750 obyvatel"/>
    <n v="311"/>
    <n v="0.71061093247588425"/>
    <n v="90"/>
    <n v="0"/>
  </r>
  <r>
    <x v="9"/>
    <x v="126"/>
    <x v="126"/>
    <n v="587028"/>
    <s v="Dobronín"/>
    <s v="750 – 1 999 obyvatel"/>
    <n v="1529"/>
    <n v="0.74362328319162851"/>
    <n v="392"/>
    <n v="0"/>
  </r>
  <r>
    <x v="9"/>
    <x v="126"/>
    <x v="126"/>
    <n v="587036"/>
    <s v="Dobroutov"/>
    <s v="do 750 obyvatel"/>
    <n v="233"/>
    <n v="0.6566523605150214"/>
    <n v="80"/>
    <n v="1"/>
  </r>
  <r>
    <x v="9"/>
    <x v="126"/>
    <x v="126"/>
    <n v="587044"/>
    <s v="Dolní Cerekev"/>
    <s v="750 – 1 999 obyvatel"/>
    <n v="1051"/>
    <n v="0.74690770694576591"/>
    <n v="266"/>
    <n v="0"/>
  </r>
  <r>
    <x v="9"/>
    <x v="126"/>
    <x v="126"/>
    <n v="587087"/>
    <s v="Dudín"/>
    <s v="do 750 obyvatel"/>
    <n v="152"/>
    <n v="0.75657894736842102"/>
    <n v="37"/>
    <n v="0"/>
  </r>
  <r>
    <x v="9"/>
    <x v="126"/>
    <x v="126"/>
    <n v="587095"/>
    <s v="Dušejov"/>
    <s v="do 750 obyvatel"/>
    <n v="380"/>
    <n v="0.82894736842105265"/>
    <n v="65"/>
    <n v="0"/>
  </r>
  <r>
    <x v="9"/>
    <x v="126"/>
    <x v="126"/>
    <n v="587117"/>
    <s v="Čížov"/>
    <s v="do 750 obyvatel"/>
    <n v="246"/>
    <n v="0.74796747967479671"/>
    <n v="62"/>
    <n v="0"/>
  </r>
  <r>
    <x v="9"/>
    <x v="126"/>
    <x v="126"/>
    <n v="587125"/>
    <s v="Hladov"/>
    <s v="do 750 obyvatel"/>
    <n v="151"/>
    <n v="0.7483443708609272"/>
    <n v="38"/>
    <n v="0"/>
  </r>
  <r>
    <x v="9"/>
    <x v="126"/>
    <x v="126"/>
    <n v="587141"/>
    <s v="Hodice"/>
    <s v="do 750 obyvatel"/>
    <n v="623"/>
    <n v="0.812199036918138"/>
    <n v="117"/>
    <n v="0"/>
  </r>
  <r>
    <x v="9"/>
    <x v="126"/>
    <x v="126"/>
    <n v="587150"/>
    <s v="Hojkov"/>
    <s v="do 750 obyvatel"/>
    <n v="128"/>
    <n v="0.7578125"/>
    <n v="31"/>
    <n v="0"/>
  </r>
  <r>
    <x v="9"/>
    <x v="126"/>
    <x v="126"/>
    <n v="587168"/>
    <s v="Horní Dubenky"/>
    <s v="do 750 obyvatel"/>
    <n v="497"/>
    <n v="0.72635814889336014"/>
    <n v="136"/>
    <n v="0"/>
  </r>
  <r>
    <x v="9"/>
    <x v="126"/>
    <x v="126"/>
    <n v="587176"/>
    <s v="Rančířov"/>
    <s v="do 750 obyvatel"/>
    <n v="361"/>
    <n v="0.78670360110803328"/>
    <n v="77"/>
    <n v="0"/>
  </r>
  <r>
    <x v="9"/>
    <x v="126"/>
    <x v="126"/>
    <n v="587222"/>
    <s v="Hubenov"/>
    <s v="do 750 obyvatel"/>
    <n v="123"/>
    <n v="0.78048780487804881"/>
    <n v="27"/>
    <n v="0"/>
  </r>
  <r>
    <x v="9"/>
    <x v="126"/>
    <x v="126"/>
    <n v="587249"/>
    <s v="Jamné"/>
    <s v="do 750 obyvatel"/>
    <n v="474"/>
    <n v="0.71308016877637126"/>
    <n v="136"/>
    <n v="0"/>
  </r>
  <r>
    <x v="9"/>
    <x v="126"/>
    <x v="126"/>
    <n v="587265"/>
    <s v="Jersín"/>
    <s v="do 750 obyvatel"/>
    <n v="162"/>
    <n v="0.7407407407407407"/>
    <n v="42"/>
    <n v="0"/>
  </r>
  <r>
    <x v="9"/>
    <x v="126"/>
    <x v="126"/>
    <n v="587273"/>
    <s v="Jezdovice"/>
    <s v="do 750 obyvatel"/>
    <n v="210"/>
    <n v="0.74761904761904763"/>
    <n v="53"/>
    <n v="0"/>
  </r>
  <r>
    <x v="9"/>
    <x v="126"/>
    <x v="126"/>
    <n v="587281"/>
    <s v="Ježená"/>
    <s v="do 750 obyvatel"/>
    <n v="109"/>
    <n v="0.77981651376146788"/>
    <n v="24"/>
    <n v="0"/>
  </r>
  <r>
    <x v="9"/>
    <x v="126"/>
    <x v="126"/>
    <n v="587290"/>
    <s v="Jihlávka"/>
    <s v="do 750 obyvatel"/>
    <n v="168"/>
    <n v="0.75595238095238093"/>
    <n v="41"/>
    <n v="0"/>
  </r>
  <r>
    <x v="9"/>
    <x v="126"/>
    <x v="126"/>
    <n v="587320"/>
    <s v="Kalhov"/>
    <s v="do 750 obyvatel"/>
    <n v="109"/>
    <n v="0.79816513761467889"/>
    <n v="22"/>
    <n v="0"/>
  </r>
  <r>
    <x v="9"/>
    <x v="126"/>
    <x v="126"/>
    <n v="587338"/>
    <s v="Kaliště (Jihlava)"/>
    <s v="do 750 obyvatel"/>
    <n v="150"/>
    <n v="0.74"/>
    <n v="39"/>
    <n v="0"/>
  </r>
  <r>
    <x v="9"/>
    <x v="126"/>
    <x v="126"/>
    <n v="587346"/>
    <s v="Kamenice (Jihlava)"/>
    <s v="750 – 1 999 obyvatel"/>
    <n v="1588"/>
    <n v="0.76511335012594461"/>
    <n v="373"/>
    <n v="0"/>
  </r>
  <r>
    <x v="9"/>
    <x v="126"/>
    <x v="126"/>
    <n v="587362"/>
    <s v="Kamenná (Jihlava)"/>
    <s v="do 750 obyvatel"/>
    <n v="157"/>
    <n v="0.73885350318471332"/>
    <n v="41"/>
    <n v="0"/>
  </r>
  <r>
    <x v="9"/>
    <x v="126"/>
    <x v="126"/>
    <n v="587401"/>
    <s v="Kostelec (Jihlava)"/>
    <s v="750 – 1 999 obyvatel"/>
    <n v="756"/>
    <n v="0.73677248677248675"/>
    <n v="199"/>
    <n v="0"/>
  </r>
  <r>
    <x v="9"/>
    <x v="126"/>
    <x v="126"/>
    <n v="587427"/>
    <s v="Kozlov (Jihlava)"/>
    <s v="do 750 obyvatel"/>
    <n v="402"/>
    <n v="0.86069651741293529"/>
    <n v="56"/>
    <n v="0"/>
  </r>
  <r>
    <x v="9"/>
    <x v="126"/>
    <x v="126"/>
    <n v="587478"/>
    <s v="Luka nad Jihlavou"/>
    <s v="2 000 – 4 999 obyvatel"/>
    <n v="2440"/>
    <n v="0.76885245901639343"/>
    <n v="564"/>
    <n v="0"/>
  </r>
  <r>
    <x v="9"/>
    <x v="126"/>
    <x v="126"/>
    <n v="587486"/>
    <s v="Malý Beranov"/>
    <s v="do 750 obyvatel"/>
    <n v="509"/>
    <n v="0.81925343811394891"/>
    <n v="92"/>
    <n v="0"/>
  </r>
  <r>
    <x v="9"/>
    <x v="126"/>
    <x v="126"/>
    <n v="587508"/>
    <s v="Měšín"/>
    <s v="do 750 obyvatel"/>
    <n v="219"/>
    <n v="0.68949771689497719"/>
    <n v="68"/>
    <n v="1"/>
  </r>
  <r>
    <x v="9"/>
    <x v="126"/>
    <x v="126"/>
    <n v="587524"/>
    <s v="Milíčov"/>
    <s v="do 750 obyvatel"/>
    <n v="126"/>
    <n v="0.73015873015873012"/>
    <n v="34"/>
    <n v="0"/>
  </r>
  <r>
    <x v="9"/>
    <x v="126"/>
    <x v="126"/>
    <n v="587532"/>
    <s v="Mirošov (Jihlava)"/>
    <s v="do 750 obyvatel"/>
    <n v="137"/>
    <n v="0.76642335766423353"/>
    <n v="32"/>
    <n v="0"/>
  </r>
  <r>
    <x v="9"/>
    <x v="126"/>
    <x v="126"/>
    <n v="587575"/>
    <s v="Nadějov"/>
    <s v="do 750 obyvatel"/>
    <n v="166"/>
    <n v="0.81325301204819278"/>
    <n v="31"/>
    <n v="0"/>
  </r>
  <r>
    <x v="9"/>
    <x v="126"/>
    <x v="126"/>
    <n v="587621"/>
    <s v="Opatov (Jihlava)"/>
    <s v="do 750 obyvatel"/>
    <n v="166"/>
    <n v="0.77710843373493976"/>
    <n v="37"/>
    <n v="0"/>
  </r>
  <r>
    <x v="9"/>
    <x v="126"/>
    <x v="126"/>
    <n v="587648"/>
    <s v="Otín (Jihlava)"/>
    <s v="do 750 obyvatel"/>
    <n v="75"/>
    <n v="0.82666666666666666"/>
    <n v="13"/>
    <n v="0"/>
  </r>
  <r>
    <x v="9"/>
    <x v="126"/>
    <x v="126"/>
    <n v="587656"/>
    <s v="Panenská Rozsíčka"/>
    <s v="do 750 obyvatel"/>
    <n v="139"/>
    <n v="0.73381294964028776"/>
    <n v="37"/>
    <n v="0"/>
  </r>
  <r>
    <x v="9"/>
    <x v="126"/>
    <x v="126"/>
    <n v="587681"/>
    <s v="Pavlov (Jihlava)"/>
    <s v="do 750 obyvatel"/>
    <n v="350"/>
    <n v="0.68285714285714283"/>
    <n v="111"/>
    <n v="1"/>
  </r>
  <r>
    <x v="9"/>
    <x v="126"/>
    <x v="126"/>
    <n v="587702"/>
    <s v="Plandry"/>
    <s v="do 750 obyvatel"/>
    <n v="161"/>
    <n v="0.62732919254658381"/>
    <n v="60"/>
    <n v="1"/>
  </r>
  <r>
    <x v="9"/>
    <x v="126"/>
    <x v="126"/>
    <n v="587711"/>
    <s v="Polná"/>
    <s v="5 000 – 14 999 obyvatel"/>
    <n v="4233"/>
    <n v="0.75856366643042761"/>
    <n v="1022"/>
    <n v="0"/>
  </r>
  <r>
    <x v="9"/>
    <x v="126"/>
    <x v="126"/>
    <n v="587745"/>
    <s v="Puklice"/>
    <s v="750 – 1 999 obyvatel"/>
    <n v="684"/>
    <n v="0.75730994152046782"/>
    <n v="166"/>
    <n v="0"/>
  </r>
  <r>
    <x v="9"/>
    <x v="126"/>
    <x v="126"/>
    <n v="587788"/>
    <s v="Rantířov"/>
    <s v="do 750 obyvatel"/>
    <n v="373"/>
    <n v="0.82305630026809651"/>
    <n v="66"/>
    <n v="0"/>
  </r>
  <r>
    <x v="9"/>
    <x v="126"/>
    <x v="126"/>
    <n v="587796"/>
    <s v="Rohozná (Jihlava)"/>
    <s v="do 750 obyvatel"/>
    <n v="339"/>
    <n v="0.73746312684365778"/>
    <n v="89"/>
    <n v="0"/>
  </r>
  <r>
    <x v="9"/>
    <x v="126"/>
    <x v="126"/>
    <n v="587818"/>
    <s v="Růžená"/>
    <s v="do 750 obyvatel"/>
    <n v="284"/>
    <n v="0.82746478873239437"/>
    <n v="49"/>
    <n v="0"/>
  </r>
  <r>
    <x v="9"/>
    <x v="126"/>
    <x v="126"/>
    <n v="587826"/>
    <s v="Rybné"/>
    <s v="do 750 obyvatel"/>
    <n v="89"/>
    <n v="0.7865168539325843"/>
    <n v="19"/>
    <n v="0"/>
  </r>
  <r>
    <x v="9"/>
    <x v="126"/>
    <x v="126"/>
    <n v="587915"/>
    <s v="Stáj"/>
    <s v="do 750 obyvatel"/>
    <n v="144"/>
    <n v="0.79166666666666663"/>
    <n v="30"/>
    <n v="0"/>
  </r>
  <r>
    <x v="9"/>
    <x v="126"/>
    <x v="126"/>
    <n v="587931"/>
    <s v="Stonařov"/>
    <s v="750 – 1 999 obyvatel"/>
    <n v="869"/>
    <n v="0.7410817031070196"/>
    <n v="225"/>
    <n v="0"/>
  </r>
  <r>
    <x v="9"/>
    <x v="126"/>
    <x v="126"/>
    <n v="587958"/>
    <s v="Střítež (Jihlava)"/>
    <s v="do 750 obyvatel"/>
    <n v="362"/>
    <n v="0.77348066298342544"/>
    <n v="82"/>
    <n v="0"/>
  </r>
  <r>
    <x v="9"/>
    <x v="126"/>
    <x v="126"/>
    <n v="587982"/>
    <s v="Suchá"/>
    <s v="do 750 obyvatel"/>
    <n v="220"/>
    <n v="0.71363636363636362"/>
    <n v="63"/>
    <n v="0"/>
  </r>
  <r>
    <x v="9"/>
    <x v="126"/>
    <x v="126"/>
    <n v="588008"/>
    <s v="Šimanov"/>
    <s v="do 750 obyvatel"/>
    <n v="173"/>
    <n v="0.76300578034682076"/>
    <n v="41"/>
    <n v="0"/>
  </r>
  <r>
    <x v="9"/>
    <x v="126"/>
    <x v="126"/>
    <n v="588032"/>
    <s v="Třešť"/>
    <s v="5 000 – 14 999 obyvatel"/>
    <n v="4763"/>
    <n v="0.77703128280495481"/>
    <n v="1062"/>
    <n v="0"/>
  </r>
  <r>
    <x v="9"/>
    <x v="126"/>
    <x v="126"/>
    <n v="588041"/>
    <s v="Třeštice"/>
    <s v="do 750 obyvatel"/>
    <n v="118"/>
    <n v="0.77118644067796616"/>
    <n v="27"/>
    <n v="0"/>
  </r>
  <r>
    <x v="9"/>
    <x v="126"/>
    <x v="126"/>
    <n v="588075"/>
    <s v="Ústí (Jihlava)"/>
    <s v="do 750 obyvatel"/>
    <n v="182"/>
    <n v="0.68131868131868134"/>
    <n v="58"/>
    <n v="1"/>
  </r>
  <r>
    <x v="9"/>
    <x v="126"/>
    <x v="126"/>
    <n v="588113"/>
    <s v="Velký Beranov"/>
    <s v="750 – 1 999 obyvatel"/>
    <n v="1074"/>
    <n v="0.81564245810055869"/>
    <n v="198"/>
    <n v="0"/>
  </r>
  <r>
    <x v="9"/>
    <x v="126"/>
    <x v="126"/>
    <n v="588121"/>
    <s v="Větrný Jeníkov"/>
    <s v="do 750 obyvatel"/>
    <n v="508"/>
    <n v="0.76377952755905509"/>
    <n v="120"/>
    <n v="0"/>
  </r>
  <r>
    <x v="9"/>
    <x v="126"/>
    <x v="126"/>
    <n v="588130"/>
    <s v="Věžnice (Jihlava)"/>
    <s v="do 750 obyvatel"/>
    <n v="123"/>
    <n v="0.82113821138211385"/>
    <n v="22"/>
    <n v="0"/>
  </r>
  <r>
    <x v="9"/>
    <x v="126"/>
    <x v="126"/>
    <n v="588148"/>
    <s v="Věžnička"/>
    <s v="do 750 obyvatel"/>
    <n v="105"/>
    <n v="0.87619047619047619"/>
    <n v="13"/>
    <n v="0"/>
  </r>
  <r>
    <x v="9"/>
    <x v="126"/>
    <x v="126"/>
    <n v="588156"/>
    <s v="Vílanec"/>
    <s v="do 750 obyvatel"/>
    <n v="273"/>
    <n v="0.78754578754578752"/>
    <n v="58"/>
    <n v="0"/>
  </r>
  <r>
    <x v="9"/>
    <x v="126"/>
    <x v="126"/>
    <n v="588172"/>
    <s v="Vyskytná nad Jihlavou"/>
    <s v="750 – 1 999 obyvatel"/>
    <n v="741"/>
    <n v="0.77192982456140347"/>
    <n v="169"/>
    <n v="0"/>
  </r>
  <r>
    <x v="9"/>
    <x v="126"/>
    <x v="126"/>
    <n v="588181"/>
    <s v="Vysoké Studnice"/>
    <s v="do 750 obyvatel"/>
    <n v="347"/>
    <n v="0.78386167146974062"/>
    <n v="75"/>
    <n v="0"/>
  </r>
  <r>
    <x v="9"/>
    <x v="126"/>
    <x v="126"/>
    <n v="588202"/>
    <s v="Záborná"/>
    <s v="do 750 obyvatel"/>
    <n v="213"/>
    <n v="0.74178403755868549"/>
    <n v="55"/>
    <n v="0"/>
  </r>
  <r>
    <x v="9"/>
    <x v="126"/>
    <x v="126"/>
    <n v="588211"/>
    <s v="Zbilidy"/>
    <s v="do 750 obyvatel"/>
    <n v="186"/>
    <n v="0.74731182795698925"/>
    <n v="47"/>
    <n v="0"/>
  </r>
  <r>
    <x v="9"/>
    <x v="126"/>
    <x v="126"/>
    <n v="588229"/>
    <s v="Zbinohy"/>
    <s v="do 750 obyvatel"/>
    <n v="72"/>
    <n v="0.65277777777777779"/>
    <n v="25"/>
    <n v="1"/>
  </r>
  <r>
    <x v="9"/>
    <x v="126"/>
    <x v="126"/>
    <n v="588253"/>
    <s v="Zhoř (Jihlava)"/>
    <s v="do 750 obyvatel"/>
    <n v="357"/>
    <n v="0.82072829131652658"/>
    <n v="64"/>
    <n v="0"/>
  </r>
  <r>
    <x v="9"/>
    <x v="126"/>
    <x v="126"/>
    <n v="588288"/>
    <s v="Ždírec (Jihlava)"/>
    <s v="do 750 obyvatel"/>
    <n v="336"/>
    <n v="0.91369047619047616"/>
    <n v="29"/>
    <n v="0"/>
  </r>
  <r>
    <x v="9"/>
    <x v="126"/>
    <x v="126"/>
    <n v="590371"/>
    <s v="Brtnička"/>
    <s v="do 750 obyvatel"/>
    <n v="85"/>
    <n v="0.76470588235294112"/>
    <n v="20"/>
    <n v="0"/>
  </r>
  <r>
    <x v="9"/>
    <x v="126"/>
    <x v="126"/>
    <n v="590681"/>
    <s v="Hrutov"/>
    <s v="do 750 obyvatel"/>
    <n v="86"/>
    <n v="0.69767441860465118"/>
    <n v="26"/>
    <n v="1"/>
  </r>
  <r>
    <x v="9"/>
    <x v="126"/>
    <x v="126"/>
    <n v="590843"/>
    <s v="Kněžice (Jihlava)"/>
    <s v="750 – 1 999 obyvatel"/>
    <n v="1123"/>
    <n v="0.80676758682101513"/>
    <n v="217"/>
    <n v="0"/>
  </r>
  <r>
    <x v="9"/>
    <x v="127"/>
    <x v="127"/>
    <n v="510556"/>
    <s v="Láz (Třebíč)"/>
    <s v="do 750 obyvatel"/>
    <n v="239"/>
    <n v="0.70711297071129708"/>
    <n v="70"/>
    <n v="0"/>
  </r>
  <r>
    <x v="9"/>
    <x v="127"/>
    <x v="127"/>
    <n v="511307"/>
    <s v="Rácovice"/>
    <s v="do 750 obyvatel"/>
    <n v="101"/>
    <n v="0.6633663366336634"/>
    <n v="34"/>
    <n v="1"/>
  </r>
  <r>
    <x v="9"/>
    <x v="127"/>
    <x v="127"/>
    <n v="544833"/>
    <s v="Bačkovice"/>
    <s v="do 750 obyvatel"/>
    <n v="84"/>
    <n v="0.73809523809523814"/>
    <n v="22"/>
    <n v="0"/>
  </r>
  <r>
    <x v="9"/>
    <x v="127"/>
    <x v="127"/>
    <n v="544876"/>
    <s v="Lhotice"/>
    <s v="do 750 obyvatel"/>
    <n v="123"/>
    <n v="0.69918699186991873"/>
    <n v="37"/>
    <n v="1"/>
  </r>
  <r>
    <x v="9"/>
    <x v="127"/>
    <x v="127"/>
    <n v="544957"/>
    <s v="Lovčovice"/>
    <s v="do 750 obyvatel"/>
    <n v="47"/>
    <n v="0.72340425531914898"/>
    <n v="13"/>
    <n v="0"/>
  </r>
  <r>
    <x v="9"/>
    <x v="127"/>
    <x v="127"/>
    <n v="545031"/>
    <s v="Menhartice"/>
    <s v="do 750 obyvatel"/>
    <n v="115"/>
    <n v="0.64347826086956517"/>
    <n v="41"/>
    <n v="1"/>
  </r>
  <r>
    <x v="9"/>
    <x v="127"/>
    <x v="127"/>
    <n v="545040"/>
    <s v="Radotice"/>
    <s v="do 750 obyvatel"/>
    <n v="108"/>
    <n v="0.66666666666666663"/>
    <n v="36"/>
    <n v="1"/>
  </r>
  <r>
    <x v="9"/>
    <x v="127"/>
    <x v="127"/>
    <n v="545180"/>
    <s v="Slavíkovice"/>
    <s v="do 750 obyvatel"/>
    <n v="169"/>
    <n v="0.60946745562130178"/>
    <n v="66"/>
    <n v="1"/>
  </r>
  <r>
    <x v="9"/>
    <x v="127"/>
    <x v="127"/>
    <n v="550388"/>
    <s v="Martínkov"/>
    <s v="do 750 obyvatel"/>
    <n v="208"/>
    <n v="0.69711538461538458"/>
    <n v="63"/>
    <n v="1"/>
  </r>
  <r>
    <x v="9"/>
    <x v="127"/>
    <x v="127"/>
    <n v="550400"/>
    <s v="Bohušice"/>
    <s v="do 750 obyvatel"/>
    <n v="114"/>
    <n v="0.71052631578947367"/>
    <n v="33"/>
    <n v="0"/>
  </r>
  <r>
    <x v="9"/>
    <x v="127"/>
    <x v="127"/>
    <n v="550469"/>
    <s v="Pálovice"/>
    <s v="do 750 obyvatel"/>
    <n v="142"/>
    <n v="0.71126760563380287"/>
    <n v="41"/>
    <n v="0"/>
  </r>
  <r>
    <x v="9"/>
    <x v="127"/>
    <x v="127"/>
    <n v="550477"/>
    <s v="Chotěbudice"/>
    <s v="do 750 obyvatel"/>
    <n v="84"/>
    <n v="0.7857142857142857"/>
    <n v="18"/>
    <n v="0"/>
  </r>
  <r>
    <x v="9"/>
    <x v="127"/>
    <x v="127"/>
    <n v="550493"/>
    <s v="Radkovice u Budče"/>
    <s v="do 750 obyvatel"/>
    <n v="126"/>
    <n v="0.6428571428571429"/>
    <n v="45"/>
    <n v="1"/>
  </r>
  <r>
    <x v="9"/>
    <x v="127"/>
    <x v="127"/>
    <n v="550507"/>
    <s v="Litohoř"/>
    <s v="do 750 obyvatel"/>
    <n v="460"/>
    <n v="0.67173913043478262"/>
    <n v="151"/>
    <n v="1"/>
  </r>
  <r>
    <x v="9"/>
    <x v="127"/>
    <x v="127"/>
    <n v="550566"/>
    <s v="Lukov (Třebíč)"/>
    <s v="do 750 obyvatel"/>
    <n v="348"/>
    <n v="0.73275862068965514"/>
    <n v="93"/>
    <n v="0"/>
  </r>
  <r>
    <x v="9"/>
    <x v="127"/>
    <x v="127"/>
    <n v="550591"/>
    <s v="Jiratice"/>
    <s v="do 750 obyvatel"/>
    <n v="61"/>
    <n v="0.60655737704918034"/>
    <n v="24"/>
    <n v="1"/>
  </r>
  <r>
    <x v="9"/>
    <x v="127"/>
    <x v="127"/>
    <n v="553964"/>
    <s v="Častohostice"/>
    <s v="do 750 obyvatel"/>
    <n v="158"/>
    <n v="0.689873417721519"/>
    <n v="49"/>
    <n v="1"/>
  </r>
  <r>
    <x v="9"/>
    <x v="127"/>
    <x v="127"/>
    <n v="587605"/>
    <s v="Lomy"/>
    <s v="do 750 obyvatel"/>
    <n v="107"/>
    <n v="0.61682242990654201"/>
    <n v="41"/>
    <n v="1"/>
  </r>
  <r>
    <x v="9"/>
    <x v="127"/>
    <x v="127"/>
    <n v="587664"/>
    <s v="Dolní Lažany"/>
    <s v="do 750 obyvatel"/>
    <n v="123"/>
    <n v="0.82113821138211385"/>
    <n v="22"/>
    <n v="0"/>
  </r>
  <r>
    <x v="9"/>
    <x v="127"/>
    <x v="127"/>
    <n v="588342"/>
    <s v="Vícenice"/>
    <s v="do 750 obyvatel"/>
    <n v="160"/>
    <n v="0.74375000000000002"/>
    <n v="41"/>
    <n v="0"/>
  </r>
  <r>
    <x v="9"/>
    <x v="127"/>
    <x v="127"/>
    <n v="590274"/>
    <s v="Babice (Třebíč)"/>
    <s v="do 750 obyvatel"/>
    <n v="163"/>
    <n v="0.77300613496932513"/>
    <n v="37"/>
    <n v="0"/>
  </r>
  <r>
    <x v="9"/>
    <x v="127"/>
    <x v="127"/>
    <n v="590321"/>
    <s v="Blatnice (Třebíč)"/>
    <s v="do 750 obyvatel"/>
    <n v="313"/>
    <n v="0.78913738019169333"/>
    <n v="66"/>
    <n v="0"/>
  </r>
  <r>
    <x v="9"/>
    <x v="127"/>
    <x v="127"/>
    <n v="590410"/>
    <s v="Budkov (Třebíč)"/>
    <s v="do 750 obyvatel"/>
    <n v="300"/>
    <n v="0.64333333333333331"/>
    <n v="107"/>
    <n v="1"/>
  </r>
  <r>
    <x v="9"/>
    <x v="127"/>
    <x v="127"/>
    <n v="590428"/>
    <s v="Cidlina"/>
    <s v="do 750 obyvatel"/>
    <n v="76"/>
    <n v="0.76315789473684215"/>
    <n v="18"/>
    <n v="0"/>
  </r>
  <r>
    <x v="9"/>
    <x v="127"/>
    <x v="127"/>
    <n v="590525"/>
    <s v="Dědice"/>
    <s v="do 750 obyvatel"/>
    <n v="104"/>
    <n v="0.61538461538461542"/>
    <n v="40"/>
    <n v="1"/>
  </r>
  <r>
    <x v="9"/>
    <x v="127"/>
    <x v="127"/>
    <n v="590533"/>
    <s v="Dešov"/>
    <s v="do 750 obyvatel"/>
    <n v="356"/>
    <n v="0.7303370786516854"/>
    <n v="96"/>
    <n v="0"/>
  </r>
  <r>
    <x v="9"/>
    <x v="127"/>
    <x v="127"/>
    <n v="590568"/>
    <s v="Domamil"/>
    <s v="do 750 obyvatel"/>
    <n v="268"/>
    <n v="0.79477611940298509"/>
    <n v="55"/>
    <n v="0"/>
  </r>
  <r>
    <x v="9"/>
    <x v="127"/>
    <x v="127"/>
    <n v="590665"/>
    <s v="Hornice"/>
    <s v="do 750 obyvatel"/>
    <n v="60"/>
    <n v="0.5"/>
    <n v="30"/>
    <n v="1"/>
  </r>
  <r>
    <x v="9"/>
    <x v="127"/>
    <x v="127"/>
    <n v="590746"/>
    <s v="Jakubov u Moravských Budějovic"/>
    <s v="do 750 obyvatel"/>
    <n v="520"/>
    <n v="0.7615384615384615"/>
    <n v="124"/>
    <n v="0"/>
  </r>
  <r>
    <x v="9"/>
    <x v="127"/>
    <x v="127"/>
    <n v="590789"/>
    <s v="Jemnice (Třebíč)"/>
    <s v="2 000 – 4 999 obyvatel"/>
    <n v="3389"/>
    <n v="0.76158158748893479"/>
    <n v="808"/>
    <n v="0"/>
  </r>
  <r>
    <x v="9"/>
    <x v="127"/>
    <x v="127"/>
    <n v="590819"/>
    <s v="Kdousov"/>
    <s v="do 750 obyvatel"/>
    <n v="106"/>
    <n v="0.70754716981132071"/>
    <n v="31"/>
    <n v="0"/>
  </r>
  <r>
    <x v="9"/>
    <x v="127"/>
    <x v="127"/>
    <n v="590851"/>
    <s v="Kojatice"/>
    <s v="do 750 obyvatel"/>
    <n v="221"/>
    <n v="0.83257918552036203"/>
    <n v="37"/>
    <n v="0"/>
  </r>
  <r>
    <x v="9"/>
    <x v="127"/>
    <x v="127"/>
    <n v="590878"/>
    <s v="Komárovice"/>
    <s v="do 750 obyvatel"/>
    <n v="91"/>
    <n v="0.81318681318681318"/>
    <n v="17"/>
    <n v="0"/>
  </r>
  <r>
    <x v="9"/>
    <x v="127"/>
    <x v="127"/>
    <n v="590894"/>
    <s v="Kostníky"/>
    <s v="do 750 obyvatel"/>
    <n v="162"/>
    <n v="0.57407407407407407"/>
    <n v="69"/>
    <n v="1"/>
  </r>
  <r>
    <x v="9"/>
    <x v="127"/>
    <x v="127"/>
    <n v="590983"/>
    <s v="Lesná (Třebíč)"/>
    <s v="do 750 obyvatel"/>
    <n v="76"/>
    <n v="0.76315789473684215"/>
    <n v="18"/>
    <n v="0"/>
  </r>
  <r>
    <x v="9"/>
    <x v="127"/>
    <x v="127"/>
    <n v="591009"/>
    <s v="Lesonice (Třebíč)"/>
    <s v="do 750 obyvatel"/>
    <n v="402"/>
    <n v="0.73134328358208955"/>
    <n v="108"/>
    <n v="0"/>
  </r>
  <r>
    <x v="9"/>
    <x v="127"/>
    <x v="127"/>
    <n v="591149"/>
    <s v="Meziříčko (Třebíč)"/>
    <s v="do 750 obyvatel"/>
    <n v="74"/>
    <n v="0.54054054054054057"/>
    <n v="34"/>
    <n v="1"/>
  </r>
  <r>
    <x v="9"/>
    <x v="127"/>
    <x v="127"/>
    <n v="591165"/>
    <s v="Mladoňovice (Třebíč)"/>
    <s v="do 750 obyvatel"/>
    <n v="324"/>
    <n v="0.73765432098765427"/>
    <n v="85"/>
    <n v="0"/>
  </r>
  <r>
    <x v="9"/>
    <x v="127"/>
    <x v="127"/>
    <n v="591181"/>
    <s v="Moravské Budějovice"/>
    <s v="5 000 – 14 999 obyvatel"/>
    <n v="6167"/>
    <n v="0.75579698394681372"/>
    <n v="1506"/>
    <n v="0"/>
  </r>
  <r>
    <x v="9"/>
    <x v="127"/>
    <x v="127"/>
    <n v="591238"/>
    <s v="Nimpšov"/>
    <s v="do 750 obyvatel"/>
    <n v="54"/>
    <n v="0.7592592592592593"/>
    <n v="13"/>
    <n v="0"/>
  </r>
  <r>
    <x v="9"/>
    <x v="127"/>
    <x v="127"/>
    <n v="591254"/>
    <s v="Nové Syrovice"/>
    <s v="750 – 1 999 obyvatel"/>
    <n v="774"/>
    <n v="0.6873385012919897"/>
    <n v="242"/>
    <n v="1"/>
  </r>
  <r>
    <x v="9"/>
    <x v="127"/>
    <x v="127"/>
    <n v="591327"/>
    <s v="Oponešice"/>
    <s v="do 750 obyvatel"/>
    <n v="147"/>
    <n v="0.76870748299319724"/>
    <n v="34"/>
    <n v="0"/>
  </r>
  <r>
    <x v="9"/>
    <x v="127"/>
    <x v="127"/>
    <n v="591394"/>
    <s v="Police (Třebíč)"/>
    <s v="do 750 obyvatel"/>
    <n v="290"/>
    <n v="0.72068965517241379"/>
    <n v="81"/>
    <n v="0"/>
  </r>
  <r>
    <x v="9"/>
    <x v="127"/>
    <x v="127"/>
    <n v="591823"/>
    <s v="Štěpkov"/>
    <s v="do 750 obyvatel"/>
    <n v="86"/>
    <n v="0.76744186046511631"/>
    <n v="20"/>
    <n v="0"/>
  </r>
  <r>
    <x v="9"/>
    <x v="127"/>
    <x v="127"/>
    <n v="591858"/>
    <s v="Třebelovice"/>
    <s v="do 750 obyvatel"/>
    <n v="365"/>
    <n v="0.75342465753424659"/>
    <n v="90"/>
    <n v="0"/>
  </r>
  <r>
    <x v="9"/>
    <x v="127"/>
    <x v="127"/>
    <n v="591980"/>
    <s v="Zvěrkovice"/>
    <s v="do 750 obyvatel"/>
    <n v="174"/>
    <n v="0.7816091954022989"/>
    <n v="38"/>
    <n v="0"/>
  </r>
  <r>
    <x v="9"/>
    <x v="127"/>
    <x v="127"/>
    <n v="591998"/>
    <s v="Želetava"/>
    <s v="750 – 1 999 obyvatel"/>
    <n v="1250"/>
    <n v="0.72319999999999995"/>
    <n v="346"/>
    <n v="0"/>
  </r>
  <r>
    <x v="9"/>
    <x v="128"/>
    <x v="128"/>
    <n v="510980"/>
    <s v="Ocmanice"/>
    <s v="do 750 obyvatel"/>
    <n v="281"/>
    <n v="0.697508896797153"/>
    <n v="85"/>
    <n v="1"/>
  </r>
  <r>
    <x v="9"/>
    <x v="128"/>
    <x v="128"/>
    <n v="511081"/>
    <s v="Sedlec (Třebíč)"/>
    <s v="do 750 obyvatel"/>
    <n v="209"/>
    <n v="0.63157894736842102"/>
    <n v="77"/>
    <n v="1"/>
  </r>
  <r>
    <x v="9"/>
    <x v="128"/>
    <x v="128"/>
    <n v="511242"/>
    <s v="Vícenice u Náměště nad Oslavou"/>
    <s v="do 750 obyvatel"/>
    <n v="340"/>
    <n v="0.7617647058823529"/>
    <n v="81"/>
    <n v="0"/>
  </r>
  <r>
    <x v="9"/>
    <x v="128"/>
    <x v="128"/>
    <n v="550302"/>
    <s v="Kuroslepy"/>
    <s v="do 750 obyvatel"/>
    <n v="127"/>
    <n v="0.73228346456692917"/>
    <n v="34"/>
    <n v="0"/>
  </r>
  <r>
    <x v="9"/>
    <x v="128"/>
    <x v="128"/>
    <n v="550311"/>
    <s v="Třesov"/>
    <s v="do 750 obyvatel"/>
    <n v="81"/>
    <n v="0.66666666666666663"/>
    <n v="27"/>
    <n v="1"/>
  </r>
  <r>
    <x v="9"/>
    <x v="128"/>
    <x v="128"/>
    <n v="550779"/>
    <s v="Naloučany"/>
    <s v="do 750 obyvatel"/>
    <n v="142"/>
    <n v="0.85915492957746475"/>
    <n v="20"/>
    <n v="0"/>
  </r>
  <r>
    <x v="9"/>
    <x v="128"/>
    <x v="128"/>
    <n v="590380"/>
    <s v="Březník"/>
    <s v="do 750 obyvatel"/>
    <n v="561"/>
    <n v="0.72014260249554363"/>
    <n v="157"/>
    <n v="0"/>
  </r>
  <r>
    <x v="9"/>
    <x v="128"/>
    <x v="128"/>
    <n v="590495"/>
    <s v="Čikov"/>
    <s v="do 750 obyvatel"/>
    <n v="183"/>
    <n v="0.77595628415300544"/>
    <n v="41"/>
    <n v="0"/>
  </r>
  <r>
    <x v="9"/>
    <x v="128"/>
    <x v="128"/>
    <n v="590584"/>
    <s v="Hartvíkovice"/>
    <s v="do 750 obyvatel"/>
    <n v="475"/>
    <n v="0.68"/>
    <n v="152"/>
    <n v="1"/>
  </r>
  <r>
    <x v="9"/>
    <x v="128"/>
    <x v="128"/>
    <n v="590614"/>
    <s v="Hluboké"/>
    <s v="do 750 obyvatel"/>
    <n v="171"/>
    <n v="0.6900584795321637"/>
    <n v="53"/>
    <n v="1"/>
  </r>
  <r>
    <x v="9"/>
    <x v="128"/>
    <x v="128"/>
    <n v="590762"/>
    <s v="Jasenice"/>
    <s v="do 750 obyvatel"/>
    <n v="149"/>
    <n v="0.77181208053691275"/>
    <n v="34"/>
    <n v="0"/>
  </r>
  <r>
    <x v="9"/>
    <x v="128"/>
    <x v="128"/>
    <n v="590797"/>
    <s v="Jinošov"/>
    <s v="do 750 obyvatel"/>
    <n v="201"/>
    <n v="0.72139303482587069"/>
    <n v="56"/>
    <n v="0"/>
  </r>
  <r>
    <x v="9"/>
    <x v="128"/>
    <x v="128"/>
    <n v="590827"/>
    <s v="Kladeruby nad Oslavou"/>
    <s v="do 750 obyvatel"/>
    <n v="168"/>
    <n v="0.73809523809523814"/>
    <n v="44"/>
    <n v="0"/>
  </r>
  <r>
    <x v="9"/>
    <x v="128"/>
    <x v="128"/>
    <n v="590941"/>
    <s v="Kralice nad Oslavou"/>
    <s v="750 – 1 999 obyvatel"/>
    <n v="818"/>
    <n v="0.76161369193154038"/>
    <n v="195"/>
    <n v="0"/>
  </r>
  <r>
    <x v="9"/>
    <x v="128"/>
    <x v="128"/>
    <n v="590959"/>
    <s v="Kramolín (Třebíč)"/>
    <s v="do 750 obyvatel"/>
    <n v="102"/>
    <n v="0.78431372549019607"/>
    <n v="22"/>
    <n v="0"/>
  </r>
  <r>
    <x v="9"/>
    <x v="128"/>
    <x v="128"/>
    <n v="590975"/>
    <s v="Krokočín"/>
    <s v="do 750 obyvatel"/>
    <n v="173"/>
    <n v="0.79190751445086704"/>
    <n v="36"/>
    <n v="0"/>
  </r>
  <r>
    <x v="9"/>
    <x v="128"/>
    <x v="128"/>
    <n v="590991"/>
    <s v="Lesní Jakubov"/>
    <s v="do 750 obyvatel"/>
    <n v="81"/>
    <n v="1"/>
    <n v="0"/>
    <n v="0"/>
  </r>
  <r>
    <x v="9"/>
    <x v="128"/>
    <x v="128"/>
    <n v="591025"/>
    <s v="Lhánice"/>
    <s v="do 750 obyvatel"/>
    <n v="138"/>
    <n v="0.68840579710144922"/>
    <n v="43"/>
    <n v="1"/>
  </r>
  <r>
    <x v="9"/>
    <x v="128"/>
    <x v="128"/>
    <n v="591173"/>
    <s v="Mohelno"/>
    <s v="750 – 1 999 obyvatel"/>
    <n v="1147"/>
    <n v="0.78639930252833479"/>
    <n v="245"/>
    <n v="0"/>
  </r>
  <r>
    <x v="9"/>
    <x v="128"/>
    <x v="128"/>
    <n v="591211"/>
    <s v="Náměšť nad Oslavou"/>
    <s v="2 000 – 4 999 obyvatel"/>
    <n v="4075"/>
    <n v="0.74355828220858899"/>
    <n v="1045"/>
    <n v="0"/>
  </r>
  <r>
    <x v="9"/>
    <x v="128"/>
    <x v="128"/>
    <n v="591297"/>
    <s v="Okarec"/>
    <s v="do 750 obyvatel"/>
    <n v="103"/>
    <n v="0.73786407766990292"/>
    <n v="27"/>
    <n v="0"/>
  </r>
  <r>
    <x v="9"/>
    <x v="128"/>
    <x v="128"/>
    <n v="591408"/>
    <s v="Popůvky (Třebíč)"/>
    <s v="do 750 obyvatel"/>
    <n v="61"/>
    <n v="0.70491803278688525"/>
    <n v="18"/>
    <n v="0"/>
  </r>
  <r>
    <x v="9"/>
    <x v="128"/>
    <x v="128"/>
    <n v="591491"/>
    <s v="Pucov"/>
    <s v="do 750 obyvatel"/>
    <n v="134"/>
    <n v="0.72388059701492535"/>
    <n v="37"/>
    <n v="0"/>
  </r>
  <r>
    <x v="9"/>
    <x v="128"/>
    <x v="128"/>
    <n v="591581"/>
    <s v="Rapotice"/>
    <s v="do 750 obyvatel"/>
    <n v="431"/>
    <n v="0.78886310904872392"/>
    <n v="91"/>
    <n v="0"/>
  </r>
  <r>
    <x v="9"/>
    <x v="128"/>
    <x v="128"/>
    <n v="591769"/>
    <s v="Studenec (Třebíč)"/>
    <s v="do 750 obyvatel"/>
    <n v="470"/>
    <n v="0.68297872340425536"/>
    <n v="149"/>
    <n v="1"/>
  </r>
  <r>
    <x v="9"/>
    <x v="128"/>
    <x v="128"/>
    <n v="591785"/>
    <s v="Sudice (Třebíč)"/>
    <s v="do 750 obyvatel"/>
    <n v="294"/>
    <n v="0.7142857142857143"/>
    <n v="84"/>
    <n v="0"/>
  </r>
  <r>
    <x v="9"/>
    <x v="128"/>
    <x v="128"/>
    <n v="591947"/>
    <s v="Zahrádka (Třebíč)"/>
    <s v="do 750 obyvatel"/>
    <n v="116"/>
    <n v="0.71551724137931039"/>
    <n v="33"/>
    <n v="0"/>
  </r>
  <r>
    <x v="9"/>
    <x v="129"/>
    <x v="129"/>
    <n v="587753"/>
    <s v="Tři Studně"/>
    <s v="do 750 obyvatel"/>
    <n v="92"/>
    <n v="0.58695652173913049"/>
    <n v="38"/>
    <n v="1"/>
  </r>
  <r>
    <x v="9"/>
    <x v="129"/>
    <x v="129"/>
    <n v="587842"/>
    <s v="Křídla"/>
    <s v="do 750 obyvatel"/>
    <n v="290"/>
    <n v="0.7551724137931034"/>
    <n v="71"/>
    <n v="0"/>
  </r>
  <r>
    <x v="9"/>
    <x v="129"/>
    <x v="129"/>
    <n v="587869"/>
    <s v="Vlachovice (Žďár nad Sázavou)"/>
    <s v="do 750 obyvatel"/>
    <n v="115"/>
    <n v="0.76521739130434785"/>
    <n v="27"/>
    <n v="0"/>
  </r>
  <r>
    <x v="9"/>
    <x v="129"/>
    <x v="129"/>
    <n v="595268"/>
    <s v="Bobrová"/>
    <s v="750 – 1 999 obyvatel"/>
    <n v="730"/>
    <n v="0.77808219178082194"/>
    <n v="162"/>
    <n v="0"/>
  </r>
  <r>
    <x v="9"/>
    <x v="129"/>
    <x v="129"/>
    <n v="595276"/>
    <s v="Bobrůvka"/>
    <s v="do 750 obyvatel"/>
    <n v="206"/>
    <n v="0.76699029126213591"/>
    <n v="48"/>
    <n v="0"/>
  </r>
  <r>
    <x v="9"/>
    <x v="129"/>
    <x v="129"/>
    <n v="595322"/>
    <s v="Borovnice (Žďár nad Sázavou)"/>
    <s v="do 750 obyvatel"/>
    <n v="150"/>
    <n v="0.69333333333333336"/>
    <n v="46"/>
    <n v="1"/>
  </r>
  <r>
    <x v="9"/>
    <x v="129"/>
    <x v="129"/>
    <n v="595462"/>
    <s v="Daňkovice"/>
    <s v="do 750 obyvatel"/>
    <n v="120"/>
    <n v="0.78333333333333333"/>
    <n v="26"/>
    <n v="0"/>
  </r>
  <r>
    <x v="9"/>
    <x v="129"/>
    <x v="129"/>
    <n v="595471"/>
    <s v="Dlouhé"/>
    <s v="do 750 obyvatel"/>
    <n v="209"/>
    <n v="0.77990430622009566"/>
    <n v="46"/>
    <n v="0"/>
  </r>
  <r>
    <x v="9"/>
    <x v="129"/>
    <x v="129"/>
    <n v="595578"/>
    <s v="Fryšava pod Žákovou horou"/>
    <s v="do 750 obyvatel"/>
    <n v="284"/>
    <n v="0.80281690140845074"/>
    <n v="56"/>
    <n v="0"/>
  </r>
  <r>
    <x v="9"/>
    <x v="129"/>
    <x v="129"/>
    <n v="595748"/>
    <s v="Javorek"/>
    <s v="do 750 obyvatel"/>
    <n v="89"/>
    <n v="0.7640449438202247"/>
    <n v="21"/>
    <n v="0"/>
  </r>
  <r>
    <x v="9"/>
    <x v="129"/>
    <x v="129"/>
    <n v="595772"/>
    <s v="Jimramov"/>
    <s v="750 – 1 999 obyvatel"/>
    <n v="977"/>
    <n v="0.79733879222108495"/>
    <n v="198"/>
    <n v="0"/>
  </r>
  <r>
    <x v="9"/>
    <x v="129"/>
    <x v="129"/>
    <n v="595829"/>
    <s v="Kadov (Žďár nad Sázavou)"/>
    <s v="do 750 obyvatel"/>
    <n v="136"/>
    <n v="0.84558823529411764"/>
    <n v="21"/>
    <n v="0"/>
  </r>
  <r>
    <x v="9"/>
    <x v="129"/>
    <x v="129"/>
    <n v="595896"/>
    <s v="Krásné (Žďár nad Sázavou)"/>
    <s v="do 750 obyvatel"/>
    <n v="97"/>
    <n v="0.77319587628865982"/>
    <n v="22"/>
    <n v="0"/>
  </r>
  <r>
    <x v="9"/>
    <x v="129"/>
    <x v="129"/>
    <n v="595918"/>
    <s v="Křižánky"/>
    <s v="do 750 obyvatel"/>
    <n v="326"/>
    <n v="0.78527607361963192"/>
    <n v="70"/>
    <n v="0"/>
  </r>
  <r>
    <x v="9"/>
    <x v="129"/>
    <x v="129"/>
    <n v="595969"/>
    <s v="Kuklík"/>
    <s v="do 750 obyvatel"/>
    <n v="152"/>
    <n v="0.73026315789473684"/>
    <n v="41"/>
    <n v="0"/>
  </r>
  <r>
    <x v="9"/>
    <x v="129"/>
    <x v="129"/>
    <n v="596060"/>
    <s v="Líšná (Žďár nad Sázavou)"/>
    <s v="do 750 obyvatel"/>
    <n v="49"/>
    <n v="0.75510204081632648"/>
    <n v="12"/>
    <n v="0"/>
  </r>
  <r>
    <x v="9"/>
    <x v="129"/>
    <x v="129"/>
    <n v="596132"/>
    <s v="Mirošov (Žďár nad Sázavou)"/>
    <s v="do 750 obyvatel"/>
    <n v="114"/>
    <n v="0.68421052631578949"/>
    <n v="36"/>
    <n v="1"/>
  </r>
  <r>
    <x v="9"/>
    <x v="129"/>
    <x v="129"/>
    <n v="596221"/>
    <s v="Nová Ves u Nového Města na Moravě"/>
    <s v="do 750 obyvatel"/>
    <n v="516"/>
    <n v="0.78294573643410847"/>
    <n v="112"/>
    <n v="0"/>
  </r>
  <r>
    <x v="9"/>
    <x v="129"/>
    <x v="129"/>
    <n v="596230"/>
    <s v="Nové Město na Moravě"/>
    <s v="5 000 – 14 999 obyvatel"/>
    <n v="8374"/>
    <n v="0.78492954382612845"/>
    <n v="1801"/>
    <n v="0"/>
  </r>
  <r>
    <x v="9"/>
    <x v="129"/>
    <x v="129"/>
    <n v="596264"/>
    <s v="Nový Jimramov"/>
    <s v="do 750 obyvatel"/>
    <n v="49"/>
    <n v="0.79591836734693877"/>
    <n v="10"/>
    <n v="0"/>
  </r>
  <r>
    <x v="9"/>
    <x v="129"/>
    <x v="129"/>
    <n v="596469"/>
    <s v="Podolí (Žďár nad Sázavou)"/>
    <s v="do 750 obyvatel"/>
    <n v="76"/>
    <n v="0.78947368421052633"/>
    <n v="16"/>
    <n v="0"/>
  </r>
  <r>
    <x v="9"/>
    <x v="129"/>
    <x v="129"/>
    <n v="596507"/>
    <s v="Račice (Žďár nad Sázavou)"/>
    <s v="do 750 obyvatel"/>
    <n v="37"/>
    <n v="0.7567567567567568"/>
    <n v="9"/>
    <n v="0"/>
  </r>
  <r>
    <x v="9"/>
    <x v="129"/>
    <x v="129"/>
    <n v="596523"/>
    <s v="Radešín"/>
    <s v="do 750 obyvatel"/>
    <n v="104"/>
    <n v="0.67307692307692313"/>
    <n v="34"/>
    <n v="1"/>
  </r>
  <r>
    <x v="9"/>
    <x v="129"/>
    <x v="129"/>
    <n v="596531"/>
    <s v="Radešínská Svratka"/>
    <s v="do 750 obyvatel"/>
    <n v="494"/>
    <n v="0.73076923076923073"/>
    <n v="133"/>
    <n v="0"/>
  </r>
  <r>
    <x v="9"/>
    <x v="129"/>
    <x v="129"/>
    <n v="596558"/>
    <s v="Radňovice"/>
    <s v="do 750 obyvatel"/>
    <n v="260"/>
    <n v="0.7384615384615385"/>
    <n v="68"/>
    <n v="0"/>
  </r>
  <r>
    <x v="9"/>
    <x v="129"/>
    <x v="129"/>
    <n v="596680"/>
    <s v="Řečice (Žďár nad Sázavou)"/>
    <s v="do 750 obyvatel"/>
    <n v="379"/>
    <n v="0.72559366754617416"/>
    <n v="104"/>
    <n v="0"/>
  </r>
  <r>
    <x v="9"/>
    <x v="129"/>
    <x v="129"/>
    <n v="596787"/>
    <s v="Sněžné (Žďár nad Sázavou)"/>
    <s v="do 750 obyvatel"/>
    <n v="607"/>
    <n v="0.76112026359143325"/>
    <n v="145"/>
    <n v="0"/>
  </r>
  <r>
    <x v="9"/>
    <x v="129"/>
    <x v="129"/>
    <n v="596795"/>
    <s v="Spělkov"/>
    <s v="do 750 obyvatel"/>
    <n v="27"/>
    <n v="0.59259259259259256"/>
    <n v="11"/>
    <n v="1"/>
  </r>
  <r>
    <x v="9"/>
    <x v="129"/>
    <x v="129"/>
    <n v="596957"/>
    <s v="Věcov"/>
    <s v="do 750 obyvatel"/>
    <n v="579"/>
    <n v="0.79965457685664942"/>
    <n v="116"/>
    <n v="0"/>
  </r>
  <r>
    <x v="9"/>
    <x v="129"/>
    <x v="129"/>
    <n v="597147"/>
    <s v="Zubří (Žďár nad Sázavou)"/>
    <s v="do 750 obyvatel"/>
    <n v="413"/>
    <n v="0.76271186440677963"/>
    <n v="98"/>
    <n v="0"/>
  </r>
  <r>
    <x v="9"/>
    <x v="130"/>
    <x v="130"/>
    <n v="529869"/>
    <s v="Důl"/>
    <s v="do 750 obyvatel"/>
    <n v="48"/>
    <n v="0.85416666666666663"/>
    <n v="7"/>
    <n v="0"/>
  </r>
  <r>
    <x v="9"/>
    <x v="130"/>
    <x v="130"/>
    <n v="547603"/>
    <s v="Bratřice"/>
    <s v="do 750 obyvatel"/>
    <n v="125"/>
    <n v="0.78400000000000003"/>
    <n v="27"/>
    <n v="0"/>
  </r>
  <r>
    <x v="9"/>
    <x v="130"/>
    <x v="130"/>
    <n v="547662"/>
    <s v="Cetoraz"/>
    <s v="do 750 obyvatel"/>
    <n v="265"/>
    <n v="0.82641509433962268"/>
    <n v="46"/>
    <n v="0"/>
  </r>
  <r>
    <x v="9"/>
    <x v="130"/>
    <x v="130"/>
    <n v="547689"/>
    <s v="Čáslavsko"/>
    <s v="do 750 obyvatel"/>
    <n v="103"/>
    <n v="0.77669902912621358"/>
    <n v="23"/>
    <n v="0"/>
  </r>
  <r>
    <x v="9"/>
    <x v="130"/>
    <x v="130"/>
    <n v="548103"/>
    <s v="Kámen (Pelhřimov)"/>
    <s v="do 750 obyvatel"/>
    <n v="224"/>
    <n v="0.7723214285714286"/>
    <n v="51"/>
    <n v="0"/>
  </r>
  <r>
    <x v="9"/>
    <x v="130"/>
    <x v="130"/>
    <n v="548332"/>
    <s v="Lukavec (Pelhřimov)"/>
    <s v="750 – 1 999 obyvatel"/>
    <n v="856"/>
    <n v="0.85864485981308414"/>
    <n v="121"/>
    <n v="0"/>
  </r>
  <r>
    <x v="9"/>
    <x v="130"/>
    <x v="130"/>
    <n v="548367"/>
    <s v="Mezilesí (Pelhřimov)"/>
    <s v="do 750 obyvatel"/>
    <n v="100"/>
    <n v="0.72"/>
    <n v="28"/>
    <n v="0"/>
  </r>
  <r>
    <x v="9"/>
    <x v="130"/>
    <x v="130"/>
    <n v="548472"/>
    <s v="Obrataň"/>
    <s v="750 – 1 999 obyvatel"/>
    <n v="685"/>
    <n v="0.762043795620438"/>
    <n v="163"/>
    <n v="0"/>
  </r>
  <r>
    <x v="9"/>
    <x v="130"/>
    <x v="130"/>
    <n v="548511"/>
    <s v="Pacov"/>
    <s v="2 000 – 4 999 obyvatel"/>
    <n v="3971"/>
    <n v="0.83253588516746413"/>
    <n v="665"/>
    <n v="0"/>
  </r>
  <r>
    <x v="9"/>
    <x v="130"/>
    <x v="130"/>
    <n v="548600"/>
    <s v="Pošná"/>
    <s v="do 750 obyvatel"/>
    <n v="214"/>
    <n v="0.7710280373831776"/>
    <n v="49"/>
    <n v="0"/>
  </r>
  <r>
    <x v="9"/>
    <x v="130"/>
    <x v="130"/>
    <n v="548731"/>
    <s v="Salačova Lhota"/>
    <s v="do 750 obyvatel"/>
    <n v="118"/>
    <n v="0.83050847457627119"/>
    <n v="20"/>
    <n v="0"/>
  </r>
  <r>
    <x v="9"/>
    <x v="130"/>
    <x v="130"/>
    <n v="548740"/>
    <s v="Samšín"/>
    <s v="do 750 obyvatel"/>
    <n v="128"/>
    <n v="0.8515625"/>
    <n v="19"/>
    <n v="0"/>
  </r>
  <r>
    <x v="9"/>
    <x v="130"/>
    <x v="130"/>
    <n v="549011"/>
    <s v="Velká Chyška"/>
    <s v="do 750 obyvatel"/>
    <n v="237"/>
    <n v="0.8270042194092827"/>
    <n v="41"/>
    <n v="0"/>
  </r>
  <r>
    <x v="9"/>
    <x v="130"/>
    <x v="130"/>
    <n v="549061"/>
    <s v="Věžná (Pelhřimov)"/>
    <s v="do 750 obyvatel"/>
    <n v="109"/>
    <n v="0.78899082568807344"/>
    <n v="23"/>
    <n v="0"/>
  </r>
  <r>
    <x v="9"/>
    <x v="130"/>
    <x v="130"/>
    <n v="549134"/>
    <s v="Vyklantice"/>
    <s v="do 750 obyvatel"/>
    <n v="133"/>
    <n v="0.75939849624060152"/>
    <n v="32"/>
    <n v="0"/>
  </r>
  <r>
    <x v="9"/>
    <x v="130"/>
    <x v="130"/>
    <n v="561312"/>
    <s v="Buřenice"/>
    <s v="do 750 obyvatel"/>
    <n v="173"/>
    <n v="0.89017341040462428"/>
    <n v="19"/>
    <n v="0"/>
  </r>
  <r>
    <x v="9"/>
    <x v="130"/>
    <x v="130"/>
    <n v="561355"/>
    <s v="Těchobuz"/>
    <s v="do 750 obyvatel"/>
    <n v="66"/>
    <n v="0.84848484848484851"/>
    <n v="10"/>
    <n v="0"/>
  </r>
  <r>
    <x v="9"/>
    <x v="130"/>
    <x v="130"/>
    <n v="561363"/>
    <s v="Zhořec"/>
    <s v="do 750 obyvatel"/>
    <n v="94"/>
    <n v="0.82978723404255317"/>
    <n v="16"/>
    <n v="0"/>
  </r>
  <r>
    <x v="9"/>
    <x v="130"/>
    <x v="130"/>
    <n v="561754"/>
    <s v="Eš"/>
    <s v="do 750 obyvatel"/>
    <n v="48"/>
    <n v="0.5625"/>
    <n v="21"/>
    <n v="1"/>
  </r>
  <r>
    <x v="9"/>
    <x v="130"/>
    <x v="130"/>
    <n v="561762"/>
    <s v="Dobrá Voda u Pacova"/>
    <s v="do 750 obyvatel"/>
    <n v="84"/>
    <n v="0.8571428571428571"/>
    <n v="12"/>
    <n v="0"/>
  </r>
  <r>
    <x v="9"/>
    <x v="130"/>
    <x v="130"/>
    <n v="561771"/>
    <s v="Vysoká Lhota"/>
    <s v="do 750 obyvatel"/>
    <n v="14"/>
    <n v="0.9285714285714286"/>
    <n v="1"/>
    <n v="0"/>
  </r>
  <r>
    <x v="9"/>
    <x v="130"/>
    <x v="130"/>
    <n v="562033"/>
    <s v="Útěchovice pod Stražištěm"/>
    <s v="do 750 obyvatel"/>
    <n v="84"/>
    <n v="0.8214285714285714"/>
    <n v="15"/>
    <n v="0"/>
  </r>
  <r>
    <x v="9"/>
    <x v="130"/>
    <x v="130"/>
    <n v="562041"/>
    <s v="Lesná (Pelhřimov)"/>
    <s v="do 750 obyvatel"/>
    <n v="59"/>
    <n v="0.79661016949152541"/>
    <n v="12"/>
    <n v="0"/>
  </r>
  <r>
    <x v="9"/>
    <x v="130"/>
    <x v="130"/>
    <n v="598666"/>
    <s v="Zlátenka"/>
    <s v="do 750 obyvatel"/>
    <n v="42"/>
    <n v="0.76190476190476186"/>
    <n v="10"/>
    <n v="0"/>
  </r>
  <r>
    <x v="9"/>
    <x v="131"/>
    <x v="131"/>
    <n v="509388"/>
    <s v="Arneštovice"/>
    <s v="do 750 obyvatel"/>
    <n v="69"/>
    <n v="0.78260869565217395"/>
    <n v="15"/>
    <n v="0"/>
  </r>
  <r>
    <x v="9"/>
    <x v="131"/>
    <x v="131"/>
    <n v="509418"/>
    <s v="Bořetín (Pelhřimov)"/>
    <s v="do 750 obyvatel"/>
    <n v="85"/>
    <n v="0.85882352941176465"/>
    <n v="12"/>
    <n v="0"/>
  </r>
  <r>
    <x v="9"/>
    <x v="131"/>
    <x v="131"/>
    <n v="529826"/>
    <s v="Čelistná"/>
    <s v="do 750 obyvatel"/>
    <n v="79"/>
    <n v="0.759493670886076"/>
    <n v="19"/>
    <n v="0"/>
  </r>
  <r>
    <x v="9"/>
    <x v="131"/>
    <x v="131"/>
    <n v="529834"/>
    <s v="Mezná (Pelhřimov)"/>
    <s v="do 750 obyvatel"/>
    <n v="122"/>
    <n v="0.76229508196721307"/>
    <n v="29"/>
    <n v="0"/>
  </r>
  <r>
    <x v="9"/>
    <x v="131"/>
    <x v="131"/>
    <n v="537594"/>
    <s v="Střítež (Pelhřimov)"/>
    <s v="do 750 obyvatel"/>
    <n v="91"/>
    <n v="0.64835164835164838"/>
    <n v="32"/>
    <n v="1"/>
  </r>
  <r>
    <x v="9"/>
    <x v="131"/>
    <x v="131"/>
    <n v="537608"/>
    <s v="Ústrašín"/>
    <s v="do 750 obyvatel"/>
    <n v="204"/>
    <n v="0.73039215686274506"/>
    <n v="55"/>
    <n v="0"/>
  </r>
  <r>
    <x v="9"/>
    <x v="131"/>
    <x v="131"/>
    <n v="537691"/>
    <s v="Ondřejov (Pelhřimov)"/>
    <s v="do 750 obyvatel"/>
    <n v="132"/>
    <n v="0.90909090909090906"/>
    <n v="12"/>
    <n v="0"/>
  </r>
  <r>
    <x v="9"/>
    <x v="131"/>
    <x v="131"/>
    <n v="537730"/>
    <s v="Útěchovičky"/>
    <s v="do 750 obyvatel"/>
    <n v="58"/>
    <n v="0.75862068965517238"/>
    <n v="14"/>
    <n v="0"/>
  </r>
  <r>
    <x v="9"/>
    <x v="131"/>
    <x v="131"/>
    <n v="547492"/>
    <s v="Pelhřimov"/>
    <s v="15 000 – 39 999 obyvatel"/>
    <n v="13525"/>
    <n v="0.79349353049907578"/>
    <n v="2793"/>
    <n v="0"/>
  </r>
  <r>
    <x v="9"/>
    <x v="131"/>
    <x v="131"/>
    <n v="547549"/>
    <s v="Bohdalín"/>
    <s v="do 750 obyvatel"/>
    <n v="151"/>
    <n v="0.76821192052980136"/>
    <n v="35"/>
    <n v="0"/>
  </r>
  <r>
    <x v="9"/>
    <x v="131"/>
    <x v="131"/>
    <n v="547581"/>
    <s v="Božejov"/>
    <s v="do 750 obyvatel"/>
    <n v="527"/>
    <n v="0.75901328273244784"/>
    <n v="127"/>
    <n v="0"/>
  </r>
  <r>
    <x v="9"/>
    <x v="131"/>
    <x v="131"/>
    <n v="547719"/>
    <s v="Častrov"/>
    <s v="do 750 obyvatel"/>
    <n v="506"/>
    <n v="0.69169960474308301"/>
    <n v="156"/>
    <n v="1"/>
  </r>
  <r>
    <x v="9"/>
    <x v="131"/>
    <x v="131"/>
    <n v="547760"/>
    <s v="Černovice (Pelhřimov)"/>
    <s v="750 – 1 999 obyvatel"/>
    <n v="1502"/>
    <n v="0.82889480692410122"/>
    <n v="257"/>
    <n v="0"/>
  </r>
  <r>
    <x v="9"/>
    <x v="131"/>
    <x v="131"/>
    <n v="547778"/>
    <s v="Červená Řečice"/>
    <s v="750 – 1 999 obyvatel"/>
    <n v="857"/>
    <n v="0.77712952158693116"/>
    <n v="191"/>
    <n v="0"/>
  </r>
  <r>
    <x v="9"/>
    <x v="131"/>
    <x v="131"/>
    <n v="547913"/>
    <s v="Horní Cerekev"/>
    <s v="750 – 1 999 obyvatel"/>
    <n v="1565"/>
    <n v="0.73610223642172523"/>
    <n v="413"/>
    <n v="0"/>
  </r>
  <r>
    <x v="9"/>
    <x v="131"/>
    <x v="131"/>
    <n v="547930"/>
    <s v="Horní Ves"/>
    <s v="do 750 obyvatel"/>
    <n v="248"/>
    <n v="0.76209677419354838"/>
    <n v="59"/>
    <n v="0"/>
  </r>
  <r>
    <x v="9"/>
    <x v="131"/>
    <x v="131"/>
    <n v="547948"/>
    <s v="Hořepník"/>
    <s v="do 750 obyvatel"/>
    <n v="538"/>
    <n v="0.7806691449814126"/>
    <n v="118"/>
    <n v="0"/>
  </r>
  <r>
    <x v="9"/>
    <x v="131"/>
    <x v="131"/>
    <n v="548111"/>
    <s v="Kamenice nad Lipou"/>
    <s v="2 000 – 4 999 obyvatel"/>
    <n v="3180"/>
    <n v="0.77798742138364785"/>
    <n v="706"/>
    <n v="0"/>
  </r>
  <r>
    <x v="9"/>
    <x v="131"/>
    <x v="131"/>
    <n v="548171"/>
    <s v="Košetice"/>
    <s v="do 750 obyvatel"/>
    <n v="589"/>
    <n v="0.82173174872665533"/>
    <n v="105"/>
    <n v="0"/>
  </r>
  <r>
    <x v="9"/>
    <x v="131"/>
    <x v="131"/>
    <n v="548201"/>
    <s v="Křeč"/>
    <s v="do 750 obyvatel"/>
    <n v="189"/>
    <n v="0.84126984126984128"/>
    <n v="30"/>
    <n v="0"/>
  </r>
  <r>
    <x v="9"/>
    <x v="131"/>
    <x v="131"/>
    <n v="548219"/>
    <s v="Křelovice (Pelhřimov)"/>
    <s v="do 750 obyvatel"/>
    <n v="290"/>
    <n v="0.78965517241379313"/>
    <n v="61"/>
    <n v="0"/>
  </r>
  <r>
    <x v="9"/>
    <x v="131"/>
    <x v="131"/>
    <n v="548227"/>
    <s v="Křešín (Pelhřimov)"/>
    <s v="do 750 obyvatel"/>
    <n v="136"/>
    <n v="0.79411764705882348"/>
    <n v="28"/>
    <n v="0"/>
  </r>
  <r>
    <x v="9"/>
    <x v="131"/>
    <x v="131"/>
    <n v="548235"/>
    <s v="Leskovice"/>
    <s v="do 750 obyvatel"/>
    <n v="93"/>
    <n v="0.79569892473118276"/>
    <n v="19"/>
    <n v="0"/>
  </r>
  <r>
    <x v="9"/>
    <x v="131"/>
    <x v="131"/>
    <n v="548391"/>
    <s v="Mnich"/>
    <s v="do 750 obyvatel"/>
    <n v="325"/>
    <n v="0.8092307692307692"/>
    <n v="62"/>
    <n v="0"/>
  </r>
  <r>
    <x v="9"/>
    <x v="131"/>
    <x v="131"/>
    <n v="548405"/>
    <s v="Moraveč"/>
    <s v="do 750 obyvatel"/>
    <n v="168"/>
    <n v="0.75"/>
    <n v="42"/>
    <n v="0"/>
  </r>
  <r>
    <x v="9"/>
    <x v="131"/>
    <x v="131"/>
    <n v="548456"/>
    <s v="Nová Cerekev"/>
    <s v="750 – 1 999 obyvatel"/>
    <n v="930"/>
    <n v="0.77741935483870972"/>
    <n v="207"/>
    <n v="0"/>
  </r>
  <r>
    <x v="9"/>
    <x v="131"/>
    <x v="131"/>
    <n v="548464"/>
    <s v="Nový Rychnov"/>
    <s v="750 – 1 999 obyvatel"/>
    <n v="847"/>
    <n v="0.72373081463990552"/>
    <n v="234"/>
    <n v="0"/>
  </r>
  <r>
    <x v="9"/>
    <x v="131"/>
    <x v="131"/>
    <n v="548502"/>
    <s v="Onšov (Pelhřimov)"/>
    <s v="do 750 obyvatel"/>
    <n v="188"/>
    <n v="0.87234042553191493"/>
    <n v="24"/>
    <n v="0"/>
  </r>
  <r>
    <x v="9"/>
    <x v="131"/>
    <x v="131"/>
    <n v="548561"/>
    <s v="Počátky (Pelhřimov)"/>
    <s v="2 000 – 4 999 obyvatel"/>
    <n v="2160"/>
    <n v="0.7592592592592593"/>
    <n v="520"/>
    <n v="0"/>
  </r>
  <r>
    <x v="9"/>
    <x v="131"/>
    <x v="131"/>
    <n v="548936"/>
    <s v="Těmice (Pelhřimov)"/>
    <s v="do 750 obyvatel"/>
    <n v="349"/>
    <n v="0.79656160458452718"/>
    <n v="71"/>
    <n v="0"/>
  </r>
  <r>
    <x v="9"/>
    <x v="131"/>
    <x v="131"/>
    <n v="548987"/>
    <s v="Útěchovice"/>
    <s v="do 750 obyvatel"/>
    <n v="57"/>
    <n v="0.80701754385964908"/>
    <n v="11"/>
    <n v="0"/>
  </r>
  <r>
    <x v="9"/>
    <x v="131"/>
    <x v="131"/>
    <n v="549002"/>
    <s v="Včelnička"/>
    <s v="do 750 obyvatel"/>
    <n v="201"/>
    <n v="0.80099502487562191"/>
    <n v="40"/>
    <n v="0"/>
  </r>
  <r>
    <x v="9"/>
    <x v="131"/>
    <x v="131"/>
    <n v="549045"/>
    <s v="Velký Rybník"/>
    <s v="do 750 obyvatel"/>
    <n v="164"/>
    <n v="0.85365853658536583"/>
    <n v="24"/>
    <n v="0"/>
  </r>
  <r>
    <x v="9"/>
    <x v="131"/>
    <x v="131"/>
    <n v="549053"/>
    <s v="Veselá (Pelhřimov)"/>
    <s v="do 750 obyvatel"/>
    <n v="193"/>
    <n v="0.76165803108808294"/>
    <n v="46"/>
    <n v="0"/>
  </r>
  <r>
    <x v="9"/>
    <x v="131"/>
    <x v="131"/>
    <n v="549142"/>
    <s v="Vyskytná"/>
    <s v="do 750 obyvatel"/>
    <n v="589"/>
    <n v="0.735144312393888"/>
    <n v="156"/>
    <n v="0"/>
  </r>
  <r>
    <x v="9"/>
    <x v="131"/>
    <x v="131"/>
    <n v="549177"/>
    <s v="Zachotín"/>
    <s v="do 750 obyvatel"/>
    <n v="207"/>
    <n v="0.76811594202898548"/>
    <n v="48"/>
    <n v="0"/>
  </r>
  <r>
    <x v="9"/>
    <x v="131"/>
    <x v="131"/>
    <n v="549231"/>
    <s v="Žirovnice"/>
    <s v="2 000 – 4 999 obyvatel"/>
    <n v="2531"/>
    <n v="0.72263927301461872"/>
    <n v="702"/>
    <n v="0"/>
  </r>
  <r>
    <x v="9"/>
    <x v="131"/>
    <x v="131"/>
    <n v="551546"/>
    <s v="Dubovice"/>
    <s v="do 750 obyvatel"/>
    <n v="64"/>
    <n v="0.609375"/>
    <n v="25"/>
    <n v="1"/>
  </r>
  <r>
    <x v="9"/>
    <x v="131"/>
    <x v="131"/>
    <n v="561096"/>
    <s v="Hojovice"/>
    <s v="do 750 obyvatel"/>
    <n v="68"/>
    <n v="0.72058823529411764"/>
    <n v="19"/>
    <n v="0"/>
  </r>
  <r>
    <x v="9"/>
    <x v="131"/>
    <x v="131"/>
    <n v="561100"/>
    <s v="Lidmaň (Pelhřimov)"/>
    <s v="do 750 obyvatel"/>
    <n v="267"/>
    <n v="0.84269662921348309"/>
    <n v="42"/>
    <n v="0"/>
  </r>
  <r>
    <x v="9"/>
    <x v="131"/>
    <x v="131"/>
    <n v="561118"/>
    <s v="Bácovice"/>
    <s v="do 750 obyvatel"/>
    <n v="72"/>
    <n v="0.88888888888888884"/>
    <n v="8"/>
    <n v="0"/>
  </r>
  <r>
    <x v="9"/>
    <x v="131"/>
    <x v="131"/>
    <n v="561126"/>
    <s v="Bělá (Pelhřimov)"/>
    <s v="do 750 obyvatel"/>
    <n v="47"/>
    <n v="0.27659574468085107"/>
    <n v="34"/>
    <n v="1"/>
  </r>
  <r>
    <x v="9"/>
    <x v="131"/>
    <x v="131"/>
    <n v="561142"/>
    <s v="Černov"/>
    <s v="do 750 obyvatel"/>
    <n v="95"/>
    <n v="0.72631578947368425"/>
    <n v="26"/>
    <n v="0"/>
  </r>
  <r>
    <x v="9"/>
    <x v="131"/>
    <x v="131"/>
    <n v="561177"/>
    <s v="Nová Buková"/>
    <s v="do 750 obyvatel"/>
    <n v="93"/>
    <n v="0.78494623655913975"/>
    <n v="20"/>
    <n v="0"/>
  </r>
  <r>
    <x v="9"/>
    <x v="131"/>
    <x v="131"/>
    <n v="561240"/>
    <s v="Bořetice (Pelhřimov)"/>
    <s v="do 750 obyvatel"/>
    <n v="67"/>
    <n v="0.85074626865671643"/>
    <n v="10"/>
    <n v="0"/>
  </r>
  <r>
    <x v="9"/>
    <x v="131"/>
    <x v="131"/>
    <n v="561266"/>
    <s v="Litohošť"/>
    <s v="do 750 obyvatel"/>
    <n v="52"/>
    <n v="0.90384615384615385"/>
    <n v="5"/>
    <n v="0"/>
  </r>
  <r>
    <x v="9"/>
    <x v="131"/>
    <x v="131"/>
    <n v="561274"/>
    <s v="Rovná (Pelhřimov)"/>
    <s v="do 750 obyvatel"/>
    <n v="44"/>
    <n v="0.88636363636363635"/>
    <n v="5"/>
    <n v="0"/>
  </r>
  <r>
    <x v="9"/>
    <x v="131"/>
    <x v="131"/>
    <n v="561282"/>
    <s v="Lhota-Vlasenice"/>
    <s v="do 750 obyvatel"/>
    <n v="82"/>
    <n v="0.86585365853658536"/>
    <n v="11"/>
    <n v="0"/>
  </r>
  <r>
    <x v="9"/>
    <x v="131"/>
    <x v="131"/>
    <n v="561321"/>
    <s v="Chyšná"/>
    <s v="do 750 obyvatel"/>
    <n v="74"/>
    <n v="0.8783783783783784"/>
    <n v="9"/>
    <n v="0"/>
  </r>
  <r>
    <x v="9"/>
    <x v="131"/>
    <x v="131"/>
    <n v="561339"/>
    <s v="Chýstovice"/>
    <s v="do 750 obyvatel"/>
    <n v="33"/>
    <n v="0.75757575757575757"/>
    <n v="8"/>
    <n v="0"/>
  </r>
  <r>
    <x v="9"/>
    <x v="131"/>
    <x v="131"/>
    <n v="561347"/>
    <s v="Martinice u Onšova"/>
    <s v="do 750 obyvatel"/>
    <n v="48"/>
    <n v="0.79166666666666663"/>
    <n v="10"/>
    <n v="0"/>
  </r>
  <r>
    <x v="9"/>
    <x v="131"/>
    <x v="131"/>
    <n v="561371"/>
    <s v="Krasíkovice"/>
    <s v="do 750 obyvatel"/>
    <n v="108"/>
    <n v="0.76851851851851849"/>
    <n v="25"/>
    <n v="0"/>
  </r>
  <r>
    <x v="9"/>
    <x v="131"/>
    <x v="131"/>
    <n v="561436"/>
    <s v="Polesí"/>
    <s v="do 750 obyvatel"/>
    <n v="80"/>
    <n v="0.78749999999999998"/>
    <n v="17"/>
    <n v="0"/>
  </r>
  <r>
    <x v="9"/>
    <x v="131"/>
    <x v="131"/>
    <n v="561452"/>
    <s v="Stojčín"/>
    <s v="do 750 obyvatel"/>
    <n v="98"/>
    <n v="0.66326530612244894"/>
    <n v="33"/>
    <n v="1"/>
  </r>
  <r>
    <x v="9"/>
    <x v="131"/>
    <x v="131"/>
    <n v="561461"/>
    <s v="Jankov (Pelhřimov)"/>
    <s v="do 750 obyvatel"/>
    <n v="34"/>
    <n v="0.97058823529411764"/>
    <n v="1"/>
    <n v="0"/>
  </r>
  <r>
    <x v="9"/>
    <x v="131"/>
    <x v="131"/>
    <n v="561487"/>
    <s v="Střítež pod Křemešníkem"/>
    <s v="do 750 obyvatel"/>
    <n v="59"/>
    <n v="0.77966101694915257"/>
    <n v="13"/>
    <n v="0"/>
  </r>
  <r>
    <x v="9"/>
    <x v="131"/>
    <x v="131"/>
    <n v="561789"/>
    <s v="Rodinov"/>
    <s v="do 750 obyvatel"/>
    <n v="189"/>
    <n v="0.75132275132275128"/>
    <n v="47"/>
    <n v="0"/>
  </r>
  <r>
    <x v="9"/>
    <x v="131"/>
    <x v="131"/>
    <n v="561908"/>
    <s v="Žirov"/>
    <s v="do 750 obyvatel"/>
    <n v="66"/>
    <n v="0.78787878787878785"/>
    <n v="14"/>
    <n v="0"/>
  </r>
  <r>
    <x v="9"/>
    <x v="131"/>
    <x v="131"/>
    <n v="561916"/>
    <s v="Pavlov (Pelhřimov)"/>
    <s v="do 750 obyvatel"/>
    <n v="108"/>
    <n v="0.84259259259259256"/>
    <n v="17"/>
    <n v="0"/>
  </r>
  <r>
    <x v="9"/>
    <x v="131"/>
    <x v="131"/>
    <n v="561924"/>
    <s v="Dehtáře"/>
    <s v="do 750 obyvatel"/>
    <n v="95"/>
    <n v="0.58947368421052626"/>
    <n v="39"/>
    <n v="1"/>
  </r>
  <r>
    <x v="9"/>
    <x v="131"/>
    <x v="131"/>
    <n v="561932"/>
    <s v="Dobrá Voda (Pelhřimov)"/>
    <s v="do 750 obyvatel"/>
    <n v="174"/>
    <n v="0.66666666666666663"/>
    <n v="58"/>
    <n v="1"/>
  </r>
  <r>
    <x v="9"/>
    <x v="131"/>
    <x v="131"/>
    <n v="561941"/>
    <s v="Proseč pod Křemešníkem"/>
    <s v="do 750 obyvatel"/>
    <n v="67"/>
    <n v="0.74626865671641796"/>
    <n v="17"/>
    <n v="0"/>
  </r>
  <r>
    <x v="9"/>
    <x v="131"/>
    <x v="131"/>
    <n v="561967"/>
    <s v="Olešná (Pelhřimov)"/>
    <s v="do 750 obyvatel"/>
    <n v="479"/>
    <n v="0.75365344467640916"/>
    <n v="118"/>
    <n v="0"/>
  </r>
  <r>
    <x v="9"/>
    <x v="131"/>
    <x v="131"/>
    <n v="561975"/>
    <s v="Zajíčkov"/>
    <s v="do 750 obyvatel"/>
    <n v="188"/>
    <n v="0.77659574468085102"/>
    <n v="42"/>
    <n v="0"/>
  </r>
  <r>
    <x v="9"/>
    <x v="131"/>
    <x v="131"/>
    <n v="562009"/>
    <s v="Rynárec"/>
    <s v="do 750 obyvatel"/>
    <n v="507"/>
    <n v="0.79684418145956604"/>
    <n v="103"/>
    <n v="0"/>
  </r>
  <r>
    <x v="9"/>
    <x v="131"/>
    <x v="131"/>
    <n v="598704"/>
    <s v="Čížkov (Pelhřimov)"/>
    <s v="do 750 obyvatel"/>
    <n v="112"/>
    <n v="0.6160714285714286"/>
    <n v="43"/>
    <n v="1"/>
  </r>
  <r>
    <x v="9"/>
    <x v="131"/>
    <x v="131"/>
    <n v="598712"/>
    <s v="Kojčice"/>
    <s v="do 750 obyvatel"/>
    <n v="257"/>
    <n v="0.88715953307392992"/>
    <n v="29"/>
    <n v="0"/>
  </r>
  <r>
    <x v="9"/>
    <x v="131"/>
    <x v="131"/>
    <n v="598721"/>
    <s v="Libkova Voda"/>
    <s v="do 750 obyvatel"/>
    <n v="205"/>
    <n v="0.84390243902439022"/>
    <n v="32"/>
    <n v="0"/>
  </r>
  <r>
    <x v="9"/>
    <x v="131"/>
    <x v="131"/>
    <n v="598755"/>
    <s v="Putimov"/>
    <s v="do 750 obyvatel"/>
    <n v="233"/>
    <n v="0.76824034334763946"/>
    <n v="54"/>
    <n v="0"/>
  </r>
  <r>
    <x v="9"/>
    <x v="131"/>
    <x v="131"/>
    <n v="598763"/>
    <s v="Svépravice"/>
    <s v="do 750 obyvatel"/>
    <n v="99"/>
    <n v="0.88888888888888884"/>
    <n v="11"/>
    <n v="0"/>
  </r>
  <r>
    <x v="9"/>
    <x v="131"/>
    <x v="131"/>
    <n v="599239"/>
    <s v="Vokov"/>
    <s v="do 750 obyvatel"/>
    <n v="146"/>
    <n v="0.78082191780821919"/>
    <n v="32"/>
    <n v="0"/>
  </r>
  <r>
    <x v="9"/>
    <x v="132"/>
    <x v="132"/>
    <n v="548189"/>
    <s v="Kouty (Havlíčkův Brod)"/>
    <s v="do 750 obyvatel"/>
    <n v="162"/>
    <n v="0.70370370370370372"/>
    <n v="48"/>
    <n v="0"/>
  </r>
  <r>
    <x v="9"/>
    <x v="132"/>
    <x v="132"/>
    <n v="548243"/>
    <s v="Horní Paseka"/>
    <s v="do 750 obyvatel"/>
    <n v="62"/>
    <n v="0.88709677419354838"/>
    <n v="7"/>
    <n v="0"/>
  </r>
  <r>
    <x v="9"/>
    <x v="132"/>
    <x v="132"/>
    <n v="548359"/>
    <s v="Ostrov (Havlíčkův Brod)"/>
    <s v="do 750 obyvatel"/>
    <n v="127"/>
    <n v="0.76377952755905509"/>
    <n v="30"/>
    <n v="0"/>
  </r>
  <r>
    <x v="9"/>
    <x v="132"/>
    <x v="132"/>
    <n v="548570"/>
    <s v="Kunemil"/>
    <s v="do 750 obyvatel"/>
    <n v="93"/>
    <n v="0.65591397849462363"/>
    <n v="32"/>
    <n v="1"/>
  </r>
  <r>
    <x v="9"/>
    <x v="132"/>
    <x v="132"/>
    <n v="555266"/>
    <s v="Nová Ves u Světlé"/>
    <s v="do 750 obyvatel"/>
    <n v="422"/>
    <n v="0.74881516587677721"/>
    <n v="106"/>
    <n v="0"/>
  </r>
  <r>
    <x v="9"/>
    <x v="132"/>
    <x v="132"/>
    <n v="568457"/>
    <s v="Bojiště"/>
    <s v="do 750 obyvatel"/>
    <n v="238"/>
    <n v="0.67647058823529416"/>
    <n v="77"/>
    <n v="1"/>
  </r>
  <r>
    <x v="9"/>
    <x v="132"/>
    <x v="132"/>
    <n v="568520"/>
    <s v="Číhošť"/>
    <s v="do 750 obyvatel"/>
    <n v="279"/>
    <n v="0.6523297491039427"/>
    <n v="97"/>
    <n v="1"/>
  </r>
  <r>
    <x v="9"/>
    <x v="132"/>
    <x v="132"/>
    <n v="568601"/>
    <s v="Dolní Město"/>
    <s v="750 – 1 999 obyvatel"/>
    <n v="763"/>
    <n v="0.81258191349934472"/>
    <n v="143"/>
    <n v="0"/>
  </r>
  <r>
    <x v="9"/>
    <x v="132"/>
    <x v="132"/>
    <n v="568619"/>
    <s v="Druhanov"/>
    <s v="do 750 obyvatel"/>
    <n v="134"/>
    <n v="0.70895522388059706"/>
    <n v="39"/>
    <n v="0"/>
  </r>
  <r>
    <x v="9"/>
    <x v="132"/>
    <x v="132"/>
    <n v="568694"/>
    <s v="Hněvkovice"/>
    <s v="do 750 obyvatel"/>
    <n v="508"/>
    <n v="0.83858267716535428"/>
    <n v="82"/>
    <n v="0"/>
  </r>
  <r>
    <x v="9"/>
    <x v="132"/>
    <x v="132"/>
    <n v="568724"/>
    <s v="Hradec (Havlíčkův Brod)"/>
    <s v="do 750 obyvatel"/>
    <n v="216"/>
    <n v="0.73148148148148151"/>
    <n v="58"/>
    <n v="0"/>
  </r>
  <r>
    <x v="9"/>
    <x v="132"/>
    <x v="132"/>
    <n v="568783"/>
    <s v="Jedlá"/>
    <s v="do 750 obyvatel"/>
    <n v="71"/>
    <n v="0.6901408450704225"/>
    <n v="22"/>
    <n v="1"/>
  </r>
  <r>
    <x v="9"/>
    <x v="132"/>
    <x v="132"/>
    <n v="568848"/>
    <s v="Kamenná Lhota"/>
    <s v="do 750 obyvatel"/>
    <n v="216"/>
    <n v="0.70370370370370372"/>
    <n v="64"/>
    <n v="0"/>
  </r>
  <r>
    <x v="9"/>
    <x v="132"/>
    <x v="132"/>
    <n v="568899"/>
    <s v="Kozlov (Havlíčkův Brod)"/>
    <s v="do 750 obyvatel"/>
    <n v="177"/>
    <n v="0.77401129943502822"/>
    <n v="40"/>
    <n v="0"/>
  </r>
  <r>
    <x v="9"/>
    <x v="132"/>
    <x v="132"/>
    <n v="568902"/>
    <s v="Kožlí (Havlíčkův Brod)"/>
    <s v="750 – 1 999 obyvatel"/>
    <n v="675"/>
    <n v="0.77777777777777779"/>
    <n v="150"/>
    <n v="0"/>
  </r>
  <r>
    <x v="9"/>
    <x v="132"/>
    <x v="132"/>
    <n v="568970"/>
    <s v="Kynice"/>
    <s v="do 750 obyvatel"/>
    <n v="76"/>
    <n v="0.67105263157894735"/>
    <n v="25"/>
    <n v="1"/>
  </r>
  <r>
    <x v="9"/>
    <x v="132"/>
    <x v="132"/>
    <n v="568988"/>
    <s v="Ledeč nad Sázavou"/>
    <s v="2 000 – 4 999 obyvatel"/>
    <n v="4283"/>
    <n v="0.79360261498949336"/>
    <n v="884"/>
    <n v="0"/>
  </r>
  <r>
    <x v="9"/>
    <x v="132"/>
    <x v="132"/>
    <n v="569011"/>
    <s v="Leština u Světlé"/>
    <s v="do 750 obyvatel"/>
    <n v="463"/>
    <n v="0.75809935205183587"/>
    <n v="112"/>
    <n v="0"/>
  </r>
  <r>
    <x v="9"/>
    <x v="132"/>
    <x v="132"/>
    <n v="569071"/>
    <s v="Malčín"/>
    <s v="do 750 obyvatel"/>
    <n v="178"/>
    <n v="0.898876404494382"/>
    <n v="18"/>
    <n v="0"/>
  </r>
  <r>
    <x v="9"/>
    <x v="132"/>
    <x v="132"/>
    <n v="569232"/>
    <s v="Ovesná Lhota"/>
    <s v="do 750 obyvatel"/>
    <n v="138"/>
    <n v="0.73913043478260865"/>
    <n v="36"/>
    <n v="0"/>
  </r>
  <r>
    <x v="9"/>
    <x v="132"/>
    <x v="132"/>
    <n v="569241"/>
    <s v="Pavlov (Havlíčkův Brod)"/>
    <s v="do 750 obyvatel"/>
    <n v="104"/>
    <n v="0.70192307692307687"/>
    <n v="31"/>
    <n v="0"/>
  </r>
  <r>
    <x v="9"/>
    <x v="132"/>
    <x v="132"/>
    <n v="569313"/>
    <s v="Prosíčka"/>
    <s v="do 750 obyvatel"/>
    <n v="110"/>
    <n v="0.74545454545454548"/>
    <n v="28"/>
    <n v="0"/>
  </r>
  <r>
    <x v="9"/>
    <x v="132"/>
    <x v="132"/>
    <n v="569348"/>
    <s v="Příseka"/>
    <s v="do 750 obyvatel"/>
    <n v="349"/>
    <n v="0.69914040114613185"/>
    <n v="105"/>
    <n v="1"/>
  </r>
  <r>
    <x v="9"/>
    <x v="132"/>
    <x v="132"/>
    <n v="569429"/>
    <s v="Sázavka"/>
    <s v="do 750 obyvatel"/>
    <n v="267"/>
    <n v="0.79026217228464424"/>
    <n v="56"/>
    <n v="0"/>
  </r>
  <r>
    <x v="9"/>
    <x v="132"/>
    <x v="132"/>
    <n v="569569"/>
    <s v="Světlá nad Sázavou"/>
    <s v="5 000 – 14 999 obyvatel"/>
    <n v="5539"/>
    <n v="0.79472829030510928"/>
    <n v="1137"/>
    <n v="0"/>
  </r>
  <r>
    <x v="9"/>
    <x v="132"/>
    <x v="132"/>
    <n v="569623"/>
    <s v="Trpišovice"/>
    <s v="do 750 obyvatel"/>
    <n v="143"/>
    <n v="0.74825174825174823"/>
    <n v="36"/>
    <n v="0"/>
  </r>
  <r>
    <x v="9"/>
    <x v="132"/>
    <x v="132"/>
    <n v="569721"/>
    <s v="Vilémovice (Havlíčkův Brod)"/>
    <s v="do 750 obyvatel"/>
    <n v="207"/>
    <n v="0.85990338164251212"/>
    <n v="29"/>
    <n v="0"/>
  </r>
  <r>
    <x v="9"/>
    <x v="132"/>
    <x v="132"/>
    <n v="569739"/>
    <s v="Vlkanov (Havlíčkův Brod)"/>
    <s v="do 750 obyvatel"/>
    <n v="42"/>
    <n v="0.61904761904761907"/>
    <n v="16"/>
    <n v="1"/>
  </r>
  <r>
    <x v="9"/>
    <x v="132"/>
    <x v="132"/>
    <n v="573566"/>
    <s v="Bělá (Havlíčkův Brod)"/>
    <s v="do 750 obyvatel"/>
    <n v="196"/>
    <n v="0.83163265306122447"/>
    <n v="33"/>
    <n v="0"/>
  </r>
  <r>
    <x v="9"/>
    <x v="132"/>
    <x v="132"/>
    <n v="573574"/>
    <s v="Chřenovice"/>
    <s v="do 750 obyvatel"/>
    <n v="135"/>
    <n v="0.77777777777777779"/>
    <n v="30"/>
    <n v="0"/>
  </r>
  <r>
    <x v="9"/>
    <x v="132"/>
    <x v="132"/>
    <n v="573591"/>
    <s v="Pohleď"/>
    <s v="do 750 obyvatel"/>
    <n v="58"/>
    <n v="0.74137931034482762"/>
    <n v="15"/>
    <n v="0"/>
  </r>
  <r>
    <x v="9"/>
    <x v="132"/>
    <x v="132"/>
    <n v="573604"/>
    <s v="Služátky"/>
    <s v="do 750 obyvatel"/>
    <n v="138"/>
    <n v="0.78260869565217395"/>
    <n v="30"/>
    <n v="0"/>
  </r>
  <r>
    <x v="9"/>
    <x v="133"/>
    <x v="133"/>
    <n v="586901"/>
    <s v="Bohuslavice (Jihlava)"/>
    <s v="do 750 obyvatel"/>
    <n v="118"/>
    <n v="0.76271186440677963"/>
    <n v="28"/>
    <n v="0"/>
  </r>
  <r>
    <x v="9"/>
    <x v="133"/>
    <x v="133"/>
    <n v="587001"/>
    <s v="Černíč"/>
    <s v="do 750 obyvatel"/>
    <n v="103"/>
    <n v="0.83495145631067957"/>
    <n v="17"/>
    <n v="0"/>
  </r>
  <r>
    <x v="9"/>
    <x v="133"/>
    <x v="133"/>
    <n v="587061"/>
    <s v="Dolní Vilímeč"/>
    <s v="do 750 obyvatel"/>
    <n v="86"/>
    <n v="0.7441860465116279"/>
    <n v="22"/>
    <n v="0"/>
  </r>
  <r>
    <x v="9"/>
    <x v="133"/>
    <x v="133"/>
    <n v="587079"/>
    <s v="Doupě"/>
    <s v="do 750 obyvatel"/>
    <n v="82"/>
    <n v="0.68292682926829273"/>
    <n v="26"/>
    <n v="1"/>
  </r>
  <r>
    <x v="9"/>
    <x v="133"/>
    <x v="133"/>
    <n v="587109"/>
    <s v="Dyjice"/>
    <s v="do 750 obyvatel"/>
    <n v="114"/>
    <n v="0.82456140350877194"/>
    <n v="20"/>
    <n v="0"/>
  </r>
  <r>
    <x v="9"/>
    <x v="133"/>
    <x v="133"/>
    <n v="587184"/>
    <s v="Borovná"/>
    <s v="do 750 obyvatel"/>
    <n v="70"/>
    <n v="0.7142857142857143"/>
    <n v="20"/>
    <n v="0"/>
  </r>
  <r>
    <x v="9"/>
    <x v="133"/>
    <x v="133"/>
    <n v="587192"/>
    <s v="Hostětice"/>
    <s v="do 750 obyvatel"/>
    <n v="108"/>
    <n v="0.83333333333333337"/>
    <n v="18"/>
    <n v="0"/>
  </r>
  <r>
    <x v="9"/>
    <x v="133"/>
    <x v="133"/>
    <n v="587206"/>
    <s v="Horní Myslová"/>
    <s v="do 750 obyvatel"/>
    <n v="68"/>
    <n v="0.77941176470588236"/>
    <n v="15"/>
    <n v="0"/>
  </r>
  <r>
    <x v="9"/>
    <x v="133"/>
    <x v="133"/>
    <n v="587214"/>
    <s v="Olší (Jihlava)"/>
    <s v="do 750 obyvatel"/>
    <n v="55"/>
    <n v="0.72727272727272729"/>
    <n v="15"/>
    <n v="0"/>
  </r>
  <r>
    <x v="9"/>
    <x v="133"/>
    <x v="133"/>
    <n v="587231"/>
    <s v="Zadní Vydří"/>
    <s v="do 750 obyvatel"/>
    <n v="40"/>
    <n v="0.67500000000000004"/>
    <n v="13"/>
    <n v="1"/>
  </r>
  <r>
    <x v="9"/>
    <x v="133"/>
    <x v="133"/>
    <n v="587303"/>
    <s v="Jindřichovice (Jihlava)"/>
    <s v="do 750 obyvatel"/>
    <n v="80"/>
    <n v="0.5625"/>
    <n v="35"/>
    <n v="1"/>
  </r>
  <r>
    <x v="9"/>
    <x v="133"/>
    <x v="133"/>
    <n v="587371"/>
    <s v="Klatovec"/>
    <s v="do 750 obyvatel"/>
    <n v="62"/>
    <n v="0.66129032258064513"/>
    <n v="21"/>
    <n v="1"/>
  </r>
  <r>
    <x v="9"/>
    <x v="133"/>
    <x v="133"/>
    <n v="587389"/>
    <s v="Knínice (Jihlava)"/>
    <s v="do 750 obyvatel"/>
    <n v="163"/>
    <n v="0.57668711656441718"/>
    <n v="69"/>
    <n v="1"/>
  </r>
  <r>
    <x v="9"/>
    <x v="133"/>
    <x v="133"/>
    <n v="587419"/>
    <s v="Kostelní Myslová"/>
    <s v="do 750 obyvatel"/>
    <n v="53"/>
    <n v="0.69811320754716977"/>
    <n v="16"/>
    <n v="1"/>
  </r>
  <r>
    <x v="9"/>
    <x v="133"/>
    <x v="133"/>
    <n v="587435"/>
    <s v="Krahulčí"/>
    <s v="do 750 obyvatel"/>
    <n v="518"/>
    <n v="0.72779922779922779"/>
    <n v="141"/>
    <n v="0"/>
  </r>
  <r>
    <x v="9"/>
    <x v="133"/>
    <x v="133"/>
    <n v="587443"/>
    <s v="Krasonice"/>
    <s v="do 750 obyvatel"/>
    <n v="172"/>
    <n v="0.80232558139534882"/>
    <n v="34"/>
    <n v="0"/>
  </r>
  <r>
    <x v="9"/>
    <x v="133"/>
    <x v="133"/>
    <n v="587451"/>
    <s v="Lhotka (Jihlava)"/>
    <s v="do 750 obyvatel"/>
    <n v="83"/>
    <n v="0.66265060240963858"/>
    <n v="28"/>
    <n v="1"/>
  </r>
  <r>
    <x v="9"/>
    <x v="133"/>
    <x v="133"/>
    <n v="587494"/>
    <s v="Markvartice (Jihlava)"/>
    <s v="do 750 obyvatel"/>
    <n v="164"/>
    <n v="0.70731707317073167"/>
    <n v="48"/>
    <n v="0"/>
  </r>
  <r>
    <x v="9"/>
    <x v="133"/>
    <x v="133"/>
    <n v="587541"/>
    <s v="Mrákotín (Jihlava)"/>
    <s v="750 – 1 999 obyvatel"/>
    <n v="734"/>
    <n v="0.74114441416893728"/>
    <n v="190"/>
    <n v="0"/>
  </r>
  <r>
    <x v="9"/>
    <x v="133"/>
    <x v="133"/>
    <n v="587559"/>
    <s v="Mysletice"/>
    <s v="do 750 obyvatel"/>
    <n v="105"/>
    <n v="0.77142857142857146"/>
    <n v="24"/>
    <n v="0"/>
  </r>
  <r>
    <x v="9"/>
    <x v="133"/>
    <x v="133"/>
    <n v="587567"/>
    <s v="Mysliboř"/>
    <s v="do 750 obyvatel"/>
    <n v="160"/>
    <n v="0.77500000000000002"/>
    <n v="36"/>
    <n v="0"/>
  </r>
  <r>
    <x v="9"/>
    <x v="133"/>
    <x v="133"/>
    <n v="587583"/>
    <s v="Nevcehle"/>
    <s v="do 750 obyvatel"/>
    <n v="202"/>
    <n v="0.74752475247524752"/>
    <n v="51"/>
    <n v="0"/>
  </r>
  <r>
    <x v="9"/>
    <x v="133"/>
    <x v="133"/>
    <n v="587591"/>
    <s v="Nová Říše"/>
    <s v="750 – 1 999 obyvatel"/>
    <n v="690"/>
    <n v="0.72608695652173916"/>
    <n v="189"/>
    <n v="0"/>
  </r>
  <r>
    <x v="9"/>
    <x v="133"/>
    <x v="133"/>
    <n v="587613"/>
    <s v="Olšany (Jihlava)"/>
    <s v="do 750 obyvatel"/>
    <n v="58"/>
    <n v="0.7931034482758621"/>
    <n v="12"/>
    <n v="0"/>
  </r>
  <r>
    <x v="9"/>
    <x v="133"/>
    <x v="133"/>
    <n v="587630"/>
    <s v="Ořechov (Jihlava)"/>
    <s v="do 750 obyvatel"/>
    <n v="55"/>
    <n v="0.81818181818181823"/>
    <n v="10"/>
    <n v="0"/>
  </r>
  <r>
    <x v="9"/>
    <x v="133"/>
    <x v="133"/>
    <n v="587672"/>
    <s v="Panské Dubenky"/>
    <s v="do 750 obyvatel"/>
    <n v="95"/>
    <n v="0.76842105263157889"/>
    <n v="22"/>
    <n v="0"/>
  </r>
  <r>
    <x v="9"/>
    <x v="133"/>
    <x v="133"/>
    <n v="587761"/>
    <s v="Radkov (Jihlava)"/>
    <s v="do 750 obyvatel"/>
    <n v="204"/>
    <n v="0.80392156862745101"/>
    <n v="40"/>
    <n v="0"/>
  </r>
  <r>
    <x v="9"/>
    <x v="133"/>
    <x v="133"/>
    <n v="587800"/>
    <s v="Rozseč (Jihlava)"/>
    <s v="do 750 obyvatel"/>
    <n v="149"/>
    <n v="0.67785234899328861"/>
    <n v="48"/>
    <n v="1"/>
  </r>
  <r>
    <x v="9"/>
    <x v="133"/>
    <x v="133"/>
    <n v="587834"/>
    <s v="Řásná"/>
    <s v="do 750 obyvatel"/>
    <n v="202"/>
    <n v="0.7277227722772277"/>
    <n v="55"/>
    <n v="0"/>
  </r>
  <r>
    <x v="9"/>
    <x v="133"/>
    <x v="133"/>
    <n v="587851"/>
    <s v="Řídelov"/>
    <s v="do 750 obyvatel"/>
    <n v="69"/>
    <n v="0.71014492753623193"/>
    <n v="20"/>
    <n v="0"/>
  </r>
  <r>
    <x v="9"/>
    <x v="133"/>
    <x v="133"/>
    <n v="587877"/>
    <s v="Sedlatice"/>
    <s v="do 750 obyvatel"/>
    <n v="50"/>
    <n v="0.6"/>
    <n v="20"/>
    <n v="1"/>
  </r>
  <r>
    <x v="9"/>
    <x v="133"/>
    <x v="133"/>
    <n v="587885"/>
    <s v="Sedlejov"/>
    <s v="do 750 obyvatel"/>
    <n v="237"/>
    <n v="0.83544303797468356"/>
    <n v="39"/>
    <n v="0"/>
  </r>
  <r>
    <x v="9"/>
    <x v="133"/>
    <x v="133"/>
    <n v="587923"/>
    <s v="Stará Říše"/>
    <s v="do 750 obyvatel"/>
    <n v="522"/>
    <n v="0.67624521072796939"/>
    <n v="169"/>
    <n v="1"/>
  </r>
  <r>
    <x v="9"/>
    <x v="133"/>
    <x v="133"/>
    <n v="587940"/>
    <s v="Strachoňovice"/>
    <s v="do 750 obyvatel"/>
    <n v="76"/>
    <n v="0.84210526315789469"/>
    <n v="12"/>
    <n v="0"/>
  </r>
  <r>
    <x v="9"/>
    <x v="133"/>
    <x v="133"/>
    <n v="587991"/>
    <s v="Svojkovice (Jihlava)"/>
    <s v="do 750 obyvatel"/>
    <n v="48"/>
    <n v="0.77083333333333337"/>
    <n v="11"/>
    <n v="0"/>
  </r>
  <r>
    <x v="9"/>
    <x v="133"/>
    <x v="133"/>
    <n v="588024"/>
    <s v="Telč"/>
    <s v="5 000 – 14 999 obyvatel"/>
    <n v="4435"/>
    <n v="0.78556933483652758"/>
    <n v="951"/>
    <n v="0"/>
  </r>
  <r>
    <x v="9"/>
    <x v="133"/>
    <x v="133"/>
    <n v="588067"/>
    <s v="Urbanov"/>
    <s v="do 750 obyvatel"/>
    <n v="108"/>
    <n v="0.94444444444444442"/>
    <n v="6"/>
    <n v="0"/>
  </r>
  <r>
    <x v="9"/>
    <x v="133"/>
    <x v="133"/>
    <n v="588083"/>
    <s v="Vanov"/>
    <s v="do 750 obyvatel"/>
    <n v="72"/>
    <n v="0.91666666666666663"/>
    <n v="6"/>
    <n v="0"/>
  </r>
  <r>
    <x v="9"/>
    <x v="133"/>
    <x v="133"/>
    <n v="588091"/>
    <s v="Vanůvek"/>
    <s v="do 750 obyvatel"/>
    <n v="28"/>
    <n v="0.7142857142857143"/>
    <n v="8"/>
    <n v="0"/>
  </r>
  <r>
    <x v="9"/>
    <x v="133"/>
    <x v="133"/>
    <n v="588105"/>
    <s v="Vápovice"/>
    <s v="do 750 obyvatel"/>
    <n v="38"/>
    <n v="0.71052631578947367"/>
    <n v="11"/>
    <n v="0"/>
  </r>
  <r>
    <x v="9"/>
    <x v="133"/>
    <x v="133"/>
    <n v="588164"/>
    <s v="Volevčice (Jihlava)"/>
    <s v="do 750 obyvatel"/>
    <n v="53"/>
    <n v="0.75471698113207553"/>
    <n v="13"/>
    <n v="0"/>
  </r>
  <r>
    <x v="9"/>
    <x v="133"/>
    <x v="133"/>
    <n v="588199"/>
    <s v="Vystrčenovice"/>
    <s v="do 750 obyvatel"/>
    <n v="93"/>
    <n v="0.64516129032258063"/>
    <n v="33"/>
    <n v="1"/>
  </r>
  <r>
    <x v="9"/>
    <x v="133"/>
    <x v="133"/>
    <n v="588245"/>
    <s v="Zdeňkov"/>
    <s v="do 750 obyvatel"/>
    <n v="51"/>
    <n v="0.60784313725490191"/>
    <n v="20"/>
    <n v="1"/>
  </r>
  <r>
    <x v="9"/>
    <x v="133"/>
    <x v="133"/>
    <n v="588261"/>
    <s v="Zvolenovice"/>
    <s v="do 750 obyvatel"/>
    <n v="66"/>
    <n v="0.71212121212121215"/>
    <n v="19"/>
    <n v="0"/>
  </r>
  <r>
    <x v="9"/>
    <x v="133"/>
    <x v="133"/>
    <n v="588270"/>
    <s v="Žatec (Jihlava)"/>
    <s v="do 750 obyvatel"/>
    <n v="98"/>
    <n v="0.84693877551020413"/>
    <n v="15"/>
    <n v="0"/>
  </r>
  <r>
    <x v="9"/>
    <x v="134"/>
    <x v="134"/>
    <n v="510645"/>
    <s v="Kojatín"/>
    <s v="do 750 obyvatel"/>
    <n v="74"/>
    <n v="0.66216216216216217"/>
    <n v="25"/>
    <n v="1"/>
  </r>
  <r>
    <x v="9"/>
    <x v="134"/>
    <x v="134"/>
    <n v="544752"/>
    <s v="Příštpo"/>
    <s v="do 750 obyvatel"/>
    <n v="220"/>
    <n v="0.75"/>
    <n v="55"/>
    <n v="0"/>
  </r>
  <r>
    <x v="9"/>
    <x v="134"/>
    <x v="134"/>
    <n v="545309"/>
    <s v="Kožichovice"/>
    <s v="do 750 obyvatel"/>
    <n v="359"/>
    <n v="0.76880222841225632"/>
    <n v="83"/>
    <n v="0"/>
  </r>
  <r>
    <x v="9"/>
    <x v="134"/>
    <x v="134"/>
    <n v="546933"/>
    <s v="Okřešice"/>
    <s v="do 750 obyvatel"/>
    <n v="158"/>
    <n v="0.76582278481012656"/>
    <n v="37"/>
    <n v="0"/>
  </r>
  <r>
    <x v="9"/>
    <x v="134"/>
    <x v="134"/>
    <n v="550370"/>
    <s v="Pokojovice"/>
    <s v="do 750 obyvatel"/>
    <n v="97"/>
    <n v="0.73195876288659789"/>
    <n v="26"/>
    <n v="0"/>
  </r>
  <r>
    <x v="9"/>
    <x v="134"/>
    <x v="134"/>
    <n v="550612"/>
    <s v="Horní Smrčné"/>
    <s v="do 750 obyvatel"/>
    <n v="47"/>
    <n v="0.80851063829787229"/>
    <n v="9"/>
    <n v="0"/>
  </r>
  <r>
    <x v="9"/>
    <x v="134"/>
    <x v="134"/>
    <n v="550639"/>
    <s v="Hroznatín"/>
    <s v="do 750 obyvatel"/>
    <n v="96"/>
    <n v="0.75"/>
    <n v="24"/>
    <n v="0"/>
  </r>
  <r>
    <x v="9"/>
    <x v="134"/>
    <x v="134"/>
    <n v="550710"/>
    <s v="Krahulov"/>
    <s v="do 750 obyvatel"/>
    <n v="233"/>
    <n v="0.72103004291845496"/>
    <n v="65"/>
    <n v="0"/>
  </r>
  <r>
    <x v="9"/>
    <x v="134"/>
    <x v="134"/>
    <n v="554871"/>
    <s v="Střítež (Třebíč)"/>
    <s v="do 750 obyvatel"/>
    <n v="477"/>
    <n v="0.71278825995807127"/>
    <n v="137"/>
    <n v="0"/>
  </r>
  <r>
    <x v="9"/>
    <x v="134"/>
    <x v="134"/>
    <n v="573485"/>
    <s v="Lesůňky"/>
    <s v="do 750 obyvatel"/>
    <n v="70"/>
    <n v="0.7142857142857143"/>
    <n v="20"/>
    <n v="0"/>
  </r>
  <r>
    <x v="9"/>
    <x v="134"/>
    <x v="134"/>
    <n v="587460"/>
    <s v="Stropešín"/>
    <s v="do 750 obyvatel"/>
    <n v="102"/>
    <n v="0.90196078431372551"/>
    <n v="10"/>
    <n v="0"/>
  </r>
  <r>
    <x v="9"/>
    <x v="134"/>
    <x v="134"/>
    <n v="587699"/>
    <s v="Valdíkov"/>
    <s v="do 750 obyvatel"/>
    <n v="102"/>
    <n v="0.69607843137254899"/>
    <n v="31"/>
    <n v="1"/>
  </r>
  <r>
    <x v="9"/>
    <x v="134"/>
    <x v="134"/>
    <n v="590266"/>
    <s v="Třebíč"/>
    <s v="15 000 – 39 999 obyvatel"/>
    <n v="29632"/>
    <n v="0.74318304535637147"/>
    <n v="7610"/>
    <n v="0"/>
  </r>
  <r>
    <x v="9"/>
    <x v="134"/>
    <x v="134"/>
    <n v="590282"/>
    <s v="Bačice"/>
    <s v="do 750 obyvatel"/>
    <n v="165"/>
    <n v="0.70303030303030301"/>
    <n v="49"/>
    <n v="0"/>
  </r>
  <r>
    <x v="9"/>
    <x v="134"/>
    <x v="134"/>
    <n v="590304"/>
    <s v="Benetice"/>
    <s v="do 750 obyvatel"/>
    <n v="151"/>
    <n v="0.80132450331125826"/>
    <n v="30"/>
    <n v="0"/>
  </r>
  <r>
    <x v="9"/>
    <x v="134"/>
    <x v="134"/>
    <n v="590312"/>
    <s v="Biskupice-Pulkov"/>
    <s v="do 750 obyvatel"/>
    <n v="220"/>
    <n v="0.77727272727272723"/>
    <n v="49"/>
    <n v="0"/>
  </r>
  <r>
    <x v="9"/>
    <x v="134"/>
    <x v="134"/>
    <n v="590347"/>
    <s v="Bochovice"/>
    <s v="do 750 obyvatel"/>
    <n v="134"/>
    <n v="0.78358208955223885"/>
    <n v="29"/>
    <n v="0"/>
  </r>
  <r>
    <x v="9"/>
    <x v="134"/>
    <x v="134"/>
    <n v="590363"/>
    <s v="Bransouze"/>
    <s v="do 750 obyvatel"/>
    <n v="200"/>
    <n v="0.76500000000000001"/>
    <n v="47"/>
    <n v="0"/>
  </r>
  <r>
    <x v="9"/>
    <x v="134"/>
    <x v="134"/>
    <n v="590401"/>
    <s v="Budišov"/>
    <s v="750 – 1 999 obyvatel"/>
    <n v="998"/>
    <n v="0.71342685370741488"/>
    <n v="286"/>
    <n v="0"/>
  </r>
  <r>
    <x v="9"/>
    <x v="134"/>
    <x v="134"/>
    <n v="590436"/>
    <s v="Čáslavice"/>
    <s v="do 750 obyvatel"/>
    <n v="448"/>
    <n v="0.71875"/>
    <n v="126"/>
    <n v="0"/>
  </r>
  <r>
    <x v="9"/>
    <x v="134"/>
    <x v="134"/>
    <n v="590444"/>
    <s v="Čechočovice"/>
    <s v="do 750 obyvatel"/>
    <n v="267"/>
    <n v="0.6966292134831461"/>
    <n v="81"/>
    <n v="1"/>
  </r>
  <r>
    <x v="9"/>
    <x v="134"/>
    <x v="134"/>
    <n v="590452"/>
    <s v="Čechtín"/>
    <s v="do 750 obyvatel"/>
    <n v="259"/>
    <n v="0.806949806949807"/>
    <n v="50"/>
    <n v="0"/>
  </r>
  <r>
    <x v="9"/>
    <x v="134"/>
    <x v="134"/>
    <n v="590461"/>
    <s v="Červená Lhota"/>
    <s v="do 750 obyvatel"/>
    <n v="159"/>
    <n v="0.74213836477987416"/>
    <n v="41"/>
    <n v="0"/>
  </r>
  <r>
    <x v="9"/>
    <x v="134"/>
    <x v="134"/>
    <n v="590479"/>
    <s v="Číhalín"/>
    <s v="do 750 obyvatel"/>
    <n v="170"/>
    <n v="0.73529411764705888"/>
    <n v="45"/>
    <n v="0"/>
  </r>
  <r>
    <x v="9"/>
    <x v="134"/>
    <x v="134"/>
    <n v="590487"/>
    <s v="Číchov"/>
    <s v="do 750 obyvatel"/>
    <n v="201"/>
    <n v="0.73134328358208955"/>
    <n v="54"/>
    <n v="0"/>
  </r>
  <r>
    <x v="9"/>
    <x v="134"/>
    <x v="134"/>
    <n v="590509"/>
    <s v="Číměř (Třebíč)"/>
    <s v="do 750 obyvatel"/>
    <n v="169"/>
    <n v="0.81656804733727806"/>
    <n v="31"/>
    <n v="0"/>
  </r>
  <r>
    <x v="9"/>
    <x v="134"/>
    <x v="134"/>
    <n v="590517"/>
    <s v="Dalešice (Třebíč)"/>
    <s v="do 750 obyvatel"/>
    <n v="496"/>
    <n v="0.67540322580645162"/>
    <n v="161"/>
    <n v="1"/>
  </r>
  <r>
    <x v="9"/>
    <x v="134"/>
    <x v="134"/>
    <n v="590550"/>
    <s v="Dolní Vilémovice"/>
    <s v="do 750 obyvatel"/>
    <n v="351"/>
    <n v="0.74928774928774933"/>
    <n v="88"/>
    <n v="0"/>
  </r>
  <r>
    <x v="9"/>
    <x v="134"/>
    <x v="134"/>
    <n v="590576"/>
    <s v="Dukovany"/>
    <s v="750 – 1 999 obyvatel"/>
    <n v="729"/>
    <n v="0.71604938271604934"/>
    <n v="207"/>
    <n v="0"/>
  </r>
  <r>
    <x v="9"/>
    <x v="134"/>
    <x v="134"/>
    <n v="590592"/>
    <s v="Heraltice"/>
    <s v="do 750 obyvatel"/>
    <n v="306"/>
    <n v="0.70588235294117652"/>
    <n v="90"/>
    <n v="0"/>
  </r>
  <r>
    <x v="9"/>
    <x v="134"/>
    <x v="134"/>
    <n v="590622"/>
    <s v="Hodov"/>
    <s v="do 750 obyvatel"/>
    <n v="253"/>
    <n v="0.76284584980237158"/>
    <n v="60"/>
    <n v="0"/>
  </r>
  <r>
    <x v="9"/>
    <x v="134"/>
    <x v="134"/>
    <n v="590631"/>
    <s v="Horní Heřmanice (Třebíč)"/>
    <s v="do 750 obyvatel"/>
    <n v="106"/>
    <n v="0.85849056603773588"/>
    <n v="15"/>
    <n v="0"/>
  </r>
  <r>
    <x v="9"/>
    <x v="134"/>
    <x v="134"/>
    <n v="590649"/>
    <s v="Horní Újezd (Třebíč)"/>
    <s v="do 750 obyvatel"/>
    <n v="224"/>
    <n v="0.7410714285714286"/>
    <n v="58"/>
    <n v="0"/>
  </r>
  <r>
    <x v="9"/>
    <x v="134"/>
    <x v="134"/>
    <n v="590657"/>
    <s v="Horní Vilémovice"/>
    <s v="do 750 obyvatel"/>
    <n v="73"/>
    <n v="0.72602739726027399"/>
    <n v="20"/>
    <n v="0"/>
  </r>
  <r>
    <x v="9"/>
    <x v="134"/>
    <x v="134"/>
    <n v="590673"/>
    <s v="Hrotovice"/>
    <s v="750 – 1 999 obyvatel"/>
    <n v="1473"/>
    <n v="0.78343516632722332"/>
    <n v="319"/>
    <n v="0"/>
  </r>
  <r>
    <x v="9"/>
    <x v="134"/>
    <x v="134"/>
    <n v="590690"/>
    <s v="Hvězdoňovice"/>
    <s v="do 750 obyvatel"/>
    <n v="88"/>
    <n v="0.65909090909090906"/>
    <n v="30"/>
    <n v="1"/>
  </r>
  <r>
    <x v="9"/>
    <x v="134"/>
    <x v="134"/>
    <n v="590703"/>
    <s v="Chlístov (Třebíč)"/>
    <s v="do 750 obyvatel"/>
    <n v="240"/>
    <n v="0.77083333333333337"/>
    <n v="55"/>
    <n v="0"/>
  </r>
  <r>
    <x v="9"/>
    <x v="134"/>
    <x v="134"/>
    <n v="590711"/>
    <s v="Chlum (Třebíč)"/>
    <s v="do 750 obyvatel"/>
    <n v="114"/>
    <n v="0.80701754385964908"/>
    <n v="22"/>
    <n v="0"/>
  </r>
  <r>
    <x v="9"/>
    <x v="134"/>
    <x v="134"/>
    <n v="590754"/>
    <s v="Jaroměřice nad Rokytnou"/>
    <s v="2 000 – 4 999 obyvatel"/>
    <n v="3444"/>
    <n v="0.70789779326364688"/>
    <n v="1006"/>
    <n v="0"/>
  </r>
  <r>
    <x v="9"/>
    <x v="134"/>
    <x v="134"/>
    <n v="590801"/>
    <s v="Kamenná (Třebíč)"/>
    <s v="do 750 obyvatel"/>
    <n v="179"/>
    <n v="0.74860335195530725"/>
    <n v="45"/>
    <n v="0"/>
  </r>
  <r>
    <x v="9"/>
    <x v="134"/>
    <x v="134"/>
    <n v="590835"/>
    <s v="Klučov (Třebíč)"/>
    <s v="do 750 obyvatel"/>
    <n v="139"/>
    <n v="0.79136690647482011"/>
    <n v="29"/>
    <n v="0"/>
  </r>
  <r>
    <x v="9"/>
    <x v="134"/>
    <x v="134"/>
    <n v="590860"/>
    <s v="Kojetice (Třebíč)"/>
    <s v="do 750 obyvatel"/>
    <n v="386"/>
    <n v="0.76165803108808294"/>
    <n v="92"/>
    <n v="0"/>
  </r>
  <r>
    <x v="9"/>
    <x v="134"/>
    <x v="134"/>
    <n v="590886"/>
    <s v="Koněšín"/>
    <s v="do 750 obyvatel"/>
    <n v="417"/>
    <n v="0.80575539568345322"/>
    <n v="81"/>
    <n v="0"/>
  </r>
  <r>
    <x v="9"/>
    <x v="134"/>
    <x v="134"/>
    <n v="590908"/>
    <s v="Kouty (Třebíč)"/>
    <s v="do 750 obyvatel"/>
    <n v="321"/>
    <n v="0.81308411214953269"/>
    <n v="60"/>
    <n v="0"/>
  </r>
  <r>
    <x v="9"/>
    <x v="134"/>
    <x v="134"/>
    <n v="590916"/>
    <s v="Kozlany (Třebíč)"/>
    <s v="do 750 obyvatel"/>
    <n v="117"/>
    <n v="0.74358974358974361"/>
    <n v="30"/>
    <n v="0"/>
  </r>
  <r>
    <x v="9"/>
    <x v="134"/>
    <x v="134"/>
    <n v="590967"/>
    <s v="Krhov (Třebíč)"/>
    <s v="do 750 obyvatel"/>
    <n v="159"/>
    <n v="0.72955974842767291"/>
    <n v="43"/>
    <n v="0"/>
  </r>
  <r>
    <x v="9"/>
    <x v="134"/>
    <x v="134"/>
    <n v="591041"/>
    <s v="Lipník (Třebíč)"/>
    <s v="do 750 obyvatel"/>
    <n v="330"/>
    <n v="0.76666666666666672"/>
    <n v="77"/>
    <n v="0"/>
  </r>
  <r>
    <x v="9"/>
    <x v="134"/>
    <x v="134"/>
    <n v="591068"/>
    <s v="Litovany"/>
    <s v="do 750 obyvatel"/>
    <n v="106"/>
    <n v="0.81132075471698117"/>
    <n v="20"/>
    <n v="0"/>
  </r>
  <r>
    <x v="9"/>
    <x v="134"/>
    <x v="134"/>
    <n v="591092"/>
    <s v="Loukovice"/>
    <s v="do 750 obyvatel"/>
    <n v="97"/>
    <n v="0.73195876288659789"/>
    <n v="26"/>
    <n v="0"/>
  </r>
  <r>
    <x v="9"/>
    <x v="134"/>
    <x v="134"/>
    <n v="591114"/>
    <s v="Markvartice (Třebíč)"/>
    <s v="do 750 obyvatel"/>
    <n v="223"/>
    <n v="0.81165919282511212"/>
    <n v="42"/>
    <n v="0"/>
  </r>
  <r>
    <x v="9"/>
    <x v="134"/>
    <x v="134"/>
    <n v="591122"/>
    <s v="Mastník"/>
    <s v="do 750 obyvatel"/>
    <n v="203"/>
    <n v="0.71921182266009853"/>
    <n v="57"/>
    <n v="0"/>
  </r>
  <r>
    <x v="9"/>
    <x v="134"/>
    <x v="134"/>
    <n v="591157"/>
    <s v="Mikulovice (Třebíč)"/>
    <s v="do 750 obyvatel"/>
    <n v="183"/>
    <n v="0.8306010928961749"/>
    <n v="31"/>
    <n v="0"/>
  </r>
  <r>
    <x v="9"/>
    <x v="134"/>
    <x v="134"/>
    <n v="591190"/>
    <s v="Myslibořice"/>
    <s v="do 750 obyvatel"/>
    <n v="581"/>
    <n v="0.79518072289156627"/>
    <n v="119"/>
    <n v="0"/>
  </r>
  <r>
    <x v="9"/>
    <x v="134"/>
    <x v="134"/>
    <n v="591220"/>
    <s v="Nárameč"/>
    <s v="do 750 obyvatel"/>
    <n v="291"/>
    <n v="0.69072164948453607"/>
    <n v="90"/>
    <n v="1"/>
  </r>
  <r>
    <x v="9"/>
    <x v="134"/>
    <x v="134"/>
    <n v="591246"/>
    <s v="Nová Ves (Třebíč)"/>
    <s v="do 750 obyvatel"/>
    <n v="183"/>
    <n v="0.84153005464480879"/>
    <n v="29"/>
    <n v="0"/>
  </r>
  <r>
    <x v="9"/>
    <x v="134"/>
    <x v="134"/>
    <n v="591262"/>
    <s v="Nový Telečkov"/>
    <s v="do 750 obyvatel"/>
    <n v="94"/>
    <n v="0.62765957446808507"/>
    <n v="35"/>
    <n v="1"/>
  </r>
  <r>
    <x v="9"/>
    <x v="134"/>
    <x v="134"/>
    <n v="591289"/>
    <s v="Odunec"/>
    <s v="do 750 obyvatel"/>
    <n v="81"/>
    <n v="0.65432098765432101"/>
    <n v="28"/>
    <n v="1"/>
  </r>
  <r>
    <x v="9"/>
    <x v="134"/>
    <x v="134"/>
    <n v="591301"/>
    <s v="Okříšky"/>
    <s v="2 000 – 4 999 obyvatel"/>
    <n v="1731"/>
    <n v="0.75794338532640093"/>
    <n v="419"/>
    <n v="0"/>
  </r>
  <r>
    <x v="9"/>
    <x v="134"/>
    <x v="134"/>
    <n v="591319"/>
    <s v="Opatov (Třebíč)"/>
    <s v="750 – 1 999 obyvatel"/>
    <n v="643"/>
    <n v="0.76205287713841363"/>
    <n v="153"/>
    <n v="0"/>
  </r>
  <r>
    <x v="9"/>
    <x v="134"/>
    <x v="134"/>
    <n v="591335"/>
    <s v="Ostašov"/>
    <s v="do 750 obyvatel"/>
    <n v="127"/>
    <n v="0.77952755905511806"/>
    <n v="28"/>
    <n v="0"/>
  </r>
  <r>
    <x v="9"/>
    <x v="134"/>
    <x v="134"/>
    <n v="591360"/>
    <s v="Petrovice (Třebíč)"/>
    <s v="do 750 obyvatel"/>
    <n v="363"/>
    <n v="0.72727272727272729"/>
    <n v="99"/>
    <n v="0"/>
  </r>
  <r>
    <x v="9"/>
    <x v="134"/>
    <x v="134"/>
    <n v="591378"/>
    <s v="Petrůvky"/>
    <s v="do 750 obyvatel"/>
    <n v="110"/>
    <n v="0.65454545454545454"/>
    <n v="38"/>
    <n v="1"/>
  </r>
  <r>
    <x v="9"/>
    <x v="134"/>
    <x v="134"/>
    <n v="591416"/>
    <s v="Pozďatín"/>
    <s v="do 750 obyvatel"/>
    <n v="130"/>
    <n v="0.81538461538461537"/>
    <n v="24"/>
    <n v="0"/>
  </r>
  <r>
    <x v="9"/>
    <x v="134"/>
    <x v="134"/>
    <n v="591424"/>
    <s v="Přeckov"/>
    <s v="do 750 obyvatel"/>
    <n v="59"/>
    <n v="0.89830508474576276"/>
    <n v="6"/>
    <n v="0"/>
  </r>
  <r>
    <x v="9"/>
    <x v="134"/>
    <x v="134"/>
    <n v="591432"/>
    <s v="Předín"/>
    <s v="do 750 obyvatel"/>
    <n v="577"/>
    <n v="0.75216637781629114"/>
    <n v="143"/>
    <n v="0"/>
  </r>
  <r>
    <x v="9"/>
    <x v="134"/>
    <x v="134"/>
    <n v="591441"/>
    <s v="Přešovice"/>
    <s v="do 750 obyvatel"/>
    <n v="114"/>
    <n v="0.7807017543859649"/>
    <n v="25"/>
    <n v="0"/>
  </r>
  <r>
    <x v="9"/>
    <x v="134"/>
    <x v="134"/>
    <n v="591459"/>
    <s v="Přibyslavice (Třebíč)"/>
    <s v="750 – 1 999 obyvatel"/>
    <n v="672"/>
    <n v="0.76934523809523814"/>
    <n v="155"/>
    <n v="0"/>
  </r>
  <r>
    <x v="9"/>
    <x v="134"/>
    <x v="134"/>
    <n v="591505"/>
    <s v="Pyšel"/>
    <s v="do 750 obyvatel"/>
    <n v="382"/>
    <n v="0.75916230366492143"/>
    <n v="92"/>
    <n v="0"/>
  </r>
  <r>
    <x v="9"/>
    <x v="134"/>
    <x v="134"/>
    <n v="591521"/>
    <s v="Račice (Třebíč)"/>
    <s v="do 750 obyvatel"/>
    <n v="75"/>
    <n v="0.81333333333333335"/>
    <n v="14"/>
    <n v="0"/>
  </r>
  <r>
    <x v="9"/>
    <x v="134"/>
    <x v="134"/>
    <n v="591548"/>
    <s v="Radkovice u Hrotovic"/>
    <s v="do 750 obyvatel"/>
    <n v="288"/>
    <n v="0.72569444444444442"/>
    <n v="79"/>
    <n v="0"/>
  </r>
  <r>
    <x v="9"/>
    <x v="134"/>
    <x v="134"/>
    <n v="591556"/>
    <s v="Radonín"/>
    <s v="do 750 obyvatel"/>
    <n v="69"/>
    <n v="0.79710144927536231"/>
    <n v="14"/>
    <n v="0"/>
  </r>
  <r>
    <x v="9"/>
    <x v="134"/>
    <x v="134"/>
    <n v="591564"/>
    <s v="Radošov"/>
    <s v="do 750 obyvatel"/>
    <n v="143"/>
    <n v="0.8601398601398601"/>
    <n v="20"/>
    <n v="0"/>
  </r>
  <r>
    <x v="9"/>
    <x v="134"/>
    <x v="134"/>
    <n v="591602"/>
    <s v="Rohy"/>
    <s v="do 750 obyvatel"/>
    <n v="101"/>
    <n v="0.87128712871287128"/>
    <n v="13"/>
    <n v="0"/>
  </r>
  <r>
    <x v="9"/>
    <x v="134"/>
    <x v="134"/>
    <n v="591611"/>
    <s v="Rokytnice nad Rokytnou"/>
    <s v="750 – 1 999 obyvatel"/>
    <n v="712"/>
    <n v="0.7851123595505618"/>
    <n v="153"/>
    <n v="0"/>
  </r>
  <r>
    <x v="9"/>
    <x v="134"/>
    <x v="134"/>
    <n v="591629"/>
    <s v="Rouchovany"/>
    <s v="750 – 1 999 obyvatel"/>
    <n v="957"/>
    <n v="0.72100313479623823"/>
    <n v="267"/>
    <n v="0"/>
  </r>
  <r>
    <x v="9"/>
    <x v="134"/>
    <x v="134"/>
    <n v="591637"/>
    <s v="Rudíkov"/>
    <s v="do 750 obyvatel"/>
    <n v="581"/>
    <n v="0.74870912220309815"/>
    <n v="146"/>
    <n v="0"/>
  </r>
  <r>
    <x v="9"/>
    <x v="134"/>
    <x v="134"/>
    <n v="591645"/>
    <s v="Římov (Třebíč)"/>
    <s v="do 750 obyvatel"/>
    <n v="358"/>
    <n v="0.71229050279329609"/>
    <n v="103"/>
    <n v="0"/>
  </r>
  <r>
    <x v="9"/>
    <x v="134"/>
    <x v="134"/>
    <n v="591688"/>
    <s v="Slavětice"/>
    <s v="do 750 obyvatel"/>
    <n v="203"/>
    <n v="0.64532019704433496"/>
    <n v="72"/>
    <n v="1"/>
  </r>
  <r>
    <x v="9"/>
    <x v="134"/>
    <x v="134"/>
    <n v="591700"/>
    <s v="Slavičky"/>
    <s v="do 750 obyvatel"/>
    <n v="234"/>
    <n v="0.73931623931623935"/>
    <n v="61"/>
    <n v="0"/>
  </r>
  <r>
    <x v="9"/>
    <x v="134"/>
    <x v="134"/>
    <n v="591726"/>
    <s v="Smrk"/>
    <s v="do 750 obyvatel"/>
    <n v="224"/>
    <n v="0.7008928571428571"/>
    <n v="67"/>
    <n v="0"/>
  </r>
  <r>
    <x v="9"/>
    <x v="134"/>
    <x v="134"/>
    <n v="591742"/>
    <s v="Stařeč"/>
    <s v="750 – 1 999 obyvatel"/>
    <n v="1385"/>
    <n v="0.75379061371841161"/>
    <n v="341"/>
    <n v="0"/>
  </r>
  <r>
    <x v="9"/>
    <x v="134"/>
    <x v="134"/>
    <n v="591777"/>
    <s v="Studnice (Třebíč)"/>
    <s v="do 750 obyvatel"/>
    <n v="116"/>
    <n v="0.7931034482758621"/>
    <n v="24"/>
    <n v="0"/>
  </r>
  <r>
    <x v="9"/>
    <x v="134"/>
    <x v="134"/>
    <n v="591793"/>
    <s v="Svatoslav (Třebíč)"/>
    <s v="do 750 obyvatel"/>
    <n v="213"/>
    <n v="0.7699530516431925"/>
    <n v="49"/>
    <n v="0"/>
  </r>
  <r>
    <x v="9"/>
    <x v="134"/>
    <x v="134"/>
    <n v="591807"/>
    <s v="Šebkovice"/>
    <s v="do 750 obyvatel"/>
    <n v="391"/>
    <n v="0.79795396419437337"/>
    <n v="79"/>
    <n v="0"/>
  </r>
  <r>
    <x v="9"/>
    <x v="134"/>
    <x v="134"/>
    <n v="591815"/>
    <s v="Štěměchy"/>
    <s v="do 750 obyvatel"/>
    <n v="253"/>
    <n v="0.70750988142292492"/>
    <n v="74"/>
    <n v="0"/>
  </r>
  <r>
    <x v="9"/>
    <x v="134"/>
    <x v="134"/>
    <n v="591840"/>
    <s v="Trnava (Třebíč)"/>
    <s v="do 750 obyvatel"/>
    <n v="564"/>
    <n v="0.75886524822695034"/>
    <n v="136"/>
    <n v="0"/>
  </r>
  <r>
    <x v="9"/>
    <x v="134"/>
    <x v="134"/>
    <n v="591866"/>
    <s v="Třebenice (Třebíč)"/>
    <s v="do 750 obyvatel"/>
    <n v="376"/>
    <n v="0.6542553191489362"/>
    <n v="130"/>
    <n v="1"/>
  </r>
  <r>
    <x v="9"/>
    <x v="134"/>
    <x v="134"/>
    <n v="591874"/>
    <s v="Valeč (Třebíč)"/>
    <s v="750 – 1 999 obyvatel"/>
    <n v="633"/>
    <n v="0.75197472353870454"/>
    <n v="157"/>
    <n v="0"/>
  </r>
  <r>
    <x v="9"/>
    <x v="134"/>
    <x v="134"/>
    <n v="591904"/>
    <s v="Vladislav"/>
    <s v="750 – 1 999 obyvatel"/>
    <n v="990"/>
    <n v="0.78888888888888886"/>
    <n v="209"/>
    <n v="0"/>
  </r>
  <r>
    <x v="9"/>
    <x v="134"/>
    <x v="134"/>
    <n v="591912"/>
    <s v="Vlčatín"/>
    <s v="do 750 obyvatel"/>
    <n v="117"/>
    <n v="0.76923076923076927"/>
    <n v="27"/>
    <n v="0"/>
  </r>
  <r>
    <x v="9"/>
    <x v="134"/>
    <x v="134"/>
    <n v="591939"/>
    <s v="Výčapy"/>
    <s v="750 – 1 999 obyvatel"/>
    <n v="731"/>
    <n v="0.79206566347469221"/>
    <n v="152"/>
    <n v="0"/>
  </r>
  <r>
    <x v="9"/>
    <x v="134"/>
    <x v="134"/>
    <n v="591955"/>
    <s v="Zárubice"/>
    <s v="do 750 obyvatel"/>
    <n v="111"/>
    <n v="0.76576576576576572"/>
    <n v="26"/>
    <n v="0"/>
  </r>
  <r>
    <x v="9"/>
    <x v="134"/>
    <x v="134"/>
    <n v="591963"/>
    <s v="Zašovice"/>
    <s v="do 750 obyvatel"/>
    <n v="105"/>
    <n v="0.78095238095238095"/>
    <n v="23"/>
    <n v="0"/>
  </r>
  <r>
    <x v="9"/>
    <x v="135"/>
    <x v="135"/>
    <n v="511412"/>
    <s v="Oslavička"/>
    <s v="do 750 obyvatel"/>
    <n v="99"/>
    <n v="0.77777777777777779"/>
    <n v="22"/>
    <n v="0"/>
  </r>
  <r>
    <x v="9"/>
    <x v="135"/>
    <x v="135"/>
    <n v="549916"/>
    <s v="Pikárec"/>
    <s v="do 750 obyvatel"/>
    <n v="265"/>
    <n v="0.73207547169811316"/>
    <n v="71"/>
    <n v="0"/>
  </r>
  <r>
    <x v="9"/>
    <x v="135"/>
    <x v="135"/>
    <n v="587516"/>
    <s v="Meziříčko (Žďár nad Sázavou)"/>
    <s v="do 750 obyvatel"/>
    <n v="143"/>
    <n v="0.67132867132867136"/>
    <n v="47"/>
    <n v="1"/>
  </r>
  <r>
    <x v="9"/>
    <x v="135"/>
    <x v="135"/>
    <n v="587770"/>
    <s v="Milešín"/>
    <s v="do 750 obyvatel"/>
    <n v="68"/>
    <n v="0.77941176470588236"/>
    <n v="15"/>
    <n v="0"/>
  </r>
  <r>
    <x v="9"/>
    <x v="135"/>
    <x v="135"/>
    <n v="591831"/>
    <s v="Tasov (Žďár nad Sázavou)"/>
    <s v="do 750 obyvatel"/>
    <n v="527"/>
    <n v="0.75521821631878561"/>
    <n v="129"/>
    <n v="0"/>
  </r>
  <r>
    <x v="9"/>
    <x v="135"/>
    <x v="135"/>
    <n v="595217"/>
    <s v="Baliny"/>
    <s v="do 750 obyvatel"/>
    <n v="110"/>
    <n v="0.78181818181818186"/>
    <n v="24"/>
    <n v="0"/>
  </r>
  <r>
    <x v="9"/>
    <x v="135"/>
    <x v="135"/>
    <n v="595250"/>
    <s v="Blízkov"/>
    <s v="do 750 obyvatel"/>
    <n v="280"/>
    <n v="0.6785714285714286"/>
    <n v="90"/>
    <n v="1"/>
  </r>
  <r>
    <x v="9"/>
    <x v="135"/>
    <x v="135"/>
    <n v="595349"/>
    <s v="Březejc"/>
    <s v="do 750 obyvatel"/>
    <n v="131"/>
    <n v="0.75572519083969469"/>
    <n v="32"/>
    <n v="0"/>
  </r>
  <r>
    <x v="9"/>
    <x v="135"/>
    <x v="135"/>
    <n v="595357"/>
    <s v="Březí (Žďár nad Sázavou)"/>
    <s v="do 750 obyvatel"/>
    <n v="155"/>
    <n v="0.8193548387096774"/>
    <n v="28"/>
    <n v="0"/>
  </r>
  <r>
    <x v="9"/>
    <x v="135"/>
    <x v="135"/>
    <n v="595381"/>
    <s v="Březské"/>
    <s v="do 750 obyvatel"/>
    <n v="153"/>
    <n v="0.77124183006535951"/>
    <n v="35"/>
    <n v="0"/>
  </r>
  <r>
    <x v="9"/>
    <x v="135"/>
    <x v="135"/>
    <n v="595438"/>
    <s v="Černá"/>
    <s v="do 750 obyvatel"/>
    <n v="248"/>
    <n v="0.72177419354838712"/>
    <n v="69"/>
    <n v="0"/>
  </r>
  <r>
    <x v="9"/>
    <x v="135"/>
    <x v="135"/>
    <n v="595489"/>
    <s v="Dobrá Voda (Žďár nad Sázavou)"/>
    <s v="do 750 obyvatel"/>
    <n v="295"/>
    <n v="0.77288135593220342"/>
    <n v="67"/>
    <n v="0"/>
  </r>
  <r>
    <x v="9"/>
    <x v="135"/>
    <x v="135"/>
    <n v="595501"/>
    <s v="Dolní Heřmanice"/>
    <s v="do 750 obyvatel"/>
    <n v="424"/>
    <n v="0.79481132075471694"/>
    <n v="87"/>
    <n v="0"/>
  </r>
  <r>
    <x v="9"/>
    <x v="135"/>
    <x v="135"/>
    <n v="595519"/>
    <s v="Dolní Libochová"/>
    <s v="do 750 obyvatel"/>
    <n v="126"/>
    <n v="0.7142857142857143"/>
    <n v="36"/>
    <n v="0"/>
  </r>
  <r>
    <x v="9"/>
    <x v="135"/>
    <x v="135"/>
    <n v="595608"/>
    <s v="Heřmanov (Žďár nad Sázavou)"/>
    <s v="do 750 obyvatel"/>
    <n v="181"/>
    <n v="0.6795580110497238"/>
    <n v="58"/>
    <n v="1"/>
  </r>
  <r>
    <x v="9"/>
    <x v="135"/>
    <x v="135"/>
    <n v="595641"/>
    <s v="Bory"/>
    <s v="750 – 1 999 obyvatel"/>
    <n v="659"/>
    <n v="0.7389984825493171"/>
    <n v="172"/>
    <n v="0"/>
  </r>
  <r>
    <x v="9"/>
    <x v="135"/>
    <x v="135"/>
    <n v="595659"/>
    <s v="Horní Libochová"/>
    <s v="do 750 obyvatel"/>
    <n v="166"/>
    <n v="0.70481927710843373"/>
    <n v="49"/>
    <n v="0"/>
  </r>
  <r>
    <x v="9"/>
    <x v="135"/>
    <x v="135"/>
    <n v="595675"/>
    <s v="Horní Radslavice"/>
    <s v="do 750 obyvatel"/>
    <n v="78"/>
    <n v="0.70512820512820518"/>
    <n v="23"/>
    <n v="0"/>
  </r>
  <r>
    <x v="9"/>
    <x v="135"/>
    <x v="135"/>
    <n v="595713"/>
    <s v="Chlumek"/>
    <s v="do 750 obyvatel"/>
    <n v="147"/>
    <n v="0.7142857142857143"/>
    <n v="42"/>
    <n v="0"/>
  </r>
  <r>
    <x v="9"/>
    <x v="135"/>
    <x v="135"/>
    <n v="595730"/>
    <s v="Jabloňov"/>
    <s v="do 750 obyvatel"/>
    <n v="278"/>
    <n v="0.71942446043165464"/>
    <n v="78"/>
    <n v="0"/>
  </r>
  <r>
    <x v="9"/>
    <x v="135"/>
    <x v="135"/>
    <n v="595802"/>
    <s v="Jívoví"/>
    <s v="do 750 obyvatel"/>
    <n v="248"/>
    <n v="0.717741935483871"/>
    <n v="70"/>
    <n v="0"/>
  </r>
  <r>
    <x v="9"/>
    <x v="135"/>
    <x v="135"/>
    <n v="595811"/>
    <s v="Kadolec"/>
    <s v="do 750 obyvatel"/>
    <n v="142"/>
    <n v="0.78169014084507038"/>
    <n v="31"/>
    <n v="0"/>
  </r>
  <r>
    <x v="9"/>
    <x v="135"/>
    <x v="135"/>
    <n v="595888"/>
    <s v="Kozlov (Žďár nad Sázavou)"/>
    <s v="do 750 obyvatel"/>
    <n v="160"/>
    <n v="0.6875"/>
    <n v="50"/>
    <n v="1"/>
  </r>
  <r>
    <x v="9"/>
    <x v="135"/>
    <x v="135"/>
    <n v="595926"/>
    <s v="Křižanov (Žďár nad Sázavou)"/>
    <s v="750 – 1 999 obyvatel"/>
    <n v="1508"/>
    <n v="0.76923076923076927"/>
    <n v="348"/>
    <n v="0"/>
  </r>
  <r>
    <x v="9"/>
    <x v="135"/>
    <x v="135"/>
    <n v="595951"/>
    <s v="Křoví"/>
    <s v="do 750 obyvatel"/>
    <n v="501"/>
    <n v="0.77844311377245512"/>
    <n v="111"/>
    <n v="0"/>
  </r>
  <r>
    <x v="9"/>
    <x v="135"/>
    <x v="135"/>
    <n v="595977"/>
    <s v="Kundratice"/>
    <s v="do 750 obyvatel"/>
    <n v="145"/>
    <n v="0.69655172413793098"/>
    <n v="44"/>
    <n v="1"/>
  </r>
  <r>
    <x v="9"/>
    <x v="135"/>
    <x v="135"/>
    <n v="596019"/>
    <s v="Lavičky"/>
    <s v="do 750 obyvatel"/>
    <n v="465"/>
    <n v="0.6645161290322581"/>
    <n v="156"/>
    <n v="1"/>
  </r>
  <r>
    <x v="9"/>
    <x v="135"/>
    <x v="135"/>
    <n v="596094"/>
    <s v="Martinice (Žďár nad Sázavou)"/>
    <s v="do 750 obyvatel"/>
    <n v="369"/>
    <n v="0.76422764227642281"/>
    <n v="87"/>
    <n v="0"/>
  </r>
  <r>
    <x v="9"/>
    <x v="135"/>
    <x v="135"/>
    <n v="596116"/>
    <s v="Měřín"/>
    <s v="750 – 1 999 obyvatel"/>
    <n v="1632"/>
    <n v="0.7720588235294118"/>
    <n v="372"/>
    <n v="0"/>
  </r>
  <r>
    <x v="9"/>
    <x v="135"/>
    <x v="135"/>
    <n v="596141"/>
    <s v="Moravec"/>
    <s v="do 750 obyvatel"/>
    <n v="496"/>
    <n v="0.79032258064516125"/>
    <n v="104"/>
    <n v="0"/>
  </r>
  <r>
    <x v="9"/>
    <x v="135"/>
    <x v="135"/>
    <n v="596183"/>
    <s v="Netín"/>
    <s v="do 750 obyvatel"/>
    <n v="293"/>
    <n v="0.7337883959044369"/>
    <n v="78"/>
    <n v="0"/>
  </r>
  <r>
    <x v="9"/>
    <x v="135"/>
    <x v="135"/>
    <n v="596213"/>
    <s v="Nová Ves (Žďár nad Sázavou)"/>
    <s v="do 750 obyvatel"/>
    <n v="138"/>
    <n v="0.75362318840579712"/>
    <n v="34"/>
    <n v="0"/>
  </r>
  <r>
    <x v="9"/>
    <x v="135"/>
    <x v="135"/>
    <n v="596248"/>
    <s v="Nové Sady (Žďár nad Sázavou)"/>
    <s v="do 750 obyvatel"/>
    <n v="199"/>
    <n v="0.7386934673366834"/>
    <n v="52"/>
    <n v="0"/>
  </r>
  <r>
    <x v="9"/>
    <x v="135"/>
    <x v="135"/>
    <n v="596329"/>
    <s v="Ořechov (Žďár nad Sázavou)"/>
    <s v="do 750 obyvatel"/>
    <n v="273"/>
    <n v="0.74358974358974361"/>
    <n v="70"/>
    <n v="0"/>
  </r>
  <r>
    <x v="9"/>
    <x v="135"/>
    <x v="135"/>
    <n v="596337"/>
    <s v="Oslavice"/>
    <s v="do 750 obyvatel"/>
    <n v="552"/>
    <n v="0.77173913043478259"/>
    <n v="126"/>
    <n v="0"/>
  </r>
  <r>
    <x v="9"/>
    <x v="135"/>
    <x v="135"/>
    <n v="596345"/>
    <s v="Osová Bítýška"/>
    <s v="750 – 1 999 obyvatel"/>
    <n v="736"/>
    <n v="0.83967391304347827"/>
    <n v="118"/>
    <n v="0"/>
  </r>
  <r>
    <x v="9"/>
    <x v="135"/>
    <x v="135"/>
    <n v="596353"/>
    <s v="Osové"/>
    <s v="do 750 obyvatel"/>
    <n v="69"/>
    <n v="0.79710144927536231"/>
    <n v="14"/>
    <n v="0"/>
  </r>
  <r>
    <x v="9"/>
    <x v="135"/>
    <x v="135"/>
    <n v="596370"/>
    <s v="Otín (Žďár nad Sázavou)"/>
    <s v="do 750 obyvatel"/>
    <n v="254"/>
    <n v="0.70472440944881887"/>
    <n v="75"/>
    <n v="0"/>
  </r>
  <r>
    <x v="9"/>
    <x v="135"/>
    <x v="135"/>
    <n v="596388"/>
    <s v="Pavlínov"/>
    <s v="do 750 obyvatel"/>
    <n v="200"/>
    <n v="0.73"/>
    <n v="54"/>
    <n v="0"/>
  </r>
  <r>
    <x v="9"/>
    <x v="135"/>
    <x v="135"/>
    <n v="596418"/>
    <s v="Petráveč"/>
    <s v="do 750 obyvatel"/>
    <n v="224"/>
    <n v="0.6919642857142857"/>
    <n v="69"/>
    <n v="1"/>
  </r>
  <r>
    <x v="9"/>
    <x v="135"/>
    <x v="135"/>
    <n v="596515"/>
    <s v="Radenice"/>
    <s v="do 750 obyvatel"/>
    <n v="138"/>
    <n v="0.6811594202898551"/>
    <n v="44"/>
    <n v="1"/>
  </r>
  <r>
    <x v="9"/>
    <x v="135"/>
    <x v="135"/>
    <n v="596540"/>
    <s v="Radňoves"/>
    <s v="do 750 obyvatel"/>
    <n v="84"/>
    <n v="0.80952380952380953"/>
    <n v="16"/>
    <n v="0"/>
  </r>
  <r>
    <x v="9"/>
    <x v="135"/>
    <x v="135"/>
    <n v="596604"/>
    <s v="Rousměrov"/>
    <s v="do 750 obyvatel"/>
    <n v="87"/>
    <n v="0.71264367816091956"/>
    <n v="25"/>
    <n v="0"/>
  </r>
  <r>
    <x v="9"/>
    <x v="135"/>
    <x v="135"/>
    <n v="596639"/>
    <s v="Rozseč (Žďár nad Sázavou)"/>
    <s v="do 750 obyvatel"/>
    <n v="77"/>
    <n v="0.7142857142857143"/>
    <n v="22"/>
    <n v="0"/>
  </r>
  <r>
    <x v="9"/>
    <x v="135"/>
    <x v="135"/>
    <n v="596663"/>
    <s v="Ruda (Žďár nad Sázavou)"/>
    <s v="do 750 obyvatel"/>
    <n v="333"/>
    <n v="0.74474474474474472"/>
    <n v="85"/>
    <n v="0"/>
  </r>
  <r>
    <x v="9"/>
    <x v="135"/>
    <x v="135"/>
    <n v="596744"/>
    <s v="Sklené nad Oslavou"/>
    <s v="do 750 obyvatel"/>
    <n v="198"/>
    <n v="0.74747474747474751"/>
    <n v="50"/>
    <n v="0"/>
  </r>
  <r>
    <x v="9"/>
    <x v="135"/>
    <x v="135"/>
    <n v="596761"/>
    <s v="Skřinářov"/>
    <s v="do 750 obyvatel"/>
    <n v="121"/>
    <n v="0.77685950413223137"/>
    <n v="27"/>
    <n v="0"/>
  </r>
  <r>
    <x v="9"/>
    <x v="135"/>
    <x v="135"/>
    <n v="596817"/>
    <s v="Stránecká Zhoř"/>
    <s v="do 750 obyvatel"/>
    <n v="499"/>
    <n v="0.71543086172344694"/>
    <n v="142"/>
    <n v="0"/>
  </r>
  <r>
    <x v="9"/>
    <x v="135"/>
    <x v="135"/>
    <n v="596850"/>
    <s v="Sviny (Žďár nad Sázavou)"/>
    <s v="do 750 obyvatel"/>
    <n v="93"/>
    <n v="0.65591397849462363"/>
    <n v="32"/>
    <n v="1"/>
  </r>
  <r>
    <x v="9"/>
    <x v="135"/>
    <x v="135"/>
    <n v="596906"/>
    <s v="Uhřínov"/>
    <s v="do 750 obyvatel"/>
    <n v="266"/>
    <n v="0.75939849624060152"/>
    <n v="64"/>
    <n v="0"/>
  </r>
  <r>
    <x v="9"/>
    <x v="135"/>
    <x v="135"/>
    <n v="596973"/>
    <s v="Velká Bíteš"/>
    <s v="5 000 – 14 999 obyvatel"/>
    <n v="4249"/>
    <n v="0.75900211814544594"/>
    <n v="1024"/>
    <n v="0"/>
  </r>
  <r>
    <x v="9"/>
    <x v="135"/>
    <x v="135"/>
    <n v="597007"/>
    <s v="Velké Meziříčí"/>
    <s v="5 000 – 14 999 obyvatel"/>
    <n v="9482"/>
    <n v="0.75522041763341063"/>
    <n v="2321"/>
    <n v="0"/>
  </r>
  <r>
    <x v="9"/>
    <x v="135"/>
    <x v="135"/>
    <n v="597058"/>
    <s v="Vídeň"/>
    <s v="do 750 obyvatel"/>
    <n v="365"/>
    <n v="0.81643835616438354"/>
    <n v="67"/>
    <n v="0"/>
  </r>
  <r>
    <x v="9"/>
    <x v="135"/>
    <x v="135"/>
    <n v="597066"/>
    <s v="Vidonín"/>
    <s v="do 750 obyvatel"/>
    <n v="138"/>
    <n v="0.76086956521739135"/>
    <n v="33"/>
    <n v="0"/>
  </r>
  <r>
    <x v="9"/>
    <x v="135"/>
    <x v="135"/>
    <n v="597082"/>
    <s v="Vlkov (Žďár nad Sázavou)"/>
    <s v="do 750 obyvatel"/>
    <n v="219"/>
    <n v="0.76712328767123283"/>
    <n v="51"/>
    <n v="0"/>
  </r>
  <r>
    <x v="9"/>
    <x v="135"/>
    <x v="135"/>
    <n v="597112"/>
    <s v="Záblatí (Žďár nad Sázavou)"/>
    <s v="do 750 obyvatel"/>
    <n v="195"/>
    <n v="0.75897435897435894"/>
    <n v="47"/>
    <n v="0"/>
  </r>
  <r>
    <x v="9"/>
    <x v="135"/>
    <x v="135"/>
    <n v="597121"/>
    <s v="Zadní Zhořec"/>
    <s v="do 750 obyvatel"/>
    <n v="107"/>
    <n v="0.90654205607476634"/>
    <n v="10"/>
    <n v="0"/>
  </r>
  <r>
    <x v="9"/>
    <x v="136"/>
    <x v="136"/>
    <n v="549941"/>
    <s v="Rosička (Žďár nad Sázavou)"/>
    <s v="do 750 obyvatel"/>
    <n v="37"/>
    <n v="0.70270270270270274"/>
    <n v="11"/>
    <n v="0"/>
  </r>
  <r>
    <x v="9"/>
    <x v="136"/>
    <x v="136"/>
    <n v="587974"/>
    <s v="Nové Dvory (Žďár nad Sázavou)"/>
    <s v="do 750 obyvatel"/>
    <n v="268"/>
    <n v="0.7649253731343284"/>
    <n v="63"/>
    <n v="0"/>
  </r>
  <r>
    <x v="9"/>
    <x v="136"/>
    <x v="136"/>
    <n v="588016"/>
    <s v="Cikháj"/>
    <s v="do 750 obyvatel"/>
    <n v="81"/>
    <n v="0.75308641975308643"/>
    <n v="20"/>
    <n v="0"/>
  </r>
  <r>
    <x v="9"/>
    <x v="136"/>
    <x v="136"/>
    <n v="588059"/>
    <s v="Račín"/>
    <s v="do 750 obyvatel"/>
    <n v="105"/>
    <n v="0.74285714285714288"/>
    <n v="27"/>
    <n v="0"/>
  </r>
  <r>
    <x v="9"/>
    <x v="136"/>
    <x v="136"/>
    <n v="588237"/>
    <s v="Sazomín"/>
    <s v="do 750 obyvatel"/>
    <n v="204"/>
    <n v="0.80392156862745101"/>
    <n v="40"/>
    <n v="0"/>
  </r>
  <r>
    <x v="9"/>
    <x v="136"/>
    <x v="136"/>
    <n v="588334"/>
    <s v="Vysoké"/>
    <s v="do 750 obyvatel"/>
    <n v="146"/>
    <n v="0.70547945205479456"/>
    <n v="43"/>
    <n v="0"/>
  </r>
  <r>
    <x v="9"/>
    <x v="136"/>
    <x v="136"/>
    <n v="595209"/>
    <s v="Žďár nad Sázavou"/>
    <s v="15 000 – 39 999 obyvatel"/>
    <n v="17421"/>
    <n v="0.79714138109178578"/>
    <n v="3534"/>
    <n v="0"/>
  </r>
  <r>
    <x v="9"/>
    <x v="136"/>
    <x v="136"/>
    <n v="595284"/>
    <s v="Bohdalec"/>
    <s v="do 750 obyvatel"/>
    <n v="247"/>
    <n v="0.78137651821862353"/>
    <n v="54"/>
    <n v="0"/>
  </r>
  <r>
    <x v="9"/>
    <x v="136"/>
    <x v="136"/>
    <n v="595292"/>
    <s v="Bohdalov"/>
    <s v="750 – 1 999 obyvatel"/>
    <n v="933"/>
    <n v="0.77813504823151125"/>
    <n v="207"/>
    <n v="0"/>
  </r>
  <r>
    <x v="9"/>
    <x v="136"/>
    <x v="136"/>
    <n v="595365"/>
    <s v="Březí nad Oslavou"/>
    <s v="do 750 obyvatel"/>
    <n v="234"/>
    <n v="0.78205128205128205"/>
    <n v="51"/>
    <n v="0"/>
  </r>
  <r>
    <x v="9"/>
    <x v="136"/>
    <x v="136"/>
    <n v="595390"/>
    <s v="Budeč (Žďár nad Sázavou)"/>
    <s v="do 750 obyvatel"/>
    <n v="158"/>
    <n v="0.84810126582278478"/>
    <n v="24"/>
    <n v="0"/>
  </r>
  <r>
    <x v="9"/>
    <x v="136"/>
    <x v="136"/>
    <n v="595586"/>
    <s v="Hamry nad Sázavou"/>
    <s v="750 – 1 999 obyvatel"/>
    <n v="1331"/>
    <n v="0.791885800150263"/>
    <n v="277"/>
    <n v="0"/>
  </r>
  <r>
    <x v="9"/>
    <x v="136"/>
    <x v="136"/>
    <n v="595594"/>
    <s v="Herálec (Žďár nad Sázavou)"/>
    <s v="750 – 1 999 obyvatel"/>
    <n v="1120"/>
    <n v="0.74464285714285716"/>
    <n v="286"/>
    <n v="0"/>
  </r>
  <r>
    <x v="9"/>
    <x v="136"/>
    <x v="136"/>
    <n v="595624"/>
    <s v="Hodíškov"/>
    <s v="do 750 obyvatel"/>
    <n v="138"/>
    <n v="0.66666666666666663"/>
    <n v="46"/>
    <n v="1"/>
  </r>
  <r>
    <x v="9"/>
    <x v="136"/>
    <x v="136"/>
    <n v="595721"/>
    <s v="Chlumětín"/>
    <s v="do 750 obyvatel"/>
    <n v="179"/>
    <n v="0.76536312849162014"/>
    <n v="42"/>
    <n v="0"/>
  </r>
  <r>
    <x v="9"/>
    <x v="136"/>
    <x v="136"/>
    <n v="595756"/>
    <s v="Jámy"/>
    <s v="do 750 obyvatel"/>
    <n v="491"/>
    <n v="0.80651731160896134"/>
    <n v="95"/>
    <n v="0"/>
  </r>
  <r>
    <x v="9"/>
    <x v="136"/>
    <x v="136"/>
    <n v="595845"/>
    <s v="Karlov"/>
    <s v="do 750 obyvatel"/>
    <n v="90"/>
    <n v="0.78888888888888886"/>
    <n v="19"/>
    <n v="0"/>
  </r>
  <r>
    <x v="9"/>
    <x v="136"/>
    <x v="136"/>
    <n v="595853"/>
    <s v="Kněževes (Žďár nad Sázavou)"/>
    <s v="do 750 obyvatel"/>
    <n v="132"/>
    <n v="0.78030303030303028"/>
    <n v="29"/>
    <n v="0"/>
  </r>
  <r>
    <x v="9"/>
    <x v="136"/>
    <x v="136"/>
    <n v="595870"/>
    <s v="Kotlasy"/>
    <s v="do 750 obyvatel"/>
    <n v="95"/>
    <n v="0.68421052631578949"/>
    <n v="30"/>
    <n v="1"/>
  </r>
  <r>
    <x v="9"/>
    <x v="136"/>
    <x v="136"/>
    <n v="595900"/>
    <s v="Krásněves"/>
    <s v="do 750 obyvatel"/>
    <n v="235"/>
    <n v="0.68510638297872339"/>
    <n v="74"/>
    <n v="1"/>
  </r>
  <r>
    <x v="9"/>
    <x v="136"/>
    <x v="136"/>
    <n v="596001"/>
    <s v="Kyjov (Žďár nad Sázavou)"/>
    <s v="do 750 obyvatel"/>
    <n v="33"/>
    <n v="0.81818181818181823"/>
    <n v="6"/>
    <n v="0"/>
  </r>
  <r>
    <x v="9"/>
    <x v="136"/>
    <x v="136"/>
    <n v="596035"/>
    <s v="Lhotka (Žďár nad Sázavou)"/>
    <s v="do 750 obyvatel"/>
    <n v="165"/>
    <n v="0.70909090909090911"/>
    <n v="48"/>
    <n v="0"/>
  </r>
  <r>
    <x v="9"/>
    <x v="136"/>
    <x v="136"/>
    <n v="596086"/>
    <s v="Malá Losenice"/>
    <s v="do 750 obyvatel"/>
    <n v="227"/>
    <n v="0.76651982378854622"/>
    <n v="53"/>
    <n v="0"/>
  </r>
  <r>
    <x v="9"/>
    <x v="136"/>
    <x v="136"/>
    <n v="596108"/>
    <s v="Matějov"/>
    <s v="do 750 obyvatel"/>
    <n v="173"/>
    <n v="0.79768786127167635"/>
    <n v="35"/>
    <n v="0"/>
  </r>
  <r>
    <x v="9"/>
    <x v="136"/>
    <x v="136"/>
    <n v="596205"/>
    <s v="Nížkov"/>
    <s v="750 – 1 999 obyvatel"/>
    <n v="790"/>
    <n v="0.8177215189873418"/>
    <n v="144"/>
    <n v="0"/>
  </r>
  <r>
    <x v="9"/>
    <x v="136"/>
    <x v="136"/>
    <n v="596256"/>
    <s v="Nové Veselí"/>
    <s v="750 – 1 999 obyvatel"/>
    <n v="1112"/>
    <n v="0.8111510791366906"/>
    <n v="210"/>
    <n v="0"/>
  </r>
  <r>
    <x v="9"/>
    <x v="136"/>
    <x v="136"/>
    <n v="596281"/>
    <s v="Obyčtov"/>
    <s v="do 750 obyvatel"/>
    <n v="346"/>
    <n v="0.78034682080924855"/>
    <n v="76"/>
    <n v="0"/>
  </r>
  <r>
    <x v="9"/>
    <x v="136"/>
    <x v="136"/>
    <n v="596361"/>
    <s v="Ostrov nad Oslavou"/>
    <s v="750 – 1 999 obyvatel"/>
    <n v="785"/>
    <n v="0.73885350318471332"/>
    <n v="205"/>
    <n v="0"/>
  </r>
  <r>
    <x v="9"/>
    <x v="136"/>
    <x v="136"/>
    <n v="596396"/>
    <s v="Pavlov (Žďár nad Sázavou)"/>
    <s v="do 750 obyvatel"/>
    <n v="278"/>
    <n v="0.82014388489208634"/>
    <n v="50"/>
    <n v="0"/>
  </r>
  <r>
    <x v="9"/>
    <x v="136"/>
    <x v="136"/>
    <n v="596442"/>
    <s v="Počítky"/>
    <s v="do 750 obyvatel"/>
    <n v="191"/>
    <n v="0.72251308900523559"/>
    <n v="53"/>
    <n v="0"/>
  </r>
  <r>
    <x v="9"/>
    <x v="136"/>
    <x v="136"/>
    <n v="596451"/>
    <s v="Poděšín"/>
    <s v="do 750 obyvatel"/>
    <n v="205"/>
    <n v="0.78048780487804881"/>
    <n v="45"/>
    <n v="0"/>
  </r>
  <r>
    <x v="9"/>
    <x v="136"/>
    <x v="136"/>
    <n v="596477"/>
    <s v="Pokojov"/>
    <s v="do 750 obyvatel"/>
    <n v="127"/>
    <n v="0.77952755905511806"/>
    <n v="28"/>
    <n v="0"/>
  </r>
  <r>
    <x v="9"/>
    <x v="136"/>
    <x v="136"/>
    <n v="596485"/>
    <s v="Polnička"/>
    <s v="750 – 1 999 obyvatel"/>
    <n v="670"/>
    <n v="0.77761194029850744"/>
    <n v="149"/>
    <n v="0"/>
  </r>
  <r>
    <x v="9"/>
    <x v="136"/>
    <x v="136"/>
    <n v="596566"/>
    <s v="Radostín (Žďár nad Sázavou)"/>
    <s v="do 750 obyvatel"/>
    <n v="129"/>
    <n v="0.87596899224806202"/>
    <n v="16"/>
    <n v="0"/>
  </r>
  <r>
    <x v="9"/>
    <x v="136"/>
    <x v="136"/>
    <n v="596574"/>
    <s v="Radostín nad Oslavou"/>
    <s v="750 – 1 999 obyvatel"/>
    <n v="726"/>
    <n v="0.80991735537190079"/>
    <n v="138"/>
    <n v="0"/>
  </r>
  <r>
    <x v="9"/>
    <x v="136"/>
    <x v="136"/>
    <n v="596671"/>
    <s v="Rudolec"/>
    <s v="do 750 obyvatel"/>
    <n v="172"/>
    <n v="0.78488372093023251"/>
    <n v="37"/>
    <n v="0"/>
  </r>
  <r>
    <x v="9"/>
    <x v="136"/>
    <x v="136"/>
    <n v="596701"/>
    <s v="Sázava (Žďár nad Sázavou)"/>
    <s v="do 750 obyvatel"/>
    <n v="532"/>
    <n v="0.79135338345864659"/>
    <n v="111"/>
    <n v="0"/>
  </r>
  <r>
    <x v="9"/>
    <x v="136"/>
    <x v="136"/>
    <n v="596728"/>
    <s v="Sirákov"/>
    <s v="do 750 obyvatel"/>
    <n v="214"/>
    <n v="0.80373831775700932"/>
    <n v="42"/>
    <n v="0"/>
  </r>
  <r>
    <x v="9"/>
    <x v="136"/>
    <x v="136"/>
    <n v="596736"/>
    <s v="Sklené (Žďár nad Sázavou)"/>
    <s v="do 750 obyvatel"/>
    <n v="91"/>
    <n v="0.76923076923076927"/>
    <n v="21"/>
    <n v="0"/>
  </r>
  <r>
    <x v="9"/>
    <x v="136"/>
    <x v="136"/>
    <n v="596841"/>
    <s v="Světnov"/>
    <s v="do 750 obyvatel"/>
    <n v="379"/>
    <n v="0.74406332453825863"/>
    <n v="97"/>
    <n v="0"/>
  </r>
  <r>
    <x v="9"/>
    <x v="136"/>
    <x v="136"/>
    <n v="596868"/>
    <s v="Svratka"/>
    <s v="750 – 1 999 obyvatel"/>
    <n v="1184"/>
    <n v="0.80152027027027029"/>
    <n v="235"/>
    <n v="0"/>
  </r>
  <r>
    <x v="9"/>
    <x v="136"/>
    <x v="136"/>
    <n v="596876"/>
    <s v="Škrdlovice"/>
    <s v="do 750 obyvatel"/>
    <n v="562"/>
    <n v="0.78113879003558717"/>
    <n v="123"/>
    <n v="0"/>
  </r>
  <r>
    <x v="9"/>
    <x v="136"/>
    <x v="136"/>
    <n v="596922"/>
    <s v="Újezd (Žďár nad Sázavou)"/>
    <s v="do 750 obyvatel"/>
    <n v="215"/>
    <n v="0.86976744186046506"/>
    <n v="28"/>
    <n v="0"/>
  </r>
  <r>
    <x v="9"/>
    <x v="136"/>
    <x v="136"/>
    <n v="596949"/>
    <s v="Vatín"/>
    <s v="do 750 obyvatel"/>
    <n v="281"/>
    <n v="0.80071174377224197"/>
    <n v="56"/>
    <n v="0"/>
  </r>
  <r>
    <x v="9"/>
    <x v="136"/>
    <x v="136"/>
    <n v="596981"/>
    <s v="Velká Losenice"/>
    <s v="750 – 1 999 obyvatel"/>
    <n v="958"/>
    <n v="0.79436325678496866"/>
    <n v="197"/>
    <n v="0"/>
  </r>
  <r>
    <x v="9"/>
    <x v="136"/>
    <x v="136"/>
    <n v="597015"/>
    <s v="Vepřová"/>
    <s v="do 750 obyvatel"/>
    <n v="362"/>
    <n v="0.8066298342541437"/>
    <n v="70"/>
    <n v="0"/>
  </r>
  <r>
    <x v="9"/>
    <x v="136"/>
    <x v="136"/>
    <n v="597091"/>
    <s v="Vojnův Městec"/>
    <s v="750 – 1 999 obyvatel"/>
    <n v="635"/>
    <n v="0.79685039370078736"/>
    <n v="129"/>
    <n v="0"/>
  </r>
  <r>
    <x v="9"/>
    <x v="136"/>
    <x v="136"/>
    <n v="597139"/>
    <s v="Znětínek"/>
    <s v="do 750 obyvatel"/>
    <n v="167"/>
    <n v="0.78443113772455086"/>
    <n v="36"/>
    <n v="0"/>
  </r>
  <r>
    <x v="10"/>
    <x v="137"/>
    <x v="137"/>
    <n v="556963"/>
    <s v="Spešov"/>
    <s v="do 750 obyvatel"/>
    <n v="529"/>
    <n v="0.70510396975425327"/>
    <n v="156"/>
    <n v="0"/>
  </r>
  <r>
    <x v="10"/>
    <x v="137"/>
    <x v="137"/>
    <n v="581283"/>
    <s v="Blansko"/>
    <s v="15 000 – 39 999 obyvatel"/>
    <n v="16946"/>
    <n v="0.73551280538180097"/>
    <n v="4482"/>
    <n v="0"/>
  </r>
  <r>
    <x v="10"/>
    <x v="137"/>
    <x v="137"/>
    <n v="581291"/>
    <s v="Adamov (Blansko)"/>
    <s v="2 000 – 4 999 obyvatel"/>
    <n v="3746"/>
    <n v="0.69487453283502398"/>
    <n v="1143"/>
    <n v="1"/>
  </r>
  <r>
    <x v="10"/>
    <x v="137"/>
    <x v="137"/>
    <n v="581364"/>
    <s v="Bořitov"/>
    <s v="750 – 1 999 obyvatel"/>
    <n v="1073"/>
    <n v="0.74836905871388626"/>
    <n v="270"/>
    <n v="0"/>
  </r>
  <r>
    <x v="10"/>
    <x v="137"/>
    <x v="137"/>
    <n v="581381"/>
    <s v="Brťov-Jeneč"/>
    <s v="do 750 obyvatel"/>
    <n v="286"/>
    <n v="0.72727272727272729"/>
    <n v="78"/>
    <n v="0"/>
  </r>
  <r>
    <x v="10"/>
    <x v="137"/>
    <x v="137"/>
    <n v="581445"/>
    <s v="Bukovina"/>
    <s v="do 750 obyvatel"/>
    <n v="341"/>
    <n v="0.67155425219941345"/>
    <n v="112"/>
    <n v="1"/>
  </r>
  <r>
    <x v="10"/>
    <x v="137"/>
    <x v="137"/>
    <n v="581453"/>
    <s v="Bukovinka"/>
    <s v="do 750 obyvatel"/>
    <n v="451"/>
    <n v="0.70731707317073167"/>
    <n v="132"/>
    <n v="0"/>
  </r>
  <r>
    <x v="10"/>
    <x v="137"/>
    <x v="137"/>
    <n v="581461"/>
    <s v="Býkovice"/>
    <s v="do 750 obyvatel"/>
    <n v="191"/>
    <n v="0.69633507853403143"/>
    <n v="58"/>
    <n v="1"/>
  </r>
  <r>
    <x v="10"/>
    <x v="137"/>
    <x v="137"/>
    <n v="581496"/>
    <s v="Černá Hora"/>
    <s v="2 000 – 4 999 obyvatel"/>
    <n v="1719"/>
    <n v="0.79581151832460728"/>
    <n v="351"/>
    <n v="0"/>
  </r>
  <r>
    <x v="10"/>
    <x v="137"/>
    <x v="137"/>
    <n v="581526"/>
    <s v="Dlouhá Lhota (Blansko)"/>
    <s v="do 750 obyvatel"/>
    <n v="100"/>
    <n v="0.78"/>
    <n v="22"/>
    <n v="0"/>
  </r>
  <r>
    <x v="10"/>
    <x v="137"/>
    <x v="137"/>
    <n v="581542"/>
    <s v="Doubravice nad Svitavou"/>
    <s v="750 – 1 999 obyvatel"/>
    <n v="1133"/>
    <n v="0.70873786407766992"/>
    <n v="330"/>
    <n v="0"/>
  </r>
  <r>
    <x v="10"/>
    <x v="137"/>
    <x v="137"/>
    <n v="581569"/>
    <s v="Habrůvka"/>
    <s v="do 750 obyvatel"/>
    <n v="332"/>
    <n v="0.62349397590361444"/>
    <n v="125"/>
    <n v="1"/>
  </r>
  <r>
    <x v="10"/>
    <x v="137"/>
    <x v="137"/>
    <n v="581615"/>
    <s v="Holštejn"/>
    <s v="do 750 obyvatel"/>
    <n v="122"/>
    <n v="0.5901639344262295"/>
    <n v="50"/>
    <n v="1"/>
  </r>
  <r>
    <x v="10"/>
    <x v="137"/>
    <x v="137"/>
    <n v="581682"/>
    <s v="Jedovnice"/>
    <s v="2 000 – 4 999 obyvatel"/>
    <n v="2327"/>
    <n v="0.77137945853029655"/>
    <n v="532"/>
    <n v="0"/>
  </r>
  <r>
    <x v="10"/>
    <x v="137"/>
    <x v="137"/>
    <n v="581763"/>
    <s v="Kotvrdovice"/>
    <s v="750 – 1 999 obyvatel"/>
    <n v="755"/>
    <n v="0.72317880794701983"/>
    <n v="209"/>
    <n v="0"/>
  </r>
  <r>
    <x v="10"/>
    <x v="137"/>
    <x v="137"/>
    <n v="581780"/>
    <s v="Krasová"/>
    <s v="do 750 obyvatel"/>
    <n v="339"/>
    <n v="0.72271386430678464"/>
    <n v="94"/>
    <n v="0"/>
  </r>
  <r>
    <x v="10"/>
    <x v="137"/>
    <x v="137"/>
    <n v="581828"/>
    <s v="Křtiny"/>
    <s v="750 – 1 999 obyvatel"/>
    <n v="690"/>
    <n v="0.70434782608695656"/>
    <n v="204"/>
    <n v="0"/>
  </r>
  <r>
    <x v="10"/>
    <x v="137"/>
    <x v="137"/>
    <n v="581836"/>
    <s v="Kulířov"/>
    <s v="do 750 obyvatel"/>
    <n v="151"/>
    <n v="0.78807947019867552"/>
    <n v="32"/>
    <n v="0"/>
  </r>
  <r>
    <x v="10"/>
    <x v="137"/>
    <x v="137"/>
    <n v="581861"/>
    <s v="Kuničky"/>
    <s v="do 750 obyvatel"/>
    <n v="242"/>
    <n v="0.5950413223140496"/>
    <n v="98"/>
    <n v="1"/>
  </r>
  <r>
    <x v="10"/>
    <x v="137"/>
    <x v="137"/>
    <n v="581909"/>
    <s v="Lažany (Blansko)"/>
    <s v="do 750 obyvatel"/>
    <n v="344"/>
    <n v="0.78488372093023251"/>
    <n v="74"/>
    <n v="0"/>
  </r>
  <r>
    <x v="10"/>
    <x v="137"/>
    <x v="137"/>
    <n v="581950"/>
    <s v="Lipovec (Blansko)"/>
    <s v="750 – 1 999 obyvatel"/>
    <n v="981"/>
    <n v="0.67482161060142709"/>
    <n v="319"/>
    <n v="1"/>
  </r>
  <r>
    <x v="10"/>
    <x v="137"/>
    <x v="137"/>
    <n v="581968"/>
    <s v="Lipůvka"/>
    <s v="750 – 1 999 obyvatel"/>
    <n v="1108"/>
    <n v="0.80144404332129959"/>
    <n v="220"/>
    <n v="0"/>
  </r>
  <r>
    <x v="10"/>
    <x v="137"/>
    <x v="137"/>
    <n v="581992"/>
    <s v="Lubě"/>
    <s v="do 750 obyvatel"/>
    <n v="86"/>
    <n v="0.61627906976744184"/>
    <n v="33"/>
    <n v="1"/>
  </r>
  <r>
    <x v="10"/>
    <x v="137"/>
    <x v="137"/>
    <n v="582034"/>
    <s v="Malá Lhota"/>
    <s v="do 750 obyvatel"/>
    <n v="131"/>
    <n v="0.7862595419847328"/>
    <n v="28"/>
    <n v="0"/>
  </r>
  <r>
    <x v="10"/>
    <x v="137"/>
    <x v="137"/>
    <n v="582077"/>
    <s v="Milonice (Blansko)"/>
    <s v="do 750 obyvatel"/>
    <n v="146"/>
    <n v="0.71917808219178081"/>
    <n v="41"/>
    <n v="0"/>
  </r>
  <r>
    <x v="10"/>
    <x v="137"/>
    <x v="137"/>
    <n v="582166"/>
    <s v="Olomučany"/>
    <s v="750 – 1 999 obyvatel"/>
    <n v="850"/>
    <n v="0.71176470588235297"/>
    <n v="245"/>
    <n v="0"/>
  </r>
  <r>
    <x v="10"/>
    <x v="137"/>
    <x v="137"/>
    <n v="582182"/>
    <s v="Ostrov u Macochy"/>
    <s v="750 – 1 999 obyvatel"/>
    <n v="941"/>
    <n v="0.68544102019128583"/>
    <n v="296"/>
    <n v="1"/>
  </r>
  <r>
    <x v="10"/>
    <x v="137"/>
    <x v="137"/>
    <n v="582212"/>
    <s v="Petrovice (Blansko)"/>
    <s v="do 750 obyvatel"/>
    <n v="516"/>
    <n v="0.67441860465116277"/>
    <n v="168"/>
    <n v="1"/>
  </r>
  <r>
    <x v="10"/>
    <x v="137"/>
    <x v="137"/>
    <n v="582239"/>
    <s v="Rájec-Jestřebí"/>
    <s v="2 000 – 4 999 obyvatel"/>
    <n v="3124"/>
    <n v="0.67925736235595391"/>
    <n v="1002"/>
    <n v="1"/>
  </r>
  <r>
    <x v="10"/>
    <x v="137"/>
    <x v="137"/>
    <n v="582247"/>
    <s v="Ráječko"/>
    <s v="750 – 1 999 obyvatel"/>
    <n v="1117"/>
    <n v="0.70277529095792302"/>
    <n v="332"/>
    <n v="0"/>
  </r>
  <r>
    <x v="10"/>
    <x v="137"/>
    <x v="137"/>
    <n v="582298"/>
    <s v="Rudice (Blansko)"/>
    <s v="750 – 1 999 obyvatel"/>
    <n v="781"/>
    <n v="0.74007682458386681"/>
    <n v="203"/>
    <n v="0"/>
  </r>
  <r>
    <x v="10"/>
    <x v="137"/>
    <x v="137"/>
    <n v="582328"/>
    <s v="Senetářov"/>
    <s v="do 750 obyvatel"/>
    <n v="453"/>
    <n v="0.68211920529801329"/>
    <n v="144"/>
    <n v="1"/>
  </r>
  <r>
    <x v="10"/>
    <x v="137"/>
    <x v="137"/>
    <n v="582352"/>
    <s v="Sloup"/>
    <s v="750 – 1 999 obyvatel"/>
    <n v="802"/>
    <n v="0.73815461346633415"/>
    <n v="210"/>
    <n v="0"/>
  </r>
  <r>
    <x v="10"/>
    <x v="137"/>
    <x v="137"/>
    <n v="582433"/>
    <s v="Svinošice"/>
    <s v="do 750 obyvatel"/>
    <n v="307"/>
    <n v="0.82736156351791534"/>
    <n v="53"/>
    <n v="0"/>
  </r>
  <r>
    <x v="10"/>
    <x v="137"/>
    <x v="137"/>
    <n v="582476"/>
    <s v="Šebrov-Kateřina"/>
    <s v="750 – 1 999 obyvatel"/>
    <n v="667"/>
    <n v="0.7571214392803598"/>
    <n v="162"/>
    <n v="0"/>
  </r>
  <r>
    <x v="10"/>
    <x v="137"/>
    <x v="137"/>
    <n v="582484"/>
    <s v="Šošůvka"/>
    <s v="do 750 obyvatel"/>
    <n v="566"/>
    <n v="0.72614840989399299"/>
    <n v="155"/>
    <n v="0"/>
  </r>
  <r>
    <x v="10"/>
    <x v="137"/>
    <x v="137"/>
    <n v="582557"/>
    <s v="Újezd u Černé Hory"/>
    <s v="do 750 obyvatel"/>
    <n v="219"/>
    <n v="0.84474885844748859"/>
    <n v="34"/>
    <n v="0"/>
  </r>
  <r>
    <x v="10"/>
    <x v="137"/>
    <x v="137"/>
    <n v="582603"/>
    <s v="Vavřinec (Blansko)"/>
    <s v="750 – 1 999 obyvatel"/>
    <n v="736"/>
    <n v="0.67391304347826086"/>
    <n v="240"/>
    <n v="1"/>
  </r>
  <r>
    <x v="10"/>
    <x v="137"/>
    <x v="137"/>
    <n v="582654"/>
    <s v="Vilémovice (Blansko)"/>
    <s v="do 750 obyvatel"/>
    <n v="264"/>
    <n v="0.70454545454545459"/>
    <n v="78"/>
    <n v="0"/>
  </r>
  <r>
    <x v="10"/>
    <x v="137"/>
    <x v="137"/>
    <n v="582701"/>
    <s v="Vysočany (Blansko)"/>
    <s v="750 – 1 999 obyvatel"/>
    <n v="657"/>
    <n v="0.68036529680365299"/>
    <n v="210"/>
    <n v="1"/>
  </r>
  <r>
    <x v="10"/>
    <x v="137"/>
    <x v="137"/>
    <n v="582743"/>
    <s v="Žďár (Blansko)"/>
    <s v="do 750 obyvatel"/>
    <n v="346"/>
    <n v="0.7052023121387283"/>
    <n v="102"/>
    <n v="0"/>
  </r>
  <r>
    <x v="10"/>
    <x v="137"/>
    <x v="137"/>
    <n v="582760"/>
    <s v="Žernovník"/>
    <s v="do 750 obyvatel"/>
    <n v="208"/>
    <n v="0.80769230769230771"/>
    <n v="40"/>
    <n v="0"/>
  </r>
  <r>
    <x v="10"/>
    <x v="137"/>
    <x v="137"/>
    <n v="586005"/>
    <s v="Závist"/>
    <s v="do 750 obyvatel"/>
    <n v="121"/>
    <n v="0.71900826446280997"/>
    <n v="34"/>
    <n v="0"/>
  </r>
  <r>
    <x v="10"/>
    <x v="138"/>
    <x v="138"/>
    <n v="513695"/>
    <s v="Horní Smržov"/>
    <s v="do 750 obyvatel"/>
    <n v="110"/>
    <n v="0.7"/>
    <n v="33"/>
    <n v="0"/>
  </r>
  <r>
    <x v="10"/>
    <x v="138"/>
    <x v="138"/>
    <n v="513709"/>
    <s v="Roubanina"/>
    <s v="do 750 obyvatel"/>
    <n v="107"/>
    <n v="0.69158878504672894"/>
    <n v="33"/>
    <n v="1"/>
  </r>
  <r>
    <x v="10"/>
    <x v="138"/>
    <x v="138"/>
    <n v="530824"/>
    <s v="Velenov"/>
    <s v="do 750 obyvatel"/>
    <n v="209"/>
    <n v="0.59808612440191389"/>
    <n v="84"/>
    <n v="1"/>
  </r>
  <r>
    <x v="10"/>
    <x v="138"/>
    <x v="138"/>
    <n v="531006"/>
    <s v="Ludíkov"/>
    <s v="do 750 obyvatel"/>
    <n v="274"/>
    <n v="0.67518248175182483"/>
    <n v="89"/>
    <n v="1"/>
  </r>
  <r>
    <x v="10"/>
    <x v="138"/>
    <x v="138"/>
    <n v="534692"/>
    <s v="Újezd u Boskovic"/>
    <s v="do 750 obyvatel"/>
    <n v="423"/>
    <n v="0.5342789598108747"/>
    <n v="197"/>
    <n v="1"/>
  </r>
  <r>
    <x v="10"/>
    <x v="138"/>
    <x v="138"/>
    <n v="553875"/>
    <s v="Louka (Blansko)"/>
    <s v="do 750 obyvatel"/>
    <n v="56"/>
    <n v="0.6785714285714286"/>
    <n v="18"/>
    <n v="1"/>
  </r>
  <r>
    <x v="10"/>
    <x v="138"/>
    <x v="138"/>
    <n v="553883"/>
    <s v="Ústup"/>
    <s v="do 750 obyvatel"/>
    <n v="31"/>
    <n v="0.70967741935483875"/>
    <n v="9"/>
    <n v="0"/>
  </r>
  <r>
    <x v="10"/>
    <x v="138"/>
    <x v="138"/>
    <n v="554162"/>
    <s v="Crhov"/>
    <s v="do 750 obyvatel"/>
    <n v="144"/>
    <n v="0.77083333333333337"/>
    <n v="33"/>
    <n v="0"/>
  </r>
  <r>
    <x v="10"/>
    <x v="138"/>
    <x v="138"/>
    <n v="581313"/>
    <s v="Bedřichov (Blansko)"/>
    <s v="do 750 obyvatel"/>
    <n v="190"/>
    <n v="0.77894736842105261"/>
    <n v="42"/>
    <n v="0"/>
  </r>
  <r>
    <x v="10"/>
    <x v="138"/>
    <x v="138"/>
    <n v="581330"/>
    <s v="Benešov (Blansko)"/>
    <s v="do 750 obyvatel"/>
    <n v="551"/>
    <n v="0.7186932849364791"/>
    <n v="155"/>
    <n v="0"/>
  </r>
  <r>
    <x v="10"/>
    <x v="138"/>
    <x v="138"/>
    <n v="581356"/>
    <s v="Borotín (Blansko)"/>
    <s v="do 750 obyvatel"/>
    <n v="378"/>
    <n v="0.63756613756613756"/>
    <n v="137"/>
    <n v="1"/>
  </r>
  <r>
    <x v="10"/>
    <x v="138"/>
    <x v="138"/>
    <n v="581372"/>
    <s v="Boskovice"/>
    <s v="5 000 – 14 999 obyvatel"/>
    <n v="9720"/>
    <n v="0.69084362139917699"/>
    <n v="3005"/>
    <n v="1"/>
  </r>
  <r>
    <x v="10"/>
    <x v="138"/>
    <x v="138"/>
    <n v="581470"/>
    <s v="Cetkovice"/>
    <s v="750 – 1 999 obyvatel"/>
    <n v="646"/>
    <n v="0.67801857585139313"/>
    <n v="208"/>
    <n v="1"/>
  </r>
  <r>
    <x v="10"/>
    <x v="138"/>
    <x v="138"/>
    <n v="581500"/>
    <s v="Černovice (Blansko)"/>
    <s v="do 750 obyvatel"/>
    <n v="311"/>
    <n v="0.7588424437299035"/>
    <n v="75"/>
    <n v="0"/>
  </r>
  <r>
    <x v="10"/>
    <x v="138"/>
    <x v="138"/>
    <n v="581518"/>
    <s v="Deštná (Blansko)"/>
    <s v="do 750 obyvatel"/>
    <n v="196"/>
    <n v="0.72959183673469385"/>
    <n v="53"/>
    <n v="0"/>
  </r>
  <r>
    <x v="10"/>
    <x v="138"/>
    <x v="138"/>
    <n v="581534"/>
    <s v="Chrudichromy"/>
    <s v="do 750 obyvatel"/>
    <n v="169"/>
    <n v="0.59171597633136097"/>
    <n v="69"/>
    <n v="1"/>
  </r>
  <r>
    <x v="10"/>
    <x v="138"/>
    <x v="138"/>
    <n v="581551"/>
    <s v="Drnovice (Blansko)"/>
    <s v="750 – 1 999 obyvatel"/>
    <n v="1062"/>
    <n v="0.73634651600753298"/>
    <n v="280"/>
    <n v="0"/>
  </r>
  <r>
    <x v="10"/>
    <x v="138"/>
    <x v="138"/>
    <n v="581593"/>
    <s v="Hodonín (Blansko)"/>
    <s v="do 750 obyvatel"/>
    <n v="96"/>
    <n v="0.77083333333333337"/>
    <n v="22"/>
    <n v="0"/>
  </r>
  <r>
    <x v="10"/>
    <x v="138"/>
    <x v="138"/>
    <n v="581631"/>
    <s v="Horní Poříčí (Blansko)"/>
    <s v="do 750 obyvatel"/>
    <n v="232"/>
    <n v="0.56465517241379315"/>
    <n v="101"/>
    <n v="1"/>
  </r>
  <r>
    <x v="10"/>
    <x v="138"/>
    <x v="138"/>
    <n v="581666"/>
    <s v="Jabloňany"/>
    <s v="do 750 obyvatel"/>
    <n v="328"/>
    <n v="0.69817073170731703"/>
    <n v="99"/>
    <n v="1"/>
  </r>
  <r>
    <x v="10"/>
    <x v="138"/>
    <x v="138"/>
    <n v="581721"/>
    <s v="Kněževes (Blansko)"/>
    <s v="do 750 obyvatel"/>
    <n v="142"/>
    <n v="0.78873239436619713"/>
    <n v="30"/>
    <n v="0"/>
  </r>
  <r>
    <x v="10"/>
    <x v="138"/>
    <x v="138"/>
    <n v="581739"/>
    <s v="Knínice (Blansko)"/>
    <s v="750 – 1 999 obyvatel"/>
    <n v="740"/>
    <n v="0.65540540540540537"/>
    <n v="255"/>
    <n v="1"/>
  </r>
  <r>
    <x v="10"/>
    <x v="138"/>
    <x v="138"/>
    <n v="581755"/>
    <s v="Kořenec"/>
    <s v="do 750 obyvatel"/>
    <n v="296"/>
    <n v="0.63513513513513509"/>
    <n v="108"/>
    <n v="1"/>
  </r>
  <r>
    <x v="10"/>
    <x v="138"/>
    <x v="138"/>
    <n v="581771"/>
    <s v="Kozárov"/>
    <s v="do 750 obyvatel"/>
    <n v="99"/>
    <n v="0.72727272727272729"/>
    <n v="27"/>
    <n v="0"/>
  </r>
  <r>
    <x v="10"/>
    <x v="138"/>
    <x v="138"/>
    <n v="581798"/>
    <s v="Krhov (Blansko)"/>
    <s v="do 750 obyvatel"/>
    <n v="128"/>
    <n v="0.7265625"/>
    <n v="35"/>
    <n v="0"/>
  </r>
  <r>
    <x v="10"/>
    <x v="138"/>
    <x v="138"/>
    <n v="581801"/>
    <s v="Křetín"/>
    <s v="do 750 obyvatel"/>
    <n v="397"/>
    <n v="0.74559193954659952"/>
    <n v="101"/>
    <n v="0"/>
  </r>
  <r>
    <x v="10"/>
    <x v="138"/>
    <x v="138"/>
    <n v="581810"/>
    <s v="Křtěnov"/>
    <s v="do 750 obyvatel"/>
    <n v="179"/>
    <n v="0.75418994413407825"/>
    <n v="44"/>
    <n v="0"/>
  </r>
  <r>
    <x v="10"/>
    <x v="138"/>
    <x v="138"/>
    <n v="581844"/>
    <s v="Kunčina Ves"/>
    <s v="do 750 obyvatel"/>
    <n v="45"/>
    <n v="0.77777777777777779"/>
    <n v="10"/>
    <n v="0"/>
  </r>
  <r>
    <x v="10"/>
    <x v="138"/>
    <x v="138"/>
    <n v="581852"/>
    <s v="Kunice (Blansko)"/>
    <s v="do 750 obyvatel"/>
    <n v="144"/>
    <n v="0.77777777777777779"/>
    <n v="32"/>
    <n v="0"/>
  </r>
  <r>
    <x v="10"/>
    <x v="138"/>
    <x v="138"/>
    <n v="581879"/>
    <s v="Kunštát"/>
    <s v="2 000 – 4 999 obyvatel"/>
    <n v="2244"/>
    <n v="0.69919786096256686"/>
    <n v="675"/>
    <n v="1"/>
  </r>
  <r>
    <x v="10"/>
    <x v="138"/>
    <x v="138"/>
    <n v="581887"/>
    <s v="Lazinov"/>
    <s v="do 750 obyvatel"/>
    <n v="151"/>
    <n v="0.60264900662251653"/>
    <n v="60"/>
    <n v="1"/>
  </r>
  <r>
    <x v="10"/>
    <x v="138"/>
    <x v="138"/>
    <n v="581917"/>
    <s v="Letovice"/>
    <s v="5 000 – 14 999 obyvatel"/>
    <n v="5571"/>
    <n v="0.71351642434033391"/>
    <n v="1596"/>
    <n v="0"/>
  </r>
  <r>
    <x v="10"/>
    <x v="138"/>
    <x v="138"/>
    <n v="581925"/>
    <s v="Lhota Rapotina"/>
    <s v="do 750 obyvatel"/>
    <n v="338"/>
    <n v="0.61538461538461542"/>
    <n v="130"/>
    <n v="1"/>
  </r>
  <r>
    <x v="10"/>
    <x v="138"/>
    <x v="138"/>
    <n v="581933"/>
    <s v="Lhota u Lysic"/>
    <s v="do 750 obyvatel"/>
    <n v="114"/>
    <n v="0.59649122807017541"/>
    <n v="46"/>
    <n v="1"/>
  </r>
  <r>
    <x v="10"/>
    <x v="138"/>
    <x v="138"/>
    <n v="581941"/>
    <s v="Lhota u Olešnice"/>
    <s v="do 750 obyvatel"/>
    <n v="36"/>
    <n v="0.52777777777777779"/>
    <n v="17"/>
    <n v="1"/>
  </r>
  <r>
    <x v="10"/>
    <x v="138"/>
    <x v="138"/>
    <n v="582018"/>
    <s v="Lysice"/>
    <s v="750 – 1 999 obyvatel"/>
    <n v="1568"/>
    <n v="0.75"/>
    <n v="392"/>
    <n v="0"/>
  </r>
  <r>
    <x v="10"/>
    <x v="138"/>
    <x v="138"/>
    <n v="582026"/>
    <s v="Makov (Blansko)"/>
    <s v="do 750 obyvatel"/>
    <n v="36"/>
    <n v="0.63888888888888884"/>
    <n v="13"/>
    <n v="1"/>
  </r>
  <r>
    <x v="10"/>
    <x v="138"/>
    <x v="138"/>
    <n v="582042"/>
    <s v="Malá Roudka"/>
    <s v="do 750 obyvatel"/>
    <n v="170"/>
    <n v="0.68823529411764706"/>
    <n v="53"/>
    <n v="1"/>
  </r>
  <r>
    <x v="10"/>
    <x v="138"/>
    <x v="138"/>
    <n v="582069"/>
    <s v="Míchov"/>
    <s v="do 750 obyvatel"/>
    <n v="149"/>
    <n v="0.6174496644295302"/>
    <n v="57"/>
    <n v="1"/>
  </r>
  <r>
    <x v="10"/>
    <x v="138"/>
    <x v="138"/>
    <n v="582085"/>
    <s v="Němčice (Blansko)"/>
    <s v="do 750 obyvatel"/>
    <n v="386"/>
    <n v="0.67616580310880825"/>
    <n v="125"/>
    <n v="1"/>
  </r>
  <r>
    <x v="10"/>
    <x v="138"/>
    <x v="138"/>
    <n v="582107"/>
    <s v="Nýrov"/>
    <s v="do 750 obyvatel"/>
    <n v="171"/>
    <n v="0.8128654970760234"/>
    <n v="32"/>
    <n v="0"/>
  </r>
  <r>
    <x v="10"/>
    <x v="138"/>
    <x v="138"/>
    <n v="582115"/>
    <s v="Obora (Blansko)"/>
    <s v="do 750 obyvatel"/>
    <n v="261"/>
    <n v="0.54022988505747127"/>
    <n v="120"/>
    <n v="1"/>
  </r>
  <r>
    <x v="10"/>
    <x v="138"/>
    <x v="138"/>
    <n v="582131"/>
    <s v="Okrouhlá (Blansko)"/>
    <s v="do 750 obyvatel"/>
    <n v="498"/>
    <n v="0.70883534136546189"/>
    <n v="145"/>
    <n v="0"/>
  </r>
  <r>
    <x v="10"/>
    <x v="138"/>
    <x v="138"/>
    <n v="582158"/>
    <s v="Olešnice (Blansko)"/>
    <s v="750 – 1 999 obyvatel"/>
    <n v="1403"/>
    <n v="0.74768353528153952"/>
    <n v="354"/>
    <n v="0"/>
  </r>
  <r>
    <x v="10"/>
    <x v="138"/>
    <x v="138"/>
    <n v="582191"/>
    <s v="Pamětice"/>
    <s v="do 750 obyvatel"/>
    <n v="208"/>
    <n v="0.77884615384615385"/>
    <n v="46"/>
    <n v="0"/>
  </r>
  <r>
    <x v="10"/>
    <x v="138"/>
    <x v="138"/>
    <n v="582204"/>
    <s v="Petrov (Blansko)"/>
    <s v="do 750 obyvatel"/>
    <n v="113"/>
    <n v="0.69911504424778759"/>
    <n v="34"/>
    <n v="1"/>
  </r>
  <r>
    <x v="10"/>
    <x v="138"/>
    <x v="138"/>
    <n v="582221"/>
    <s v="Prostřední Poříčí"/>
    <s v="do 750 obyvatel"/>
    <n v="225"/>
    <n v="0.66666666666666663"/>
    <n v="75"/>
    <n v="1"/>
  </r>
  <r>
    <x v="10"/>
    <x v="138"/>
    <x v="138"/>
    <n v="582271"/>
    <s v="Rozseč nad Kunštátem"/>
    <s v="do 750 obyvatel"/>
    <n v="451"/>
    <n v="0.73170731707317072"/>
    <n v="121"/>
    <n v="0"/>
  </r>
  <r>
    <x v="10"/>
    <x v="138"/>
    <x v="138"/>
    <n v="582280"/>
    <s v="Rozsíčka"/>
    <s v="do 750 obyvatel"/>
    <n v="124"/>
    <n v="0.81451612903225812"/>
    <n v="23"/>
    <n v="0"/>
  </r>
  <r>
    <x v="10"/>
    <x v="138"/>
    <x v="138"/>
    <n v="582310"/>
    <s v="Sebranice (Blansko)"/>
    <s v="do 750 obyvatel"/>
    <n v="522"/>
    <n v="0.64176245210727967"/>
    <n v="187"/>
    <n v="1"/>
  </r>
  <r>
    <x v="10"/>
    <x v="138"/>
    <x v="138"/>
    <n v="582336"/>
    <s v="Skalice nad Svitavou"/>
    <s v="do 750 obyvatel"/>
    <n v="509"/>
    <n v="0.70137524557956776"/>
    <n v="152"/>
    <n v="0"/>
  </r>
  <r>
    <x v="10"/>
    <x v="138"/>
    <x v="138"/>
    <n v="582344"/>
    <s v="Skrchov"/>
    <s v="do 750 obyvatel"/>
    <n v="95"/>
    <n v="0.72631578947368425"/>
    <n v="26"/>
    <n v="0"/>
  </r>
  <r>
    <x v="10"/>
    <x v="138"/>
    <x v="138"/>
    <n v="582395"/>
    <s v="Sudice (Blansko)"/>
    <s v="do 750 obyvatel"/>
    <n v="394"/>
    <n v="0.65736040609137059"/>
    <n v="135"/>
    <n v="1"/>
  </r>
  <r>
    <x v="10"/>
    <x v="138"/>
    <x v="138"/>
    <n v="582409"/>
    <s v="Suchý"/>
    <s v="do 750 obyvatel"/>
    <n v="357"/>
    <n v="0.73949579831932777"/>
    <n v="93"/>
    <n v="0"/>
  </r>
  <r>
    <x v="10"/>
    <x v="138"/>
    <x v="138"/>
    <n v="582417"/>
    <s v="Sulíkov"/>
    <s v="do 750 obyvatel"/>
    <n v="245"/>
    <n v="0.65714285714285714"/>
    <n v="84"/>
    <n v="1"/>
  </r>
  <r>
    <x v="10"/>
    <x v="138"/>
    <x v="138"/>
    <n v="582441"/>
    <s v="Svitávka"/>
    <s v="750 – 1 999 obyvatel"/>
    <n v="1471"/>
    <n v="0.70768184908225695"/>
    <n v="430"/>
    <n v="0"/>
  </r>
  <r>
    <x v="10"/>
    <x v="138"/>
    <x v="138"/>
    <n v="582468"/>
    <s v="Šebetov"/>
    <s v="750 – 1 999 obyvatel"/>
    <n v="724"/>
    <n v="0.7016574585635359"/>
    <n v="216"/>
    <n v="0"/>
  </r>
  <r>
    <x v="10"/>
    <x v="138"/>
    <x v="138"/>
    <n v="582492"/>
    <s v="Štěchov"/>
    <s v="do 750 obyvatel"/>
    <n v="153"/>
    <n v="0.76470588235294112"/>
    <n v="36"/>
    <n v="0"/>
  </r>
  <r>
    <x v="10"/>
    <x v="138"/>
    <x v="138"/>
    <n v="582506"/>
    <s v="Tasovice (Blansko)"/>
    <s v="do 750 obyvatel"/>
    <n v="57"/>
    <n v="0.73684210526315785"/>
    <n v="15"/>
    <n v="0"/>
  </r>
  <r>
    <x v="10"/>
    <x v="138"/>
    <x v="138"/>
    <n v="582531"/>
    <s v="Uhřice (Blansko)"/>
    <s v="do 750 obyvatel"/>
    <n v="258"/>
    <n v="0.66666666666666663"/>
    <n v="86"/>
    <n v="1"/>
  </r>
  <r>
    <x v="10"/>
    <x v="138"/>
    <x v="138"/>
    <n v="582573"/>
    <s v="Úsobrno"/>
    <s v="do 750 obyvatel"/>
    <n v="371"/>
    <n v="0.78706199460916437"/>
    <n v="79"/>
    <n v="0"/>
  </r>
  <r>
    <x v="10"/>
    <x v="138"/>
    <x v="138"/>
    <n v="582581"/>
    <s v="Valchov"/>
    <s v="do 750 obyvatel"/>
    <n v="378"/>
    <n v="0.71957671957671954"/>
    <n v="106"/>
    <n v="0"/>
  </r>
  <r>
    <x v="10"/>
    <x v="138"/>
    <x v="138"/>
    <n v="582590"/>
    <s v="Vanovice"/>
    <s v="do 750 obyvatel"/>
    <n v="454"/>
    <n v="0.71585903083700442"/>
    <n v="129"/>
    <n v="0"/>
  </r>
  <r>
    <x v="10"/>
    <x v="138"/>
    <x v="138"/>
    <n v="582611"/>
    <s v="Vážany (Blansko)"/>
    <s v="do 750 obyvatel"/>
    <n v="178"/>
    <n v="0.6797752808988764"/>
    <n v="57"/>
    <n v="1"/>
  </r>
  <r>
    <x v="10"/>
    <x v="138"/>
    <x v="138"/>
    <n v="582620"/>
    <s v="Stvolová"/>
    <s v="do 750 obyvatel"/>
    <n v="137"/>
    <n v="0.79562043795620441"/>
    <n v="28"/>
    <n v="0"/>
  </r>
  <r>
    <x v="10"/>
    <x v="138"/>
    <x v="138"/>
    <n v="582646"/>
    <s v="Velké Opatovice"/>
    <s v="2 000 – 4 999 obyvatel"/>
    <n v="3080"/>
    <n v="0.73181818181818181"/>
    <n v="826"/>
    <n v="0"/>
  </r>
  <r>
    <x v="10"/>
    <x v="138"/>
    <x v="138"/>
    <n v="582662"/>
    <s v="Vísky (Blansko)"/>
    <s v="do 750 obyvatel"/>
    <n v="209"/>
    <n v="0.78947368421052633"/>
    <n v="44"/>
    <n v="0"/>
  </r>
  <r>
    <x v="10"/>
    <x v="138"/>
    <x v="138"/>
    <n v="582671"/>
    <s v="Voděrady (Blansko)"/>
    <s v="do 750 obyvatel"/>
    <n v="446"/>
    <n v="0.67040358744394624"/>
    <n v="147"/>
    <n v="1"/>
  </r>
  <r>
    <x v="10"/>
    <x v="138"/>
    <x v="138"/>
    <n v="582689"/>
    <s v="Vranová"/>
    <s v="do 750 obyvatel"/>
    <n v="307"/>
    <n v="0.72312703583061888"/>
    <n v="85"/>
    <n v="0"/>
  </r>
  <r>
    <x v="10"/>
    <x v="138"/>
    <x v="138"/>
    <n v="582727"/>
    <s v="Zbraslavec"/>
    <s v="do 750 obyvatel"/>
    <n v="178"/>
    <n v="0.6404494382022472"/>
    <n v="64"/>
    <n v="1"/>
  </r>
  <r>
    <x v="10"/>
    <x v="138"/>
    <x v="138"/>
    <n v="582751"/>
    <s v="Žďárná"/>
    <s v="750 – 1 999 obyvatel"/>
    <n v="632"/>
    <n v="0.72943037974683544"/>
    <n v="171"/>
    <n v="0"/>
  </r>
  <r>
    <x v="10"/>
    <x v="138"/>
    <x v="138"/>
    <n v="582778"/>
    <s v="Žerůtky (Blansko)"/>
    <s v="do 750 obyvatel"/>
    <n v="62"/>
    <n v="0.72580645161290325"/>
    <n v="17"/>
    <n v="0"/>
  </r>
  <r>
    <x v="10"/>
    <x v="138"/>
    <x v="138"/>
    <n v="586064"/>
    <s v="Světlá"/>
    <s v="do 750 obyvatel"/>
    <n v="203"/>
    <n v="0.66995073891625612"/>
    <n v="67"/>
    <n v="1"/>
  </r>
  <r>
    <x v="10"/>
    <x v="139"/>
    <x v="139"/>
    <n v="582786"/>
    <s v="Brno"/>
    <s v="100 000 a více obyvatel"/>
    <n v="319416"/>
    <n v="0.73947141032384101"/>
    <n v="83217"/>
    <n v="0"/>
  </r>
  <r>
    <x v="10"/>
    <x v="140"/>
    <x v="140"/>
    <n v="558443"/>
    <s v="Ladná"/>
    <s v="750 – 1 999 obyvatel"/>
    <n v="1084"/>
    <n v="0.65405904059040587"/>
    <n v="375"/>
    <n v="1"/>
  </r>
  <r>
    <x v="10"/>
    <x v="140"/>
    <x v="140"/>
    <n v="584291"/>
    <s v="Břeclav"/>
    <s v="15 000 – 39 999 obyvatel"/>
    <n v="20746"/>
    <n v="0.69849609563289305"/>
    <n v="6255"/>
    <n v="1"/>
  </r>
  <r>
    <x v="10"/>
    <x v="140"/>
    <x v="140"/>
    <n v="584380"/>
    <s v="Bulhary"/>
    <s v="do 750 obyvatel"/>
    <n v="634"/>
    <n v="0.58359621451104104"/>
    <n v="264"/>
    <n v="1"/>
  </r>
  <r>
    <x v="10"/>
    <x v="140"/>
    <x v="140"/>
    <n v="584452"/>
    <s v="Hlohovec"/>
    <s v="750 – 1 999 obyvatel"/>
    <n v="1086"/>
    <n v="0.7219152854511971"/>
    <n v="302"/>
    <n v="0"/>
  </r>
  <r>
    <x v="10"/>
    <x v="140"/>
    <x v="140"/>
    <n v="584487"/>
    <s v="Hrušky (Břeclav)"/>
    <s v="750 – 1 999 obyvatel"/>
    <n v="1319"/>
    <n v="0.67626990144048527"/>
    <n v="427"/>
    <n v="1"/>
  </r>
  <r>
    <x v="10"/>
    <x v="140"/>
    <x v="140"/>
    <n v="584576"/>
    <s v="Kostice"/>
    <s v="750 – 1 999 obyvatel"/>
    <n v="1622"/>
    <n v="0.67755856966707773"/>
    <n v="523"/>
    <n v="1"/>
  </r>
  <r>
    <x v="10"/>
    <x v="140"/>
    <x v="140"/>
    <n v="584622"/>
    <s v="Lanžhot"/>
    <s v="2 000 – 4 999 obyvatel"/>
    <n v="3138"/>
    <n v="0.67017208413001916"/>
    <n v="1035"/>
    <n v="1"/>
  </r>
  <r>
    <x v="10"/>
    <x v="140"/>
    <x v="140"/>
    <n v="584631"/>
    <s v="Lednice"/>
    <s v="2 000 – 4 999 obyvatel"/>
    <n v="1876"/>
    <n v="0.65458422174840081"/>
    <n v="648"/>
    <n v="1"/>
  </r>
  <r>
    <x v="10"/>
    <x v="140"/>
    <x v="140"/>
    <n v="584665"/>
    <s v="Moravská Nová Ves"/>
    <s v="2 000 – 4 999 obyvatel"/>
    <n v="2164"/>
    <n v="0.67837338262476898"/>
    <n v="696"/>
    <n v="1"/>
  </r>
  <r>
    <x v="10"/>
    <x v="140"/>
    <x v="140"/>
    <n v="584673"/>
    <s v="Moravský Žižkov"/>
    <s v="750 – 1 999 obyvatel"/>
    <n v="1230"/>
    <n v="0.66260162601626016"/>
    <n v="415"/>
    <n v="1"/>
  </r>
  <r>
    <x v="10"/>
    <x v="140"/>
    <x v="140"/>
    <n v="584797"/>
    <s v="Podivín"/>
    <s v="2 000 – 4 999 obyvatel"/>
    <n v="2556"/>
    <n v="0.68388106416275429"/>
    <n v="808"/>
    <n v="1"/>
  </r>
  <r>
    <x v="10"/>
    <x v="140"/>
    <x v="140"/>
    <n v="584851"/>
    <s v="Přítluky"/>
    <s v="750 – 1 999 obyvatel"/>
    <n v="670"/>
    <n v="0.63731343283582087"/>
    <n v="243"/>
    <n v="1"/>
  </r>
  <r>
    <x v="10"/>
    <x v="140"/>
    <x v="140"/>
    <n v="584860"/>
    <s v="Rakvice"/>
    <s v="2 000 – 4 999 obyvatel"/>
    <n v="1853"/>
    <n v="0.70318402590393958"/>
    <n v="550"/>
    <n v="0"/>
  </r>
  <r>
    <x v="10"/>
    <x v="140"/>
    <x v="140"/>
    <n v="584941"/>
    <s v="Tvrdonice"/>
    <s v="2 000 – 4 999 obyvatel"/>
    <n v="1782"/>
    <n v="0.67059483726150393"/>
    <n v="587"/>
    <n v="1"/>
  </r>
  <r>
    <x v="10"/>
    <x v="140"/>
    <x v="140"/>
    <n v="584959"/>
    <s v="Týnec (Břeclav)"/>
    <s v="750 – 1 999 obyvatel"/>
    <n v="941"/>
    <n v="0.64718384697130715"/>
    <n v="332"/>
    <n v="1"/>
  </r>
  <r>
    <x v="10"/>
    <x v="140"/>
    <x v="140"/>
    <n v="584975"/>
    <s v="Valtice"/>
    <s v="2 000 – 4 999 obyvatel"/>
    <n v="3067"/>
    <n v="0.72448646886208024"/>
    <n v="845"/>
    <n v="0"/>
  </r>
  <r>
    <x v="10"/>
    <x v="140"/>
    <x v="140"/>
    <n v="584983"/>
    <s v="Velké Bílovice"/>
    <s v="2 000 – 4 999 obyvatel"/>
    <n v="3231"/>
    <n v="0.70628288455586508"/>
    <n v="949"/>
    <n v="0"/>
  </r>
  <r>
    <x v="10"/>
    <x v="140"/>
    <x v="140"/>
    <n v="585050"/>
    <s v="Zaječí"/>
    <s v="750 – 1 999 obyvatel"/>
    <n v="1211"/>
    <n v="0.717588769611891"/>
    <n v="342"/>
    <n v="0"/>
  </r>
  <r>
    <x v="10"/>
    <x v="141"/>
    <x v="141"/>
    <n v="550191"/>
    <s v="Uhřice (Vyškov)"/>
    <s v="do 750 obyvatel"/>
    <n v="219"/>
    <n v="0.63926940639269403"/>
    <n v="79"/>
    <n v="1"/>
  </r>
  <r>
    <x v="10"/>
    <x v="141"/>
    <x v="141"/>
    <n v="557048"/>
    <s v="Mouřínov"/>
    <s v="do 750 obyvatel"/>
    <n v="387"/>
    <n v="0.66408268733850129"/>
    <n v="130"/>
    <n v="1"/>
  </r>
  <r>
    <x v="10"/>
    <x v="141"/>
    <x v="141"/>
    <n v="592897"/>
    <s v="Bohaté Málkovice"/>
    <s v="do 750 obyvatel"/>
    <n v="207"/>
    <n v="0.67149758454106279"/>
    <n v="68"/>
    <n v="1"/>
  </r>
  <r>
    <x v="10"/>
    <x v="141"/>
    <x v="141"/>
    <n v="592927"/>
    <s v="Brankovice"/>
    <s v="750 – 1 999 obyvatel"/>
    <n v="772"/>
    <n v="0.6075129533678757"/>
    <n v="303"/>
    <n v="1"/>
  </r>
  <r>
    <x v="10"/>
    <x v="141"/>
    <x v="141"/>
    <n v="592943"/>
    <s v="Bučovice"/>
    <s v="5 000 – 14 999 obyvatel"/>
    <n v="5422"/>
    <n v="0.69420877904832168"/>
    <n v="1658"/>
    <n v="1"/>
  </r>
  <r>
    <x v="10"/>
    <x v="141"/>
    <x v="141"/>
    <n v="592986"/>
    <s v="Dobročkovice"/>
    <s v="do 750 obyvatel"/>
    <n v="182"/>
    <n v="0.69230769230769229"/>
    <n v="56"/>
    <n v="1"/>
  </r>
  <r>
    <x v="10"/>
    <x v="141"/>
    <x v="141"/>
    <n v="592994"/>
    <s v="Dražovice (Vyškov)"/>
    <s v="750 – 1 999 obyvatel"/>
    <n v="769"/>
    <n v="0.71001300390117039"/>
    <n v="223"/>
    <n v="0"/>
  </r>
  <r>
    <x v="10"/>
    <x v="141"/>
    <x v="141"/>
    <n v="593095"/>
    <s v="Chvalkovice (Vyškov)"/>
    <s v="do 750 obyvatel"/>
    <n v="215"/>
    <n v="0.71627906976744182"/>
    <n v="61"/>
    <n v="0"/>
  </r>
  <r>
    <x v="10"/>
    <x v="141"/>
    <x v="141"/>
    <n v="593150"/>
    <s v="Kojátky"/>
    <s v="do 750 obyvatel"/>
    <n v="266"/>
    <n v="0.70676691729323304"/>
    <n v="78"/>
    <n v="0"/>
  </r>
  <r>
    <x v="10"/>
    <x v="141"/>
    <x v="141"/>
    <n v="593184"/>
    <s v="Kožušice"/>
    <s v="do 750 obyvatel"/>
    <n v="101"/>
    <n v="0.57425742574257421"/>
    <n v="43"/>
    <n v="1"/>
  </r>
  <r>
    <x v="10"/>
    <x v="141"/>
    <x v="141"/>
    <n v="593222"/>
    <s v="Křižanovice (Vyškov)"/>
    <s v="750 – 1 999 obyvatel"/>
    <n v="662"/>
    <n v="0.67522658610271902"/>
    <n v="215"/>
    <n v="1"/>
  </r>
  <r>
    <x v="10"/>
    <x v="141"/>
    <x v="141"/>
    <n v="593257"/>
    <s v="Letonice"/>
    <s v="750 – 1 999 obyvatel"/>
    <n v="1156"/>
    <n v="0.69982698961937717"/>
    <n v="347"/>
    <n v="1"/>
  </r>
  <r>
    <x v="10"/>
    <x v="141"/>
    <x v="141"/>
    <n v="593290"/>
    <s v="Malínky"/>
    <s v="do 750 obyvatel"/>
    <n v="111"/>
    <n v="0.61261261261261257"/>
    <n v="43"/>
    <n v="1"/>
  </r>
  <r>
    <x v="10"/>
    <x v="141"/>
    <x v="141"/>
    <n v="593338"/>
    <s v="Milonice (Vyškov)"/>
    <s v="do 750 obyvatel"/>
    <n v="296"/>
    <n v="0.625"/>
    <n v="111"/>
    <n v="1"/>
  </r>
  <r>
    <x v="10"/>
    <x v="141"/>
    <x v="141"/>
    <n v="593389"/>
    <s v="Nemochovice"/>
    <s v="do 750 obyvatel"/>
    <n v="251"/>
    <n v="0.59760956175298807"/>
    <n v="101"/>
    <n v="1"/>
  </r>
  <r>
    <x v="10"/>
    <x v="141"/>
    <x v="141"/>
    <n v="593401"/>
    <s v="Nemotice"/>
    <s v="do 750 obyvatel"/>
    <n v="352"/>
    <n v="0.64488636363636365"/>
    <n v="125"/>
    <n v="1"/>
  </r>
  <r>
    <x v="10"/>
    <x v="141"/>
    <x v="141"/>
    <n v="593419"/>
    <s v="Nesovice"/>
    <s v="750 – 1 999 obyvatel"/>
    <n v="922"/>
    <n v="0.69631236442516264"/>
    <n v="280"/>
    <n v="1"/>
  </r>
  <r>
    <x v="10"/>
    <x v="141"/>
    <x v="141"/>
    <n v="593427"/>
    <s v="Nevojice"/>
    <s v="do 750 obyvatel"/>
    <n v="355"/>
    <n v="0.58028169014084507"/>
    <n v="149"/>
    <n v="1"/>
  </r>
  <r>
    <x v="10"/>
    <x v="141"/>
    <x v="141"/>
    <n v="593532"/>
    <s v="Rašovice (Vyškov)"/>
    <s v="do 750 obyvatel"/>
    <n v="551"/>
    <n v="0.64972776769509977"/>
    <n v="193"/>
    <n v="1"/>
  </r>
  <r>
    <x v="10"/>
    <x v="141"/>
    <x v="141"/>
    <n v="593591"/>
    <s v="Snovídky"/>
    <s v="do 750 obyvatel"/>
    <n v="282"/>
    <n v="0.65602836879432624"/>
    <n v="97"/>
    <n v="1"/>
  </r>
  <r>
    <x v="10"/>
    <x v="142"/>
    <x v="142"/>
    <n v="586021"/>
    <s v="Hodonín (Hodonín)"/>
    <s v="15 000 – 39 999 obyvatel"/>
    <n v="20780"/>
    <n v="0.68132820019249274"/>
    <n v="6622"/>
    <n v="1"/>
  </r>
  <r>
    <x v="10"/>
    <x v="142"/>
    <x v="142"/>
    <n v="586099"/>
    <s v="Čejč"/>
    <s v="750 – 1 999 obyvatel"/>
    <n v="1069"/>
    <n v="0.75678203928905519"/>
    <n v="260"/>
    <n v="0"/>
  </r>
  <r>
    <x v="10"/>
    <x v="142"/>
    <x v="142"/>
    <n v="586102"/>
    <s v="Čejkovice (Hodonín)"/>
    <s v="2 000 – 4 999 obyvatel"/>
    <n v="2028"/>
    <n v="0.74950690335305725"/>
    <n v="508"/>
    <n v="0"/>
  </r>
  <r>
    <x v="10"/>
    <x v="142"/>
    <x v="142"/>
    <n v="586137"/>
    <s v="Dolní Bojanovice"/>
    <s v="2 000 – 4 999 obyvatel"/>
    <n v="2433"/>
    <n v="0.67899712289354708"/>
    <n v="781"/>
    <n v="1"/>
  </r>
  <r>
    <x v="10"/>
    <x v="142"/>
    <x v="142"/>
    <n v="586161"/>
    <s v="Dubňany"/>
    <s v="5 000 – 14 999 obyvatel"/>
    <n v="5345"/>
    <n v="0.72273152478952296"/>
    <n v="1482"/>
    <n v="0"/>
  </r>
  <r>
    <x v="10"/>
    <x v="142"/>
    <x v="142"/>
    <n v="586234"/>
    <s v="Josefov (Hodonín)"/>
    <s v="do 750 obyvatel"/>
    <n v="378"/>
    <n v="0.67195767195767198"/>
    <n v="124"/>
    <n v="1"/>
  </r>
  <r>
    <x v="10"/>
    <x v="142"/>
    <x v="142"/>
    <n v="586242"/>
    <s v="Karlín"/>
    <s v="do 750 obyvatel"/>
    <n v="198"/>
    <n v="0.65656565656565657"/>
    <n v="68"/>
    <n v="1"/>
  </r>
  <r>
    <x v="10"/>
    <x v="142"/>
    <x v="142"/>
    <n v="586358"/>
    <s v="Lužice (Hodonín)"/>
    <s v="2 000 – 4 999 obyvatel"/>
    <n v="2470"/>
    <n v="0.69190283400809716"/>
    <n v="761"/>
    <n v="1"/>
  </r>
  <r>
    <x v="10"/>
    <x v="142"/>
    <x v="142"/>
    <n v="586374"/>
    <s v="Mikulčice"/>
    <s v="750 – 1 999 obyvatel"/>
    <n v="1631"/>
    <n v="0.66217044757817289"/>
    <n v="551"/>
    <n v="1"/>
  </r>
  <r>
    <x v="10"/>
    <x v="142"/>
    <x v="142"/>
    <n v="586412"/>
    <s v="Mutěnice (Hodonín)"/>
    <s v="2 000 – 4 999 obyvatel"/>
    <n v="3022"/>
    <n v="0.70019854401058901"/>
    <n v="906"/>
    <n v="0"/>
  </r>
  <r>
    <x v="10"/>
    <x v="142"/>
    <x v="142"/>
    <n v="586463"/>
    <s v="Nový Poddvorov"/>
    <s v="do 750 obyvatel"/>
    <n v="189"/>
    <n v="0.71957671957671954"/>
    <n v="53"/>
    <n v="0"/>
  </r>
  <r>
    <x v="10"/>
    <x v="142"/>
    <x v="142"/>
    <n v="586480"/>
    <s v="Petrov (Hodonín)"/>
    <s v="750 – 1 999 obyvatel"/>
    <n v="1139"/>
    <n v="0.67515364354697105"/>
    <n v="370"/>
    <n v="1"/>
  </r>
  <r>
    <x v="10"/>
    <x v="142"/>
    <x v="142"/>
    <n v="586498"/>
    <s v="Prušánky"/>
    <s v="2 000 – 4 999 obyvatel"/>
    <n v="1855"/>
    <n v="0.63504043126684639"/>
    <n v="677"/>
    <n v="1"/>
  </r>
  <r>
    <x v="10"/>
    <x v="142"/>
    <x v="142"/>
    <n v="586510"/>
    <s v="Ratíškovice"/>
    <s v="2 000 – 4 999 obyvatel"/>
    <n v="3385"/>
    <n v="0.74180206794682424"/>
    <n v="874"/>
    <n v="0"/>
  </r>
  <r>
    <x v="10"/>
    <x v="142"/>
    <x v="142"/>
    <n v="586528"/>
    <s v="Rohatec"/>
    <s v="2 000 – 4 999 obyvatel"/>
    <n v="2997"/>
    <n v="0.70070070070070067"/>
    <n v="897"/>
    <n v="0"/>
  </r>
  <r>
    <x v="10"/>
    <x v="142"/>
    <x v="142"/>
    <n v="586561"/>
    <s v="Starý Poddvorov"/>
    <s v="750 – 1 999 obyvatel"/>
    <n v="812"/>
    <n v="0.68596059113300489"/>
    <n v="255"/>
    <n v="1"/>
  </r>
  <r>
    <x v="10"/>
    <x v="142"/>
    <x v="142"/>
    <n v="586609"/>
    <s v="Sudoměřice"/>
    <s v="750 – 1 999 obyvatel"/>
    <n v="1054"/>
    <n v="0.63757115749525617"/>
    <n v="382"/>
    <n v="1"/>
  </r>
  <r>
    <x v="10"/>
    <x v="142"/>
    <x v="142"/>
    <n v="586676"/>
    <s v="Terezín (Hodonín)"/>
    <s v="do 750 obyvatel"/>
    <n v="326"/>
    <n v="0.76687116564417179"/>
    <n v="76"/>
    <n v="0"/>
  </r>
  <r>
    <x v="10"/>
    <x v="143"/>
    <x v="143"/>
    <n v="550256"/>
    <s v="Kašnice"/>
    <s v="do 750 obyvatel"/>
    <n v="169"/>
    <n v="0.85798816568047342"/>
    <n v="24"/>
    <n v="0"/>
  </r>
  <r>
    <x v="10"/>
    <x v="143"/>
    <x v="143"/>
    <n v="555282"/>
    <s v="Kurdějov"/>
    <s v="do 750 obyvatel"/>
    <n v="351"/>
    <n v="0.70655270655270652"/>
    <n v="103"/>
    <n v="0"/>
  </r>
  <r>
    <x v="10"/>
    <x v="143"/>
    <x v="143"/>
    <n v="584321"/>
    <s v="Boleradice"/>
    <s v="750 – 1 999 obyvatel"/>
    <n v="772"/>
    <n v="0.7189119170984456"/>
    <n v="217"/>
    <n v="0"/>
  </r>
  <r>
    <x v="10"/>
    <x v="143"/>
    <x v="143"/>
    <n v="584339"/>
    <s v="Borkovany"/>
    <s v="750 – 1 999 obyvatel"/>
    <n v="694"/>
    <n v="0.72910662824207495"/>
    <n v="188"/>
    <n v="0"/>
  </r>
  <r>
    <x v="10"/>
    <x v="143"/>
    <x v="143"/>
    <n v="584347"/>
    <s v="Bořetice (Břeclav)"/>
    <s v="750 – 1 999 obyvatel"/>
    <n v="1097"/>
    <n v="0.71103008204193252"/>
    <n v="317"/>
    <n v="0"/>
  </r>
  <r>
    <x v="10"/>
    <x v="143"/>
    <x v="143"/>
    <n v="584363"/>
    <s v="Brumovice (Břeclav)"/>
    <s v="750 – 1 999 obyvatel"/>
    <n v="856"/>
    <n v="0.74766355140186913"/>
    <n v="216"/>
    <n v="0"/>
  </r>
  <r>
    <x v="10"/>
    <x v="143"/>
    <x v="143"/>
    <n v="584401"/>
    <s v="Diváky"/>
    <s v="do 750 obyvatel"/>
    <n v="416"/>
    <n v="0.69471153846153844"/>
    <n v="127"/>
    <n v="1"/>
  </r>
  <r>
    <x v="10"/>
    <x v="143"/>
    <x v="143"/>
    <n v="584461"/>
    <s v="Horní Bojanovice"/>
    <s v="do 750 obyvatel"/>
    <n v="571"/>
    <n v="0.66199649737302979"/>
    <n v="193"/>
    <n v="1"/>
  </r>
  <r>
    <x v="10"/>
    <x v="143"/>
    <x v="143"/>
    <n v="584495"/>
    <s v="Hustopeče"/>
    <s v="5 000 – 14 999 obyvatel"/>
    <n v="4976"/>
    <n v="0.74196141479099675"/>
    <n v="1284"/>
    <n v="0"/>
  </r>
  <r>
    <x v="10"/>
    <x v="143"/>
    <x v="143"/>
    <n v="584550"/>
    <s v="Klobouky u Brna"/>
    <s v="2 000 – 4 999 obyvatel"/>
    <n v="2023"/>
    <n v="0.74641621354424126"/>
    <n v="513"/>
    <n v="0"/>
  </r>
  <r>
    <x v="10"/>
    <x v="143"/>
    <x v="143"/>
    <n v="584568"/>
    <s v="Kobylí"/>
    <s v="2 000 – 4 999 obyvatel"/>
    <n v="1733"/>
    <n v="0.79169070975187539"/>
    <n v="361"/>
    <n v="0"/>
  </r>
  <r>
    <x v="10"/>
    <x v="143"/>
    <x v="143"/>
    <n v="584584"/>
    <s v="Krumvíř"/>
    <s v="750 – 1 999 obyvatel"/>
    <n v="1029"/>
    <n v="0.75510204081632648"/>
    <n v="252"/>
    <n v="0"/>
  </r>
  <r>
    <x v="10"/>
    <x v="143"/>
    <x v="143"/>
    <n v="584592"/>
    <s v="Křepice (Břeclav)"/>
    <s v="750 – 1 999 obyvatel"/>
    <n v="1084"/>
    <n v="0.705719557195572"/>
    <n v="319"/>
    <n v="0"/>
  </r>
  <r>
    <x v="10"/>
    <x v="143"/>
    <x v="143"/>
    <n v="584681"/>
    <s v="Morkůvky"/>
    <s v="do 750 obyvatel"/>
    <n v="405"/>
    <n v="0.79259259259259263"/>
    <n v="84"/>
    <n v="0"/>
  </r>
  <r>
    <x v="10"/>
    <x v="143"/>
    <x v="143"/>
    <n v="584703"/>
    <s v="Němčičky (Břeclav)"/>
    <s v="do 750 obyvatel"/>
    <n v="586"/>
    <n v="0.69112627986348119"/>
    <n v="181"/>
    <n v="1"/>
  </r>
  <r>
    <x v="10"/>
    <x v="143"/>
    <x v="143"/>
    <n v="584711"/>
    <s v="Nikolčice"/>
    <s v="750 – 1 999 obyvatel"/>
    <n v="650"/>
    <n v="0.76"/>
    <n v="156"/>
    <n v="0"/>
  </r>
  <r>
    <x v="10"/>
    <x v="143"/>
    <x v="143"/>
    <n v="584819"/>
    <s v="Popice"/>
    <s v="750 – 1 999 obyvatel"/>
    <n v="779"/>
    <n v="0.70474967907573816"/>
    <n v="230"/>
    <n v="0"/>
  </r>
  <r>
    <x v="10"/>
    <x v="143"/>
    <x v="143"/>
    <n v="584835"/>
    <s v="Pouzdřany"/>
    <s v="750 – 1 999 obyvatel"/>
    <n v="657"/>
    <n v="0.63926940639269403"/>
    <n v="237"/>
    <n v="1"/>
  </r>
  <r>
    <x v="10"/>
    <x v="143"/>
    <x v="143"/>
    <n v="584894"/>
    <s v="Starovice"/>
    <s v="750 – 1 999 obyvatel"/>
    <n v="765"/>
    <n v="0.64575163398692814"/>
    <n v="271"/>
    <n v="1"/>
  </r>
  <r>
    <x v="10"/>
    <x v="143"/>
    <x v="143"/>
    <n v="584908"/>
    <s v="Starovičky"/>
    <s v="750 – 1 999 obyvatel"/>
    <n v="728"/>
    <n v="0.6428571428571429"/>
    <n v="260"/>
    <n v="1"/>
  </r>
  <r>
    <x v="10"/>
    <x v="143"/>
    <x v="143"/>
    <n v="584916"/>
    <s v="Strachotín"/>
    <s v="750 – 1 999 obyvatel"/>
    <n v="686"/>
    <n v="0.77551020408163263"/>
    <n v="154"/>
    <n v="0"/>
  </r>
  <r>
    <x v="10"/>
    <x v="143"/>
    <x v="143"/>
    <n v="584924"/>
    <s v="Šakvice"/>
    <s v="750 – 1 999 obyvatel"/>
    <n v="1272"/>
    <n v="0.63443396226415094"/>
    <n v="465"/>
    <n v="1"/>
  </r>
  <r>
    <x v="10"/>
    <x v="143"/>
    <x v="143"/>
    <n v="584932"/>
    <s v="Šitbořice"/>
    <s v="2 000 – 4 999 obyvatel"/>
    <n v="1690"/>
    <n v="0.7940828402366864"/>
    <n v="348"/>
    <n v="0"/>
  </r>
  <r>
    <x v="10"/>
    <x v="143"/>
    <x v="143"/>
    <n v="584967"/>
    <s v="Uherčice (Břeclav)"/>
    <s v="750 – 1 999 obyvatel"/>
    <n v="864"/>
    <n v="0.68981481481481477"/>
    <n v="268"/>
    <n v="1"/>
  </r>
  <r>
    <x v="10"/>
    <x v="143"/>
    <x v="143"/>
    <n v="584991"/>
    <s v="Velké Hostěrádky"/>
    <s v="do 750 obyvatel"/>
    <n v="404"/>
    <n v="0.6410891089108911"/>
    <n v="145"/>
    <n v="1"/>
  </r>
  <r>
    <x v="10"/>
    <x v="143"/>
    <x v="143"/>
    <n v="585009"/>
    <s v="Velké Němčice"/>
    <s v="750 – 1 999 obyvatel"/>
    <n v="1475"/>
    <n v="0.77898305084745767"/>
    <n v="326"/>
    <n v="0"/>
  </r>
  <r>
    <x v="10"/>
    <x v="143"/>
    <x v="143"/>
    <n v="585017"/>
    <s v="Velké Pavlovice"/>
    <s v="2 000 – 4 999 obyvatel"/>
    <n v="2616"/>
    <n v="0.68998470948012236"/>
    <n v="811"/>
    <n v="1"/>
  </r>
  <r>
    <x v="10"/>
    <x v="143"/>
    <x v="143"/>
    <n v="585041"/>
    <s v="Vrbice (Břeclav)"/>
    <s v="750 – 1 999 obyvatel"/>
    <n v="894"/>
    <n v="0.71588366890380317"/>
    <n v="254"/>
    <n v="0"/>
  </r>
  <r>
    <x v="10"/>
    <x v="144"/>
    <x v="144"/>
    <n v="582832"/>
    <s v="Biskoupky"/>
    <s v="do 750 obyvatel"/>
    <n v="155"/>
    <n v="0.67741935483870963"/>
    <n v="50"/>
    <n v="1"/>
  </r>
  <r>
    <x v="10"/>
    <x v="144"/>
    <x v="144"/>
    <n v="582930"/>
    <s v="Čučice"/>
    <s v="do 750 obyvatel"/>
    <n v="367"/>
    <n v="0.75204359673024523"/>
    <n v="91"/>
    <n v="0"/>
  </r>
  <r>
    <x v="10"/>
    <x v="144"/>
    <x v="144"/>
    <n v="582956"/>
    <s v="Dolní Kounice"/>
    <s v="2 000 – 4 999 obyvatel"/>
    <n v="2080"/>
    <n v="0.66249999999999998"/>
    <n v="702"/>
    <n v="1"/>
  </r>
  <r>
    <x v="10"/>
    <x v="144"/>
    <x v="144"/>
    <n v="583022"/>
    <s v="Hlína"/>
    <s v="do 750 obyvatel"/>
    <n v="255"/>
    <n v="0.71764705882352942"/>
    <n v="72"/>
    <n v="0"/>
  </r>
  <r>
    <x v="10"/>
    <x v="144"/>
    <x v="144"/>
    <n v="583120"/>
    <s v="Ivančice"/>
    <s v="5 000 – 14 999 obyvatel"/>
    <n v="8231"/>
    <n v="0.71485846191228286"/>
    <n v="2347"/>
    <n v="0"/>
  </r>
  <r>
    <x v="10"/>
    <x v="144"/>
    <x v="144"/>
    <n v="583201"/>
    <s v="Ketkovice"/>
    <s v="do 750 obyvatel"/>
    <n v="494"/>
    <n v="0.70242914979757087"/>
    <n v="147"/>
    <n v="0"/>
  </r>
  <r>
    <x v="10"/>
    <x v="144"/>
    <x v="144"/>
    <n v="583243"/>
    <s v="Kupařovice"/>
    <s v="do 750 obyvatel"/>
    <n v="279"/>
    <n v="0.6738351254480287"/>
    <n v="91"/>
    <n v="1"/>
  </r>
  <r>
    <x v="10"/>
    <x v="144"/>
    <x v="144"/>
    <n v="583375"/>
    <s v="Mělčany"/>
    <s v="do 750 obyvatel"/>
    <n v="404"/>
    <n v="0.6856435643564357"/>
    <n v="127"/>
    <n v="1"/>
  </r>
  <r>
    <x v="10"/>
    <x v="144"/>
    <x v="144"/>
    <n v="583421"/>
    <s v="Moravské Bránice"/>
    <s v="750 – 1 999 obyvatel"/>
    <n v="802"/>
    <n v="0.73815461346633415"/>
    <n v="210"/>
    <n v="0"/>
  </r>
  <r>
    <x v="10"/>
    <x v="144"/>
    <x v="144"/>
    <n v="583472"/>
    <s v="Němčičky (Brno-venkov)"/>
    <s v="do 750 obyvatel"/>
    <n v="266"/>
    <n v="0.73684210526315785"/>
    <n v="70"/>
    <n v="0"/>
  </r>
  <r>
    <x v="10"/>
    <x v="144"/>
    <x v="144"/>
    <n v="583481"/>
    <s v="Neslovice"/>
    <s v="750 – 1 999 obyvatel"/>
    <n v="802"/>
    <n v="0.75436408977556113"/>
    <n v="197"/>
    <n v="0"/>
  </r>
  <r>
    <x v="10"/>
    <x v="144"/>
    <x v="144"/>
    <n v="583502"/>
    <s v="Nová Ves (Brno-venkov)"/>
    <s v="750 – 1 999 obyvatel"/>
    <n v="655"/>
    <n v="0.68854961832061068"/>
    <n v="204"/>
    <n v="1"/>
  </r>
  <r>
    <x v="10"/>
    <x v="144"/>
    <x v="144"/>
    <n v="583511"/>
    <s v="Nové Bránice"/>
    <s v="do 750 obyvatel"/>
    <n v="601"/>
    <n v="0.7703826955074875"/>
    <n v="138"/>
    <n v="0"/>
  </r>
  <r>
    <x v="10"/>
    <x v="144"/>
    <x v="144"/>
    <n v="583588"/>
    <s v="Oslavany"/>
    <s v="2 000 – 4 999 obyvatel"/>
    <n v="3952"/>
    <n v="0.71786437246963564"/>
    <n v="1115"/>
    <n v="0"/>
  </r>
  <r>
    <x v="10"/>
    <x v="144"/>
    <x v="144"/>
    <n v="583693"/>
    <s v="Pravlov"/>
    <s v="do 750 obyvatel"/>
    <n v="513"/>
    <n v="0.70370370370370372"/>
    <n v="152"/>
    <n v="0"/>
  </r>
  <r>
    <x v="10"/>
    <x v="144"/>
    <x v="144"/>
    <n v="584011"/>
    <s v="Trboušany"/>
    <s v="do 750 obyvatel"/>
    <n v="307"/>
    <n v="0.6384364820846905"/>
    <n v="111"/>
    <n v="1"/>
  </r>
  <r>
    <x v="10"/>
    <x v="144"/>
    <x v="144"/>
    <n v="591661"/>
    <s v="Senorady"/>
    <s v="do 750 obyvatel"/>
    <n v="333"/>
    <n v="0.68168168168168164"/>
    <n v="106"/>
    <n v="1"/>
  </r>
  <r>
    <x v="10"/>
    <x v="145"/>
    <x v="145"/>
    <n v="582913"/>
    <s v="Čebín"/>
    <s v="750 – 1 999 obyvatel"/>
    <n v="1500"/>
    <n v="0.73866666666666669"/>
    <n v="392"/>
    <n v="0"/>
  </r>
  <r>
    <x v="10"/>
    <x v="145"/>
    <x v="145"/>
    <n v="582921"/>
    <s v="Česká"/>
    <s v="750 – 1 999 obyvatel"/>
    <n v="829"/>
    <n v="0.8142340168878166"/>
    <n v="154"/>
    <n v="0"/>
  </r>
  <r>
    <x v="10"/>
    <x v="145"/>
    <x v="145"/>
    <n v="583090"/>
    <s v="Hvozdec (Brno-venkov)"/>
    <s v="do 750 obyvatel"/>
    <n v="282"/>
    <n v="0.74113475177304966"/>
    <n v="73"/>
    <n v="0"/>
  </r>
  <r>
    <x v="10"/>
    <x v="145"/>
    <x v="145"/>
    <n v="583111"/>
    <s v="Chudčice"/>
    <s v="750 – 1 999 obyvatel"/>
    <n v="788"/>
    <n v="0.74238578680203049"/>
    <n v="203"/>
    <n v="0"/>
  </r>
  <r>
    <x v="10"/>
    <x v="145"/>
    <x v="145"/>
    <n v="583171"/>
    <s v="Jinačovice"/>
    <s v="750 – 1 999 obyvatel"/>
    <n v="607"/>
    <n v="0.79077429983525538"/>
    <n v="127"/>
    <n v="0"/>
  </r>
  <r>
    <x v="10"/>
    <x v="145"/>
    <x v="145"/>
    <n v="583251"/>
    <s v="Kuřim"/>
    <s v="5 000 – 14 999 obyvatel"/>
    <n v="8950"/>
    <n v="0.73642458100558661"/>
    <n v="2359"/>
    <n v="0"/>
  </r>
  <r>
    <x v="10"/>
    <x v="145"/>
    <x v="145"/>
    <n v="583286"/>
    <s v="Lelekovice"/>
    <s v="750 – 1 999 obyvatel"/>
    <n v="1559"/>
    <n v="0.78896728672225791"/>
    <n v="329"/>
    <n v="0"/>
  </r>
  <r>
    <x v="10"/>
    <x v="145"/>
    <x v="145"/>
    <n v="583430"/>
    <s v="Moravské Knínice"/>
    <s v="750 – 1 999 obyvatel"/>
    <n v="837"/>
    <n v="0.78853046594982079"/>
    <n v="177"/>
    <n v="0"/>
  </r>
  <r>
    <x v="10"/>
    <x v="145"/>
    <x v="145"/>
    <n v="583791"/>
    <s v="Rozdrojovice"/>
    <s v="750 – 1 999 obyvatel"/>
    <n v="865"/>
    <n v="0.77687861271676295"/>
    <n v="193"/>
    <n v="0"/>
  </r>
  <r>
    <x v="10"/>
    <x v="145"/>
    <x v="145"/>
    <n v="584100"/>
    <s v="Veverská Bítýška"/>
    <s v="2 000 – 4 999 obyvatel"/>
    <n v="2800"/>
    <n v="0.73107142857142859"/>
    <n v="753"/>
    <n v="0"/>
  </r>
  <r>
    <x v="10"/>
    <x v="146"/>
    <x v="146"/>
    <n v="586030"/>
    <s v="Archlebov"/>
    <s v="750 – 1 999 obyvatel"/>
    <n v="747"/>
    <n v="0.72155287817938418"/>
    <n v="208"/>
    <n v="0"/>
  </r>
  <r>
    <x v="10"/>
    <x v="146"/>
    <x v="146"/>
    <n v="586072"/>
    <s v="Bukovany (Hodonín)"/>
    <s v="do 750 obyvatel"/>
    <n v="602"/>
    <n v="0.7441860465116279"/>
    <n v="154"/>
    <n v="0"/>
  </r>
  <r>
    <x v="10"/>
    <x v="146"/>
    <x v="146"/>
    <n v="586081"/>
    <s v="Bzenec"/>
    <s v="2 000 – 4 999 obyvatel"/>
    <n v="3777"/>
    <n v="0.66428382314005829"/>
    <n v="1268"/>
    <n v="1"/>
  </r>
  <r>
    <x v="10"/>
    <x v="146"/>
    <x v="146"/>
    <n v="586111"/>
    <s v="Čeložnice"/>
    <s v="do 750 obyvatel"/>
    <n v="349"/>
    <n v="0.73925501432664753"/>
    <n v="91"/>
    <n v="0"/>
  </r>
  <r>
    <x v="10"/>
    <x v="146"/>
    <x v="146"/>
    <n v="586129"/>
    <s v="Dambořice"/>
    <s v="750 – 1 999 obyvatel"/>
    <n v="1171"/>
    <n v="0.7540563620836892"/>
    <n v="288"/>
    <n v="0"/>
  </r>
  <r>
    <x v="10"/>
    <x v="146"/>
    <x v="146"/>
    <n v="586145"/>
    <s v="Domanín (Hodonín)"/>
    <s v="750 – 1 999 obyvatel"/>
    <n v="841"/>
    <n v="0.64922711058263971"/>
    <n v="295"/>
    <n v="1"/>
  </r>
  <r>
    <x v="10"/>
    <x v="146"/>
    <x v="146"/>
    <n v="586153"/>
    <s v="Dražůvky"/>
    <s v="do 750 obyvatel"/>
    <n v="229"/>
    <n v="0.611353711790393"/>
    <n v="89"/>
    <n v="1"/>
  </r>
  <r>
    <x v="10"/>
    <x v="146"/>
    <x v="146"/>
    <n v="586170"/>
    <s v="Hovorany"/>
    <s v="2 000 – 4 999 obyvatel"/>
    <n v="1848"/>
    <n v="0.78787878787878785"/>
    <n v="392"/>
    <n v="0"/>
  </r>
  <r>
    <x v="10"/>
    <x v="146"/>
    <x v="146"/>
    <n v="586200"/>
    <s v="Hýsly"/>
    <s v="do 750 obyvatel"/>
    <n v="340"/>
    <n v="0.69411764705882351"/>
    <n v="104"/>
    <n v="1"/>
  </r>
  <r>
    <x v="10"/>
    <x v="146"/>
    <x v="146"/>
    <n v="586226"/>
    <s v="Ježov (Hodonín)"/>
    <s v="do 750 obyvatel"/>
    <n v="596"/>
    <n v="0.74832214765100669"/>
    <n v="150"/>
    <n v="0"/>
  </r>
  <r>
    <x v="10"/>
    <x v="146"/>
    <x v="146"/>
    <n v="586251"/>
    <s v="Kelčany"/>
    <s v="do 750 obyvatel"/>
    <n v="206"/>
    <n v="0.66990291262135926"/>
    <n v="68"/>
    <n v="1"/>
  </r>
  <r>
    <x v="10"/>
    <x v="146"/>
    <x v="146"/>
    <n v="586277"/>
    <s v="Kostelec (Hodonín)"/>
    <s v="750 – 1 999 obyvatel"/>
    <n v="730"/>
    <n v="0.73972602739726023"/>
    <n v="190"/>
    <n v="0"/>
  </r>
  <r>
    <x v="10"/>
    <x v="146"/>
    <x v="146"/>
    <n v="586307"/>
    <s v="Kyjov (Hodonín)"/>
    <s v="5 000 – 14 999 obyvatel"/>
    <n v="9487"/>
    <n v="0.77506060925476972"/>
    <n v="2134"/>
    <n v="0"/>
  </r>
  <r>
    <x v="10"/>
    <x v="146"/>
    <x v="146"/>
    <n v="586315"/>
    <s v="Labuty"/>
    <s v="do 750 obyvatel"/>
    <n v="151"/>
    <n v="0.77483443708609268"/>
    <n v="34"/>
    <n v="0"/>
  </r>
  <r>
    <x v="10"/>
    <x v="146"/>
    <x v="146"/>
    <n v="586340"/>
    <s v="Lovčice (Hodonín)"/>
    <s v="750 – 1 999 obyvatel"/>
    <n v="678"/>
    <n v="0.75221238938053092"/>
    <n v="168"/>
    <n v="0"/>
  </r>
  <r>
    <x v="10"/>
    <x v="146"/>
    <x v="146"/>
    <n v="586382"/>
    <s v="Milotice"/>
    <s v="750 – 1 999 obyvatel"/>
    <n v="1542"/>
    <n v="0.7016861219195849"/>
    <n v="460"/>
    <n v="0"/>
  </r>
  <r>
    <x v="10"/>
    <x v="146"/>
    <x v="146"/>
    <n v="586391"/>
    <s v="Moravany (Hodonín)"/>
    <s v="do 750 obyvatel"/>
    <n v="640"/>
    <n v="0.75468749999999996"/>
    <n v="157"/>
    <n v="0"/>
  </r>
  <r>
    <x v="10"/>
    <x v="146"/>
    <x v="146"/>
    <n v="586421"/>
    <s v="Násedlovice"/>
    <s v="750 – 1 999 obyvatel"/>
    <n v="724"/>
    <n v="0.72928176795580113"/>
    <n v="196"/>
    <n v="0"/>
  </r>
  <r>
    <x v="10"/>
    <x v="146"/>
    <x v="146"/>
    <n v="586439"/>
    <s v="Nechvalín"/>
    <s v="do 750 obyvatel"/>
    <n v="293"/>
    <n v="0.69283276450511944"/>
    <n v="90"/>
    <n v="1"/>
  </r>
  <r>
    <x v="10"/>
    <x v="146"/>
    <x v="146"/>
    <n v="586447"/>
    <s v="Nenkovice"/>
    <s v="do 750 obyvatel"/>
    <n v="398"/>
    <n v="0.76633165829145733"/>
    <n v="93"/>
    <n v="0"/>
  </r>
  <r>
    <x v="10"/>
    <x v="146"/>
    <x v="146"/>
    <n v="586471"/>
    <s v="Ostrovánky"/>
    <s v="do 750 obyvatel"/>
    <n v="184"/>
    <n v="0.72826086956521741"/>
    <n v="50"/>
    <n v="0"/>
  </r>
  <r>
    <x v="10"/>
    <x v="146"/>
    <x v="146"/>
    <n v="586536"/>
    <s v="Skalka (Hodonín)"/>
    <s v="do 750 obyvatel"/>
    <n v="137"/>
    <n v="0.6058394160583942"/>
    <n v="54"/>
    <n v="1"/>
  </r>
  <r>
    <x v="10"/>
    <x v="146"/>
    <x v="146"/>
    <n v="586544"/>
    <s v="Skoronice"/>
    <s v="do 750 obyvatel"/>
    <n v="461"/>
    <n v="0.67028199566160518"/>
    <n v="152"/>
    <n v="1"/>
  </r>
  <r>
    <x v="10"/>
    <x v="146"/>
    <x v="146"/>
    <n v="586552"/>
    <s v="Sobůlky"/>
    <s v="750 – 1 999 obyvatel"/>
    <n v="728"/>
    <n v="0.68956043956043955"/>
    <n v="226"/>
    <n v="1"/>
  </r>
  <r>
    <x v="10"/>
    <x v="146"/>
    <x v="146"/>
    <n v="586579"/>
    <s v="Stavěšice"/>
    <s v="do 750 obyvatel"/>
    <n v="308"/>
    <n v="0.67532467532467533"/>
    <n v="100"/>
    <n v="1"/>
  </r>
  <r>
    <x v="10"/>
    <x v="146"/>
    <x v="146"/>
    <n v="586595"/>
    <s v="Strážovice"/>
    <s v="do 750 obyvatel"/>
    <n v="503"/>
    <n v="0.7813121272365805"/>
    <n v="110"/>
    <n v="0"/>
  </r>
  <r>
    <x v="10"/>
    <x v="146"/>
    <x v="146"/>
    <n v="586625"/>
    <s v="Svatobořice-Mistřín"/>
    <s v="2 000 – 4 999 obyvatel"/>
    <n v="2925"/>
    <n v="0.73059829059829062"/>
    <n v="788"/>
    <n v="0"/>
  </r>
  <r>
    <x v="10"/>
    <x v="146"/>
    <x v="146"/>
    <n v="586633"/>
    <s v="Syrovín"/>
    <s v="do 750 obyvatel"/>
    <n v="296"/>
    <n v="0.72297297297297303"/>
    <n v="82"/>
    <n v="0"/>
  </r>
  <r>
    <x v="10"/>
    <x v="146"/>
    <x v="146"/>
    <n v="586641"/>
    <s v="Šardice"/>
    <s v="2 000 – 4 999 obyvatel"/>
    <n v="1887"/>
    <n v="0.74297827239003711"/>
    <n v="485"/>
    <n v="0"/>
  </r>
  <r>
    <x v="10"/>
    <x v="146"/>
    <x v="146"/>
    <n v="586668"/>
    <s v="Těmice (Hodonín)"/>
    <s v="750 – 1 999 obyvatel"/>
    <n v="754"/>
    <n v="0.70557029177718833"/>
    <n v="222"/>
    <n v="0"/>
  </r>
  <r>
    <x v="10"/>
    <x v="146"/>
    <x v="146"/>
    <n v="586692"/>
    <s v="Uhřice (Hodonín)"/>
    <s v="750 – 1 999 obyvatel"/>
    <n v="610"/>
    <n v="0.75409836065573765"/>
    <n v="150"/>
    <n v="0"/>
  </r>
  <r>
    <x v="10"/>
    <x v="146"/>
    <x v="146"/>
    <n v="586706"/>
    <s v="Vacenovice"/>
    <s v="2 000 – 4 999 obyvatel"/>
    <n v="1809"/>
    <n v="0.74516307352128253"/>
    <n v="461"/>
    <n v="0"/>
  </r>
  <r>
    <x v="10"/>
    <x v="146"/>
    <x v="146"/>
    <n v="586731"/>
    <s v="Věteřov"/>
    <s v="do 750 obyvatel"/>
    <n v="435"/>
    <n v="0.69655172413793098"/>
    <n v="132"/>
    <n v="1"/>
  </r>
  <r>
    <x v="10"/>
    <x v="146"/>
    <x v="146"/>
    <n v="586749"/>
    <s v="Vlkoš (Hodonín)"/>
    <s v="750 – 1 999 obyvatel"/>
    <n v="868"/>
    <n v="0.71543778801843316"/>
    <n v="247"/>
    <n v="0"/>
  </r>
  <r>
    <x v="10"/>
    <x v="146"/>
    <x v="146"/>
    <n v="586765"/>
    <s v="Vracov"/>
    <s v="2 000 – 4 999 obyvatel"/>
    <n v="3819"/>
    <n v="0.70227808326787122"/>
    <n v="1137"/>
    <n v="0"/>
  </r>
  <r>
    <x v="10"/>
    <x v="146"/>
    <x v="146"/>
    <n v="586773"/>
    <s v="Vřesovice (Hodonín)"/>
    <s v="do 750 obyvatel"/>
    <n v="511"/>
    <n v="0.64187866927592951"/>
    <n v="183"/>
    <n v="1"/>
  </r>
  <r>
    <x v="10"/>
    <x v="146"/>
    <x v="146"/>
    <n v="586781"/>
    <s v="Žádovice"/>
    <s v="do 750 obyvatel"/>
    <n v="641"/>
    <n v="0.70670826833073319"/>
    <n v="188"/>
    <n v="0"/>
  </r>
  <r>
    <x v="10"/>
    <x v="146"/>
    <x v="146"/>
    <n v="586790"/>
    <s v="Žarošice"/>
    <s v="750 – 1 999 obyvatel"/>
    <n v="894"/>
    <n v="0.76174496644295298"/>
    <n v="213"/>
    <n v="0"/>
  </r>
  <r>
    <x v="10"/>
    <x v="146"/>
    <x v="146"/>
    <n v="586803"/>
    <s v="Ždánice (Hodonín)"/>
    <s v="2 000 – 4 999 obyvatel"/>
    <n v="2135"/>
    <n v="0.74098360655737705"/>
    <n v="553"/>
    <n v="0"/>
  </r>
  <r>
    <x v="10"/>
    <x v="146"/>
    <x v="146"/>
    <n v="586811"/>
    <s v="Želetice (Hodonín)"/>
    <s v="do 750 obyvatel"/>
    <n v="442"/>
    <n v="0.75113122171945701"/>
    <n v="110"/>
    <n v="0"/>
  </r>
  <r>
    <x v="10"/>
    <x v="146"/>
    <x v="146"/>
    <n v="586820"/>
    <s v="Žeravice"/>
    <s v="750 – 1 999 obyvatel"/>
    <n v="887"/>
    <n v="0.72829763246899659"/>
    <n v="241"/>
    <n v="0"/>
  </r>
  <r>
    <x v="10"/>
    <x v="146"/>
    <x v="146"/>
    <n v="593354"/>
    <s v="Mouchnice"/>
    <s v="do 750 obyvatel"/>
    <n v="272"/>
    <n v="0.5220588235294118"/>
    <n v="130"/>
    <n v="1"/>
  </r>
  <r>
    <x v="10"/>
    <x v="147"/>
    <x v="147"/>
    <n v="584304"/>
    <s v="Bavory"/>
    <s v="do 750 obyvatel"/>
    <n v="345"/>
    <n v="0.70724637681159419"/>
    <n v="101"/>
    <n v="0"/>
  </r>
  <r>
    <x v="10"/>
    <x v="147"/>
    <x v="147"/>
    <n v="584355"/>
    <s v="Brod nad Dyjí"/>
    <s v="do 750 obyvatel"/>
    <n v="457"/>
    <n v="0.68927789934354489"/>
    <n v="142"/>
    <n v="1"/>
  </r>
  <r>
    <x v="10"/>
    <x v="147"/>
    <x v="147"/>
    <n v="584371"/>
    <s v="Březí (Břeclav)"/>
    <s v="750 – 1 999 obyvatel"/>
    <n v="1367"/>
    <n v="0.74469641550841259"/>
    <n v="349"/>
    <n v="0"/>
  </r>
  <r>
    <x v="10"/>
    <x v="147"/>
    <x v="147"/>
    <n v="584410"/>
    <s v="Dobré Pole"/>
    <s v="do 750 obyvatel"/>
    <n v="369"/>
    <n v="0.66666666666666663"/>
    <n v="123"/>
    <n v="1"/>
  </r>
  <r>
    <x v="10"/>
    <x v="147"/>
    <x v="147"/>
    <n v="584428"/>
    <s v="Dolní Dunajovice"/>
    <s v="750 – 1 999 obyvatel"/>
    <n v="1444"/>
    <n v="0.75138504155124652"/>
    <n v="359"/>
    <n v="0"/>
  </r>
  <r>
    <x v="10"/>
    <x v="147"/>
    <x v="147"/>
    <n v="584436"/>
    <s v="Dolní Věstonice"/>
    <s v="do 750 obyvatel"/>
    <n v="267"/>
    <n v="0.65543071161048694"/>
    <n v="92"/>
    <n v="1"/>
  </r>
  <r>
    <x v="10"/>
    <x v="147"/>
    <x v="147"/>
    <n v="584444"/>
    <s v="Drnholec"/>
    <s v="750 – 1 999 obyvatel"/>
    <n v="1510"/>
    <n v="0.66423841059602651"/>
    <n v="507"/>
    <n v="1"/>
  </r>
  <r>
    <x v="10"/>
    <x v="147"/>
    <x v="147"/>
    <n v="584479"/>
    <s v="Horní Věstonice"/>
    <s v="do 750 obyvatel"/>
    <n v="410"/>
    <n v="0.73902439024390243"/>
    <n v="107"/>
    <n v="0"/>
  </r>
  <r>
    <x v="10"/>
    <x v="147"/>
    <x v="147"/>
    <n v="584525"/>
    <s v="Jevišovka"/>
    <s v="do 750 obyvatel"/>
    <n v="557"/>
    <n v="0.58348294434470382"/>
    <n v="232"/>
    <n v="1"/>
  </r>
  <r>
    <x v="10"/>
    <x v="147"/>
    <x v="147"/>
    <n v="584541"/>
    <s v="Klentnice"/>
    <s v="do 750 obyvatel"/>
    <n v="454"/>
    <n v="0.7819383259911894"/>
    <n v="99"/>
    <n v="0"/>
  </r>
  <r>
    <x v="10"/>
    <x v="147"/>
    <x v="147"/>
    <n v="584649"/>
    <s v="Mikulov (Břeclav)"/>
    <s v="5 000 – 14 999 obyvatel"/>
    <n v="6256"/>
    <n v="0.69533248081841437"/>
    <n v="1906"/>
    <n v="1"/>
  </r>
  <r>
    <x v="10"/>
    <x v="147"/>
    <x v="147"/>
    <n v="584657"/>
    <s v="Milovice (Břeclav)"/>
    <s v="do 750 obyvatel"/>
    <n v="365"/>
    <n v="0.78082191780821919"/>
    <n v="80"/>
    <n v="0"/>
  </r>
  <r>
    <x v="10"/>
    <x v="147"/>
    <x v="147"/>
    <n v="584746"/>
    <s v="Novosedly (Břeclav)"/>
    <s v="750 – 1 999 obyvatel"/>
    <n v="1046"/>
    <n v="0.67973231357552577"/>
    <n v="335"/>
    <n v="1"/>
  </r>
  <r>
    <x v="10"/>
    <x v="147"/>
    <x v="147"/>
    <n v="584754"/>
    <s v="Nový Přerov"/>
    <s v="do 750 obyvatel"/>
    <n v="275"/>
    <n v="0.6072727272727273"/>
    <n v="108"/>
    <n v="1"/>
  </r>
  <r>
    <x v="10"/>
    <x v="147"/>
    <x v="147"/>
    <n v="584771"/>
    <s v="Pavlov (Břeclav)"/>
    <s v="do 750 obyvatel"/>
    <n v="482"/>
    <n v="0.68672199170124482"/>
    <n v="151"/>
    <n v="1"/>
  </r>
  <r>
    <x v="10"/>
    <x v="147"/>
    <x v="147"/>
    <n v="584789"/>
    <s v="Perná"/>
    <s v="750 – 1 999 obyvatel"/>
    <n v="661"/>
    <n v="0.71860816944024208"/>
    <n v="186"/>
    <n v="0"/>
  </r>
  <r>
    <x v="10"/>
    <x v="147"/>
    <x v="147"/>
    <n v="584878"/>
    <s v="Sedlec (Břeclav)"/>
    <s v="750 – 1 999 obyvatel"/>
    <n v="735"/>
    <n v="0.65714285714285714"/>
    <n v="252"/>
    <n v="1"/>
  </r>
  <r>
    <x v="10"/>
    <x v="148"/>
    <x v="148"/>
    <n v="593788"/>
    <s v="Bohutice"/>
    <s v="do 750 obyvatel"/>
    <n v="557"/>
    <n v="0.67863554757630162"/>
    <n v="179"/>
    <n v="1"/>
  </r>
  <r>
    <x v="10"/>
    <x v="148"/>
    <x v="148"/>
    <n v="593885"/>
    <s v="Čermákovice"/>
    <s v="do 750 obyvatel"/>
    <n v="83"/>
    <n v="0.79518072289156627"/>
    <n v="17"/>
    <n v="0"/>
  </r>
  <r>
    <x v="10"/>
    <x v="148"/>
    <x v="148"/>
    <n v="593907"/>
    <s v="Damnice"/>
    <s v="do 750 obyvatel"/>
    <n v="308"/>
    <n v="0.63961038961038963"/>
    <n v="111"/>
    <n v="1"/>
  </r>
  <r>
    <x v="10"/>
    <x v="148"/>
    <x v="148"/>
    <n v="593923"/>
    <s v="Dobelice"/>
    <s v="do 750 obyvatel"/>
    <n v="228"/>
    <n v="0.59210526315789469"/>
    <n v="93"/>
    <n v="1"/>
  </r>
  <r>
    <x v="10"/>
    <x v="148"/>
    <x v="148"/>
    <n v="593931"/>
    <s v="Dobřínsko"/>
    <s v="do 750 obyvatel"/>
    <n v="333"/>
    <n v="0.69069069069069067"/>
    <n v="103"/>
    <n v="1"/>
  </r>
  <r>
    <x v="10"/>
    <x v="148"/>
    <x v="148"/>
    <n v="593958"/>
    <s v="Dolenice"/>
    <s v="do 750 obyvatel"/>
    <n v="114"/>
    <n v="0.65789473684210531"/>
    <n v="39"/>
    <n v="1"/>
  </r>
  <r>
    <x v="10"/>
    <x v="148"/>
    <x v="148"/>
    <n v="593966"/>
    <s v="Dolní Dubňany"/>
    <s v="do 750 obyvatel"/>
    <n v="392"/>
    <n v="0.82397959183673475"/>
    <n v="69"/>
    <n v="0"/>
  </r>
  <r>
    <x v="10"/>
    <x v="148"/>
    <x v="148"/>
    <n v="594008"/>
    <s v="Džbánice"/>
    <s v="do 750 obyvatel"/>
    <n v="117"/>
    <n v="0.5213675213675214"/>
    <n v="56"/>
    <n v="1"/>
  </r>
  <r>
    <x v="10"/>
    <x v="148"/>
    <x v="148"/>
    <n v="594083"/>
    <s v="Horní Dubňany"/>
    <s v="do 750 obyvatel"/>
    <n v="250"/>
    <n v="0.79200000000000004"/>
    <n v="52"/>
    <n v="0"/>
  </r>
  <r>
    <x v="10"/>
    <x v="148"/>
    <x v="148"/>
    <n v="594105"/>
    <s v="Horní Kounice"/>
    <s v="do 750 obyvatel"/>
    <n v="235"/>
    <n v="0.68936170212765957"/>
    <n v="73"/>
    <n v="1"/>
  </r>
  <r>
    <x v="10"/>
    <x v="148"/>
    <x v="148"/>
    <n v="594113"/>
    <s v="Hostěradice"/>
    <s v="750 – 1 999 obyvatel"/>
    <n v="1325"/>
    <n v="0.71320754716981127"/>
    <n v="380"/>
    <n v="0"/>
  </r>
  <r>
    <x v="10"/>
    <x v="148"/>
    <x v="148"/>
    <n v="594181"/>
    <s v="Jamolice"/>
    <s v="do 750 obyvatel"/>
    <n v="369"/>
    <n v="0.7127371273712737"/>
    <n v="106"/>
    <n v="0"/>
  </r>
  <r>
    <x v="10"/>
    <x v="148"/>
    <x v="148"/>
    <n v="594211"/>
    <s v="Jezeřany-Maršovice"/>
    <s v="750 – 1 999 obyvatel"/>
    <n v="640"/>
    <n v="0.70781249999999996"/>
    <n v="187"/>
    <n v="0"/>
  </r>
  <r>
    <x v="10"/>
    <x v="148"/>
    <x v="148"/>
    <n v="594229"/>
    <s v="Jiřice u Miroslavi"/>
    <s v="do 750 obyvatel"/>
    <n v="381"/>
    <n v="0.68766404199475062"/>
    <n v="119"/>
    <n v="1"/>
  </r>
  <r>
    <x v="10"/>
    <x v="148"/>
    <x v="148"/>
    <n v="594237"/>
    <s v="Kadov (Znojmo)"/>
    <s v="do 750 obyvatel"/>
    <n v="124"/>
    <n v="0.70161290322580649"/>
    <n v="37"/>
    <n v="0"/>
  </r>
  <r>
    <x v="10"/>
    <x v="148"/>
    <x v="148"/>
    <n v="594296"/>
    <s v="Kubšice"/>
    <s v="do 750 obyvatel"/>
    <n v="123"/>
    <n v="0.63414634146341464"/>
    <n v="45"/>
    <n v="1"/>
  </r>
  <r>
    <x v="10"/>
    <x v="148"/>
    <x v="148"/>
    <n v="594351"/>
    <s v="Lesonice (Znojmo)"/>
    <s v="do 750 obyvatel"/>
    <n v="200"/>
    <n v="0.625"/>
    <n v="75"/>
    <n v="1"/>
  </r>
  <r>
    <x v="10"/>
    <x v="148"/>
    <x v="148"/>
    <n v="594458"/>
    <s v="Miroslav"/>
    <s v="2 000 – 4 999 obyvatel"/>
    <n v="2506"/>
    <n v="0.72665602553870712"/>
    <n v="685"/>
    <n v="0"/>
  </r>
  <r>
    <x v="10"/>
    <x v="148"/>
    <x v="148"/>
    <n v="594466"/>
    <s v="Miroslavské Knínice"/>
    <s v="do 750 obyvatel"/>
    <n v="300"/>
    <n v="0.69666666666666666"/>
    <n v="91"/>
    <n v="1"/>
  </r>
  <r>
    <x v="10"/>
    <x v="148"/>
    <x v="148"/>
    <n v="594482"/>
    <s v="Moravský Krumlov"/>
    <s v="5 000 – 14 999 obyvatel"/>
    <n v="4857"/>
    <n v="0.72349186740786497"/>
    <n v="1343"/>
    <n v="0"/>
  </r>
  <r>
    <x v="10"/>
    <x v="148"/>
    <x v="148"/>
    <n v="594512"/>
    <s v="Našiměřice"/>
    <s v="do 750 obyvatel"/>
    <n v="169"/>
    <n v="0.59171597633136097"/>
    <n v="69"/>
    <n v="1"/>
  </r>
  <r>
    <x v="10"/>
    <x v="148"/>
    <x v="148"/>
    <n v="594563"/>
    <s v="Olbramovice (Znojmo)"/>
    <s v="750 – 1 999 obyvatel"/>
    <n v="944"/>
    <n v="0.68644067796610164"/>
    <n v="296"/>
    <n v="1"/>
  </r>
  <r>
    <x v="10"/>
    <x v="148"/>
    <x v="148"/>
    <n v="594610"/>
    <s v="Petrovice (Znojmo)"/>
    <s v="do 750 obyvatel"/>
    <n v="300"/>
    <n v="0.69"/>
    <n v="93"/>
    <n v="1"/>
  </r>
  <r>
    <x v="10"/>
    <x v="148"/>
    <x v="148"/>
    <n v="594725"/>
    <s v="Rešice"/>
    <s v="do 750 obyvatel"/>
    <n v="294"/>
    <n v="0.7857142857142857"/>
    <n v="63"/>
    <n v="0"/>
  </r>
  <r>
    <x v="10"/>
    <x v="148"/>
    <x v="148"/>
    <n v="594750"/>
    <s v="Rybníky (Znojmo)"/>
    <s v="do 750 obyvatel"/>
    <n v="365"/>
    <n v="0.66301369863013704"/>
    <n v="123"/>
    <n v="1"/>
  </r>
  <r>
    <x v="10"/>
    <x v="148"/>
    <x v="148"/>
    <n v="594768"/>
    <s v="Skalice (Znojmo)"/>
    <s v="do 750 obyvatel"/>
    <n v="430"/>
    <n v="0.77674418604651163"/>
    <n v="96"/>
    <n v="0"/>
  </r>
  <r>
    <x v="10"/>
    <x v="148"/>
    <x v="148"/>
    <n v="594849"/>
    <s v="Suchohrdly u Miroslavi"/>
    <s v="do 750 obyvatel"/>
    <n v="417"/>
    <n v="0.67146282973621108"/>
    <n v="137"/>
    <n v="1"/>
  </r>
  <r>
    <x v="10"/>
    <x v="148"/>
    <x v="148"/>
    <n v="594938"/>
    <s v="Tavíkovice"/>
    <s v="do 750 obyvatel"/>
    <n v="504"/>
    <n v="0.80555555555555558"/>
    <n v="98"/>
    <n v="0"/>
  </r>
  <r>
    <x v="10"/>
    <x v="148"/>
    <x v="148"/>
    <n v="594954"/>
    <s v="Trnové Pole"/>
    <s v="do 750 obyvatel"/>
    <n v="98"/>
    <n v="0.6428571428571429"/>
    <n v="35"/>
    <n v="1"/>
  </r>
  <r>
    <x v="10"/>
    <x v="148"/>
    <x v="148"/>
    <n v="594971"/>
    <s v="Trstěnice (Znojmo)"/>
    <s v="do 750 obyvatel"/>
    <n v="466"/>
    <n v="0.7188841201716738"/>
    <n v="131"/>
    <n v="0"/>
  </r>
  <r>
    <x v="10"/>
    <x v="148"/>
    <x v="148"/>
    <n v="594989"/>
    <s v="Tulešice"/>
    <s v="do 750 obyvatel"/>
    <n v="170"/>
    <n v="0.77647058823529413"/>
    <n v="38"/>
    <n v="0"/>
  </r>
  <r>
    <x v="10"/>
    <x v="148"/>
    <x v="148"/>
    <n v="595047"/>
    <s v="Vedrovice"/>
    <s v="750 – 1 999 obyvatel"/>
    <n v="718"/>
    <n v="0.70334261838440115"/>
    <n v="213"/>
    <n v="0"/>
  </r>
  <r>
    <x v="10"/>
    <x v="148"/>
    <x v="148"/>
    <n v="595055"/>
    <s v="Vémyslice"/>
    <s v="do 750 obyvatel"/>
    <n v="597"/>
    <n v="0.66331658291457285"/>
    <n v="201"/>
    <n v="1"/>
  </r>
  <r>
    <x v="10"/>
    <x v="149"/>
    <x v="149"/>
    <n v="550272"/>
    <s v="Cvrčovice (Brno-venkov)"/>
    <s v="do 750 obyvatel"/>
    <n v="532"/>
    <n v="0.7142857142857143"/>
    <n v="152"/>
    <n v="0"/>
  </r>
  <r>
    <x v="10"/>
    <x v="149"/>
    <x v="149"/>
    <n v="583332"/>
    <s v="Malešovice"/>
    <s v="750 – 1 999 obyvatel"/>
    <n v="578"/>
    <n v="0.77854671280276821"/>
    <n v="128"/>
    <n v="0"/>
  </r>
  <r>
    <x v="10"/>
    <x v="149"/>
    <x v="149"/>
    <n v="583529"/>
    <s v="Odrovice"/>
    <s v="do 750 obyvatel"/>
    <n v="212"/>
    <n v="0.57547169811320753"/>
    <n v="90"/>
    <n v="1"/>
  </r>
  <r>
    <x v="10"/>
    <x v="149"/>
    <x v="149"/>
    <n v="584517"/>
    <s v="Ivaň (Brno-venkov)"/>
    <s v="do 750 obyvatel"/>
    <n v="625"/>
    <n v="0.71840000000000004"/>
    <n v="176"/>
    <n v="0"/>
  </r>
  <r>
    <x v="10"/>
    <x v="149"/>
    <x v="149"/>
    <n v="584762"/>
    <s v="Pasohlávky"/>
    <s v="do 750 obyvatel"/>
    <n v="619"/>
    <n v="0.74798061389337644"/>
    <n v="156"/>
    <n v="0"/>
  </r>
  <r>
    <x v="10"/>
    <x v="149"/>
    <x v="149"/>
    <n v="584801"/>
    <s v="Pohořelice (Brno-venkov)"/>
    <s v="5 000 – 14 999 obyvatel"/>
    <n v="4294"/>
    <n v="0.73544480670703305"/>
    <n v="1136"/>
    <n v="0"/>
  </r>
  <r>
    <x v="10"/>
    <x v="149"/>
    <x v="149"/>
    <n v="584843"/>
    <s v="Přibice"/>
    <s v="750 – 1 999 obyvatel"/>
    <n v="862"/>
    <n v="0.6867749419953596"/>
    <n v="270"/>
    <n v="1"/>
  </r>
  <r>
    <x v="10"/>
    <x v="149"/>
    <x v="149"/>
    <n v="585025"/>
    <s v="Vlasatice"/>
    <s v="750 – 1 999 obyvatel"/>
    <n v="720"/>
    <n v="0.66805555555555551"/>
    <n v="239"/>
    <n v="1"/>
  </r>
  <r>
    <x v="10"/>
    <x v="149"/>
    <x v="149"/>
    <n v="585033"/>
    <s v="Vranovice (Brno-venkov)"/>
    <s v="2 000 – 4 999 obyvatel"/>
    <n v="1956"/>
    <n v="0.75102249488752559"/>
    <n v="487"/>
    <n v="0"/>
  </r>
  <r>
    <x v="10"/>
    <x v="149"/>
    <x v="149"/>
    <n v="593834"/>
    <s v="Branišovice"/>
    <s v="do 750 obyvatel"/>
    <n v="504"/>
    <n v="0.73015873015873012"/>
    <n v="136"/>
    <n v="0"/>
  </r>
  <r>
    <x v="10"/>
    <x v="149"/>
    <x v="149"/>
    <n v="594377"/>
    <s v="Loděnice (Brno-venkov)"/>
    <s v="do 750 obyvatel"/>
    <n v="426"/>
    <n v="0.65727699530516437"/>
    <n v="146"/>
    <n v="1"/>
  </r>
  <r>
    <x v="10"/>
    <x v="149"/>
    <x v="149"/>
    <n v="594903"/>
    <s v="Šumice (Brno-venkov)"/>
    <s v="do 750 obyvatel"/>
    <n v="244"/>
    <n v="0.68032786885245899"/>
    <n v="78"/>
    <n v="1"/>
  </r>
  <r>
    <x v="10"/>
    <x v="149"/>
    <x v="149"/>
    <n v="594962"/>
    <s v="Troskotovice"/>
    <s v="do 750 obyvatel"/>
    <n v="571"/>
    <n v="0.64098073555166379"/>
    <n v="205"/>
    <n v="1"/>
  </r>
  <r>
    <x v="10"/>
    <x v="150"/>
    <x v="150"/>
    <n v="549789"/>
    <s v="Říčky"/>
    <s v="do 750 obyvatel"/>
    <n v="331"/>
    <n v="0.76132930513595165"/>
    <n v="79"/>
    <n v="0"/>
  </r>
  <r>
    <x v="10"/>
    <x v="150"/>
    <x v="150"/>
    <n v="582808"/>
    <s v="Babice u Rosic"/>
    <s v="750 – 1 999 obyvatel"/>
    <n v="618"/>
    <n v="0.75242718446601942"/>
    <n v="153"/>
    <n v="0"/>
  </r>
  <r>
    <x v="10"/>
    <x v="150"/>
    <x v="150"/>
    <n v="582964"/>
    <s v="Domašov"/>
    <s v="do 750 obyvatel"/>
    <n v="542"/>
    <n v="0.73800738007380073"/>
    <n v="142"/>
    <n v="0"/>
  </r>
  <r>
    <x v="10"/>
    <x v="150"/>
    <x v="150"/>
    <n v="583154"/>
    <s v="Javůrek"/>
    <s v="do 750 obyvatel"/>
    <n v="276"/>
    <n v="0.6376811594202898"/>
    <n v="100"/>
    <n v="1"/>
  </r>
  <r>
    <x v="10"/>
    <x v="150"/>
    <x v="150"/>
    <n v="583235"/>
    <s v="Kratochvilka"/>
    <s v="do 750 obyvatel"/>
    <n v="393"/>
    <n v="0.67684478371501278"/>
    <n v="127"/>
    <n v="1"/>
  </r>
  <r>
    <x v="10"/>
    <x v="150"/>
    <x v="150"/>
    <n v="583294"/>
    <s v="Lesní Hluboké"/>
    <s v="do 750 obyvatel"/>
    <n v="217"/>
    <n v="0.74654377880184331"/>
    <n v="55"/>
    <n v="0"/>
  </r>
  <r>
    <x v="10"/>
    <x v="150"/>
    <x v="150"/>
    <n v="583308"/>
    <s v="Litostrov"/>
    <s v="do 750 obyvatel"/>
    <n v="113"/>
    <n v="0.64601769911504425"/>
    <n v="40"/>
    <n v="1"/>
  </r>
  <r>
    <x v="10"/>
    <x v="150"/>
    <x v="150"/>
    <n v="583324"/>
    <s v="Lukovany"/>
    <s v="do 750 obyvatel"/>
    <n v="528"/>
    <n v="0.70454545454545459"/>
    <n v="156"/>
    <n v="0"/>
  </r>
  <r>
    <x v="10"/>
    <x v="150"/>
    <x v="150"/>
    <n v="583600"/>
    <s v="Ostrovačice"/>
    <s v="do 750 obyvatel"/>
    <n v="605"/>
    <n v="0.82809917355371898"/>
    <n v="104"/>
    <n v="0"/>
  </r>
  <r>
    <x v="10"/>
    <x v="150"/>
    <x v="150"/>
    <n v="583715"/>
    <s v="Příbram na Moravě"/>
    <s v="do 750 obyvatel"/>
    <n v="524"/>
    <n v="0.70229007633587781"/>
    <n v="156"/>
    <n v="0"/>
  </r>
  <r>
    <x v="10"/>
    <x v="150"/>
    <x v="150"/>
    <n v="583723"/>
    <s v="Přibyslavice (Brno-venkov)"/>
    <s v="do 750 obyvatel"/>
    <n v="418"/>
    <n v="0.71770334928229662"/>
    <n v="118"/>
    <n v="0"/>
  </r>
  <r>
    <x v="10"/>
    <x v="150"/>
    <x v="150"/>
    <n v="583782"/>
    <s v="Rosice (Brno-venkov)"/>
    <s v="5 000 – 14 999 obyvatel"/>
    <n v="5075"/>
    <n v="0.7448275862068966"/>
    <n v="1295"/>
    <n v="0"/>
  </r>
  <r>
    <x v="10"/>
    <x v="150"/>
    <x v="150"/>
    <n v="583804"/>
    <s v="Rudka"/>
    <s v="do 750 obyvatel"/>
    <n v="321"/>
    <n v="0.69158878504672894"/>
    <n v="99"/>
    <n v="1"/>
  </r>
  <r>
    <x v="10"/>
    <x v="150"/>
    <x v="150"/>
    <n v="583839"/>
    <s v="Říčany (Brno-venkov)"/>
    <s v="2 000 – 4 999 obyvatel"/>
    <n v="1681"/>
    <n v="0.77751338488994648"/>
    <n v="374"/>
    <n v="0"/>
  </r>
  <r>
    <x v="10"/>
    <x v="150"/>
    <x v="150"/>
    <n v="583901"/>
    <s v="Stanoviště"/>
    <s v="do 750 obyvatel"/>
    <n v="305"/>
    <n v="0.73770491803278693"/>
    <n v="80"/>
    <n v="0"/>
  </r>
  <r>
    <x v="10"/>
    <x v="150"/>
    <x v="150"/>
    <n v="583987"/>
    <s v="Tetčice"/>
    <s v="750 – 1 999 obyvatel"/>
    <n v="955"/>
    <n v="0.71937172774869107"/>
    <n v="268"/>
    <n v="0"/>
  </r>
  <r>
    <x v="10"/>
    <x v="150"/>
    <x v="150"/>
    <n v="584053"/>
    <s v="Újezd u Rosic"/>
    <s v="do 750 obyvatel"/>
    <n v="234"/>
    <n v="0.79059829059829057"/>
    <n v="49"/>
    <n v="0"/>
  </r>
  <r>
    <x v="10"/>
    <x v="150"/>
    <x v="150"/>
    <n v="584118"/>
    <s v="Veverské Knínice"/>
    <s v="750 – 1 999 obyvatel"/>
    <n v="798"/>
    <n v="0.75939849624060152"/>
    <n v="192"/>
    <n v="0"/>
  </r>
  <r>
    <x v="10"/>
    <x v="150"/>
    <x v="150"/>
    <n v="584177"/>
    <s v="Vysoké Popovice"/>
    <s v="do 750 obyvatel"/>
    <n v="591"/>
    <n v="0.7766497461928934"/>
    <n v="132"/>
    <n v="0"/>
  </r>
  <r>
    <x v="10"/>
    <x v="150"/>
    <x v="150"/>
    <n v="584185"/>
    <s v="Zakřany"/>
    <s v="750 – 1 999 obyvatel"/>
    <n v="638"/>
    <n v="0.70219435736677116"/>
    <n v="190"/>
    <n v="0"/>
  </r>
  <r>
    <x v="10"/>
    <x v="150"/>
    <x v="150"/>
    <n v="584193"/>
    <s v="Zálesná Zhoř"/>
    <s v="do 750 obyvatel"/>
    <n v="55"/>
    <n v="0.74545454545454548"/>
    <n v="14"/>
    <n v="0"/>
  </r>
  <r>
    <x v="10"/>
    <x v="150"/>
    <x v="150"/>
    <n v="584207"/>
    <s v="Zastávka"/>
    <s v="2 000 – 4 999 obyvatel"/>
    <n v="2057"/>
    <n v="0.77637335926105977"/>
    <n v="460"/>
    <n v="0"/>
  </r>
  <r>
    <x v="10"/>
    <x v="150"/>
    <x v="150"/>
    <n v="584215"/>
    <s v="Zbraslav"/>
    <s v="750 – 1 999 obyvatel"/>
    <n v="1056"/>
    <n v="0.78977272727272729"/>
    <n v="222"/>
    <n v="0"/>
  </r>
  <r>
    <x v="10"/>
    <x v="150"/>
    <x v="150"/>
    <n v="584223"/>
    <s v="Zbýšov (Brno-venkov)"/>
    <s v="2 000 – 4 999 obyvatel"/>
    <n v="3112"/>
    <n v="0.71722365038560409"/>
    <n v="880"/>
    <n v="0"/>
  </r>
  <r>
    <x v="10"/>
    <x v="151"/>
    <x v="151"/>
    <n v="550213"/>
    <s v="Heršpice"/>
    <s v="750 – 1 999 obyvatel"/>
    <n v="677"/>
    <n v="0.67651403249630726"/>
    <n v="219"/>
    <n v="1"/>
  </r>
  <r>
    <x v="10"/>
    <x v="151"/>
    <x v="151"/>
    <n v="550825"/>
    <s v="Holubice (Vyškov)"/>
    <s v="750 – 1 999 obyvatel"/>
    <n v="1113"/>
    <n v="0.74752920035938908"/>
    <n v="281"/>
    <n v="0"/>
  </r>
  <r>
    <x v="10"/>
    <x v="151"/>
    <x v="151"/>
    <n v="592919"/>
    <s v="Bošovice"/>
    <s v="750 – 1 999 obyvatel"/>
    <n v="986"/>
    <n v="0.62068965517241381"/>
    <n v="374"/>
    <n v="1"/>
  </r>
  <r>
    <x v="10"/>
    <x v="151"/>
    <x v="151"/>
    <n v="593044"/>
    <s v="Hodějice"/>
    <s v="750 – 1 999 obyvatel"/>
    <n v="849"/>
    <n v="0.65488810365135453"/>
    <n v="293"/>
    <n v="1"/>
  </r>
  <r>
    <x v="10"/>
    <x v="151"/>
    <x v="151"/>
    <n v="593052"/>
    <s v="Hostěrádky-Rešov"/>
    <s v="750 – 1 999 obyvatel"/>
    <n v="701"/>
    <n v="0.738944365192582"/>
    <n v="183"/>
    <n v="0"/>
  </r>
  <r>
    <x v="10"/>
    <x v="151"/>
    <x v="151"/>
    <n v="593079"/>
    <s v="Hrušky (Vyškov)"/>
    <s v="750 – 1 999 obyvatel"/>
    <n v="633"/>
    <n v="0.69826224328594"/>
    <n v="191"/>
    <n v="1"/>
  </r>
  <r>
    <x v="10"/>
    <x v="151"/>
    <x v="151"/>
    <n v="593141"/>
    <s v="Kobeřice u Brna"/>
    <s v="do 750 obyvatel"/>
    <n v="580"/>
    <n v="0.65517241379310343"/>
    <n v="200"/>
    <n v="1"/>
  </r>
  <r>
    <x v="10"/>
    <x v="151"/>
    <x v="151"/>
    <n v="593214"/>
    <s v="Křenovice (Vyškov)"/>
    <s v="750 – 1 999 obyvatel"/>
    <n v="1586"/>
    <n v="0.7194199243379571"/>
    <n v="445"/>
    <n v="0"/>
  </r>
  <r>
    <x v="10"/>
    <x v="151"/>
    <x v="151"/>
    <n v="593265"/>
    <s v="Lovčičky"/>
    <s v="do 750 obyvatel"/>
    <n v="564"/>
    <n v="0.75"/>
    <n v="141"/>
    <n v="0"/>
  </r>
  <r>
    <x v="10"/>
    <x v="151"/>
    <x v="151"/>
    <n v="593320"/>
    <s v="Milešovice"/>
    <s v="do 750 obyvatel"/>
    <n v="565"/>
    <n v="0.66725663716814154"/>
    <n v="188"/>
    <n v="1"/>
  </r>
  <r>
    <x v="10"/>
    <x v="151"/>
    <x v="151"/>
    <n v="593371"/>
    <s v="Němčany"/>
    <s v="750 – 1 999 obyvatel"/>
    <n v="645"/>
    <n v="0.68372093023255809"/>
    <n v="204"/>
    <n v="1"/>
  </r>
  <r>
    <x v="10"/>
    <x v="151"/>
    <x v="151"/>
    <n v="593435"/>
    <s v="Nížkovice"/>
    <s v="do 750 obyvatel"/>
    <n v="603"/>
    <n v="0.71310116086235487"/>
    <n v="173"/>
    <n v="0"/>
  </r>
  <r>
    <x v="10"/>
    <x v="151"/>
    <x v="151"/>
    <n v="593478"/>
    <s v="Otnice"/>
    <s v="750 – 1 999 obyvatel"/>
    <n v="1311"/>
    <n v="0.62852784134248663"/>
    <n v="487"/>
    <n v="1"/>
  </r>
  <r>
    <x v="10"/>
    <x v="151"/>
    <x v="151"/>
    <n v="593583"/>
    <s v="Slavkov u Brna"/>
    <s v="5 000 – 14 999 obyvatel"/>
    <n v="5658"/>
    <n v="0.70431247790738782"/>
    <n v="1673"/>
    <n v="0"/>
  </r>
  <r>
    <x v="10"/>
    <x v="151"/>
    <x v="151"/>
    <n v="593613"/>
    <s v="Šaratice"/>
    <s v="750 – 1 999 obyvatel"/>
    <n v="855"/>
    <n v="0.70058479532163742"/>
    <n v="256"/>
    <n v="0"/>
  </r>
  <r>
    <x v="10"/>
    <x v="151"/>
    <x v="151"/>
    <n v="593664"/>
    <s v="Vážany nad Litavou"/>
    <s v="do 750 obyvatel"/>
    <n v="598"/>
    <n v="0.617056856187291"/>
    <n v="229"/>
    <n v="1"/>
  </r>
  <r>
    <x v="10"/>
    <x v="151"/>
    <x v="151"/>
    <n v="593681"/>
    <s v="Velešovice"/>
    <s v="750 – 1 999 obyvatel"/>
    <n v="1021"/>
    <n v="0.67776689520078359"/>
    <n v="329"/>
    <n v="1"/>
  </r>
  <r>
    <x v="10"/>
    <x v="151"/>
    <x v="151"/>
    <n v="593699"/>
    <s v="Zbýšov (Vyškov)"/>
    <s v="do 750 obyvatel"/>
    <n v="523"/>
    <n v="0.75908221797323139"/>
    <n v="126"/>
    <n v="0"/>
  </r>
  <r>
    <x v="10"/>
    <x v="152"/>
    <x v="152"/>
    <n v="549738"/>
    <s v="Ponětovice"/>
    <s v="do 750 obyvatel"/>
    <n v="357"/>
    <n v="0.72829131652661061"/>
    <n v="97"/>
    <n v="0"/>
  </r>
  <r>
    <x v="10"/>
    <x v="152"/>
    <x v="152"/>
    <n v="581429"/>
    <s v="Březina (Brno-venkov)"/>
    <s v="750 – 1 999 obyvatel"/>
    <n v="806"/>
    <n v="0.78287841191066998"/>
    <n v="175"/>
    <n v="0"/>
  </r>
  <r>
    <x v="10"/>
    <x v="152"/>
    <x v="152"/>
    <n v="582794"/>
    <s v="Babice nad Svitavou"/>
    <s v="750 – 1 999 obyvatel"/>
    <n v="1045"/>
    <n v="0.71866028708133967"/>
    <n v="294"/>
    <n v="0"/>
  </r>
  <r>
    <x v="10"/>
    <x v="152"/>
    <x v="152"/>
    <n v="582824"/>
    <s v="Bílovice nad Svitavou"/>
    <s v="2 000 – 4 999 obyvatel"/>
    <n v="2904"/>
    <n v="0.77031680440771355"/>
    <n v="667"/>
    <n v="0"/>
  </r>
  <r>
    <x v="10"/>
    <x v="152"/>
    <x v="152"/>
    <n v="582841"/>
    <s v="Blažovice"/>
    <s v="750 – 1 999 obyvatel"/>
    <n v="944"/>
    <n v="0.77966101694915257"/>
    <n v="208"/>
    <n v="0"/>
  </r>
  <r>
    <x v="10"/>
    <x v="152"/>
    <x v="152"/>
    <n v="582999"/>
    <s v="Hajany (Brno-venkov)"/>
    <s v="do 750 obyvatel"/>
    <n v="483"/>
    <n v="0.7639751552795031"/>
    <n v="114"/>
    <n v="0"/>
  </r>
  <r>
    <x v="10"/>
    <x v="152"/>
    <x v="152"/>
    <n v="583057"/>
    <s v="Hostěnice"/>
    <s v="750 – 1 999 obyvatel"/>
    <n v="618"/>
    <n v="0.71521035598705507"/>
    <n v="176"/>
    <n v="0"/>
  </r>
  <r>
    <x v="10"/>
    <x v="152"/>
    <x v="152"/>
    <n v="583189"/>
    <s v="Jiříkovice"/>
    <s v="750 – 1 999 obyvatel"/>
    <n v="740"/>
    <n v="0.81216216216216219"/>
    <n v="139"/>
    <n v="0"/>
  </r>
  <r>
    <x v="10"/>
    <x v="152"/>
    <x v="152"/>
    <n v="583197"/>
    <s v="Kanice (Brno-venkov)"/>
    <s v="750 – 1 999 obyvatel"/>
    <n v="804"/>
    <n v="0.80223880597014929"/>
    <n v="159"/>
    <n v="0"/>
  </r>
  <r>
    <x v="10"/>
    <x v="152"/>
    <x v="152"/>
    <n v="583219"/>
    <s v="Kobylnice (Brno-venkov)"/>
    <s v="750 – 1 999 obyvatel"/>
    <n v="911"/>
    <n v="0.7387486278814489"/>
    <n v="238"/>
    <n v="0"/>
  </r>
  <r>
    <x v="10"/>
    <x v="152"/>
    <x v="152"/>
    <n v="583227"/>
    <s v="Kovalovice"/>
    <s v="do 750 obyvatel"/>
    <n v="529"/>
    <n v="0.72211720226843101"/>
    <n v="147"/>
    <n v="0"/>
  </r>
  <r>
    <x v="10"/>
    <x v="152"/>
    <x v="152"/>
    <n v="583391"/>
    <s v="Modřice"/>
    <s v="5 000 – 14 999 obyvatel"/>
    <n v="4461"/>
    <n v="0.70880968392737054"/>
    <n v="1299"/>
    <n v="0"/>
  </r>
  <r>
    <x v="10"/>
    <x v="152"/>
    <x v="152"/>
    <n v="583405"/>
    <s v="Mokrá-Horákov"/>
    <s v="2 000 – 4 999 obyvatel"/>
    <n v="2265"/>
    <n v="0.74657836644591613"/>
    <n v="574"/>
    <n v="0"/>
  </r>
  <r>
    <x v="10"/>
    <x v="152"/>
    <x v="152"/>
    <n v="583413"/>
    <s v="Moravany (Brno-venkov)"/>
    <s v="2 000 – 4 999 obyvatel"/>
    <n v="2577"/>
    <n v="0.77493209157935583"/>
    <n v="580"/>
    <n v="0"/>
  </r>
  <r>
    <x v="10"/>
    <x v="152"/>
    <x v="152"/>
    <n v="583456"/>
    <s v="Nebovidy (Brno-venkov)"/>
    <s v="750 – 1 999 obyvatel"/>
    <n v="656"/>
    <n v="0.71646341463414631"/>
    <n v="186"/>
    <n v="0"/>
  </r>
  <r>
    <x v="10"/>
    <x v="152"/>
    <x v="152"/>
    <n v="583537"/>
    <s v="Ochoz u Brna"/>
    <s v="750 – 1 999 obyvatel"/>
    <n v="1206"/>
    <n v="0.73217247097844118"/>
    <n v="323"/>
    <n v="0"/>
  </r>
  <r>
    <x v="10"/>
    <x v="152"/>
    <x v="152"/>
    <n v="583545"/>
    <s v="Omice"/>
    <s v="750 – 1 999 obyvatel"/>
    <n v="670"/>
    <n v="0.72686567164179106"/>
    <n v="183"/>
    <n v="0"/>
  </r>
  <r>
    <x v="10"/>
    <x v="152"/>
    <x v="152"/>
    <n v="583561"/>
    <s v="Ořechov (Brno-venkov)"/>
    <s v="2 000 – 4 999 obyvatel"/>
    <n v="2247"/>
    <n v="0.70761014686248336"/>
    <n v="657"/>
    <n v="0"/>
  </r>
  <r>
    <x v="10"/>
    <x v="152"/>
    <x v="152"/>
    <n v="583596"/>
    <s v="Ostopovice"/>
    <s v="750 – 1 999 obyvatel"/>
    <n v="1425"/>
    <n v="0.7901754385964912"/>
    <n v="299"/>
    <n v="0"/>
  </r>
  <r>
    <x v="10"/>
    <x v="152"/>
    <x v="152"/>
    <n v="583634"/>
    <s v="Podolí (Brno-venkov)"/>
    <s v="750 – 1 999 obyvatel"/>
    <n v="1157"/>
    <n v="0.77095937770095069"/>
    <n v="265"/>
    <n v="0"/>
  </r>
  <r>
    <x v="10"/>
    <x v="152"/>
    <x v="152"/>
    <n v="583669"/>
    <s v="Popůvky (Brno-venkov)"/>
    <s v="750 – 1 999 obyvatel"/>
    <n v="1275"/>
    <n v="0.75294117647058822"/>
    <n v="315"/>
    <n v="0"/>
  </r>
  <r>
    <x v="10"/>
    <x v="152"/>
    <x v="152"/>
    <n v="583677"/>
    <s v="Pozořice"/>
    <s v="2 000 – 4 999 obyvatel"/>
    <n v="1849"/>
    <n v="0.69388858842617629"/>
    <n v="566"/>
    <n v="1"/>
  </r>
  <r>
    <x v="10"/>
    <x v="152"/>
    <x v="152"/>
    <n v="583685"/>
    <s v="Prace"/>
    <s v="750 – 1 999 obyvatel"/>
    <n v="763"/>
    <n v="0.7142857142857143"/>
    <n v="218"/>
    <n v="0"/>
  </r>
  <r>
    <x v="10"/>
    <x v="152"/>
    <x v="152"/>
    <n v="583707"/>
    <s v="Prštice"/>
    <s v="750 – 1 999 obyvatel"/>
    <n v="789"/>
    <n v="0.76045627376425851"/>
    <n v="189"/>
    <n v="0"/>
  </r>
  <r>
    <x v="10"/>
    <x v="152"/>
    <x v="152"/>
    <n v="583740"/>
    <s v="Radostice"/>
    <s v="750 – 1 999 obyvatel"/>
    <n v="643"/>
    <n v="0.75272161741835153"/>
    <n v="159"/>
    <n v="0"/>
  </r>
  <r>
    <x v="10"/>
    <x v="152"/>
    <x v="152"/>
    <n v="583774"/>
    <s v="Rebešovice"/>
    <s v="750 – 1 999 obyvatel"/>
    <n v="808"/>
    <n v="0.79702970297029707"/>
    <n v="164"/>
    <n v="0"/>
  </r>
  <r>
    <x v="10"/>
    <x v="152"/>
    <x v="152"/>
    <n v="583821"/>
    <s v="Řícmanice"/>
    <s v="750 – 1 999 obyvatel"/>
    <n v="653"/>
    <n v="0.72281776416539045"/>
    <n v="181"/>
    <n v="0"/>
  </r>
  <r>
    <x v="10"/>
    <x v="152"/>
    <x v="152"/>
    <n v="583855"/>
    <s v="Silůvky"/>
    <s v="750 – 1 999 obyvatel"/>
    <n v="718"/>
    <n v="0.72701949860724235"/>
    <n v="196"/>
    <n v="0"/>
  </r>
  <r>
    <x v="10"/>
    <x v="152"/>
    <x v="152"/>
    <n v="583863"/>
    <s v="Sivice"/>
    <s v="750 – 1 999 obyvatel"/>
    <n v="874"/>
    <n v="0.70251716247139584"/>
    <n v="260"/>
    <n v="0"/>
  </r>
  <r>
    <x v="10"/>
    <x v="152"/>
    <x v="152"/>
    <n v="583898"/>
    <s v="Sokolnice"/>
    <s v="2 000 – 4 999 obyvatel"/>
    <n v="1880"/>
    <n v="0.77393617021276595"/>
    <n v="425"/>
    <n v="0"/>
  </r>
  <r>
    <x v="10"/>
    <x v="152"/>
    <x v="152"/>
    <n v="583910"/>
    <s v="Střelice (Brno-venkov)"/>
    <s v="2 000 – 4 999 obyvatel"/>
    <n v="2474"/>
    <n v="0.77122069523039616"/>
    <n v="566"/>
    <n v="0"/>
  </r>
  <r>
    <x v="10"/>
    <x v="152"/>
    <x v="152"/>
    <n v="583952"/>
    <s v="Šlapanice (Brno-venkov)"/>
    <s v="5 000 – 14 999 obyvatel"/>
    <n v="6261"/>
    <n v="0.76265772240856089"/>
    <n v="1486"/>
    <n v="0"/>
  </r>
  <r>
    <x v="10"/>
    <x v="152"/>
    <x v="152"/>
    <n v="583979"/>
    <s v="Telnice (Brno-venkov)"/>
    <s v="750 – 1 999 obyvatel"/>
    <n v="1298"/>
    <n v="0.75808936825885975"/>
    <n v="314"/>
    <n v="0"/>
  </r>
  <r>
    <x v="10"/>
    <x v="152"/>
    <x v="152"/>
    <n v="584029"/>
    <s v="Troubsko"/>
    <s v="2 000 – 4 999 obyvatel"/>
    <n v="1926"/>
    <n v="0.76998961578400826"/>
    <n v="443"/>
    <n v="0"/>
  </r>
  <r>
    <x v="10"/>
    <x v="152"/>
    <x v="152"/>
    <n v="584037"/>
    <s v="Tvarožná"/>
    <s v="750 – 1 999 obyvatel"/>
    <n v="1073"/>
    <n v="0.76607642124883502"/>
    <n v="251"/>
    <n v="0"/>
  </r>
  <r>
    <x v="10"/>
    <x v="152"/>
    <x v="152"/>
    <n v="584045"/>
    <s v="Újezd u Brna"/>
    <s v="2 000 – 4 999 obyvatel"/>
    <n v="2777"/>
    <n v="0.75009002520705803"/>
    <n v="694"/>
    <n v="0"/>
  </r>
  <r>
    <x v="10"/>
    <x v="152"/>
    <x v="152"/>
    <n v="584096"/>
    <s v="Velatice"/>
    <s v="750 – 1 999 obyvatel"/>
    <n v="598"/>
    <n v="0.79096989966555187"/>
    <n v="125"/>
    <n v="0"/>
  </r>
  <r>
    <x v="10"/>
    <x v="152"/>
    <x v="152"/>
    <n v="584126"/>
    <s v="Viničné Šumice"/>
    <s v="750 – 1 999 obyvatel"/>
    <n v="1064"/>
    <n v="0.72744360902255634"/>
    <n v="290"/>
    <n v="0"/>
  </r>
  <r>
    <x v="10"/>
    <x v="152"/>
    <x v="152"/>
    <n v="584151"/>
    <s v="Vranov (Brno-venkov)"/>
    <s v="750 – 1 999 obyvatel"/>
    <n v="660"/>
    <n v="0.77272727272727271"/>
    <n v="150"/>
    <n v="0"/>
  </r>
  <r>
    <x v="10"/>
    <x v="152"/>
    <x v="152"/>
    <n v="584266"/>
    <s v="Želešice"/>
    <s v="750 – 1 999 obyvatel"/>
    <n v="1451"/>
    <n v="0.73397656788421783"/>
    <n v="386"/>
    <n v="0"/>
  </r>
  <r>
    <x v="10"/>
    <x v="153"/>
    <x v="153"/>
    <n v="545295"/>
    <s v="Skalička (Brno-venkov)"/>
    <s v="do 750 obyvatel"/>
    <n v="127"/>
    <n v="0.66141732283464572"/>
    <n v="43"/>
    <n v="1"/>
  </r>
  <r>
    <x v="10"/>
    <x v="153"/>
    <x v="153"/>
    <n v="549746"/>
    <s v="Předklášteří"/>
    <s v="750 – 1 999 obyvatel"/>
    <n v="1165"/>
    <n v="0.73476394849785409"/>
    <n v="309"/>
    <n v="0"/>
  </r>
  <r>
    <x v="10"/>
    <x v="153"/>
    <x v="153"/>
    <n v="549894"/>
    <s v="Skryje (Brno-venkov)"/>
    <s v="do 750 obyvatel"/>
    <n v="55"/>
    <n v="0.78181818181818186"/>
    <n v="12"/>
    <n v="0"/>
  </r>
  <r>
    <x v="10"/>
    <x v="153"/>
    <x v="153"/>
    <n v="549908"/>
    <s v="Újezd u Tišnova"/>
    <s v="do 750 obyvatel"/>
    <n v="112"/>
    <n v="0.6875"/>
    <n v="35"/>
    <n v="1"/>
  </r>
  <r>
    <x v="10"/>
    <x v="153"/>
    <x v="153"/>
    <n v="581321"/>
    <s v="Běleč (Brno-venkov)"/>
    <s v="do 750 obyvatel"/>
    <n v="160"/>
    <n v="0.67500000000000004"/>
    <n v="52"/>
    <n v="1"/>
  </r>
  <r>
    <x v="10"/>
    <x v="153"/>
    <x v="153"/>
    <n v="581402"/>
    <s v="Brumov"/>
    <s v="do 750 obyvatel"/>
    <n v="210"/>
    <n v="0.7"/>
    <n v="63"/>
    <n v="0"/>
  </r>
  <r>
    <x v="10"/>
    <x v="153"/>
    <x v="153"/>
    <n v="581437"/>
    <s v="Bukovice (Brno-venkov)"/>
    <s v="do 750 obyvatel"/>
    <n v="61"/>
    <n v="0.83606557377049184"/>
    <n v="10"/>
    <n v="0"/>
  </r>
  <r>
    <x v="10"/>
    <x v="153"/>
    <x v="153"/>
    <n v="581577"/>
    <s v="Hluboké Dvory"/>
    <s v="do 750 obyvatel"/>
    <n v="78"/>
    <n v="0.74358974358974361"/>
    <n v="20"/>
    <n v="0"/>
  </r>
  <r>
    <x v="10"/>
    <x v="153"/>
    <x v="153"/>
    <n v="581976"/>
    <s v="Lomnice (Brno-venkov)"/>
    <s v="750 – 1 999 obyvatel"/>
    <n v="1198"/>
    <n v="0.63939899833055092"/>
    <n v="432"/>
    <n v="1"/>
  </r>
  <r>
    <x v="10"/>
    <x v="153"/>
    <x v="153"/>
    <n v="582123"/>
    <s v="Ochoz u Tišnova"/>
    <s v="do 750 obyvatel"/>
    <n v="104"/>
    <n v="0.75"/>
    <n v="26"/>
    <n v="0"/>
  </r>
  <r>
    <x v="10"/>
    <x v="153"/>
    <x v="153"/>
    <n v="582174"/>
    <s v="Osiky"/>
    <s v="do 750 obyvatel"/>
    <n v="106"/>
    <n v="0.70754716981132071"/>
    <n v="31"/>
    <n v="0"/>
  </r>
  <r>
    <x v="10"/>
    <x v="153"/>
    <x v="153"/>
    <n v="582255"/>
    <s v="Rašov"/>
    <s v="do 750 obyvatel"/>
    <n v="197"/>
    <n v="0.6649746192893401"/>
    <n v="66"/>
    <n v="1"/>
  </r>
  <r>
    <x v="10"/>
    <x v="153"/>
    <x v="153"/>
    <n v="582263"/>
    <s v="Rohozec (Brno-venkov)"/>
    <s v="do 750 obyvatel"/>
    <n v="195"/>
    <n v="0.7384615384615385"/>
    <n v="51"/>
    <n v="0"/>
  </r>
  <r>
    <x v="10"/>
    <x v="153"/>
    <x v="153"/>
    <n v="582379"/>
    <s v="Strhaře"/>
    <s v="do 750 obyvatel"/>
    <n v="109"/>
    <n v="0.67889908256880738"/>
    <n v="35"/>
    <n v="1"/>
  </r>
  <r>
    <x v="10"/>
    <x v="153"/>
    <x v="153"/>
    <n v="582450"/>
    <s v="Synalov"/>
    <s v="do 750 obyvatel"/>
    <n v="106"/>
    <n v="0.64150943396226412"/>
    <n v="38"/>
    <n v="1"/>
  </r>
  <r>
    <x v="10"/>
    <x v="153"/>
    <x v="153"/>
    <n v="582565"/>
    <s v="Unín"/>
    <s v="do 750 obyvatel"/>
    <n v="197"/>
    <n v="0.79187817258883253"/>
    <n v="41"/>
    <n v="0"/>
  </r>
  <r>
    <x v="10"/>
    <x v="153"/>
    <x v="153"/>
    <n v="582735"/>
    <s v="Zhoř (Brno-venkov)"/>
    <s v="do 750 obyvatel"/>
    <n v="54"/>
    <n v="0.81481481481481477"/>
    <n v="10"/>
    <n v="0"/>
  </r>
  <r>
    <x v="10"/>
    <x v="153"/>
    <x v="153"/>
    <n v="582875"/>
    <s v="Braníškov"/>
    <s v="do 750 obyvatel"/>
    <n v="168"/>
    <n v="0.76190476190476186"/>
    <n v="40"/>
    <n v="0"/>
  </r>
  <r>
    <x v="10"/>
    <x v="153"/>
    <x v="153"/>
    <n v="582891"/>
    <s v="Březina (Brno-venkov)"/>
    <s v="do 750 obyvatel"/>
    <n v="287"/>
    <n v="0.76306620209059228"/>
    <n v="68"/>
    <n v="0"/>
  </r>
  <r>
    <x v="10"/>
    <x v="153"/>
    <x v="153"/>
    <n v="582948"/>
    <s v="Deblín"/>
    <s v="750 – 1 999 obyvatel"/>
    <n v="888"/>
    <n v="0.713963963963964"/>
    <n v="254"/>
    <n v="0"/>
  </r>
  <r>
    <x v="10"/>
    <x v="153"/>
    <x v="153"/>
    <n v="582972"/>
    <s v="Drásov (Brno-venkov)"/>
    <s v="2 000 – 4 999 obyvatel"/>
    <n v="1486"/>
    <n v="0.75908479138627183"/>
    <n v="358"/>
    <n v="0"/>
  </r>
  <r>
    <x v="10"/>
    <x v="153"/>
    <x v="153"/>
    <n v="583014"/>
    <s v="Heroltice"/>
    <s v="do 750 obyvatel"/>
    <n v="181"/>
    <n v="0.69613259668508287"/>
    <n v="55"/>
    <n v="1"/>
  </r>
  <r>
    <x v="10"/>
    <x v="153"/>
    <x v="153"/>
    <n v="583065"/>
    <s v="Hradčany (Brno-venkov)"/>
    <s v="do 750 obyvatel"/>
    <n v="552"/>
    <n v="0.66123188405797106"/>
    <n v="187"/>
    <n v="1"/>
  </r>
  <r>
    <x v="10"/>
    <x v="153"/>
    <x v="153"/>
    <n v="583260"/>
    <s v="Lažánky (Brno-venkov)"/>
    <s v="do 750 obyvatel"/>
    <n v="600"/>
    <n v="0.76500000000000001"/>
    <n v="141"/>
    <n v="0"/>
  </r>
  <r>
    <x v="10"/>
    <x v="153"/>
    <x v="153"/>
    <n v="583316"/>
    <s v="Lomnička"/>
    <s v="do 750 obyvatel"/>
    <n v="448"/>
    <n v="0.6919642857142857"/>
    <n v="138"/>
    <n v="1"/>
  </r>
  <r>
    <x v="10"/>
    <x v="153"/>
    <x v="153"/>
    <n v="583341"/>
    <s v="Malhostovice"/>
    <s v="750 – 1 999 obyvatel"/>
    <n v="802"/>
    <n v="0.770573566084788"/>
    <n v="184"/>
    <n v="0"/>
  </r>
  <r>
    <x v="10"/>
    <x v="153"/>
    <x v="153"/>
    <n v="583359"/>
    <s v="Maršov"/>
    <s v="do 750 obyvatel"/>
    <n v="412"/>
    <n v="0.75970873786407767"/>
    <n v="99"/>
    <n v="0"/>
  </r>
  <r>
    <x v="10"/>
    <x v="153"/>
    <x v="153"/>
    <n v="583464"/>
    <s v="Nelepeč-Žernůvka"/>
    <s v="do 750 obyvatel"/>
    <n v="76"/>
    <n v="0.73684210526315785"/>
    <n v="20"/>
    <n v="0"/>
  </r>
  <r>
    <x v="10"/>
    <x v="153"/>
    <x v="153"/>
    <n v="583847"/>
    <s v="Sentice"/>
    <s v="do 750 obyvatel"/>
    <n v="523"/>
    <n v="0.69216061185468447"/>
    <n v="161"/>
    <n v="1"/>
  </r>
  <r>
    <x v="10"/>
    <x v="153"/>
    <x v="153"/>
    <n v="583928"/>
    <s v="Svatoslav (Brno-venkov)"/>
    <s v="do 750 obyvatel"/>
    <n v="363"/>
    <n v="0.71625344352617082"/>
    <n v="103"/>
    <n v="0"/>
  </r>
  <r>
    <x v="10"/>
    <x v="153"/>
    <x v="153"/>
    <n v="583944"/>
    <s v="Šerkovice"/>
    <s v="do 750 obyvatel"/>
    <n v="267"/>
    <n v="0.72659176029962547"/>
    <n v="73"/>
    <n v="0"/>
  </r>
  <r>
    <x v="10"/>
    <x v="153"/>
    <x v="153"/>
    <n v="583961"/>
    <s v="Štěpánovice (Brno-venkov)"/>
    <s v="do 750 obyvatel"/>
    <n v="424"/>
    <n v="0.74528301886792447"/>
    <n v="108"/>
    <n v="0"/>
  </r>
  <r>
    <x v="10"/>
    <x v="153"/>
    <x v="153"/>
    <n v="584002"/>
    <s v="Tišnov"/>
    <s v="5 000 – 14 999 obyvatel"/>
    <n v="7356"/>
    <n v="0.74061990212071782"/>
    <n v="1908"/>
    <n v="0"/>
  </r>
  <r>
    <x v="10"/>
    <x v="153"/>
    <x v="153"/>
    <n v="584070"/>
    <s v="Úsuší"/>
    <s v="do 750 obyvatel"/>
    <n v="112"/>
    <n v="0.7589285714285714"/>
    <n v="27"/>
    <n v="0"/>
  </r>
  <r>
    <x v="10"/>
    <x v="153"/>
    <x v="153"/>
    <n v="584134"/>
    <s v="Vohančice"/>
    <s v="do 750 obyvatel"/>
    <n v="151"/>
    <n v="0.81456953642384111"/>
    <n v="28"/>
    <n v="0"/>
  </r>
  <r>
    <x v="10"/>
    <x v="153"/>
    <x v="153"/>
    <n v="584169"/>
    <s v="Všechovice (Brno-venkov)"/>
    <s v="do 750 obyvatel"/>
    <n v="217"/>
    <n v="0.74193548387096775"/>
    <n v="56"/>
    <n v="0"/>
  </r>
  <r>
    <x v="10"/>
    <x v="153"/>
    <x v="153"/>
    <n v="584274"/>
    <s v="Železné"/>
    <s v="do 750 obyvatel"/>
    <n v="431"/>
    <n v="0.76566125290023201"/>
    <n v="101"/>
    <n v="0"/>
  </r>
  <r>
    <x v="10"/>
    <x v="153"/>
    <x v="153"/>
    <n v="587907"/>
    <s v="Katov (Brno-venkov)"/>
    <s v="do 750 obyvatel"/>
    <n v="196"/>
    <n v="0.74489795918367352"/>
    <n v="50"/>
    <n v="0"/>
  </r>
  <r>
    <x v="10"/>
    <x v="153"/>
    <x v="153"/>
    <n v="595314"/>
    <s v="Borač"/>
    <s v="do 750 obyvatel"/>
    <n v="279"/>
    <n v="0.78853046594982079"/>
    <n v="59"/>
    <n v="0"/>
  </r>
  <r>
    <x v="10"/>
    <x v="153"/>
    <x v="153"/>
    <n v="595331"/>
    <s v="Borovník"/>
    <s v="do 750 obyvatel"/>
    <n v="85"/>
    <n v="0.88235294117647056"/>
    <n v="10"/>
    <n v="0"/>
  </r>
  <r>
    <x v="10"/>
    <x v="153"/>
    <x v="153"/>
    <n v="595446"/>
    <s v="Černvír"/>
    <s v="do 750 obyvatel"/>
    <n v="127"/>
    <n v="0.70078740157480313"/>
    <n v="38"/>
    <n v="0"/>
  </r>
  <r>
    <x v="10"/>
    <x v="153"/>
    <x v="153"/>
    <n v="595527"/>
    <s v="Dolní Loučky"/>
    <s v="750 – 1 999 obyvatel"/>
    <n v="1051"/>
    <n v="0.78496669838249289"/>
    <n v="226"/>
    <n v="0"/>
  </r>
  <r>
    <x v="10"/>
    <x v="153"/>
    <x v="153"/>
    <n v="595551"/>
    <s v="Doubravník"/>
    <s v="750 – 1 999 obyvatel"/>
    <n v="696"/>
    <n v="0.7068965517241379"/>
    <n v="204"/>
    <n v="0"/>
  </r>
  <r>
    <x v="10"/>
    <x v="153"/>
    <x v="153"/>
    <n v="595560"/>
    <s v="Drahonín"/>
    <s v="do 750 obyvatel"/>
    <n v="94"/>
    <n v="0.72340425531914898"/>
    <n v="26"/>
    <n v="0"/>
  </r>
  <r>
    <x v="10"/>
    <x v="153"/>
    <x v="153"/>
    <n v="595667"/>
    <s v="Horní Loučky"/>
    <s v="do 750 obyvatel"/>
    <n v="250"/>
    <n v="0.63200000000000001"/>
    <n v="92"/>
    <n v="1"/>
  </r>
  <r>
    <x v="10"/>
    <x v="153"/>
    <x v="153"/>
    <n v="595837"/>
    <s v="Kaly"/>
    <s v="do 750 obyvatel"/>
    <n v="234"/>
    <n v="0.79914529914529919"/>
    <n v="47"/>
    <n v="0"/>
  </r>
  <r>
    <x v="10"/>
    <x v="153"/>
    <x v="153"/>
    <n v="595934"/>
    <s v="Křižínkov"/>
    <s v="do 750 obyvatel"/>
    <n v="181"/>
    <n v="0.7016574585635359"/>
    <n v="54"/>
    <n v="0"/>
  </r>
  <r>
    <x v="10"/>
    <x v="153"/>
    <x v="153"/>
    <n v="595985"/>
    <s v="Kuřimská Nová Ves"/>
    <s v="do 750 obyvatel"/>
    <n v="109"/>
    <n v="0.67889908256880738"/>
    <n v="35"/>
    <n v="1"/>
  </r>
  <r>
    <x v="10"/>
    <x v="153"/>
    <x v="153"/>
    <n v="595993"/>
    <s v="Kuřimské Jestřabí"/>
    <s v="do 750 obyvatel"/>
    <n v="139"/>
    <n v="0.82014388489208634"/>
    <n v="25"/>
    <n v="0"/>
  </r>
  <r>
    <x v="10"/>
    <x v="153"/>
    <x v="153"/>
    <n v="596078"/>
    <s v="Lubné"/>
    <s v="do 750 obyvatel"/>
    <n v="38"/>
    <n v="0.81578947368421051"/>
    <n v="7"/>
    <n v="0"/>
  </r>
  <r>
    <x v="10"/>
    <x v="153"/>
    <x v="153"/>
    <n v="596175"/>
    <s v="Nedvědice"/>
    <s v="750 – 1 999 obyvatel"/>
    <n v="1098"/>
    <n v="0.78688524590163933"/>
    <n v="234"/>
    <n v="0"/>
  </r>
  <r>
    <x v="10"/>
    <x v="153"/>
    <x v="153"/>
    <n v="596191"/>
    <s v="Níhov"/>
    <s v="do 750 obyvatel"/>
    <n v="193"/>
    <n v="0.75129533678756477"/>
    <n v="48"/>
    <n v="0"/>
  </r>
  <r>
    <x v="10"/>
    <x v="153"/>
    <x v="153"/>
    <n v="596302"/>
    <s v="Olší (Brno-venkov)"/>
    <s v="do 750 obyvatel"/>
    <n v="274"/>
    <n v="0.70802919708029199"/>
    <n v="80"/>
    <n v="0"/>
  </r>
  <r>
    <x v="10"/>
    <x v="153"/>
    <x v="153"/>
    <n v="596400"/>
    <s v="Pernštejnské Jestřabí"/>
    <s v="do 750 obyvatel"/>
    <n v="156"/>
    <n v="0.71153846153846156"/>
    <n v="45"/>
    <n v="0"/>
  </r>
  <r>
    <x v="10"/>
    <x v="153"/>
    <x v="153"/>
    <n v="596582"/>
    <s v="Rojetín"/>
    <s v="do 750 obyvatel"/>
    <n v="64"/>
    <n v="0.625"/>
    <n v="24"/>
    <n v="1"/>
  </r>
  <r>
    <x v="10"/>
    <x v="153"/>
    <x v="153"/>
    <n v="596698"/>
    <s v="Řikonín"/>
    <s v="do 750 obyvatel"/>
    <n v="36"/>
    <n v="0.83333333333333337"/>
    <n v="6"/>
    <n v="0"/>
  </r>
  <r>
    <x v="10"/>
    <x v="153"/>
    <x v="153"/>
    <n v="596892"/>
    <s v="Tišnovská Nová Ves"/>
    <s v="do 750 obyvatel"/>
    <n v="80"/>
    <n v="0.77500000000000002"/>
    <n v="18"/>
    <n v="0"/>
  </r>
  <r>
    <x v="10"/>
    <x v="153"/>
    <x v="153"/>
    <n v="597104"/>
    <s v="Vratislávka"/>
    <s v="do 750 obyvatel"/>
    <n v="75"/>
    <n v="0.7466666666666667"/>
    <n v="19"/>
    <n v="0"/>
  </r>
  <r>
    <x v="10"/>
    <x v="153"/>
    <x v="153"/>
    <n v="597171"/>
    <s v="Žďárec"/>
    <s v="do 750 obyvatel"/>
    <n v="305"/>
    <n v="0.73114754098360657"/>
    <n v="82"/>
    <n v="0"/>
  </r>
  <r>
    <x v="10"/>
    <x v="154"/>
    <x v="154"/>
    <n v="586048"/>
    <s v="Blatnice pod Svatým Antonínkem"/>
    <s v="2 000 – 4 999 obyvatel"/>
    <n v="1740"/>
    <n v="0.68965517241379315"/>
    <n v="540"/>
    <n v="1"/>
  </r>
  <r>
    <x v="10"/>
    <x v="154"/>
    <x v="154"/>
    <n v="586056"/>
    <s v="Blatnička"/>
    <s v="do 750 obyvatel"/>
    <n v="365"/>
    <n v="0.68493150684931503"/>
    <n v="115"/>
    <n v="1"/>
  </r>
  <r>
    <x v="10"/>
    <x v="154"/>
    <x v="154"/>
    <n v="586188"/>
    <s v="Hroznová Lhota"/>
    <s v="750 – 1 999 obyvatel"/>
    <n v="1027"/>
    <n v="0.71665043816942553"/>
    <n v="291"/>
    <n v="0"/>
  </r>
  <r>
    <x v="10"/>
    <x v="154"/>
    <x v="154"/>
    <n v="586196"/>
    <s v="Hrubá Vrbka"/>
    <s v="do 750 obyvatel"/>
    <n v="546"/>
    <n v="0.65384615384615385"/>
    <n v="189"/>
    <n v="1"/>
  </r>
  <r>
    <x v="10"/>
    <x v="154"/>
    <x v="154"/>
    <n v="586218"/>
    <s v="Javorník (Hodonín)"/>
    <s v="do 750 obyvatel"/>
    <n v="593"/>
    <n v="0.5699831365935919"/>
    <n v="255"/>
    <n v="1"/>
  </r>
  <r>
    <x v="10"/>
    <x v="154"/>
    <x v="154"/>
    <n v="586269"/>
    <s v="Kněždub"/>
    <s v="750 – 1 999 obyvatel"/>
    <n v="940"/>
    <n v="0.72872340425531912"/>
    <n v="255"/>
    <n v="0"/>
  </r>
  <r>
    <x v="10"/>
    <x v="154"/>
    <x v="154"/>
    <n v="586285"/>
    <s v="Kozojídky"/>
    <s v="do 750 obyvatel"/>
    <n v="425"/>
    <n v="0.74352941176470588"/>
    <n v="109"/>
    <n v="0"/>
  </r>
  <r>
    <x v="10"/>
    <x v="154"/>
    <x v="154"/>
    <n v="586293"/>
    <s v="Kuželov"/>
    <s v="do 750 obyvatel"/>
    <n v="348"/>
    <n v="0.65804597701149425"/>
    <n v="119"/>
    <n v="1"/>
  </r>
  <r>
    <x v="10"/>
    <x v="154"/>
    <x v="154"/>
    <n v="586323"/>
    <s v="Lipov"/>
    <s v="750 – 1 999 obyvatel"/>
    <n v="1267"/>
    <n v="0.73796369376479876"/>
    <n v="332"/>
    <n v="0"/>
  </r>
  <r>
    <x v="10"/>
    <x v="154"/>
    <x v="154"/>
    <n v="586331"/>
    <s v="Louka (Hodonín)"/>
    <s v="750 – 1 999 obyvatel"/>
    <n v="807"/>
    <n v="0.73605947955390338"/>
    <n v="213"/>
    <n v="0"/>
  </r>
  <r>
    <x v="10"/>
    <x v="154"/>
    <x v="154"/>
    <n v="586366"/>
    <s v="Malá Vrbka"/>
    <s v="do 750 obyvatel"/>
    <n v="142"/>
    <n v="0.73239436619718312"/>
    <n v="38"/>
    <n v="0"/>
  </r>
  <r>
    <x v="10"/>
    <x v="154"/>
    <x v="154"/>
    <n v="586404"/>
    <s v="Moravský Písek"/>
    <s v="2 000 – 4 999 obyvatel"/>
    <n v="1760"/>
    <n v="0.64147727272727273"/>
    <n v="631"/>
    <n v="1"/>
  </r>
  <r>
    <x v="10"/>
    <x v="154"/>
    <x v="154"/>
    <n v="586455"/>
    <s v="Nová Lhota"/>
    <s v="do 750 obyvatel"/>
    <n v="560"/>
    <n v="0.48928571428571427"/>
    <n v="286"/>
    <n v="1"/>
  </r>
  <r>
    <x v="10"/>
    <x v="154"/>
    <x v="154"/>
    <n v="586501"/>
    <s v="Radějov"/>
    <s v="750 – 1 999 obyvatel"/>
    <n v="717"/>
    <n v="0.71408647140864712"/>
    <n v="205"/>
    <n v="0"/>
  </r>
  <r>
    <x v="10"/>
    <x v="154"/>
    <x v="154"/>
    <n v="586587"/>
    <s v="Strážnice"/>
    <s v="5 000 – 14 999 obyvatel"/>
    <n v="4636"/>
    <n v="0.75409836065573765"/>
    <n v="1140"/>
    <n v="0"/>
  </r>
  <r>
    <x v="10"/>
    <x v="154"/>
    <x v="154"/>
    <n v="586617"/>
    <s v="Suchov"/>
    <s v="do 750 obyvatel"/>
    <n v="428"/>
    <n v="0.55373831775700932"/>
    <n v="191"/>
    <n v="1"/>
  </r>
  <r>
    <x v="10"/>
    <x v="154"/>
    <x v="154"/>
    <n v="586650"/>
    <s v="Tasov (Hodonín)"/>
    <s v="do 750 obyvatel"/>
    <n v="466"/>
    <n v="0.80042918454935619"/>
    <n v="93"/>
    <n v="0"/>
  </r>
  <r>
    <x v="10"/>
    <x v="154"/>
    <x v="154"/>
    <n v="586684"/>
    <s v="Tvarožná Lhota"/>
    <s v="750 – 1 999 obyvatel"/>
    <n v="779"/>
    <n v="0.73812580231065472"/>
    <n v="204"/>
    <n v="0"/>
  </r>
  <r>
    <x v="10"/>
    <x v="154"/>
    <x v="154"/>
    <n v="586714"/>
    <s v="Velká nad Veličkou"/>
    <s v="2 000 – 4 999 obyvatel"/>
    <n v="2517"/>
    <n v="0.65951529598728642"/>
    <n v="857"/>
    <n v="1"/>
  </r>
  <r>
    <x v="10"/>
    <x v="154"/>
    <x v="154"/>
    <n v="586722"/>
    <s v="Veselí nad Moravou"/>
    <s v="5 000 – 14 999 obyvatel"/>
    <n v="9299"/>
    <n v="0.69254758576190989"/>
    <n v="2859"/>
    <n v="1"/>
  </r>
  <r>
    <x v="10"/>
    <x v="154"/>
    <x v="154"/>
    <n v="586757"/>
    <s v="Vnorovy"/>
    <s v="2 000 – 4 999 obyvatel"/>
    <n v="2507"/>
    <n v="0.72716394096529713"/>
    <n v="684"/>
    <n v="0"/>
  </r>
  <r>
    <x v="10"/>
    <x v="154"/>
    <x v="154"/>
    <n v="586838"/>
    <s v="Žeraviny"/>
    <s v="do 750 obyvatel"/>
    <n v="169"/>
    <n v="0.62721893491124259"/>
    <n v="63"/>
    <n v="1"/>
  </r>
  <r>
    <x v="10"/>
    <x v="155"/>
    <x v="155"/>
    <n v="550108"/>
    <s v="Kozlany (Vyškov)"/>
    <s v="do 750 obyvatel"/>
    <n v="302"/>
    <n v="0.69536423841059603"/>
    <n v="92"/>
    <n v="1"/>
  </r>
  <r>
    <x v="10"/>
    <x v="155"/>
    <x v="155"/>
    <n v="550132"/>
    <s v="Olšany (Vyškov)"/>
    <s v="do 750 obyvatel"/>
    <n v="496"/>
    <n v="0.74193548387096775"/>
    <n v="128"/>
    <n v="0"/>
  </r>
  <r>
    <x v="10"/>
    <x v="155"/>
    <x v="155"/>
    <n v="550141"/>
    <s v="Medlovice (Vyškov)"/>
    <s v="do 750 obyvatel"/>
    <n v="289"/>
    <n v="0.70588235294117652"/>
    <n v="85"/>
    <n v="0"/>
  </r>
  <r>
    <x v="10"/>
    <x v="155"/>
    <x v="155"/>
    <n v="550175"/>
    <s v="Podomí"/>
    <s v="do 750 obyvatel"/>
    <n v="363"/>
    <n v="0.71074380165289253"/>
    <n v="105"/>
    <n v="0"/>
  </r>
  <r>
    <x v="10"/>
    <x v="155"/>
    <x v="155"/>
    <n v="550795"/>
    <s v="Podbřežice"/>
    <s v="do 750 obyvatel"/>
    <n v="199"/>
    <n v="0.542713567839196"/>
    <n v="91"/>
    <n v="1"/>
  </r>
  <r>
    <x v="10"/>
    <x v="155"/>
    <x v="155"/>
    <n v="553972"/>
    <s v="Rybníček (Vyškov)"/>
    <s v="do 750 obyvatel"/>
    <n v="229"/>
    <n v="0.63318777292576423"/>
    <n v="84"/>
    <n v="1"/>
  </r>
  <r>
    <x v="10"/>
    <x v="155"/>
    <x v="155"/>
    <n v="554898"/>
    <s v="Rostěnice-Zvonovice"/>
    <s v="do 750 obyvatel"/>
    <n v="431"/>
    <n v="0.74709976798143851"/>
    <n v="109"/>
    <n v="0"/>
  </r>
  <r>
    <x v="10"/>
    <x v="155"/>
    <x v="155"/>
    <n v="592889"/>
    <s v="Vyškov"/>
    <s v="15 000 – 39 999 obyvatel"/>
    <n v="17465"/>
    <n v="0.71611795018608648"/>
    <n v="4958"/>
    <n v="0"/>
  </r>
  <r>
    <x v="10"/>
    <x v="155"/>
    <x v="155"/>
    <n v="592901"/>
    <s v="Bohdalice-Pavlovice"/>
    <s v="750 – 1 999 obyvatel"/>
    <n v="721"/>
    <n v="0.6865464632454924"/>
    <n v="226"/>
    <n v="1"/>
  </r>
  <r>
    <x v="10"/>
    <x v="155"/>
    <x v="155"/>
    <n v="592978"/>
    <s v="Dětkovice (Vyškov)"/>
    <s v="do 750 obyvatel"/>
    <n v="224"/>
    <n v="0.6160714285714286"/>
    <n v="86"/>
    <n v="1"/>
  </r>
  <r>
    <x v="10"/>
    <x v="155"/>
    <x v="155"/>
    <n v="593001"/>
    <s v="Drnovice (Vyškov)"/>
    <s v="2 000 – 4 999 obyvatel"/>
    <n v="1976"/>
    <n v="0.71255060728744934"/>
    <n v="568"/>
    <n v="0"/>
  </r>
  <r>
    <x v="10"/>
    <x v="155"/>
    <x v="155"/>
    <n v="593010"/>
    <s v="Drysice"/>
    <s v="do 750 obyvatel"/>
    <n v="478"/>
    <n v="0.66945606694560666"/>
    <n v="158"/>
    <n v="1"/>
  </r>
  <r>
    <x v="10"/>
    <x v="155"/>
    <x v="155"/>
    <n v="593028"/>
    <s v="Habrovany (Vyškov)"/>
    <s v="750 – 1 999 obyvatel"/>
    <n v="703"/>
    <n v="0.72403982930298716"/>
    <n v="194"/>
    <n v="0"/>
  </r>
  <r>
    <x v="10"/>
    <x v="155"/>
    <x v="155"/>
    <n v="593036"/>
    <s v="Hlubočany"/>
    <s v="do 750 obyvatel"/>
    <n v="415"/>
    <n v="0.67228915662650601"/>
    <n v="136"/>
    <n v="1"/>
  </r>
  <r>
    <x v="10"/>
    <x v="155"/>
    <x v="155"/>
    <n v="593061"/>
    <s v="Hoštice-Heroltice"/>
    <s v="do 750 obyvatel"/>
    <n v="515"/>
    <n v="0.69902912621359226"/>
    <n v="155"/>
    <n v="1"/>
  </r>
  <r>
    <x v="10"/>
    <x v="155"/>
    <x v="155"/>
    <n v="593087"/>
    <s v="Hvězdlice"/>
    <s v="do 750 obyvatel"/>
    <n v="475"/>
    <n v="0.76842105263157889"/>
    <n v="110"/>
    <n v="0"/>
  </r>
  <r>
    <x v="10"/>
    <x v="155"/>
    <x v="155"/>
    <n v="593117"/>
    <s v="Ivanovice na Hané"/>
    <s v="2 000 – 4 999 obyvatel"/>
    <n v="2450"/>
    <n v="0.7248979591836735"/>
    <n v="674"/>
    <n v="0"/>
  </r>
  <r>
    <x v="10"/>
    <x v="155"/>
    <x v="155"/>
    <n v="593125"/>
    <s v="Ježkovice"/>
    <s v="do 750 obyvatel"/>
    <n v="325"/>
    <n v="0.62461538461538457"/>
    <n v="122"/>
    <n v="1"/>
  </r>
  <r>
    <x v="10"/>
    <x v="155"/>
    <x v="155"/>
    <n v="593168"/>
    <s v="Komořany"/>
    <s v="do 750 obyvatel"/>
    <n v="613"/>
    <n v="0.67699836867862973"/>
    <n v="198"/>
    <n v="1"/>
  </r>
  <r>
    <x v="10"/>
    <x v="155"/>
    <x v="155"/>
    <n v="593192"/>
    <s v="Krásensko"/>
    <s v="do 750 obyvatel"/>
    <n v="344"/>
    <n v="0.76453488372093026"/>
    <n v="81"/>
    <n v="0"/>
  </r>
  <r>
    <x v="10"/>
    <x v="155"/>
    <x v="155"/>
    <n v="593231"/>
    <s v="Křižanovice u Vyškova"/>
    <s v="do 750 obyvatel"/>
    <n v="124"/>
    <n v="0.69354838709677424"/>
    <n v="38"/>
    <n v="1"/>
  </r>
  <r>
    <x v="10"/>
    <x v="155"/>
    <x v="155"/>
    <n v="593249"/>
    <s v="Kučerov"/>
    <s v="do 750 obyvatel"/>
    <n v="391"/>
    <n v="0.65217391304347827"/>
    <n v="136"/>
    <n v="1"/>
  </r>
  <r>
    <x v="10"/>
    <x v="155"/>
    <x v="155"/>
    <n v="593273"/>
    <s v="Luleč"/>
    <s v="750 – 1 999 obyvatel"/>
    <n v="789"/>
    <n v="0.72370088719898606"/>
    <n v="218"/>
    <n v="0"/>
  </r>
  <r>
    <x v="10"/>
    <x v="155"/>
    <x v="155"/>
    <n v="593281"/>
    <s v="Lysovice"/>
    <s v="do 750 obyvatel"/>
    <n v="226"/>
    <n v="0.65929203539823011"/>
    <n v="77"/>
    <n v="1"/>
  </r>
  <r>
    <x v="10"/>
    <x v="155"/>
    <x v="155"/>
    <n v="593346"/>
    <s v="Moravské Málkovice"/>
    <s v="do 750 obyvatel"/>
    <n v="462"/>
    <n v="0.70995670995671001"/>
    <n v="134"/>
    <n v="0"/>
  </r>
  <r>
    <x v="10"/>
    <x v="155"/>
    <x v="155"/>
    <n v="593397"/>
    <s v="Nemojany"/>
    <s v="750 – 1 999 obyvatel"/>
    <n v="602"/>
    <n v="0.70099667774086383"/>
    <n v="180"/>
    <n v="0"/>
  </r>
  <r>
    <x v="10"/>
    <x v="155"/>
    <x v="155"/>
    <n v="593443"/>
    <s v="Nové Sady (Vyškov)"/>
    <s v="do 750 obyvatel"/>
    <n v="81"/>
    <n v="0.65432098765432101"/>
    <n v="28"/>
    <n v="1"/>
  </r>
  <r>
    <x v="10"/>
    <x v="155"/>
    <x v="155"/>
    <n v="593460"/>
    <s v="Orlovice"/>
    <s v="do 750 obyvatel"/>
    <n v="263"/>
    <n v="0.68441064638783267"/>
    <n v="83"/>
    <n v="1"/>
  </r>
  <r>
    <x v="10"/>
    <x v="155"/>
    <x v="155"/>
    <n v="593486"/>
    <s v="Podivice"/>
    <s v="do 750 obyvatel"/>
    <n v="141"/>
    <n v="0.7021276595744681"/>
    <n v="42"/>
    <n v="0"/>
  </r>
  <r>
    <x v="10"/>
    <x v="155"/>
    <x v="155"/>
    <n v="593494"/>
    <s v="Prusy-Boškůvky"/>
    <s v="do 750 obyvatel"/>
    <n v="514"/>
    <n v="0.6089494163424124"/>
    <n v="201"/>
    <n v="1"/>
  </r>
  <r>
    <x v="10"/>
    <x v="155"/>
    <x v="155"/>
    <n v="593508"/>
    <s v="Pustiměř"/>
    <s v="750 – 1 999 obyvatel"/>
    <n v="1481"/>
    <n v="0.73328831870357869"/>
    <n v="395"/>
    <n v="0"/>
  </r>
  <r>
    <x v="10"/>
    <x v="155"/>
    <x v="155"/>
    <n v="593516"/>
    <s v="Račice-Pístovice"/>
    <s v="750 – 1 999 obyvatel"/>
    <n v="999"/>
    <n v="0.66566566566566565"/>
    <n v="334"/>
    <n v="1"/>
  </r>
  <r>
    <x v="10"/>
    <x v="155"/>
    <x v="155"/>
    <n v="593524"/>
    <s v="Radslavice (Vyškov)"/>
    <s v="do 750 obyvatel"/>
    <n v="335"/>
    <n v="0.69253731343283587"/>
    <n v="103"/>
    <n v="1"/>
  </r>
  <r>
    <x v="10"/>
    <x v="155"/>
    <x v="155"/>
    <n v="593559"/>
    <s v="Rousínov"/>
    <s v="5 000 – 14 999 obyvatel"/>
    <n v="4614"/>
    <n v="0.70936280884265279"/>
    <n v="1341"/>
    <n v="0"/>
  </r>
  <r>
    <x v="10"/>
    <x v="155"/>
    <x v="155"/>
    <n v="593567"/>
    <s v="Ruprechtov"/>
    <s v="do 750 obyvatel"/>
    <n v="494"/>
    <n v="0.68825910931174084"/>
    <n v="154"/>
    <n v="1"/>
  </r>
  <r>
    <x v="10"/>
    <x v="155"/>
    <x v="155"/>
    <n v="593605"/>
    <s v="Studnice (Vyškov)"/>
    <s v="do 750 obyvatel"/>
    <n v="436"/>
    <n v="0.65366972477064222"/>
    <n v="151"/>
    <n v="1"/>
  </r>
  <r>
    <x v="10"/>
    <x v="155"/>
    <x v="155"/>
    <n v="593621"/>
    <s v="Švábenice"/>
    <s v="750 – 1 999 obyvatel"/>
    <n v="814"/>
    <n v="0.69164619164619168"/>
    <n v="251"/>
    <n v="1"/>
  </r>
  <r>
    <x v="10"/>
    <x v="155"/>
    <x v="155"/>
    <n v="593630"/>
    <s v="Topolany"/>
    <s v="do 750 obyvatel"/>
    <n v="283"/>
    <n v="0.63250883392226154"/>
    <n v="104"/>
    <n v="1"/>
  </r>
  <r>
    <x v="10"/>
    <x v="155"/>
    <x v="155"/>
    <n v="593648"/>
    <s v="Tučapy (Vyškov)"/>
    <s v="do 750 obyvatel"/>
    <n v="487"/>
    <n v="0.59958932238193019"/>
    <n v="195"/>
    <n v="1"/>
  </r>
  <r>
    <x v="10"/>
    <x v="155"/>
    <x v="155"/>
    <n v="593656"/>
    <s v="Vážany (Vyškov)"/>
    <s v="do 750 obyvatel"/>
    <n v="374"/>
    <n v="0.68716577540106949"/>
    <n v="117"/>
    <n v="1"/>
  </r>
  <r>
    <x v="10"/>
    <x v="155"/>
    <x v="155"/>
    <n v="593702"/>
    <s v="Zelená Hora"/>
    <s v="do 750 obyvatel"/>
    <n v="248"/>
    <n v="0.657258064516129"/>
    <n v="85"/>
    <n v="1"/>
  </r>
  <r>
    <x v="10"/>
    <x v="156"/>
    <x v="156"/>
    <n v="545325"/>
    <s v="Velký Karlov"/>
    <s v="do 750 obyvatel"/>
    <n v="348"/>
    <n v="0.66379310344827591"/>
    <n v="117"/>
    <n v="1"/>
  </r>
  <r>
    <x v="10"/>
    <x v="156"/>
    <x v="156"/>
    <n v="546941"/>
    <s v="Dobšice (Znojmo)"/>
    <s v="2 000 – 4 999 obyvatel"/>
    <n v="2040"/>
    <n v="0.67254901960784319"/>
    <n v="668"/>
    <n v="1"/>
  </r>
  <r>
    <x v="10"/>
    <x v="156"/>
    <x v="156"/>
    <n v="550019"/>
    <s v="Vracovice (Znojmo)"/>
    <s v="do 750 obyvatel"/>
    <n v="163"/>
    <n v="0.65644171779141103"/>
    <n v="56"/>
    <n v="1"/>
  </r>
  <r>
    <x v="10"/>
    <x v="156"/>
    <x v="156"/>
    <n v="550051"/>
    <s v="Plenkovice"/>
    <s v="do 750 obyvatel"/>
    <n v="301"/>
    <n v="0.66112956810631229"/>
    <n v="102"/>
    <n v="1"/>
  </r>
  <r>
    <x v="10"/>
    <x v="156"/>
    <x v="156"/>
    <n v="550078"/>
    <s v="Přeskače"/>
    <s v="do 750 obyvatel"/>
    <n v="90"/>
    <n v="0.68888888888888888"/>
    <n v="28"/>
    <n v="1"/>
  </r>
  <r>
    <x v="10"/>
    <x v="156"/>
    <x v="156"/>
    <n v="550086"/>
    <s v="Křídlůvky"/>
    <s v="do 750 obyvatel"/>
    <n v="200"/>
    <n v="0.73"/>
    <n v="54"/>
    <n v="0"/>
  </r>
  <r>
    <x v="10"/>
    <x v="156"/>
    <x v="156"/>
    <n v="550841"/>
    <s v="Jiřice u Moravských Budějovic"/>
    <s v="do 750 obyvatel"/>
    <n v="47"/>
    <n v="0.72340425531914898"/>
    <n v="13"/>
    <n v="0"/>
  </r>
  <r>
    <x v="10"/>
    <x v="156"/>
    <x v="156"/>
    <n v="555231"/>
    <s v="Suchohrdly"/>
    <s v="750 – 1 999 obyvatel"/>
    <n v="1134"/>
    <n v="0.69488536155202818"/>
    <n v="346"/>
    <n v="1"/>
  </r>
  <r>
    <x v="10"/>
    <x v="156"/>
    <x v="156"/>
    <n v="587729"/>
    <s v="Nový Šaldorf-Sedlešovice"/>
    <s v="750 – 1 999 obyvatel"/>
    <n v="1305"/>
    <n v="0.7080459770114943"/>
    <n v="381"/>
    <n v="0"/>
  </r>
  <r>
    <x v="10"/>
    <x v="156"/>
    <x v="156"/>
    <n v="593711"/>
    <s v="Znojmo"/>
    <s v="15 000 – 39 999 obyvatel"/>
    <n v="28032"/>
    <n v="0.71949914383561642"/>
    <n v="7863"/>
    <n v="0"/>
  </r>
  <r>
    <x v="10"/>
    <x v="156"/>
    <x v="156"/>
    <n v="593729"/>
    <s v="Bantice"/>
    <s v="do 750 obyvatel"/>
    <n v="233"/>
    <n v="0.6566523605150214"/>
    <n v="80"/>
    <n v="1"/>
  </r>
  <r>
    <x v="10"/>
    <x v="156"/>
    <x v="156"/>
    <n v="593737"/>
    <s v="Běhařovice"/>
    <s v="do 750 obyvatel"/>
    <n v="319"/>
    <n v="0.75548589341692785"/>
    <n v="78"/>
    <n v="0"/>
  </r>
  <r>
    <x v="10"/>
    <x v="156"/>
    <x v="156"/>
    <n v="593745"/>
    <s v="Bezkov"/>
    <s v="do 750 obyvatel"/>
    <n v="173"/>
    <n v="0.69942196531791911"/>
    <n v="52"/>
    <n v="1"/>
  </r>
  <r>
    <x v="10"/>
    <x v="156"/>
    <x v="156"/>
    <n v="593753"/>
    <s v="Bítov (Znojmo)"/>
    <s v="do 750 obyvatel"/>
    <n v="129"/>
    <n v="0.76744186046511631"/>
    <n v="30"/>
    <n v="0"/>
  </r>
  <r>
    <x v="10"/>
    <x v="156"/>
    <x v="156"/>
    <n v="593761"/>
    <s v="Blanné"/>
    <s v="do 750 obyvatel"/>
    <n v="75"/>
    <n v="0.76"/>
    <n v="18"/>
    <n v="0"/>
  </r>
  <r>
    <x v="10"/>
    <x v="156"/>
    <x v="156"/>
    <n v="593770"/>
    <s v="Blížkovice"/>
    <s v="750 – 1 999 obyvatel"/>
    <n v="993"/>
    <n v="0.78851963746223563"/>
    <n v="210"/>
    <n v="0"/>
  </r>
  <r>
    <x v="10"/>
    <x v="156"/>
    <x v="156"/>
    <n v="593796"/>
    <s v="Bojanovice (Znojmo)"/>
    <s v="do 750 obyvatel"/>
    <n v="156"/>
    <n v="0.74358974358974361"/>
    <n v="40"/>
    <n v="0"/>
  </r>
  <r>
    <x v="10"/>
    <x v="156"/>
    <x v="156"/>
    <n v="593800"/>
    <s v="Borotice (Znojmo)"/>
    <s v="do 750 obyvatel"/>
    <n v="349"/>
    <n v="0.62177650429799425"/>
    <n v="132"/>
    <n v="1"/>
  </r>
  <r>
    <x v="10"/>
    <x v="156"/>
    <x v="156"/>
    <n v="593818"/>
    <s v="Boskovštejn"/>
    <s v="do 750 obyvatel"/>
    <n v="130"/>
    <n v="0.66923076923076918"/>
    <n v="43"/>
    <n v="1"/>
  </r>
  <r>
    <x v="10"/>
    <x v="156"/>
    <x v="156"/>
    <n v="593826"/>
    <s v="Božice"/>
    <s v="750 – 1 999 obyvatel"/>
    <n v="1269"/>
    <n v="0.62962962962962965"/>
    <n v="470"/>
    <n v="1"/>
  </r>
  <r>
    <x v="10"/>
    <x v="156"/>
    <x v="156"/>
    <n v="593842"/>
    <s v="Břežany (Znojmo)"/>
    <s v="750 – 1 999 obyvatel"/>
    <n v="710"/>
    <n v="0.76478873239436618"/>
    <n v="167"/>
    <n v="0"/>
  </r>
  <r>
    <x v="10"/>
    <x v="156"/>
    <x v="156"/>
    <n v="593851"/>
    <s v="Citonice"/>
    <s v="do 750 obyvatel"/>
    <n v="477"/>
    <n v="0.689727463312369"/>
    <n v="148"/>
    <n v="1"/>
  </r>
  <r>
    <x v="10"/>
    <x v="156"/>
    <x v="156"/>
    <n v="593869"/>
    <s v="Ctidružice"/>
    <s v="do 750 obyvatel"/>
    <n v="258"/>
    <n v="0.7558139534883721"/>
    <n v="63"/>
    <n v="0"/>
  </r>
  <r>
    <x v="10"/>
    <x v="156"/>
    <x v="156"/>
    <n v="593877"/>
    <s v="Čejkovice (Znojmo)"/>
    <s v="do 750 obyvatel"/>
    <n v="191"/>
    <n v="0.78534031413612571"/>
    <n v="41"/>
    <n v="0"/>
  </r>
  <r>
    <x v="10"/>
    <x v="156"/>
    <x v="156"/>
    <n v="593893"/>
    <s v="Černín"/>
    <s v="do 750 obyvatel"/>
    <n v="115"/>
    <n v="0.75652173913043474"/>
    <n v="28"/>
    <n v="0"/>
  </r>
  <r>
    <x v="10"/>
    <x v="156"/>
    <x v="156"/>
    <n v="593974"/>
    <s v="Dyjákovice"/>
    <s v="750 – 1 999 obyvatel"/>
    <n v="701"/>
    <n v="0.71326676176890158"/>
    <n v="201"/>
    <n v="0"/>
  </r>
  <r>
    <x v="10"/>
    <x v="156"/>
    <x v="156"/>
    <n v="593982"/>
    <s v="Dyjákovičky"/>
    <s v="do 750 obyvatel"/>
    <n v="447"/>
    <n v="0.6621923937360179"/>
    <n v="151"/>
    <n v="1"/>
  </r>
  <r>
    <x v="10"/>
    <x v="156"/>
    <x v="156"/>
    <n v="593991"/>
    <s v="Dyje"/>
    <s v="do 750 obyvatel"/>
    <n v="409"/>
    <n v="0.66503667481662587"/>
    <n v="137"/>
    <n v="1"/>
  </r>
  <r>
    <x v="10"/>
    <x v="156"/>
    <x v="156"/>
    <n v="594016"/>
    <s v="Grešlové Mýto"/>
    <s v="do 750 obyvatel"/>
    <n v="170"/>
    <n v="0.65294117647058825"/>
    <n v="59"/>
    <n v="1"/>
  </r>
  <r>
    <x v="10"/>
    <x v="156"/>
    <x v="156"/>
    <n v="594024"/>
    <s v="Havraníky"/>
    <s v="do 750 obyvatel"/>
    <n v="277"/>
    <n v="0.72924187725631773"/>
    <n v="75"/>
    <n v="0"/>
  </r>
  <r>
    <x v="10"/>
    <x v="156"/>
    <x v="156"/>
    <n v="594032"/>
    <s v="Hevlín"/>
    <s v="750 – 1 999 obyvatel"/>
    <n v="1163"/>
    <n v="0.69045571797076521"/>
    <n v="360"/>
    <n v="1"/>
  </r>
  <r>
    <x v="10"/>
    <x v="156"/>
    <x v="156"/>
    <n v="594041"/>
    <s v="Hluboké Mašůvky"/>
    <s v="750 – 1 999 obyvatel"/>
    <n v="697"/>
    <n v="0.68436154949784789"/>
    <n v="220"/>
    <n v="1"/>
  </r>
  <r>
    <x v="10"/>
    <x v="156"/>
    <x v="156"/>
    <n v="594059"/>
    <s v="Hnanice (Znojmo)"/>
    <s v="do 750 obyvatel"/>
    <n v="291"/>
    <n v="0.63917525773195871"/>
    <n v="105"/>
    <n v="1"/>
  </r>
  <r>
    <x v="10"/>
    <x v="156"/>
    <x v="156"/>
    <n v="594067"/>
    <s v="Hodonice (Znojmo)"/>
    <s v="750 – 1 999 obyvatel"/>
    <n v="1456"/>
    <n v="0.71771978021978022"/>
    <n v="411"/>
    <n v="0"/>
  </r>
  <r>
    <x v="10"/>
    <x v="156"/>
    <x v="156"/>
    <n v="594075"/>
    <s v="Horní Břečkov"/>
    <s v="do 750 obyvatel"/>
    <n v="221"/>
    <n v="0.63348416289592757"/>
    <n v="81"/>
    <n v="1"/>
  </r>
  <r>
    <x v="10"/>
    <x v="156"/>
    <x v="156"/>
    <n v="594091"/>
    <s v="Horní Dunajovice"/>
    <s v="do 750 obyvatel"/>
    <n v="528"/>
    <n v="0.79545454545454541"/>
    <n v="108"/>
    <n v="0"/>
  </r>
  <r>
    <x v="10"/>
    <x v="156"/>
    <x v="156"/>
    <n v="594121"/>
    <s v="Hostim"/>
    <s v="do 750 obyvatel"/>
    <n v="366"/>
    <n v="0.7103825136612022"/>
    <n v="106"/>
    <n v="0"/>
  </r>
  <r>
    <x v="10"/>
    <x v="156"/>
    <x v="156"/>
    <n v="594130"/>
    <s v="Hrabětice"/>
    <s v="750 – 1 999 obyvatel"/>
    <n v="760"/>
    <n v="0.63684210526315788"/>
    <n v="276"/>
    <n v="1"/>
  </r>
  <r>
    <x v="10"/>
    <x v="156"/>
    <x v="156"/>
    <n v="594148"/>
    <s v="Hrádek (Znojmo)"/>
    <s v="750 – 1 999 obyvatel"/>
    <n v="787"/>
    <n v="0.71918678526048285"/>
    <n v="221"/>
    <n v="0"/>
  </r>
  <r>
    <x v="10"/>
    <x v="156"/>
    <x v="156"/>
    <n v="594156"/>
    <s v="Hrušovany nad Jevišovkou"/>
    <s v="2 000 – 4 999 obyvatel"/>
    <n v="2743"/>
    <n v="0.7123587313160773"/>
    <n v="789"/>
    <n v="0"/>
  </r>
  <r>
    <x v="10"/>
    <x v="156"/>
    <x v="156"/>
    <n v="594164"/>
    <s v="Chvalatice"/>
    <s v="do 750 obyvatel"/>
    <n v="91"/>
    <n v="0.70329670329670335"/>
    <n v="27"/>
    <n v="0"/>
  </r>
  <r>
    <x v="10"/>
    <x v="156"/>
    <x v="156"/>
    <n v="594172"/>
    <s v="Chvalovice (Znojmo)"/>
    <s v="do 750 obyvatel"/>
    <n v="535"/>
    <n v="0.72523364485981312"/>
    <n v="147"/>
    <n v="0"/>
  </r>
  <r>
    <x v="10"/>
    <x v="156"/>
    <x v="156"/>
    <n v="594199"/>
    <s v="Jaroslavice"/>
    <s v="750 – 1 999 obyvatel"/>
    <n v="1038"/>
    <n v="0.71001926782273606"/>
    <n v="301"/>
    <n v="0"/>
  </r>
  <r>
    <x v="10"/>
    <x v="156"/>
    <x v="156"/>
    <n v="594202"/>
    <s v="Jevišovice"/>
    <s v="750 – 1 999 obyvatel"/>
    <n v="972"/>
    <n v="0.74485596707818935"/>
    <n v="248"/>
    <n v="0"/>
  </r>
  <r>
    <x v="10"/>
    <x v="156"/>
    <x v="156"/>
    <n v="594253"/>
    <s v="Korolupy"/>
    <s v="do 750 obyvatel"/>
    <n v="140"/>
    <n v="0.8"/>
    <n v="28"/>
    <n v="0"/>
  </r>
  <r>
    <x v="10"/>
    <x v="156"/>
    <x v="156"/>
    <n v="594261"/>
    <s v="Kravsko"/>
    <s v="do 750 obyvatel"/>
    <n v="490"/>
    <n v="0.6"/>
    <n v="196"/>
    <n v="1"/>
  </r>
  <r>
    <x v="10"/>
    <x v="156"/>
    <x v="156"/>
    <n v="594270"/>
    <s v="Krhovice"/>
    <s v="do 750 obyvatel"/>
    <n v="462"/>
    <n v="0.69480519480519476"/>
    <n v="141"/>
    <n v="1"/>
  </r>
  <r>
    <x v="10"/>
    <x v="156"/>
    <x v="156"/>
    <n v="594288"/>
    <s v="Křepice (Znojmo)"/>
    <s v="do 750 obyvatel"/>
    <n v="99"/>
    <n v="0.80808080808080807"/>
    <n v="19"/>
    <n v="0"/>
  </r>
  <r>
    <x v="10"/>
    <x v="156"/>
    <x v="156"/>
    <n v="594300"/>
    <s v="Kuchařovice"/>
    <s v="750 – 1 999 obyvatel"/>
    <n v="780"/>
    <n v="0.7384615384615385"/>
    <n v="204"/>
    <n v="0"/>
  </r>
  <r>
    <x v="10"/>
    <x v="156"/>
    <x v="156"/>
    <n v="594318"/>
    <s v="Kyjovice (Znojmo)"/>
    <s v="do 750 obyvatel"/>
    <n v="122"/>
    <n v="0.60655737704918034"/>
    <n v="48"/>
    <n v="1"/>
  </r>
  <r>
    <x v="10"/>
    <x v="156"/>
    <x v="156"/>
    <n v="594326"/>
    <s v="Lančov"/>
    <s v="do 750 obyvatel"/>
    <n v="191"/>
    <n v="0.58115183246073299"/>
    <n v="80"/>
    <n v="1"/>
  </r>
  <r>
    <x v="10"/>
    <x v="156"/>
    <x v="156"/>
    <n v="594334"/>
    <s v="Lechovice"/>
    <s v="do 750 obyvatel"/>
    <n v="443"/>
    <n v="0.57336343115124155"/>
    <n v="189"/>
    <n v="1"/>
  </r>
  <r>
    <x v="10"/>
    <x v="156"/>
    <x v="156"/>
    <n v="594342"/>
    <s v="Lesná (Znojmo)"/>
    <s v="do 750 obyvatel"/>
    <n v="214"/>
    <n v="0.73831775700934577"/>
    <n v="56"/>
    <n v="0"/>
  </r>
  <r>
    <x v="10"/>
    <x v="156"/>
    <x v="156"/>
    <n v="594369"/>
    <s v="Litobratřice"/>
    <s v="do 750 obyvatel"/>
    <n v="399"/>
    <n v="0.62907268170426067"/>
    <n v="148"/>
    <n v="1"/>
  </r>
  <r>
    <x v="10"/>
    <x v="156"/>
    <x v="156"/>
    <n v="594385"/>
    <s v="Lubnice"/>
    <s v="do 750 obyvatel"/>
    <n v="53"/>
    <n v="0.73584905660377353"/>
    <n v="14"/>
    <n v="0"/>
  </r>
  <r>
    <x v="10"/>
    <x v="156"/>
    <x v="156"/>
    <n v="594393"/>
    <s v="Lukov (Znojmo)"/>
    <s v="do 750 obyvatel"/>
    <n v="218"/>
    <n v="0.71100917431192656"/>
    <n v="63"/>
    <n v="0"/>
  </r>
  <r>
    <x v="10"/>
    <x v="156"/>
    <x v="156"/>
    <n v="594407"/>
    <s v="Mackovice"/>
    <s v="do 750 obyvatel"/>
    <n v="303"/>
    <n v="0.64356435643564358"/>
    <n v="108"/>
    <n v="1"/>
  </r>
  <r>
    <x v="10"/>
    <x v="156"/>
    <x v="156"/>
    <n v="594415"/>
    <s v="Mašovice"/>
    <s v="do 750 obyvatel"/>
    <n v="434"/>
    <n v="0.70737327188940091"/>
    <n v="127"/>
    <n v="0"/>
  </r>
  <r>
    <x v="10"/>
    <x v="156"/>
    <x v="156"/>
    <n v="594423"/>
    <s v="Medlice"/>
    <s v="do 750 obyvatel"/>
    <n v="155"/>
    <n v="0.69032258064516128"/>
    <n v="48"/>
    <n v="1"/>
  </r>
  <r>
    <x v="10"/>
    <x v="156"/>
    <x v="156"/>
    <n v="594431"/>
    <s v="Mikulovice (Znojmo)"/>
    <s v="do 750 obyvatel"/>
    <n v="548"/>
    <n v="0.76642335766423353"/>
    <n v="128"/>
    <n v="0"/>
  </r>
  <r>
    <x v="10"/>
    <x v="156"/>
    <x v="156"/>
    <n v="594440"/>
    <s v="Milíčovice"/>
    <s v="do 750 obyvatel"/>
    <n v="169"/>
    <n v="0.69822485207100593"/>
    <n v="51"/>
    <n v="1"/>
  </r>
  <r>
    <x v="10"/>
    <x v="156"/>
    <x v="156"/>
    <n v="594474"/>
    <s v="Morašice (Znojmo)"/>
    <s v="do 750 obyvatel"/>
    <n v="199"/>
    <n v="0.70351758793969854"/>
    <n v="59"/>
    <n v="0"/>
  </r>
  <r>
    <x v="10"/>
    <x v="156"/>
    <x v="156"/>
    <n v="594521"/>
    <s v="Němčičky (Znojmo)"/>
    <s v="do 750 obyvatel"/>
    <n v="73"/>
    <n v="0.71232876712328763"/>
    <n v="21"/>
    <n v="0"/>
  </r>
  <r>
    <x v="10"/>
    <x v="156"/>
    <x v="156"/>
    <n v="594555"/>
    <s v="Olbramkostel"/>
    <s v="do 750 obyvatel"/>
    <n v="422"/>
    <n v="0.7654028436018957"/>
    <n v="99"/>
    <n v="0"/>
  </r>
  <r>
    <x v="10"/>
    <x v="156"/>
    <x v="156"/>
    <n v="594571"/>
    <s v="Oleksovice"/>
    <s v="do 750 obyvatel"/>
    <n v="553"/>
    <n v="0.69258589511754065"/>
    <n v="170"/>
    <n v="1"/>
  </r>
  <r>
    <x v="10"/>
    <x v="156"/>
    <x v="156"/>
    <n v="594580"/>
    <s v="Onšov (Znojmo)"/>
    <s v="do 750 obyvatel"/>
    <n v="64"/>
    <n v="0.5625"/>
    <n v="28"/>
    <n v="1"/>
  </r>
  <r>
    <x v="10"/>
    <x v="156"/>
    <x v="156"/>
    <n v="594598"/>
    <s v="Oslnovice"/>
    <s v="do 750 obyvatel"/>
    <n v="74"/>
    <n v="0.77027027027027029"/>
    <n v="17"/>
    <n v="0"/>
  </r>
  <r>
    <x v="10"/>
    <x v="156"/>
    <x v="156"/>
    <n v="594601"/>
    <s v="Pavlice"/>
    <s v="do 750 obyvatel"/>
    <n v="386"/>
    <n v="0.73834196891191706"/>
    <n v="101"/>
    <n v="0"/>
  </r>
  <r>
    <x v="10"/>
    <x v="156"/>
    <x v="156"/>
    <n v="594628"/>
    <s v="Plaveč"/>
    <s v="do 750 obyvatel"/>
    <n v="378"/>
    <n v="0.85185185185185186"/>
    <n v="56"/>
    <n v="0"/>
  </r>
  <r>
    <x v="10"/>
    <x v="156"/>
    <x v="156"/>
    <n v="594636"/>
    <s v="Podhradí nad Dyjí"/>
    <s v="do 750 obyvatel"/>
    <n v="46"/>
    <n v="0.78260869565217395"/>
    <n v="10"/>
    <n v="0"/>
  </r>
  <r>
    <x v="10"/>
    <x v="156"/>
    <x v="156"/>
    <n v="594644"/>
    <s v="Podmolí"/>
    <s v="do 750 obyvatel"/>
    <n v="143"/>
    <n v="0.67832167832167833"/>
    <n v="46"/>
    <n v="1"/>
  </r>
  <r>
    <x v="10"/>
    <x v="156"/>
    <x v="156"/>
    <n v="594652"/>
    <s v="Podmyče"/>
    <s v="do 750 obyvatel"/>
    <n v="89"/>
    <n v="0.6741573033707865"/>
    <n v="29"/>
    <n v="1"/>
  </r>
  <r>
    <x v="10"/>
    <x v="156"/>
    <x v="156"/>
    <n v="594679"/>
    <s v="Práče"/>
    <s v="750 – 1 999 obyvatel"/>
    <n v="662"/>
    <n v="0.65861027190332322"/>
    <n v="226"/>
    <n v="1"/>
  </r>
  <r>
    <x v="10"/>
    <x v="156"/>
    <x v="156"/>
    <n v="594687"/>
    <s v="Pravice"/>
    <s v="do 750 obyvatel"/>
    <n v="300"/>
    <n v="0.66666666666666663"/>
    <n v="100"/>
    <n v="1"/>
  </r>
  <r>
    <x v="10"/>
    <x v="156"/>
    <x v="156"/>
    <n v="594695"/>
    <s v="Prokopov"/>
    <s v="do 750 obyvatel"/>
    <n v="69"/>
    <n v="0.57971014492753625"/>
    <n v="29"/>
    <n v="1"/>
  </r>
  <r>
    <x v="10"/>
    <x v="156"/>
    <x v="156"/>
    <n v="594709"/>
    <s v="Prosiměřice"/>
    <s v="750 – 1 999 obyvatel"/>
    <n v="721"/>
    <n v="0.75450762829403606"/>
    <n v="177"/>
    <n v="0"/>
  </r>
  <r>
    <x v="10"/>
    <x v="156"/>
    <x v="156"/>
    <n v="594733"/>
    <s v="Rozkoš"/>
    <s v="do 750 obyvatel"/>
    <n v="156"/>
    <n v="0.67307692307692313"/>
    <n v="51"/>
    <n v="1"/>
  </r>
  <r>
    <x v="10"/>
    <x v="156"/>
    <x v="156"/>
    <n v="594741"/>
    <s v="Rudlice"/>
    <s v="do 750 obyvatel"/>
    <n v="90"/>
    <n v="0.67777777777777781"/>
    <n v="29"/>
    <n v="1"/>
  </r>
  <r>
    <x v="10"/>
    <x v="156"/>
    <x v="156"/>
    <n v="594776"/>
    <s v="Slatina (Znojmo)"/>
    <s v="do 750 obyvatel"/>
    <n v="195"/>
    <n v="0.82051282051282048"/>
    <n v="35"/>
    <n v="0"/>
  </r>
  <r>
    <x v="10"/>
    <x v="156"/>
    <x v="156"/>
    <n v="594784"/>
    <s v="Slup"/>
    <s v="do 750 obyvatel"/>
    <n v="411"/>
    <n v="0.67396593673965932"/>
    <n v="134"/>
    <n v="1"/>
  </r>
  <r>
    <x v="10"/>
    <x v="156"/>
    <x v="156"/>
    <n v="594792"/>
    <s v="Stálky"/>
    <s v="do 750 obyvatel"/>
    <n v="97"/>
    <n v="0.54639175257731953"/>
    <n v="44"/>
    <n v="1"/>
  </r>
  <r>
    <x v="10"/>
    <x v="156"/>
    <x v="156"/>
    <n v="594806"/>
    <s v="Starý Petřín"/>
    <s v="do 750 obyvatel"/>
    <n v="195"/>
    <n v="0.72307692307692306"/>
    <n v="54"/>
    <n v="0"/>
  </r>
  <r>
    <x v="10"/>
    <x v="156"/>
    <x v="156"/>
    <n v="594814"/>
    <s v="Stošíkovice na Louce"/>
    <s v="do 750 obyvatel"/>
    <n v="240"/>
    <n v="0.57499999999999996"/>
    <n v="102"/>
    <n v="1"/>
  </r>
  <r>
    <x v="10"/>
    <x v="156"/>
    <x v="156"/>
    <n v="594822"/>
    <s v="Strachotice"/>
    <s v="750 – 1 999 obyvatel"/>
    <n v="825"/>
    <n v="0.67515151515151517"/>
    <n v="268"/>
    <n v="1"/>
  </r>
  <r>
    <x v="10"/>
    <x v="156"/>
    <x v="156"/>
    <n v="594831"/>
    <s v="Střelice (Znojmo)"/>
    <s v="do 750 obyvatel"/>
    <n v="134"/>
    <n v="0.73880597014925375"/>
    <n v="35"/>
    <n v="0"/>
  </r>
  <r>
    <x v="10"/>
    <x v="156"/>
    <x v="156"/>
    <n v="594865"/>
    <s v="Šafov"/>
    <s v="do 750 obyvatel"/>
    <n v="128"/>
    <n v="0.6875"/>
    <n v="40"/>
    <n v="1"/>
  </r>
  <r>
    <x v="10"/>
    <x v="156"/>
    <x v="156"/>
    <n v="594873"/>
    <s v="Šanov (Znojmo)"/>
    <s v="750 – 1 999 obyvatel"/>
    <n v="1293"/>
    <n v="0.67904098994586237"/>
    <n v="415"/>
    <n v="1"/>
  </r>
  <r>
    <x v="10"/>
    <x v="156"/>
    <x v="156"/>
    <n v="594881"/>
    <s v="Šatov"/>
    <s v="750 – 1 999 obyvatel"/>
    <n v="934"/>
    <n v="0.65203426124197006"/>
    <n v="325"/>
    <n v="1"/>
  </r>
  <r>
    <x v="10"/>
    <x v="156"/>
    <x v="156"/>
    <n v="594890"/>
    <s v="Štítary"/>
    <s v="do 750 obyvatel"/>
    <n v="519"/>
    <n v="0.64547206165703275"/>
    <n v="184"/>
    <n v="1"/>
  </r>
  <r>
    <x v="10"/>
    <x v="156"/>
    <x v="156"/>
    <n v="594911"/>
    <s v="Šumná"/>
    <s v="do 750 obyvatel"/>
    <n v="513"/>
    <n v="0.72514619883040932"/>
    <n v="141"/>
    <n v="0"/>
  </r>
  <r>
    <x v="10"/>
    <x v="156"/>
    <x v="156"/>
    <n v="594920"/>
    <s v="Tasovice (Znojmo)"/>
    <s v="750 – 1 999 obyvatel"/>
    <n v="1155"/>
    <n v="0.69783549783549781"/>
    <n v="349"/>
    <n v="1"/>
  </r>
  <r>
    <x v="10"/>
    <x v="156"/>
    <x v="156"/>
    <n v="594946"/>
    <s v="Těšetice (Znojmo)"/>
    <s v="do 750 obyvatel"/>
    <n v="482"/>
    <n v="0.65145228215767637"/>
    <n v="168"/>
    <n v="1"/>
  </r>
  <r>
    <x v="10"/>
    <x v="156"/>
    <x v="156"/>
    <n v="594997"/>
    <s v="Tvořihráz"/>
    <s v="do 750 obyvatel"/>
    <n v="360"/>
    <n v="0.61944444444444446"/>
    <n v="137"/>
    <n v="1"/>
  </r>
  <r>
    <x v="10"/>
    <x v="156"/>
    <x v="156"/>
    <n v="595004"/>
    <s v="Uherčice (Znojmo)"/>
    <s v="do 750 obyvatel"/>
    <n v="319"/>
    <n v="0.78683385579937304"/>
    <n v="68"/>
    <n v="0"/>
  </r>
  <r>
    <x v="10"/>
    <x v="156"/>
    <x v="156"/>
    <n v="595012"/>
    <s v="Újezd (Znojmo)"/>
    <s v="do 750 obyvatel"/>
    <n v="66"/>
    <n v="0.71212121212121215"/>
    <n v="19"/>
    <n v="0"/>
  </r>
  <r>
    <x v="10"/>
    <x v="156"/>
    <x v="156"/>
    <n v="595021"/>
    <s v="Únanov"/>
    <s v="750 – 1 999 obyvatel"/>
    <n v="1033"/>
    <n v="0.70571151984511138"/>
    <n v="304"/>
    <n v="0"/>
  </r>
  <r>
    <x v="10"/>
    <x v="156"/>
    <x v="156"/>
    <n v="595039"/>
    <s v="Valtrovice"/>
    <s v="do 750 obyvatel"/>
    <n v="339"/>
    <n v="0.71976401179941008"/>
    <n v="95"/>
    <n v="0"/>
  </r>
  <r>
    <x v="10"/>
    <x v="156"/>
    <x v="156"/>
    <n v="595063"/>
    <s v="Vevčice"/>
    <s v="do 750 obyvatel"/>
    <n v="63"/>
    <n v="0.66666666666666663"/>
    <n v="21"/>
    <n v="1"/>
  </r>
  <r>
    <x v="10"/>
    <x v="156"/>
    <x v="156"/>
    <n v="595071"/>
    <s v="Višňové"/>
    <s v="750 – 1 999 obyvatel"/>
    <n v="929"/>
    <n v="0.79870828848223896"/>
    <n v="187"/>
    <n v="0"/>
  </r>
  <r>
    <x v="10"/>
    <x v="156"/>
    <x v="156"/>
    <n v="595080"/>
    <s v="Vítonice (Znojmo)"/>
    <s v="do 750 obyvatel"/>
    <n v="215"/>
    <n v="0.69767441860465118"/>
    <n v="65"/>
    <n v="1"/>
  </r>
  <r>
    <x v="10"/>
    <x v="156"/>
    <x v="156"/>
    <n v="595098"/>
    <s v="Vranov nad Dyjí"/>
    <s v="750 – 1 999 obyvatel"/>
    <n v="702"/>
    <n v="0.70940170940170943"/>
    <n v="204"/>
    <n v="0"/>
  </r>
  <r>
    <x v="10"/>
    <x v="156"/>
    <x v="156"/>
    <n v="595101"/>
    <s v="Vranovská Ves"/>
    <s v="do 750 obyvatel"/>
    <n v="251"/>
    <n v="0.70517928286852594"/>
    <n v="74"/>
    <n v="0"/>
  </r>
  <r>
    <x v="10"/>
    <x v="156"/>
    <x v="156"/>
    <n v="595110"/>
    <s v="Vratěnín"/>
    <s v="do 750 obyvatel"/>
    <n v="243"/>
    <n v="0.77777777777777779"/>
    <n v="54"/>
    <n v="0"/>
  </r>
  <r>
    <x v="10"/>
    <x v="156"/>
    <x v="156"/>
    <n v="595128"/>
    <s v="Vrbovec"/>
    <s v="750 – 1 999 obyvatel"/>
    <n v="926"/>
    <n v="0.61663066954643631"/>
    <n v="355"/>
    <n v="1"/>
  </r>
  <r>
    <x v="10"/>
    <x v="156"/>
    <x v="156"/>
    <n v="595136"/>
    <s v="Výrovice"/>
    <s v="do 750 obyvatel"/>
    <n v="146"/>
    <n v="0.76712328767123283"/>
    <n v="34"/>
    <n v="0"/>
  </r>
  <r>
    <x v="10"/>
    <x v="156"/>
    <x v="156"/>
    <n v="595144"/>
    <s v="Vysočany (Znojmo)"/>
    <s v="do 750 obyvatel"/>
    <n v="79"/>
    <n v="0.77215189873417722"/>
    <n v="18"/>
    <n v="0"/>
  </r>
  <r>
    <x v="10"/>
    <x v="156"/>
    <x v="156"/>
    <n v="595152"/>
    <s v="Zálesí"/>
    <s v="do 750 obyvatel"/>
    <n v="148"/>
    <n v="0.60810810810810811"/>
    <n v="58"/>
    <n v="1"/>
  </r>
  <r>
    <x v="10"/>
    <x v="156"/>
    <x v="156"/>
    <n v="595161"/>
    <s v="Zblovice"/>
    <s v="do 750 obyvatel"/>
    <n v="39"/>
    <n v="0.79487179487179482"/>
    <n v="8"/>
    <n v="0"/>
  </r>
  <r>
    <x v="10"/>
    <x v="156"/>
    <x v="156"/>
    <n v="595179"/>
    <s v="Želetice (Znojmo)"/>
    <s v="do 750 obyvatel"/>
    <n v="239"/>
    <n v="0.81589958158995812"/>
    <n v="44"/>
    <n v="0"/>
  </r>
  <r>
    <x v="10"/>
    <x v="156"/>
    <x v="156"/>
    <n v="595187"/>
    <s v="Žerotice"/>
    <s v="do 750 obyvatel"/>
    <n v="307"/>
    <n v="0.64169381107491852"/>
    <n v="110"/>
    <n v="1"/>
  </r>
  <r>
    <x v="10"/>
    <x v="156"/>
    <x v="156"/>
    <n v="595195"/>
    <s v="Žerůtky (Znojmo)"/>
    <s v="do 750 obyvatel"/>
    <n v="226"/>
    <n v="0.76106194690265483"/>
    <n v="54"/>
    <n v="0"/>
  </r>
  <r>
    <x v="10"/>
    <x v="157"/>
    <x v="157"/>
    <n v="506699"/>
    <s v="Otmarov"/>
    <s v="do 750 obyvatel"/>
    <n v="287"/>
    <n v="0.7142857142857143"/>
    <n v="82"/>
    <n v="0"/>
  </r>
  <r>
    <x v="10"/>
    <x v="157"/>
    <x v="157"/>
    <n v="582859"/>
    <s v="Blučina"/>
    <s v="2 000 – 4 999 obyvatel"/>
    <n v="1821"/>
    <n v="0.70675453047775949"/>
    <n v="534"/>
    <n v="0"/>
  </r>
  <r>
    <x v="10"/>
    <x v="157"/>
    <x v="157"/>
    <n v="582883"/>
    <s v="Bratčice (Brno-venkov)"/>
    <s v="do 750 obyvatel"/>
    <n v="581"/>
    <n v="0.75215146299483648"/>
    <n v="144"/>
    <n v="0"/>
  </r>
  <r>
    <x v="10"/>
    <x v="157"/>
    <x v="157"/>
    <n v="583031"/>
    <s v="Holasice"/>
    <s v="750 – 1 999 obyvatel"/>
    <n v="988"/>
    <n v="0.74696356275303644"/>
    <n v="250"/>
    <n v="0"/>
  </r>
  <r>
    <x v="10"/>
    <x v="157"/>
    <x v="157"/>
    <n v="583081"/>
    <s v="Hrušovany u Brna"/>
    <s v="2 000 – 4 999 obyvatel"/>
    <n v="2856"/>
    <n v="0.74859943977591037"/>
    <n v="718"/>
    <n v="0"/>
  </r>
  <r>
    <x v="10"/>
    <x v="157"/>
    <x v="157"/>
    <n v="583278"/>
    <s v="Ledce (Brno-venkov)"/>
    <s v="do 750 obyvatel"/>
    <n v="180"/>
    <n v="0.82777777777777772"/>
    <n v="31"/>
    <n v="0"/>
  </r>
  <r>
    <x v="10"/>
    <x v="157"/>
    <x v="157"/>
    <n v="583367"/>
    <s v="Medlov (Brno-venkov)"/>
    <s v="750 – 1 999 obyvatel"/>
    <n v="700"/>
    <n v="0.74"/>
    <n v="182"/>
    <n v="0"/>
  </r>
  <r>
    <x v="10"/>
    <x v="157"/>
    <x v="157"/>
    <n v="583383"/>
    <s v="Měnín"/>
    <s v="750 – 1 999 obyvatel"/>
    <n v="1498"/>
    <n v="0.7570093457943925"/>
    <n v="364"/>
    <n v="0"/>
  </r>
  <r>
    <x v="10"/>
    <x v="157"/>
    <x v="157"/>
    <n v="583448"/>
    <s v="Moutnice"/>
    <s v="750 – 1 999 obyvatel"/>
    <n v="964"/>
    <n v="0.69917012448132776"/>
    <n v="290"/>
    <n v="1"/>
  </r>
  <r>
    <x v="10"/>
    <x v="157"/>
    <x v="157"/>
    <n v="583499"/>
    <s v="Nesvačilka"/>
    <s v="do 750 obyvatel"/>
    <n v="263"/>
    <n v="0.84030418250950567"/>
    <n v="42"/>
    <n v="0"/>
  </r>
  <r>
    <x v="10"/>
    <x v="157"/>
    <x v="157"/>
    <n v="583553"/>
    <s v="Opatovice (Brno-venkov)"/>
    <s v="750 – 1 999 obyvatel"/>
    <n v="908"/>
    <n v="0.72356828193832601"/>
    <n v="251"/>
    <n v="0"/>
  </r>
  <r>
    <x v="10"/>
    <x v="157"/>
    <x v="157"/>
    <n v="583651"/>
    <s v="Popovice (Brno-venkov)"/>
    <s v="do 750 obyvatel"/>
    <n v="282"/>
    <n v="0.6985815602836879"/>
    <n v="85"/>
    <n v="1"/>
  </r>
  <r>
    <x v="10"/>
    <x v="157"/>
    <x v="157"/>
    <n v="583731"/>
    <s v="Přísnotice"/>
    <s v="750 – 1 999 obyvatel"/>
    <n v="743"/>
    <n v="0.69582772543741589"/>
    <n v="226"/>
    <n v="1"/>
  </r>
  <r>
    <x v="10"/>
    <x v="157"/>
    <x v="157"/>
    <n v="583758"/>
    <s v="Rajhrad"/>
    <s v="2 000 – 4 999 obyvatel"/>
    <n v="3108"/>
    <n v="0.74388674388674392"/>
    <n v="796"/>
    <n v="0"/>
  </r>
  <r>
    <x v="10"/>
    <x v="157"/>
    <x v="157"/>
    <n v="583766"/>
    <s v="Rajhradice"/>
    <s v="750 – 1 999 obyvatel"/>
    <n v="1207"/>
    <n v="0.70588235294117652"/>
    <n v="355"/>
    <n v="0"/>
  </r>
  <r>
    <x v="10"/>
    <x v="157"/>
    <x v="157"/>
    <n v="583880"/>
    <s v="Sobotovice"/>
    <s v="do 750 obyvatel"/>
    <n v="485"/>
    <n v="0.7010309278350515"/>
    <n v="145"/>
    <n v="0"/>
  </r>
  <r>
    <x v="10"/>
    <x v="157"/>
    <x v="157"/>
    <n v="583936"/>
    <s v="Syrovice"/>
    <s v="750 – 1 999 obyvatel"/>
    <n v="1383"/>
    <n v="0.76428054953000724"/>
    <n v="326"/>
    <n v="0"/>
  </r>
  <r>
    <x v="10"/>
    <x v="157"/>
    <x v="157"/>
    <n v="583995"/>
    <s v="Těšany"/>
    <s v="750 – 1 999 obyvatel"/>
    <n v="1041"/>
    <n v="0.76272814601344863"/>
    <n v="247"/>
    <n v="0"/>
  </r>
  <r>
    <x v="10"/>
    <x v="157"/>
    <x v="157"/>
    <n v="584061"/>
    <s v="Unkovice"/>
    <s v="do 750 obyvatel"/>
    <n v="614"/>
    <n v="0.72312703583061888"/>
    <n v="170"/>
    <n v="0"/>
  </r>
  <r>
    <x v="10"/>
    <x v="157"/>
    <x v="157"/>
    <n v="584142"/>
    <s v="Vojkovice (Brno-venkov)"/>
    <s v="750 – 1 999 obyvatel"/>
    <n v="982"/>
    <n v="0.72403258655804481"/>
    <n v="271"/>
    <n v="0"/>
  </r>
  <r>
    <x v="10"/>
    <x v="157"/>
    <x v="157"/>
    <n v="584231"/>
    <s v="Žabčice"/>
    <s v="750 – 1 999 obyvatel"/>
    <n v="1350"/>
    <n v="0.7592592592592593"/>
    <n v="325"/>
    <n v="0"/>
  </r>
  <r>
    <x v="10"/>
    <x v="157"/>
    <x v="157"/>
    <n v="584240"/>
    <s v="Žatčany"/>
    <s v="750 – 1 999 obyvatel"/>
    <n v="736"/>
    <n v="0.72690217391304346"/>
    <n v="201"/>
    <n v="0"/>
  </r>
  <r>
    <x v="10"/>
    <x v="157"/>
    <x v="157"/>
    <n v="584282"/>
    <s v="Židlochovice"/>
    <s v="2 000 – 4 999 obyvatel"/>
    <n v="3055"/>
    <n v="0.71325695581014725"/>
    <n v="876"/>
    <n v="0"/>
  </r>
  <r>
    <x v="10"/>
    <x v="157"/>
    <x v="157"/>
    <n v="584720"/>
    <s v="Nosislav"/>
    <s v="750 – 1 999 obyvatel"/>
    <n v="1108"/>
    <n v="0.70758122743682306"/>
    <n v="324"/>
    <n v="0"/>
  </r>
  <r>
    <x v="11"/>
    <x v="158"/>
    <x v="158"/>
    <n v="500151"/>
    <s v="Luboměř pod Strážnou"/>
    <s v="do 750 obyvatel"/>
    <n v="107"/>
    <n v="0.63551401869158874"/>
    <n v="39"/>
    <n v="1"/>
  </r>
  <r>
    <x v="11"/>
    <x v="158"/>
    <x v="158"/>
    <n v="512231"/>
    <s v="Bělotín"/>
    <s v="750 – 1 999 obyvatel"/>
    <n v="1512"/>
    <n v="0.62103174603174605"/>
    <n v="573"/>
    <n v="1"/>
  </r>
  <r>
    <x v="11"/>
    <x v="158"/>
    <x v="158"/>
    <n v="512877"/>
    <s v="Býškovice"/>
    <s v="do 750 obyvatel"/>
    <n v="319"/>
    <n v="0.60815047021943569"/>
    <n v="125"/>
    <n v="1"/>
  </r>
  <r>
    <x v="11"/>
    <x v="158"/>
    <x v="158"/>
    <n v="513067"/>
    <s v="Černotín"/>
    <s v="750 – 1 999 obyvatel"/>
    <n v="671"/>
    <n v="0.67511177347242923"/>
    <n v="218"/>
    <n v="1"/>
  </r>
  <r>
    <x v="11"/>
    <x v="158"/>
    <x v="158"/>
    <n v="513636"/>
    <s v="Hrabůvka"/>
    <s v="do 750 obyvatel"/>
    <n v="274"/>
    <n v="0.61313868613138689"/>
    <n v="106"/>
    <n v="1"/>
  </r>
  <r>
    <x v="11"/>
    <x v="158"/>
    <x v="158"/>
    <n v="513750"/>
    <s v="Hranice (Přerov)"/>
    <s v="15 000 – 39 999 obyvatel"/>
    <n v="14930"/>
    <n v="0.68740790354989956"/>
    <n v="4667"/>
    <n v="1"/>
  </r>
  <r>
    <x v="11"/>
    <x v="158"/>
    <x v="158"/>
    <n v="513768"/>
    <s v="Hustopeče nad Bečvou"/>
    <s v="750 – 1 999 obyvatel"/>
    <n v="1467"/>
    <n v="0.70688479890933875"/>
    <n v="430"/>
    <n v="0"/>
  </r>
  <r>
    <x v="11"/>
    <x v="158"/>
    <x v="158"/>
    <n v="513873"/>
    <s v="Jindřichov (Přerov)"/>
    <s v="do 750 obyvatel"/>
    <n v="400"/>
    <n v="0.75749999999999995"/>
    <n v="97"/>
    <n v="0"/>
  </r>
  <r>
    <x v="11"/>
    <x v="158"/>
    <x v="158"/>
    <n v="514047"/>
    <s v="Klokočí (Přerov)"/>
    <s v="do 750 obyvatel"/>
    <n v="217"/>
    <n v="0.64055299539170507"/>
    <n v="78"/>
    <n v="1"/>
  </r>
  <r>
    <x v="11"/>
    <x v="158"/>
    <x v="158"/>
    <n v="515329"/>
    <s v="Malhotice"/>
    <s v="do 750 obyvatel"/>
    <n v="320"/>
    <n v="0.66874999999999996"/>
    <n v="106"/>
    <n v="1"/>
  </r>
  <r>
    <x v="11"/>
    <x v="158"/>
    <x v="158"/>
    <n v="515418"/>
    <s v="Milenov"/>
    <s v="do 750 obyvatel"/>
    <n v="365"/>
    <n v="0.63287671232876708"/>
    <n v="134"/>
    <n v="1"/>
  </r>
  <r>
    <x v="11"/>
    <x v="158"/>
    <x v="158"/>
    <n v="515477"/>
    <s v="Milotice nad Bečvou"/>
    <s v="do 750 obyvatel"/>
    <n v="237"/>
    <n v="0.62869198312236285"/>
    <n v="88"/>
    <n v="1"/>
  </r>
  <r>
    <x v="11"/>
    <x v="158"/>
    <x v="158"/>
    <n v="516201"/>
    <s v="Opatovice (Přerov)"/>
    <s v="750 – 1 999 obyvatel"/>
    <n v="695"/>
    <n v="0.66762589928057559"/>
    <n v="231"/>
    <n v="1"/>
  </r>
  <r>
    <x v="11"/>
    <x v="158"/>
    <x v="158"/>
    <n v="516635"/>
    <s v="Paršovice"/>
    <s v="do 750 obyvatel"/>
    <n v="334"/>
    <n v="0.64371257485029942"/>
    <n v="119"/>
    <n v="1"/>
  </r>
  <r>
    <x v="11"/>
    <x v="158"/>
    <x v="158"/>
    <n v="516686"/>
    <s v="Partutovice"/>
    <s v="do 750 obyvatel"/>
    <n v="425"/>
    <n v="0.62117647058823533"/>
    <n v="161"/>
    <n v="1"/>
  </r>
  <r>
    <x v="11"/>
    <x v="158"/>
    <x v="158"/>
    <n v="516911"/>
    <s v="Polom (Přerov)"/>
    <s v="do 750 obyvatel"/>
    <n v="230"/>
    <n v="0.49130434782608695"/>
    <n v="117"/>
    <n v="1"/>
  </r>
  <r>
    <x v="11"/>
    <x v="158"/>
    <x v="158"/>
    <n v="517101"/>
    <s v="Potštát"/>
    <s v="750 – 1 999 obyvatel"/>
    <n v="1017"/>
    <n v="0.69911504424778759"/>
    <n v="306"/>
    <n v="1"/>
  </r>
  <r>
    <x v="11"/>
    <x v="158"/>
    <x v="158"/>
    <n v="517208"/>
    <s v="Provodovice"/>
    <s v="do 750 obyvatel"/>
    <n v="125"/>
    <n v="0.69599999999999995"/>
    <n v="38"/>
    <n v="1"/>
  </r>
  <r>
    <x v="11"/>
    <x v="158"/>
    <x v="158"/>
    <n v="517275"/>
    <s v="Radíkov"/>
    <s v="do 750 obyvatel"/>
    <n v="128"/>
    <n v="0.7421875"/>
    <n v="33"/>
    <n v="0"/>
  </r>
  <r>
    <x v="11"/>
    <x v="158"/>
    <x v="158"/>
    <n v="517585"/>
    <s v="Rakov"/>
    <s v="do 750 obyvatel"/>
    <n v="331"/>
    <n v="0.68277945619335345"/>
    <n v="105"/>
    <n v="1"/>
  </r>
  <r>
    <x v="11"/>
    <x v="158"/>
    <x v="158"/>
    <n v="517615"/>
    <s v="Rouské"/>
    <s v="do 750 obyvatel"/>
    <n v="212"/>
    <n v="0.60377358490566035"/>
    <n v="84"/>
    <n v="1"/>
  </r>
  <r>
    <x v="11"/>
    <x v="158"/>
    <x v="158"/>
    <n v="517747"/>
    <s v="Skalička (Přerov)"/>
    <s v="do 750 obyvatel"/>
    <n v="524"/>
    <n v="0.71755725190839692"/>
    <n v="148"/>
    <n v="0"/>
  </r>
  <r>
    <x v="11"/>
    <x v="158"/>
    <x v="158"/>
    <n v="517909"/>
    <s v="Střítež nad Ludinou"/>
    <s v="750 – 1 999 obyvatel"/>
    <n v="709"/>
    <n v="0.67842031029619176"/>
    <n v="228"/>
    <n v="1"/>
  </r>
  <r>
    <x v="11"/>
    <x v="158"/>
    <x v="158"/>
    <n v="519031"/>
    <s v="Teplice nad Bečvou"/>
    <s v="do 750 obyvatel"/>
    <n v="310"/>
    <n v="0.70322580645161292"/>
    <n v="92"/>
    <n v="0"/>
  </r>
  <r>
    <x v="11"/>
    <x v="158"/>
    <x v="158"/>
    <n v="520306"/>
    <s v="Ústí (Přerov)"/>
    <s v="do 750 obyvatel"/>
    <n v="468"/>
    <n v="0.69658119658119655"/>
    <n v="142"/>
    <n v="1"/>
  </r>
  <r>
    <x v="11"/>
    <x v="158"/>
    <x v="158"/>
    <n v="521531"/>
    <s v="Všechovice (Přerov)"/>
    <s v="750 – 1 999 obyvatel"/>
    <n v="727"/>
    <n v="0.71389270976616226"/>
    <n v="208"/>
    <n v="0"/>
  </r>
  <r>
    <x v="11"/>
    <x v="158"/>
    <x v="158"/>
    <n v="522775"/>
    <s v="Zámrsky"/>
    <s v="do 750 obyvatel"/>
    <n v="197"/>
    <n v="0.68527918781725883"/>
    <n v="62"/>
    <n v="1"/>
  </r>
  <r>
    <x v="11"/>
    <x v="158"/>
    <x v="158"/>
    <n v="552844"/>
    <s v="Olšovec"/>
    <s v="do 750 obyvatel"/>
    <n v="432"/>
    <n v="0.68981481481481477"/>
    <n v="134"/>
    <n v="1"/>
  </r>
  <r>
    <x v="11"/>
    <x v="158"/>
    <x v="158"/>
    <n v="552968"/>
    <s v="Horní Těšice"/>
    <s v="do 750 obyvatel"/>
    <n v="130"/>
    <n v="0.76923076923076927"/>
    <n v="30"/>
    <n v="0"/>
  </r>
  <r>
    <x v="11"/>
    <x v="158"/>
    <x v="158"/>
    <n v="552984"/>
    <s v="Dolní Těšice"/>
    <s v="do 750 obyvatel"/>
    <n v="54"/>
    <n v="0.44444444444444442"/>
    <n v="30"/>
    <n v="1"/>
  </r>
  <r>
    <x v="11"/>
    <x v="158"/>
    <x v="158"/>
    <n v="569542"/>
    <s v="Horní Újezd (Přerov)"/>
    <s v="do 750 obyvatel"/>
    <n v="377"/>
    <n v="0.74535809018567645"/>
    <n v="96"/>
    <n v="0"/>
  </r>
  <r>
    <x v="11"/>
    <x v="158"/>
    <x v="158"/>
    <n v="570061"/>
    <s v="Špičky"/>
    <s v="do 750 obyvatel"/>
    <n v="231"/>
    <n v="0.68398268398268403"/>
    <n v="73"/>
    <n v="1"/>
  </r>
  <r>
    <x v="11"/>
    <x v="159"/>
    <x v="159"/>
    <n v="523917"/>
    <s v="Bělá pod Pradědem"/>
    <s v="750 – 1 999 obyvatel"/>
    <n v="1482"/>
    <n v="0.68151147098515519"/>
    <n v="472"/>
    <n v="1"/>
  </r>
  <r>
    <x v="11"/>
    <x v="159"/>
    <x v="159"/>
    <n v="524891"/>
    <s v="Bernartice (Jeseník)"/>
    <s v="750 – 1 999 obyvatel"/>
    <n v="683"/>
    <n v="0.61054172767203518"/>
    <n v="266"/>
    <n v="1"/>
  </r>
  <r>
    <x v="11"/>
    <x v="159"/>
    <x v="159"/>
    <n v="525227"/>
    <s v="Bílá Voda"/>
    <s v="do 750 obyvatel"/>
    <n v="256"/>
    <n v="0.3203125"/>
    <n v="174"/>
    <n v="1"/>
  </r>
  <r>
    <x v="11"/>
    <x v="159"/>
    <x v="159"/>
    <n v="533491"/>
    <s v="Černá Voda"/>
    <s v="do 750 obyvatel"/>
    <n v="452"/>
    <n v="0.74336283185840712"/>
    <n v="116"/>
    <n v="0"/>
  </r>
  <r>
    <x v="11"/>
    <x v="159"/>
    <x v="159"/>
    <n v="536148"/>
    <s v="Javorník (Jeseník)"/>
    <s v="2 000 – 4 999 obyvatel"/>
    <n v="2301"/>
    <n v="0.6279878313776619"/>
    <n v="856"/>
    <n v="1"/>
  </r>
  <r>
    <x v="11"/>
    <x v="159"/>
    <x v="159"/>
    <n v="536385"/>
    <s v="Jeseník"/>
    <s v="5 000 – 14 999 obyvatel"/>
    <n v="9366"/>
    <n v="0.65855221012171683"/>
    <n v="3198"/>
    <n v="1"/>
  </r>
  <r>
    <x v="11"/>
    <x v="159"/>
    <x v="159"/>
    <n v="540030"/>
    <s v="Lipová-lázně"/>
    <s v="2 000 – 4 999 obyvatel"/>
    <n v="1819"/>
    <n v="0.63331500824628917"/>
    <n v="667"/>
    <n v="1"/>
  </r>
  <r>
    <x v="11"/>
    <x v="159"/>
    <x v="159"/>
    <n v="540382"/>
    <s v="Mikulovice (Jeseník)"/>
    <s v="2 000 – 4 999 obyvatel"/>
    <n v="2125"/>
    <n v="0.63482352941176468"/>
    <n v="776"/>
    <n v="1"/>
  </r>
  <r>
    <x v="11"/>
    <x v="159"/>
    <x v="159"/>
    <n v="540684"/>
    <s v="Písečná (Jeseník)"/>
    <s v="750 – 1 999 obyvatel"/>
    <n v="849"/>
    <n v="0.5795053003533569"/>
    <n v="357"/>
    <n v="1"/>
  </r>
  <r>
    <x v="11"/>
    <x v="159"/>
    <x v="159"/>
    <n v="541036"/>
    <s v="Stará Červená Voda"/>
    <s v="do 750 obyvatel"/>
    <n v="513"/>
    <n v="0.63547758284600386"/>
    <n v="187"/>
    <n v="1"/>
  </r>
  <r>
    <x v="11"/>
    <x v="159"/>
    <x v="159"/>
    <n v="541117"/>
    <s v="Supíkovice"/>
    <s v="do 750 obyvatel"/>
    <n v="568"/>
    <n v="0.61267605633802813"/>
    <n v="220"/>
    <n v="1"/>
  </r>
  <r>
    <x v="11"/>
    <x v="159"/>
    <x v="159"/>
    <n v="541214"/>
    <s v="Uhelná"/>
    <s v="do 750 obyvatel"/>
    <n v="409"/>
    <n v="0.63080684596577019"/>
    <n v="151"/>
    <n v="1"/>
  </r>
  <r>
    <x v="11"/>
    <x v="159"/>
    <x v="159"/>
    <n v="541249"/>
    <s v="Vápenná"/>
    <s v="750 – 1 999 obyvatel"/>
    <n v="1138"/>
    <n v="0.52460456942003519"/>
    <n v="541"/>
    <n v="1"/>
  </r>
  <r>
    <x v="11"/>
    <x v="159"/>
    <x v="159"/>
    <n v="541303"/>
    <s v="Vidnava"/>
    <s v="750 – 1 999 obyvatel"/>
    <n v="1042"/>
    <n v="0.59692898272552786"/>
    <n v="420"/>
    <n v="1"/>
  </r>
  <r>
    <x v="11"/>
    <x v="159"/>
    <x v="159"/>
    <n v="541346"/>
    <s v="Vlčice (Jeseník)"/>
    <s v="do 750 obyvatel"/>
    <n v="339"/>
    <n v="0.57227138643067843"/>
    <n v="145"/>
    <n v="1"/>
  </r>
  <r>
    <x v="11"/>
    <x v="159"/>
    <x v="159"/>
    <n v="541575"/>
    <s v="Žulová"/>
    <s v="750 – 1 999 obyvatel"/>
    <n v="991"/>
    <n v="0.66195761856710389"/>
    <n v="335"/>
    <n v="1"/>
  </r>
  <r>
    <x v="11"/>
    <x v="159"/>
    <x v="159"/>
    <n v="553301"/>
    <s v="Hradec-Nová Ves"/>
    <s v="do 750 obyvatel"/>
    <n v="310"/>
    <n v="0.54838709677419351"/>
    <n v="140"/>
    <n v="1"/>
  </r>
  <r>
    <x v="11"/>
    <x v="159"/>
    <x v="159"/>
    <n v="553468"/>
    <s v="Velká Kraš"/>
    <s v="do 750 obyvatel"/>
    <n v="594"/>
    <n v="0.52188552188552184"/>
    <n v="284"/>
    <n v="1"/>
  </r>
  <r>
    <x v="11"/>
    <x v="159"/>
    <x v="159"/>
    <n v="553484"/>
    <s v="Skorošice"/>
    <s v="do 750 obyvatel"/>
    <n v="629"/>
    <n v="0.67726550079491254"/>
    <n v="203"/>
    <n v="1"/>
  </r>
  <r>
    <x v="11"/>
    <x v="159"/>
    <x v="159"/>
    <n v="557218"/>
    <s v="Kobylá nad Vidnavkou"/>
    <s v="do 750 obyvatel"/>
    <n v="326"/>
    <n v="0.60429447852760731"/>
    <n v="129"/>
    <n v="1"/>
  </r>
  <r>
    <x v="11"/>
    <x v="159"/>
    <x v="159"/>
    <n v="569330"/>
    <s v="Ostružná"/>
    <s v="do 750 obyvatel"/>
    <n v="149"/>
    <n v="0.69798657718120805"/>
    <n v="45"/>
    <n v="1"/>
  </r>
  <r>
    <x v="11"/>
    <x v="159"/>
    <x v="159"/>
    <n v="569356"/>
    <s v="Česká Ves"/>
    <s v="2 000 – 4 999 obyvatel"/>
    <n v="2008"/>
    <n v="0.65687250996015933"/>
    <n v="689"/>
    <n v="1"/>
  </r>
  <r>
    <x v="11"/>
    <x v="159"/>
    <x v="159"/>
    <n v="569453"/>
    <s v="Velké Kunětice"/>
    <s v="do 750 obyvatel"/>
    <n v="468"/>
    <n v="0.61111111111111116"/>
    <n v="182"/>
    <n v="1"/>
  </r>
  <r>
    <x v="11"/>
    <x v="159"/>
    <x v="159"/>
    <n v="597996"/>
    <s v="Zlaté Hory"/>
    <s v="2 000 – 4 999 obyvatel"/>
    <n v="3188"/>
    <n v="0.62076537013801758"/>
    <n v="1209"/>
    <n v="1"/>
  </r>
  <r>
    <x v="11"/>
    <x v="160"/>
    <x v="160"/>
    <n v="549967"/>
    <s v="Hačky"/>
    <s v="do 750 obyvatel"/>
    <n v="99"/>
    <n v="0.75757575757575757"/>
    <n v="24"/>
    <n v="0"/>
  </r>
  <r>
    <x v="11"/>
    <x v="160"/>
    <x v="160"/>
    <n v="549983"/>
    <s v="Polomí"/>
    <s v="do 750 obyvatel"/>
    <n v="123"/>
    <n v="0.73983739837398377"/>
    <n v="32"/>
    <n v="0"/>
  </r>
  <r>
    <x v="11"/>
    <x v="160"/>
    <x v="160"/>
    <n v="589292"/>
    <s v="Bohuslavice (Prostějov)"/>
    <s v="do 750 obyvatel"/>
    <n v="364"/>
    <n v="0.66208791208791207"/>
    <n v="123"/>
    <n v="1"/>
  </r>
  <r>
    <x v="11"/>
    <x v="160"/>
    <x v="160"/>
    <n v="589314"/>
    <s v="Brodek u Konice"/>
    <s v="750 – 1 999 obyvatel"/>
    <n v="700"/>
    <n v="0.72857142857142854"/>
    <n v="190"/>
    <n v="0"/>
  </r>
  <r>
    <x v="11"/>
    <x v="160"/>
    <x v="160"/>
    <n v="589331"/>
    <s v="Březsko"/>
    <s v="do 750 obyvatel"/>
    <n v="189"/>
    <n v="0.72486772486772488"/>
    <n v="52"/>
    <n v="0"/>
  </r>
  <r>
    <x v="11"/>
    <x v="160"/>
    <x v="160"/>
    <n v="589349"/>
    <s v="Budětsko"/>
    <s v="do 750 obyvatel"/>
    <n v="338"/>
    <n v="0.69526627218934911"/>
    <n v="103"/>
    <n v="1"/>
  </r>
  <r>
    <x v="11"/>
    <x v="160"/>
    <x v="160"/>
    <n v="589497"/>
    <s v="Dzbel"/>
    <s v="do 750 obyvatel"/>
    <n v="204"/>
    <n v="0.71078431372549022"/>
    <n v="59"/>
    <n v="0"/>
  </r>
  <r>
    <x v="11"/>
    <x v="160"/>
    <x v="160"/>
    <n v="589519"/>
    <s v="Horní Štěpánov"/>
    <s v="750 – 1 999 obyvatel"/>
    <n v="735"/>
    <n v="0.69931972789115648"/>
    <n v="221"/>
    <n v="1"/>
  </r>
  <r>
    <x v="11"/>
    <x v="160"/>
    <x v="160"/>
    <n v="589560"/>
    <s v="Hvozd (Prostějov)"/>
    <s v="do 750 obyvatel"/>
    <n v="545"/>
    <n v="0.73761467889908261"/>
    <n v="143"/>
    <n v="0"/>
  </r>
  <r>
    <x v="11"/>
    <x v="160"/>
    <x v="160"/>
    <n v="589586"/>
    <s v="Jesenec"/>
    <s v="do 750 obyvatel"/>
    <n v="257"/>
    <n v="0.75875486381322954"/>
    <n v="62"/>
    <n v="0"/>
  </r>
  <r>
    <x v="11"/>
    <x v="160"/>
    <x v="160"/>
    <n v="589594"/>
    <s v="Kladky"/>
    <s v="do 750 obyvatel"/>
    <n v="291"/>
    <n v="0.73539518900343648"/>
    <n v="77"/>
    <n v="0"/>
  </r>
  <r>
    <x v="11"/>
    <x v="160"/>
    <x v="160"/>
    <n v="589624"/>
    <s v="Konice"/>
    <s v="2 000 – 4 999 obyvatel"/>
    <n v="2336"/>
    <n v="0.70890410958904104"/>
    <n v="680"/>
    <n v="0"/>
  </r>
  <r>
    <x v="11"/>
    <x v="160"/>
    <x v="160"/>
    <n v="589691"/>
    <s v="Lipová (Prostějov)"/>
    <s v="do 750 obyvatel"/>
    <n v="619"/>
    <n v="0.72536348949919227"/>
    <n v="170"/>
    <n v="0"/>
  </r>
  <r>
    <x v="11"/>
    <x v="160"/>
    <x v="160"/>
    <n v="589705"/>
    <s v="Ludmírov"/>
    <s v="do 750 obyvatel"/>
    <n v="458"/>
    <n v="0.71397379912663761"/>
    <n v="131"/>
    <n v="0"/>
  </r>
  <r>
    <x v="11"/>
    <x v="160"/>
    <x v="160"/>
    <n v="589811"/>
    <s v="Ochoz"/>
    <s v="do 750 obyvatel"/>
    <n v="147"/>
    <n v="0.67346938775510201"/>
    <n v="48"/>
    <n v="1"/>
  </r>
  <r>
    <x v="11"/>
    <x v="160"/>
    <x v="160"/>
    <n v="589951"/>
    <s v="Raková u Konice"/>
    <s v="do 750 obyvatel"/>
    <n v="175"/>
    <n v="0.69714285714285718"/>
    <n v="53"/>
    <n v="1"/>
  </r>
  <r>
    <x v="11"/>
    <x v="160"/>
    <x v="160"/>
    <n v="589969"/>
    <s v="Rakůvka"/>
    <s v="do 750 obyvatel"/>
    <n v="87"/>
    <n v="0.71264367816091956"/>
    <n v="25"/>
    <n v="0"/>
  </r>
  <r>
    <x v="11"/>
    <x v="160"/>
    <x v="160"/>
    <n v="590002"/>
    <s v="Skřípov"/>
    <s v="do 750 obyvatel"/>
    <n v="286"/>
    <n v="0.66783216783216781"/>
    <n v="95"/>
    <n v="1"/>
  </r>
  <r>
    <x v="11"/>
    <x v="160"/>
    <x v="160"/>
    <n v="590070"/>
    <s v="Stražisko"/>
    <s v="do 750 obyvatel"/>
    <n v="371"/>
    <n v="0.66846361185983827"/>
    <n v="123"/>
    <n v="1"/>
  </r>
  <r>
    <x v="11"/>
    <x v="160"/>
    <x v="160"/>
    <n v="590088"/>
    <s v="Suchdol (Prostějov)"/>
    <s v="do 750 obyvatel"/>
    <n v="497"/>
    <n v="0.75855130784708247"/>
    <n v="120"/>
    <n v="0"/>
  </r>
  <r>
    <x v="11"/>
    <x v="160"/>
    <x v="160"/>
    <n v="590096"/>
    <s v="Šubířov"/>
    <s v="do 750 obyvatel"/>
    <n v="218"/>
    <n v="0.67431192660550454"/>
    <n v="71"/>
    <n v="1"/>
  </r>
  <r>
    <x v="11"/>
    <x v="161"/>
    <x v="161"/>
    <n v="513199"/>
    <s v="Dolní Újezd (Přerov)"/>
    <s v="750 – 1 999 obyvatel"/>
    <n v="1021"/>
    <n v="0.66601371204701276"/>
    <n v="341"/>
    <n v="1"/>
  </r>
  <r>
    <x v="11"/>
    <x v="161"/>
    <x v="161"/>
    <n v="514497"/>
    <s v="Lhota (Přerov)"/>
    <s v="do 750 obyvatel"/>
    <n v="265"/>
    <n v="0.6452830188679245"/>
    <n v="94"/>
    <n v="1"/>
  </r>
  <r>
    <x v="11"/>
    <x v="161"/>
    <x v="161"/>
    <n v="514705"/>
    <s v="Lipník nad Bečvou"/>
    <s v="5 000 – 14 999 obyvatel"/>
    <n v="6630"/>
    <n v="0.64132730015082962"/>
    <n v="2378"/>
    <n v="1"/>
  </r>
  <r>
    <x v="11"/>
    <x v="161"/>
    <x v="161"/>
    <n v="516619"/>
    <s v="Osek nad Bečvou"/>
    <s v="750 – 1 999 obyvatel"/>
    <n v="1048"/>
    <n v="0.6507633587786259"/>
    <n v="366"/>
    <n v="1"/>
  </r>
  <r>
    <x v="11"/>
    <x v="161"/>
    <x v="161"/>
    <n v="517445"/>
    <s v="Radotín"/>
    <s v="do 750 obyvatel"/>
    <n v="152"/>
    <n v="0.70394736842105265"/>
    <n v="45"/>
    <n v="0"/>
  </r>
  <r>
    <x v="11"/>
    <x v="161"/>
    <x v="161"/>
    <n v="517844"/>
    <s v="Soběchleby"/>
    <s v="do 750 obyvatel"/>
    <n v="491"/>
    <n v="0.64154786150712828"/>
    <n v="176"/>
    <n v="1"/>
  </r>
  <r>
    <x v="11"/>
    <x v="161"/>
    <x v="161"/>
    <n v="520420"/>
    <s v="Veselíčko (Přerov)"/>
    <s v="750 – 1 999 obyvatel"/>
    <n v="739"/>
    <n v="0.65629228687415431"/>
    <n v="254"/>
    <n v="1"/>
  </r>
  <r>
    <x v="11"/>
    <x v="161"/>
    <x v="161"/>
    <n v="556998"/>
    <s v="Jezernice"/>
    <s v="do 750 obyvatel"/>
    <n v="565"/>
    <n v="0.69203539823008853"/>
    <n v="174"/>
    <n v="1"/>
  </r>
  <r>
    <x v="11"/>
    <x v="161"/>
    <x v="161"/>
    <n v="569178"/>
    <s v="Bohuslávky"/>
    <s v="do 750 obyvatel"/>
    <n v="269"/>
    <n v="0.58736059479553904"/>
    <n v="111"/>
    <n v="1"/>
  </r>
  <r>
    <x v="11"/>
    <x v="161"/>
    <x v="161"/>
    <n v="569259"/>
    <s v="Dolní Nětčice"/>
    <s v="do 750 obyvatel"/>
    <n v="214"/>
    <n v="0.69158878504672894"/>
    <n v="66"/>
    <n v="1"/>
  </r>
  <r>
    <x v="11"/>
    <x v="161"/>
    <x v="161"/>
    <n v="569267"/>
    <s v="Hlinsko (Přerov)"/>
    <s v="do 750 obyvatel"/>
    <n v="188"/>
    <n v="0.69680851063829785"/>
    <n v="57"/>
    <n v="1"/>
  </r>
  <r>
    <x v="11"/>
    <x v="161"/>
    <x v="161"/>
    <n v="569275"/>
    <s v="Horní Nětčice"/>
    <s v="do 750 obyvatel"/>
    <n v="187"/>
    <n v="0.61497326203208558"/>
    <n v="72"/>
    <n v="1"/>
  </r>
  <r>
    <x v="11"/>
    <x v="161"/>
    <x v="161"/>
    <n v="569283"/>
    <s v="Kladníky"/>
    <s v="do 750 obyvatel"/>
    <n v="124"/>
    <n v="0.59677419354838712"/>
    <n v="50"/>
    <n v="1"/>
  </r>
  <r>
    <x v="11"/>
    <x v="161"/>
    <x v="161"/>
    <n v="570079"/>
    <s v="Týn nad Bečvou"/>
    <s v="750 – 1 999 obyvatel"/>
    <n v="717"/>
    <n v="0.65411436541143653"/>
    <n v="248"/>
    <n v="1"/>
  </r>
  <r>
    <x v="11"/>
    <x v="162"/>
    <x v="162"/>
    <n v="500623"/>
    <s v="Bílá Lhota"/>
    <s v="750 – 1 999 obyvatel"/>
    <n v="968"/>
    <n v="0.71487603305785119"/>
    <n v="276"/>
    <n v="0"/>
  </r>
  <r>
    <x v="11"/>
    <x v="162"/>
    <x v="162"/>
    <n v="500861"/>
    <s v="Bouzov"/>
    <s v="750 – 1 999 obyvatel"/>
    <n v="1283"/>
    <n v="0.66718628215120812"/>
    <n v="427"/>
    <n v="1"/>
  </r>
  <r>
    <x v="11"/>
    <x v="162"/>
    <x v="162"/>
    <n v="502839"/>
    <s v="Cholina"/>
    <s v="do 750 obyvatel"/>
    <n v="598"/>
    <n v="0.65719063545150502"/>
    <n v="205"/>
    <n v="1"/>
  </r>
  <r>
    <x v="11"/>
    <x v="162"/>
    <x v="162"/>
    <n v="503444"/>
    <s v="Litovel"/>
    <s v="5 000 – 14 999 obyvatel"/>
    <n v="8081"/>
    <n v="0.68815740626160127"/>
    <n v="2520"/>
    <n v="1"/>
  </r>
  <r>
    <x v="11"/>
    <x v="162"/>
    <x v="162"/>
    <n v="503622"/>
    <s v="Luká"/>
    <s v="750 – 1 999 obyvatel"/>
    <n v="725"/>
    <n v="0.68137931034482757"/>
    <n v="231"/>
    <n v="1"/>
  </r>
  <r>
    <x v="11"/>
    <x v="162"/>
    <x v="162"/>
    <n v="504246"/>
    <s v="Mladeč"/>
    <s v="do 750 obyvatel"/>
    <n v="616"/>
    <n v="0.69318181818181823"/>
    <n v="189"/>
    <n v="1"/>
  </r>
  <r>
    <x v="11"/>
    <x v="162"/>
    <x v="162"/>
    <n v="504441"/>
    <s v="Náklo"/>
    <s v="750 – 1 999 obyvatel"/>
    <n v="1209"/>
    <n v="0.7353184449958643"/>
    <n v="320"/>
    <n v="0"/>
  </r>
  <r>
    <x v="11"/>
    <x v="162"/>
    <x v="162"/>
    <n v="505081"/>
    <s v="Senice na Hané"/>
    <s v="750 – 1 999 obyvatel"/>
    <n v="1507"/>
    <n v="0.70935633709356338"/>
    <n v="438"/>
    <n v="0"/>
  </r>
  <r>
    <x v="11"/>
    <x v="162"/>
    <x v="162"/>
    <n v="547018"/>
    <s v="Střeň"/>
    <s v="do 750 obyvatel"/>
    <n v="500"/>
    <n v="0.74199999999999999"/>
    <n v="129"/>
    <n v="0"/>
  </r>
  <r>
    <x v="11"/>
    <x v="162"/>
    <x v="162"/>
    <n v="552038"/>
    <s v="Loučka (Olomouc)"/>
    <s v="do 750 obyvatel"/>
    <n v="171"/>
    <n v="0.6257309941520468"/>
    <n v="64"/>
    <n v="1"/>
  </r>
  <r>
    <x v="11"/>
    <x v="162"/>
    <x v="162"/>
    <n v="552062"/>
    <s v="Bílsko (Olomouc)"/>
    <s v="do 750 obyvatel"/>
    <n v="178"/>
    <n v="0.6966292134831461"/>
    <n v="54"/>
    <n v="1"/>
  </r>
  <r>
    <x v="11"/>
    <x v="162"/>
    <x v="162"/>
    <n v="552071"/>
    <s v="Dubčany"/>
    <s v="do 750 obyvatel"/>
    <n v="192"/>
    <n v="0.64583333333333337"/>
    <n v="68"/>
    <n v="1"/>
  </r>
  <r>
    <x v="11"/>
    <x v="162"/>
    <x v="162"/>
    <n v="552160"/>
    <s v="Pňovice"/>
    <s v="750 – 1 999 obyvatel"/>
    <n v="797"/>
    <n v="0.6336260978670013"/>
    <n v="292"/>
    <n v="1"/>
  </r>
  <r>
    <x v="11"/>
    <x v="162"/>
    <x v="162"/>
    <n v="552178"/>
    <s v="Haňovice"/>
    <s v="do 750 obyvatel"/>
    <n v="373"/>
    <n v="0.60321715817694366"/>
    <n v="148"/>
    <n v="1"/>
  </r>
  <r>
    <x v="11"/>
    <x v="162"/>
    <x v="162"/>
    <n v="552186"/>
    <s v="Červenka"/>
    <s v="750 – 1 999 obyvatel"/>
    <n v="1183"/>
    <n v="0.7142857142857143"/>
    <n v="338"/>
    <n v="0"/>
  </r>
  <r>
    <x v="11"/>
    <x v="162"/>
    <x v="162"/>
    <n v="552194"/>
    <s v="Slavětín (Olomouc)"/>
    <s v="do 750 obyvatel"/>
    <n v="154"/>
    <n v="0.69480519480519476"/>
    <n v="47"/>
    <n v="1"/>
  </r>
  <r>
    <x v="11"/>
    <x v="162"/>
    <x v="162"/>
    <n v="552259"/>
    <s v="Olbramice (Olomouc)"/>
    <s v="do 750 obyvatel"/>
    <n v="191"/>
    <n v="0.58115183246073299"/>
    <n v="80"/>
    <n v="1"/>
  </r>
  <r>
    <x v="11"/>
    <x v="162"/>
    <x v="162"/>
    <n v="552267"/>
    <s v="Senička"/>
    <s v="do 750 obyvatel"/>
    <n v="296"/>
    <n v="0.7533783783783784"/>
    <n v="73"/>
    <n v="0"/>
  </r>
  <r>
    <x v="11"/>
    <x v="162"/>
    <x v="162"/>
    <n v="568911"/>
    <s v="Měrotín"/>
    <s v="do 750 obyvatel"/>
    <n v="213"/>
    <n v="0.74178403755868549"/>
    <n v="55"/>
    <n v="0"/>
  </r>
  <r>
    <x v="11"/>
    <x v="162"/>
    <x v="162"/>
    <n v="568961"/>
    <s v="Vilémov (Olomouc)"/>
    <s v="do 750 obyvatel"/>
    <n v="366"/>
    <n v="0.68306010928961747"/>
    <n v="116"/>
    <n v="1"/>
  </r>
  <r>
    <x v="11"/>
    <x v="163"/>
    <x v="163"/>
    <n v="536687"/>
    <s v="Klopina"/>
    <s v="do 750 obyvatel"/>
    <n v="527"/>
    <n v="0.65085388994307403"/>
    <n v="184"/>
    <n v="1"/>
  </r>
  <r>
    <x v="11"/>
    <x v="163"/>
    <x v="163"/>
    <n v="540161"/>
    <s v="Líšnice (Šumperk)"/>
    <s v="do 750 obyvatel"/>
    <n v="319"/>
    <n v="0.58620689655172409"/>
    <n v="132"/>
    <n v="1"/>
  </r>
  <r>
    <x v="11"/>
    <x v="163"/>
    <x v="163"/>
    <n v="540196"/>
    <s v="Loštice"/>
    <s v="2 000 – 4 999 obyvatel"/>
    <n v="2514"/>
    <n v="0.67740652346857599"/>
    <n v="811"/>
    <n v="1"/>
  </r>
  <r>
    <x v="11"/>
    <x v="163"/>
    <x v="163"/>
    <n v="540366"/>
    <s v="Maletín"/>
    <s v="do 750 obyvatel"/>
    <n v="327"/>
    <n v="0.6330275229357798"/>
    <n v="120"/>
    <n v="1"/>
  </r>
  <r>
    <x v="11"/>
    <x v="163"/>
    <x v="163"/>
    <n v="540471"/>
    <s v="Mohelnice (Šumperk)"/>
    <s v="5 000 – 14 999 obyvatel"/>
    <n v="7765"/>
    <n v="0.65627817128139088"/>
    <n v="2669"/>
    <n v="1"/>
  </r>
  <r>
    <x v="11"/>
    <x v="163"/>
    <x v="163"/>
    <n v="540480"/>
    <s v="Moravičany"/>
    <s v="750 – 1 999 obyvatel"/>
    <n v="1077"/>
    <n v="0.627669452181987"/>
    <n v="401"/>
    <n v="1"/>
  </r>
  <r>
    <x v="11"/>
    <x v="163"/>
    <x v="163"/>
    <n v="540595"/>
    <s v="Palonín"/>
    <s v="do 750 obyvatel"/>
    <n v="283"/>
    <n v="0.66431095406360419"/>
    <n v="95"/>
    <n v="1"/>
  </r>
  <r>
    <x v="11"/>
    <x v="163"/>
    <x v="163"/>
    <n v="540609"/>
    <s v="Pavlov (Šumperk)"/>
    <s v="do 750 obyvatel"/>
    <n v="524"/>
    <n v="0.63167938931297707"/>
    <n v="193"/>
    <n v="1"/>
  </r>
  <r>
    <x v="11"/>
    <x v="163"/>
    <x v="163"/>
    <n v="540731"/>
    <s v="Police (Šumperk)"/>
    <s v="do 750 obyvatel"/>
    <n v="179"/>
    <n v="0.57541899441340782"/>
    <n v="76"/>
    <n v="1"/>
  </r>
  <r>
    <x v="11"/>
    <x v="163"/>
    <x v="163"/>
    <n v="541222"/>
    <s v="Úsov"/>
    <s v="750 – 1 999 obyvatel"/>
    <n v="981"/>
    <n v="0.68195718654434245"/>
    <n v="312"/>
    <n v="1"/>
  </r>
  <r>
    <x v="11"/>
    <x v="163"/>
    <x v="163"/>
    <n v="553336"/>
    <s v="Třeština"/>
    <s v="do 750 obyvatel"/>
    <n v="313"/>
    <n v="0.74121405750798719"/>
    <n v="81"/>
    <n v="0"/>
  </r>
  <r>
    <x v="11"/>
    <x v="163"/>
    <x v="163"/>
    <n v="569372"/>
    <s v="Krchleby (Šumperk)"/>
    <s v="do 750 obyvatel"/>
    <n v="148"/>
    <n v="0.64864864864864868"/>
    <n v="52"/>
    <n v="1"/>
  </r>
  <r>
    <x v="11"/>
    <x v="163"/>
    <x v="163"/>
    <n v="569381"/>
    <s v="Mírov"/>
    <s v="do 750 obyvatel"/>
    <n v="332"/>
    <n v="0.68975903614457834"/>
    <n v="103"/>
    <n v="1"/>
  </r>
  <r>
    <x v="11"/>
    <x v="163"/>
    <x v="163"/>
    <n v="570281"/>
    <s v="Stavenice"/>
    <s v="do 750 obyvatel"/>
    <n v="107"/>
    <n v="0.55140186915887845"/>
    <n v="48"/>
    <n v="1"/>
  </r>
  <r>
    <x v="11"/>
    <x v="164"/>
    <x v="164"/>
    <n v="500135"/>
    <s v="Kozlov (Olomouc)"/>
    <s v="do 750 obyvatel"/>
    <n v="200"/>
    <n v="0.68"/>
    <n v="64"/>
    <n v="1"/>
  </r>
  <r>
    <x v="11"/>
    <x v="164"/>
    <x v="164"/>
    <n v="500496"/>
    <s v="Olomouc"/>
    <s v="100 000 a více obyvatel"/>
    <n v="82972"/>
    <n v="0.72954731716723709"/>
    <n v="22440"/>
    <n v="0"/>
  </r>
  <r>
    <x v="11"/>
    <x v="164"/>
    <x v="164"/>
    <n v="500526"/>
    <s v="Bělkovice-Lašťany"/>
    <s v="2 000 – 4 999 obyvatel"/>
    <n v="1846"/>
    <n v="0.7210184182015168"/>
    <n v="515"/>
    <n v="0"/>
  </r>
  <r>
    <x v="11"/>
    <x v="164"/>
    <x v="164"/>
    <n v="500801"/>
    <s v="Blatec"/>
    <s v="do 750 obyvatel"/>
    <n v="540"/>
    <n v="0.72222222222222221"/>
    <n v="150"/>
    <n v="0"/>
  </r>
  <r>
    <x v="11"/>
    <x v="164"/>
    <x v="164"/>
    <n v="500852"/>
    <s v="Bohuňovice (Olomouc)"/>
    <s v="2 000 – 4 999 obyvatel"/>
    <n v="2114"/>
    <n v="0.7516556291390728"/>
    <n v="525"/>
    <n v="0"/>
  </r>
  <r>
    <x v="11"/>
    <x v="164"/>
    <x v="164"/>
    <n v="500879"/>
    <s v="Bystročice"/>
    <s v="750 – 1 999 obyvatel"/>
    <n v="654"/>
    <n v="0.70948012232415902"/>
    <n v="190"/>
    <n v="0"/>
  </r>
  <r>
    <x v="11"/>
    <x v="164"/>
    <x v="164"/>
    <n v="501646"/>
    <s v="Dolany (Olomouc)"/>
    <s v="2 000 – 4 999 obyvatel"/>
    <n v="2244"/>
    <n v="0.71122994652406413"/>
    <n v="648"/>
    <n v="0"/>
  </r>
  <r>
    <x v="11"/>
    <x v="164"/>
    <x v="164"/>
    <n v="501751"/>
    <s v="Drahanovice"/>
    <s v="750 – 1 999 obyvatel"/>
    <n v="1479"/>
    <n v="0.68356997971602429"/>
    <n v="468"/>
    <n v="1"/>
  </r>
  <r>
    <x v="11"/>
    <x v="164"/>
    <x v="164"/>
    <n v="501794"/>
    <s v="Dub nad Moravou"/>
    <s v="750 – 1 999 obyvatel"/>
    <n v="1307"/>
    <n v="0.72838561591430762"/>
    <n v="355"/>
    <n v="0"/>
  </r>
  <r>
    <x v="11"/>
    <x v="164"/>
    <x v="164"/>
    <n v="501841"/>
    <s v="Grygov"/>
    <s v="750 – 1 999 obyvatel"/>
    <n v="1257"/>
    <n v="0.73110580747812248"/>
    <n v="338"/>
    <n v="0"/>
  </r>
  <r>
    <x v="11"/>
    <x v="164"/>
    <x v="164"/>
    <n v="502146"/>
    <s v="Hlubočky"/>
    <s v="2 000 – 4 999 obyvatel"/>
    <n v="3533"/>
    <n v="0.67647891310500996"/>
    <n v="1143"/>
    <n v="1"/>
  </r>
  <r>
    <x v="11"/>
    <x v="164"/>
    <x v="164"/>
    <n v="502235"/>
    <s v="Hněvotín"/>
    <s v="750 – 1 999 obyvatel"/>
    <n v="1506"/>
    <n v="0.68459495351925626"/>
    <n v="475"/>
    <n v="1"/>
  </r>
  <r>
    <x v="11"/>
    <x v="164"/>
    <x v="164"/>
    <n v="502545"/>
    <s v="Horka nad Moravou"/>
    <s v="2 000 – 4 999 obyvatel"/>
    <n v="2031"/>
    <n v="0.73412112259970463"/>
    <n v="540"/>
    <n v="0"/>
  </r>
  <r>
    <x v="11"/>
    <x v="164"/>
    <x v="164"/>
    <n v="503304"/>
    <s v="Kožušany-Tážaly"/>
    <s v="750 – 1 999 obyvatel"/>
    <n v="708"/>
    <n v="0.75"/>
    <n v="177"/>
    <n v="0"/>
  </r>
  <r>
    <x v="11"/>
    <x v="164"/>
    <x v="164"/>
    <n v="503657"/>
    <s v="Lutín"/>
    <s v="2 000 – 4 999 obyvatel"/>
    <n v="2684"/>
    <n v="0.68219076005961254"/>
    <n v="853"/>
    <n v="1"/>
  </r>
  <r>
    <x v="11"/>
    <x v="164"/>
    <x v="164"/>
    <n v="503738"/>
    <s v="Majetín"/>
    <s v="750 – 1 999 obyvatel"/>
    <n v="997"/>
    <n v="0.74423269809428283"/>
    <n v="255"/>
    <n v="0"/>
  </r>
  <r>
    <x v="11"/>
    <x v="164"/>
    <x v="164"/>
    <n v="504505"/>
    <s v="Náměšť na Hané"/>
    <s v="2 000 – 4 999 obyvatel"/>
    <n v="1733"/>
    <n v="0.72360069244085401"/>
    <n v="479"/>
    <n v="0"/>
  </r>
  <r>
    <x v="11"/>
    <x v="164"/>
    <x v="164"/>
    <n v="505013"/>
    <s v="Příkazy"/>
    <s v="750 – 1 999 obyvatel"/>
    <n v="1087"/>
    <n v="0.68077276908923645"/>
    <n v="347"/>
    <n v="1"/>
  </r>
  <r>
    <x v="11"/>
    <x v="164"/>
    <x v="164"/>
    <n v="505111"/>
    <s v="Slatinice"/>
    <s v="750 – 1 999 obyvatel"/>
    <n v="1344"/>
    <n v="0.69494047619047616"/>
    <n v="410"/>
    <n v="1"/>
  </r>
  <r>
    <x v="11"/>
    <x v="164"/>
    <x v="164"/>
    <n v="505161"/>
    <s v="Štěpánov"/>
    <s v="2 000 – 4 999 obyvatel"/>
    <n v="2897"/>
    <n v="0.70900931998619265"/>
    <n v="843"/>
    <n v="0"/>
  </r>
  <r>
    <x v="11"/>
    <x v="164"/>
    <x v="164"/>
    <n v="505269"/>
    <s v="Těšetice (Olomouc)"/>
    <s v="750 – 1 999 obyvatel"/>
    <n v="1092"/>
    <n v="0.6932234432234432"/>
    <n v="335"/>
    <n v="1"/>
  </r>
  <r>
    <x v="11"/>
    <x v="164"/>
    <x v="164"/>
    <n v="505366"/>
    <s v="Tršice"/>
    <s v="750 – 1 999 obyvatel"/>
    <n v="1420"/>
    <n v="0.69859154929577461"/>
    <n v="428"/>
    <n v="1"/>
  </r>
  <r>
    <x v="11"/>
    <x v="164"/>
    <x v="164"/>
    <n v="505609"/>
    <s v="Velká Bystřice"/>
    <s v="2 000 – 4 999 obyvatel"/>
    <n v="2856"/>
    <n v="0.70588235294117652"/>
    <n v="840"/>
    <n v="0"/>
  </r>
  <r>
    <x v="11"/>
    <x v="164"/>
    <x v="164"/>
    <n v="505650"/>
    <s v="Velký Týnec"/>
    <s v="2 000 – 4 999 obyvatel"/>
    <n v="2371"/>
    <n v="0.75326866301138762"/>
    <n v="585"/>
    <n v="0"/>
  </r>
  <r>
    <x v="11"/>
    <x v="164"/>
    <x v="164"/>
    <n v="505668"/>
    <s v="Velký Újezd"/>
    <s v="750 – 1 999 obyvatel"/>
    <n v="1079"/>
    <n v="0.73957367933271545"/>
    <n v="281"/>
    <n v="0"/>
  </r>
  <r>
    <x v="11"/>
    <x v="164"/>
    <x v="164"/>
    <n v="547026"/>
    <s v="Bystrovany"/>
    <s v="750 – 1 999 obyvatel"/>
    <n v="816"/>
    <n v="0.75857843137254899"/>
    <n v="197"/>
    <n v="0"/>
  </r>
  <r>
    <x v="11"/>
    <x v="164"/>
    <x v="164"/>
    <n v="547077"/>
    <s v="Samotišky"/>
    <s v="750 – 1 999 obyvatel"/>
    <n v="1104"/>
    <n v="0.74547101449275366"/>
    <n v="281"/>
    <n v="0"/>
  </r>
  <r>
    <x v="11"/>
    <x v="164"/>
    <x v="164"/>
    <n v="552020"/>
    <s v="Hlušovice"/>
    <s v="750 – 1 999 obyvatel"/>
    <n v="711"/>
    <n v="0.83263009845288327"/>
    <n v="119"/>
    <n v="0"/>
  </r>
  <r>
    <x v="11"/>
    <x v="164"/>
    <x v="164"/>
    <n v="552089"/>
    <s v="Tovéř"/>
    <s v="do 750 obyvatel"/>
    <n v="513"/>
    <n v="0.72124756335282647"/>
    <n v="143"/>
    <n v="0"/>
  </r>
  <r>
    <x v="11"/>
    <x v="164"/>
    <x v="164"/>
    <n v="552119"/>
    <s v="Věrovany"/>
    <s v="750 – 1 999 obyvatel"/>
    <n v="1144"/>
    <n v="0.69405594405594406"/>
    <n v="350"/>
    <n v="1"/>
  </r>
  <r>
    <x v="11"/>
    <x v="164"/>
    <x v="164"/>
    <n v="552151"/>
    <s v="Skrbeň"/>
    <s v="750 – 1 999 obyvatel"/>
    <n v="979"/>
    <n v="0.63840653728294183"/>
    <n v="354"/>
    <n v="1"/>
  </r>
  <r>
    <x v="11"/>
    <x v="164"/>
    <x v="164"/>
    <n v="552216"/>
    <s v="Luběnice"/>
    <s v="do 750 obyvatel"/>
    <n v="429"/>
    <n v="0.64801864801864806"/>
    <n v="151"/>
    <n v="1"/>
  </r>
  <r>
    <x v="11"/>
    <x v="164"/>
    <x v="164"/>
    <n v="552232"/>
    <s v="Loučany"/>
    <s v="do 750 obyvatel"/>
    <n v="544"/>
    <n v="0.68382352941176472"/>
    <n v="172"/>
    <n v="1"/>
  </r>
  <r>
    <x v="11"/>
    <x v="164"/>
    <x v="164"/>
    <n v="552364"/>
    <s v="Ústín"/>
    <s v="do 750 obyvatel"/>
    <n v="363"/>
    <n v="0.66115702479338845"/>
    <n v="123"/>
    <n v="1"/>
  </r>
  <r>
    <x v="11"/>
    <x v="164"/>
    <x v="164"/>
    <n v="552402"/>
    <s v="Bukovany (Olomouc)"/>
    <s v="do 750 obyvatel"/>
    <n v="557"/>
    <n v="0.7217235188509874"/>
    <n v="155"/>
    <n v="0"/>
  </r>
  <r>
    <x v="11"/>
    <x v="164"/>
    <x v="164"/>
    <n v="552411"/>
    <s v="Přáslavice"/>
    <s v="750 – 1 999 obyvatel"/>
    <n v="1205"/>
    <n v="0.69543568464730288"/>
    <n v="367"/>
    <n v="1"/>
  </r>
  <r>
    <x v="11"/>
    <x v="164"/>
    <x v="164"/>
    <n v="552429"/>
    <s v="Svésedlice"/>
    <s v="do 750 obyvatel"/>
    <n v="183"/>
    <n v="0.55191256830601088"/>
    <n v="82"/>
    <n v="1"/>
  </r>
  <r>
    <x v="11"/>
    <x v="164"/>
    <x v="164"/>
    <n v="552437"/>
    <s v="Krčmaň"/>
    <s v="do 750 obyvatel"/>
    <n v="401"/>
    <n v="0.76558603491271815"/>
    <n v="94"/>
    <n v="0"/>
  </r>
  <r>
    <x v="11"/>
    <x v="164"/>
    <x v="164"/>
    <n v="552445"/>
    <s v="Daskabát"/>
    <s v="do 750 obyvatel"/>
    <n v="513"/>
    <n v="0.71734892787524362"/>
    <n v="145"/>
    <n v="0"/>
  </r>
  <r>
    <x v="11"/>
    <x v="164"/>
    <x v="164"/>
    <n v="554901"/>
    <s v="Křelov-Břuchotín"/>
    <s v="750 – 1 999 obyvatel"/>
    <n v="1447"/>
    <n v="0.73876986869384931"/>
    <n v="378"/>
    <n v="0"/>
  </r>
  <r>
    <x v="11"/>
    <x v="164"/>
    <x v="164"/>
    <n v="554944"/>
    <s v="Mrsklesy"/>
    <s v="do 750 obyvatel"/>
    <n v="565"/>
    <n v="0.69380530973451326"/>
    <n v="173"/>
    <n v="1"/>
  </r>
  <r>
    <x v="11"/>
    <x v="164"/>
    <x v="164"/>
    <n v="568392"/>
    <s v="Doloplazy (Olomouc)"/>
    <s v="750 – 1 999 obyvatel"/>
    <n v="1107"/>
    <n v="0.74525745257452569"/>
    <n v="282"/>
    <n v="0"/>
  </r>
  <r>
    <x v="11"/>
    <x v="164"/>
    <x v="164"/>
    <n v="568872"/>
    <s v="Charváty"/>
    <s v="750 – 1 999 obyvatel"/>
    <n v="716"/>
    <n v="0.69413407821229045"/>
    <n v="219"/>
    <n v="1"/>
  </r>
  <r>
    <x v="11"/>
    <x v="164"/>
    <x v="164"/>
    <n v="569003"/>
    <s v="Liboš"/>
    <s v="do 750 obyvatel"/>
    <n v="525"/>
    <n v="0.65333333333333332"/>
    <n v="182"/>
    <n v="1"/>
  </r>
  <r>
    <x v="11"/>
    <x v="164"/>
    <x v="164"/>
    <n v="569771"/>
    <s v="Suchonice"/>
    <s v="do 750 obyvatel"/>
    <n v="153"/>
    <n v="0.69281045751633985"/>
    <n v="47"/>
    <n v="1"/>
  </r>
  <r>
    <x v="11"/>
    <x v="165"/>
    <x v="165"/>
    <n v="506761"/>
    <s v="Alojzov"/>
    <s v="do 750 obyvatel"/>
    <n v="206"/>
    <n v="0.78640776699029125"/>
    <n v="44"/>
    <n v="0"/>
  </r>
  <r>
    <x v="11"/>
    <x v="165"/>
    <x v="165"/>
    <n v="506770"/>
    <s v="Seloutky"/>
    <s v="do 750 obyvatel"/>
    <n v="415"/>
    <n v="0.73734939759036144"/>
    <n v="109"/>
    <n v="0"/>
  </r>
  <r>
    <x v="11"/>
    <x v="165"/>
    <x v="165"/>
    <n v="543543"/>
    <s v="Hruška"/>
    <s v="do 750 obyvatel"/>
    <n v="196"/>
    <n v="0.59693877551020413"/>
    <n v="79"/>
    <n v="1"/>
  </r>
  <r>
    <x v="11"/>
    <x v="165"/>
    <x v="165"/>
    <n v="544710"/>
    <s v="Vincencov"/>
    <s v="do 750 obyvatel"/>
    <n v="105"/>
    <n v="0.63809523809523805"/>
    <n v="38"/>
    <n v="1"/>
  </r>
  <r>
    <x v="11"/>
    <x v="165"/>
    <x v="165"/>
    <n v="557196"/>
    <s v="Pavlovice u Kojetína"/>
    <s v="do 750 obyvatel"/>
    <n v="225"/>
    <n v="0.61777777777777776"/>
    <n v="86"/>
    <n v="1"/>
  </r>
  <r>
    <x v="11"/>
    <x v="165"/>
    <x v="165"/>
    <n v="558419"/>
    <s v="Držovice"/>
    <s v="750 – 1 999 obyvatel"/>
    <n v="1227"/>
    <n v="0.69274653626731864"/>
    <n v="377"/>
    <n v="1"/>
  </r>
  <r>
    <x v="11"/>
    <x v="165"/>
    <x v="165"/>
    <n v="589250"/>
    <s v="Prostějov"/>
    <s v="40 000 – 99 999 obyvatel"/>
    <n v="36415"/>
    <n v="0.70668680488809554"/>
    <n v="10681"/>
    <n v="0"/>
  </r>
  <r>
    <x v="11"/>
    <x v="165"/>
    <x v="165"/>
    <n v="589268"/>
    <s v="Bedihošť"/>
    <s v="750 – 1 999 obyvatel"/>
    <n v="879"/>
    <n v="0.66097838452787261"/>
    <n v="298"/>
    <n v="1"/>
  </r>
  <r>
    <x v="11"/>
    <x v="165"/>
    <x v="165"/>
    <n v="589276"/>
    <s v="Bílovice-Lutotín"/>
    <s v="do 750 obyvatel"/>
    <n v="437"/>
    <n v="0.6407322654462243"/>
    <n v="157"/>
    <n v="1"/>
  </r>
  <r>
    <x v="11"/>
    <x v="165"/>
    <x v="165"/>
    <n v="589284"/>
    <s v="Biskupice (Prostějov)"/>
    <s v="do 750 obyvatel"/>
    <n v="249"/>
    <n v="0.68674698795180722"/>
    <n v="78"/>
    <n v="1"/>
  </r>
  <r>
    <x v="11"/>
    <x v="165"/>
    <x v="165"/>
    <n v="589306"/>
    <s v="Bousín"/>
    <s v="do 750 obyvatel"/>
    <n v="107"/>
    <n v="0.80373831775700932"/>
    <n v="21"/>
    <n v="0"/>
  </r>
  <r>
    <x v="11"/>
    <x v="165"/>
    <x v="165"/>
    <n v="589322"/>
    <s v="Brodek u Prostějova"/>
    <s v="750 – 1 999 obyvatel"/>
    <n v="1254"/>
    <n v="0.6658692185007975"/>
    <n v="419"/>
    <n v="1"/>
  </r>
  <r>
    <x v="11"/>
    <x v="165"/>
    <x v="165"/>
    <n v="589357"/>
    <s v="Buková (Prostějov)"/>
    <s v="do 750 obyvatel"/>
    <n v="270"/>
    <n v="0.6518518518518519"/>
    <n v="94"/>
    <n v="1"/>
  </r>
  <r>
    <x v="11"/>
    <x v="165"/>
    <x v="165"/>
    <n v="589365"/>
    <s v="Čehovice"/>
    <s v="do 750 obyvatel"/>
    <n v="432"/>
    <n v="0.69212962962962965"/>
    <n v="133"/>
    <n v="1"/>
  </r>
  <r>
    <x v="11"/>
    <x v="165"/>
    <x v="165"/>
    <n v="589381"/>
    <s v="Čechy pod Kosířem"/>
    <s v="750 – 1 999 obyvatel"/>
    <n v="863"/>
    <n v="0.72885283893395136"/>
    <n v="234"/>
    <n v="0"/>
  </r>
  <r>
    <x v="11"/>
    <x v="165"/>
    <x v="165"/>
    <n v="589390"/>
    <s v="Čelčice"/>
    <s v="do 750 obyvatel"/>
    <n v="454"/>
    <n v="0.58810572687224671"/>
    <n v="187"/>
    <n v="1"/>
  </r>
  <r>
    <x v="11"/>
    <x v="165"/>
    <x v="165"/>
    <n v="589403"/>
    <s v="Čelechovice na Hané"/>
    <s v="750 – 1 999 obyvatel"/>
    <n v="1102"/>
    <n v="0.67604355716878406"/>
    <n v="357"/>
    <n v="1"/>
  </r>
  <r>
    <x v="11"/>
    <x v="165"/>
    <x v="165"/>
    <n v="589420"/>
    <s v="Dětkovice (Prostějov)"/>
    <s v="do 750 obyvatel"/>
    <n v="432"/>
    <n v="0.6875"/>
    <n v="135"/>
    <n v="1"/>
  </r>
  <r>
    <x v="11"/>
    <x v="165"/>
    <x v="165"/>
    <n v="589438"/>
    <s v="Dobrochov"/>
    <s v="do 750 obyvatel"/>
    <n v="281"/>
    <n v="0.70818505338078297"/>
    <n v="82"/>
    <n v="0"/>
  </r>
  <r>
    <x v="11"/>
    <x v="165"/>
    <x v="165"/>
    <n v="589446"/>
    <s v="Dobromilice"/>
    <s v="750 – 1 999 obyvatel"/>
    <n v="671"/>
    <n v="0.51415797317436662"/>
    <n v="326"/>
    <n v="1"/>
  </r>
  <r>
    <x v="11"/>
    <x v="165"/>
    <x v="165"/>
    <n v="589454"/>
    <s v="Doloplazy (Prostějov)"/>
    <s v="do 750 obyvatel"/>
    <n v="463"/>
    <n v="0.63930885529157666"/>
    <n v="167"/>
    <n v="1"/>
  </r>
  <r>
    <x v="11"/>
    <x v="165"/>
    <x v="165"/>
    <n v="589462"/>
    <s v="Drahany"/>
    <s v="do 750 obyvatel"/>
    <n v="433"/>
    <n v="0.64434180138568131"/>
    <n v="154"/>
    <n v="1"/>
  </r>
  <r>
    <x v="11"/>
    <x v="165"/>
    <x v="165"/>
    <n v="589489"/>
    <s v="Dřevnovice"/>
    <s v="do 750 obyvatel"/>
    <n v="400"/>
    <n v="0.61499999999999999"/>
    <n v="154"/>
    <n v="1"/>
  </r>
  <r>
    <x v="11"/>
    <x v="165"/>
    <x v="165"/>
    <n v="589501"/>
    <s v="Hluchov"/>
    <s v="do 750 obyvatel"/>
    <n v="294"/>
    <n v="0.63605442176870752"/>
    <n v="107"/>
    <n v="1"/>
  </r>
  <r>
    <x v="11"/>
    <x v="165"/>
    <x v="165"/>
    <n v="589527"/>
    <s v="Hradčany-Kobeřice"/>
    <s v="do 750 obyvatel"/>
    <n v="347"/>
    <n v="0.63112391930835732"/>
    <n v="128"/>
    <n v="1"/>
  </r>
  <r>
    <x v="11"/>
    <x v="165"/>
    <x v="165"/>
    <n v="589535"/>
    <s v="Hrdibořice"/>
    <s v="do 750 obyvatel"/>
    <n v="181"/>
    <n v="0.71823204419889508"/>
    <n v="51"/>
    <n v="0"/>
  </r>
  <r>
    <x v="11"/>
    <x v="165"/>
    <x v="165"/>
    <n v="589543"/>
    <s v="Hrubčice"/>
    <s v="750 – 1 999 obyvatel"/>
    <n v="652"/>
    <n v="0.71012269938650308"/>
    <n v="189"/>
    <n v="0"/>
  </r>
  <r>
    <x v="11"/>
    <x v="165"/>
    <x v="165"/>
    <n v="589578"/>
    <s v="Ivaň (Prostějov)"/>
    <s v="do 750 obyvatel"/>
    <n v="384"/>
    <n v="0.6640625"/>
    <n v="129"/>
    <n v="1"/>
  </r>
  <r>
    <x v="11"/>
    <x v="165"/>
    <x v="165"/>
    <n v="589608"/>
    <s v="Klenovice na Hané"/>
    <s v="750 – 1 999 obyvatel"/>
    <n v="692"/>
    <n v="0.61849710982658956"/>
    <n v="264"/>
    <n v="1"/>
  </r>
  <r>
    <x v="11"/>
    <x v="165"/>
    <x v="165"/>
    <n v="589616"/>
    <s v="Klopotovice"/>
    <s v="do 750 obyvatel"/>
    <n v="243"/>
    <n v="0.67078189300411528"/>
    <n v="80"/>
    <n v="1"/>
  </r>
  <r>
    <x v="11"/>
    <x v="165"/>
    <x v="165"/>
    <n v="589632"/>
    <s v="Kostelec na Hané"/>
    <s v="2 000 – 4 999 obyvatel"/>
    <n v="2385"/>
    <n v="0.68595387840670863"/>
    <n v="749"/>
    <n v="1"/>
  </r>
  <r>
    <x v="11"/>
    <x v="165"/>
    <x v="165"/>
    <n v="589641"/>
    <s v="Koválovice-Osíčany"/>
    <s v="do 750 obyvatel"/>
    <n v="231"/>
    <n v="0.70129870129870131"/>
    <n v="69"/>
    <n v="0"/>
  </r>
  <r>
    <x v="11"/>
    <x v="165"/>
    <x v="165"/>
    <n v="589659"/>
    <s v="Kralice na Hané"/>
    <s v="750 – 1 999 obyvatel"/>
    <n v="1370"/>
    <n v="0.69124087591240879"/>
    <n v="423"/>
    <n v="1"/>
  </r>
  <r>
    <x v="11"/>
    <x v="165"/>
    <x v="165"/>
    <n v="589667"/>
    <s v="Krumsín"/>
    <s v="do 750 obyvatel"/>
    <n v="492"/>
    <n v="0.60365853658536583"/>
    <n v="195"/>
    <n v="1"/>
  </r>
  <r>
    <x v="11"/>
    <x v="165"/>
    <x v="165"/>
    <n v="589675"/>
    <s v="Laškov"/>
    <s v="do 750 obyvatel"/>
    <n v="494"/>
    <n v="0.73076923076923073"/>
    <n v="133"/>
    <n v="0"/>
  </r>
  <r>
    <x v="11"/>
    <x v="165"/>
    <x v="165"/>
    <n v="589683"/>
    <s v="Lešany (Prostějov)"/>
    <s v="do 750 obyvatel"/>
    <n v="317"/>
    <n v="0.64353312302839116"/>
    <n v="113"/>
    <n v="1"/>
  </r>
  <r>
    <x v="11"/>
    <x v="165"/>
    <x v="165"/>
    <n v="589713"/>
    <s v="Malé Hradisko"/>
    <s v="do 750 obyvatel"/>
    <n v="314"/>
    <n v="0.67197452229299359"/>
    <n v="103"/>
    <n v="1"/>
  </r>
  <r>
    <x v="11"/>
    <x v="165"/>
    <x v="165"/>
    <n v="589721"/>
    <s v="Mořice"/>
    <s v="do 750 obyvatel"/>
    <n v="429"/>
    <n v="0.63869463869463872"/>
    <n v="155"/>
    <n v="1"/>
  </r>
  <r>
    <x v="11"/>
    <x v="165"/>
    <x v="165"/>
    <n v="589730"/>
    <s v="Mostkovice"/>
    <s v="750 – 1 999 obyvatel"/>
    <n v="1338"/>
    <n v="0.72122571001494773"/>
    <n v="373"/>
    <n v="0"/>
  </r>
  <r>
    <x v="11"/>
    <x v="165"/>
    <x v="165"/>
    <n v="589748"/>
    <s v="Myslejovice"/>
    <s v="do 750 obyvatel"/>
    <n v="552"/>
    <n v="0.63586956521739135"/>
    <n v="201"/>
    <n v="1"/>
  </r>
  <r>
    <x v="11"/>
    <x v="165"/>
    <x v="165"/>
    <n v="589756"/>
    <s v="Němčice nad Hanou"/>
    <s v="750 – 1 999 obyvatel"/>
    <n v="1655"/>
    <n v="0.68157099697885193"/>
    <n v="527"/>
    <n v="1"/>
  </r>
  <r>
    <x v="11"/>
    <x v="165"/>
    <x v="165"/>
    <n v="589764"/>
    <s v="Nezamyslice (Prostějov)"/>
    <s v="750 – 1 999 obyvatel"/>
    <n v="1176"/>
    <n v="0.72108843537414968"/>
    <n v="328"/>
    <n v="0"/>
  </r>
  <r>
    <x v="11"/>
    <x v="165"/>
    <x v="165"/>
    <n v="589772"/>
    <s v="Niva"/>
    <s v="do 750 obyvatel"/>
    <n v="280"/>
    <n v="0.68214285714285716"/>
    <n v="89"/>
    <n v="1"/>
  </r>
  <r>
    <x v="11"/>
    <x v="165"/>
    <x v="165"/>
    <n v="589799"/>
    <s v="Obědkovice"/>
    <s v="do 750 obyvatel"/>
    <n v="225"/>
    <n v="0.55111111111111111"/>
    <n v="101"/>
    <n v="1"/>
  </r>
  <r>
    <x v="11"/>
    <x v="165"/>
    <x v="165"/>
    <n v="589802"/>
    <s v="Ohrozim"/>
    <s v="do 750 obyvatel"/>
    <n v="404"/>
    <n v="0.73514851485148514"/>
    <n v="107"/>
    <n v="0"/>
  </r>
  <r>
    <x v="11"/>
    <x v="165"/>
    <x v="165"/>
    <n v="589829"/>
    <s v="Olšany u Prostějova"/>
    <s v="750 – 1 999 obyvatel"/>
    <n v="1441"/>
    <n v="0.69604441360166547"/>
    <n v="438"/>
    <n v="1"/>
  </r>
  <r>
    <x v="11"/>
    <x v="165"/>
    <x v="165"/>
    <n v="589837"/>
    <s v="Ondratice"/>
    <s v="do 750 obyvatel"/>
    <n v="298"/>
    <n v="0.73825503355704702"/>
    <n v="78"/>
    <n v="0"/>
  </r>
  <r>
    <x v="11"/>
    <x v="165"/>
    <x v="165"/>
    <n v="589845"/>
    <s v="Otaslavice"/>
    <s v="750 – 1 999 obyvatel"/>
    <n v="1070"/>
    <n v="0.62523364485981303"/>
    <n v="401"/>
    <n v="1"/>
  </r>
  <r>
    <x v="11"/>
    <x v="165"/>
    <x v="165"/>
    <n v="589853"/>
    <s v="Otinoves"/>
    <s v="do 750 obyvatel"/>
    <n v="238"/>
    <n v="0.66806722689075626"/>
    <n v="79"/>
    <n v="1"/>
  </r>
  <r>
    <x v="11"/>
    <x v="165"/>
    <x v="165"/>
    <n v="589870"/>
    <s v="Pěnčín (Prostějov)"/>
    <s v="750 – 1 999 obyvatel"/>
    <n v="596"/>
    <n v="0.68288590604026844"/>
    <n v="189"/>
    <n v="1"/>
  </r>
  <r>
    <x v="11"/>
    <x v="165"/>
    <x v="165"/>
    <n v="589888"/>
    <s v="Pivín"/>
    <s v="do 750 obyvatel"/>
    <n v="600"/>
    <n v="0.66166666666666663"/>
    <n v="203"/>
    <n v="1"/>
  </r>
  <r>
    <x v="11"/>
    <x v="165"/>
    <x v="165"/>
    <n v="589896"/>
    <s v="Plumlov"/>
    <s v="2 000 – 4 999 obyvatel"/>
    <n v="1960"/>
    <n v="0.70459183673469383"/>
    <n v="579"/>
    <n v="0"/>
  </r>
  <r>
    <x v="11"/>
    <x v="165"/>
    <x v="165"/>
    <n v="589918"/>
    <s v="Prostějovičky"/>
    <s v="do 750 obyvatel"/>
    <n v="256"/>
    <n v="0.69140625"/>
    <n v="79"/>
    <n v="1"/>
  </r>
  <r>
    <x v="11"/>
    <x v="165"/>
    <x v="165"/>
    <n v="589926"/>
    <s v="Protivanov"/>
    <s v="750 – 1 999 obyvatel"/>
    <n v="836"/>
    <n v="0.62679425837320579"/>
    <n v="312"/>
    <n v="1"/>
  </r>
  <r>
    <x v="11"/>
    <x v="165"/>
    <x v="165"/>
    <n v="589934"/>
    <s v="Přemyslovice"/>
    <s v="750 – 1 999 obyvatel"/>
    <n v="1068"/>
    <n v="0.72284644194756553"/>
    <n v="296"/>
    <n v="0"/>
  </r>
  <r>
    <x v="11"/>
    <x v="165"/>
    <x v="165"/>
    <n v="589942"/>
    <s v="Ptení"/>
    <s v="750 – 1 999 obyvatel"/>
    <n v="906"/>
    <n v="0.70860927152317876"/>
    <n v="264"/>
    <n v="0"/>
  </r>
  <r>
    <x v="11"/>
    <x v="165"/>
    <x v="165"/>
    <n v="589977"/>
    <s v="Rozstání (Prostějov)"/>
    <s v="do 750 obyvatel"/>
    <n v="513"/>
    <n v="0.74269005847953218"/>
    <n v="132"/>
    <n v="0"/>
  </r>
  <r>
    <x v="11"/>
    <x v="165"/>
    <x v="165"/>
    <n v="589993"/>
    <s v="Skalka (Prostějov)"/>
    <s v="do 750 obyvatel"/>
    <n v="220"/>
    <n v="0.77272727272727271"/>
    <n v="50"/>
    <n v="0"/>
  </r>
  <r>
    <x v="11"/>
    <x v="165"/>
    <x v="165"/>
    <n v="590011"/>
    <s v="Slatinky"/>
    <s v="do 750 obyvatel"/>
    <n v="480"/>
    <n v="0.69374999999999998"/>
    <n v="147"/>
    <n v="1"/>
  </r>
  <r>
    <x v="11"/>
    <x v="165"/>
    <x v="165"/>
    <n v="590029"/>
    <s v="Smržice"/>
    <s v="750 – 1 999 obyvatel"/>
    <n v="1337"/>
    <n v="0.66716529543754677"/>
    <n v="445"/>
    <n v="1"/>
  </r>
  <r>
    <x v="11"/>
    <x v="165"/>
    <x v="165"/>
    <n v="590045"/>
    <s v="Srbce"/>
    <s v="do 750 obyvatel"/>
    <n v="72"/>
    <n v="0.51388888888888884"/>
    <n v="35"/>
    <n v="1"/>
  </r>
  <r>
    <x v="11"/>
    <x v="165"/>
    <x v="165"/>
    <n v="590053"/>
    <s v="Stařechovice"/>
    <s v="do 750 obyvatel"/>
    <n v="452"/>
    <n v="0.70132743362831862"/>
    <n v="135"/>
    <n v="0"/>
  </r>
  <r>
    <x v="11"/>
    <x v="165"/>
    <x v="165"/>
    <n v="590061"/>
    <s v="Stínava"/>
    <s v="do 750 obyvatel"/>
    <n v="129"/>
    <n v="0.67441860465116277"/>
    <n v="42"/>
    <n v="1"/>
  </r>
  <r>
    <x v="11"/>
    <x v="165"/>
    <x v="165"/>
    <n v="590100"/>
    <s v="Tištín"/>
    <s v="do 750 obyvatel"/>
    <n v="388"/>
    <n v="0.62113402061855671"/>
    <n v="147"/>
    <n v="1"/>
  </r>
  <r>
    <x v="11"/>
    <x v="165"/>
    <x v="165"/>
    <n v="590118"/>
    <s v="Tvorovice"/>
    <s v="do 750 obyvatel"/>
    <n v="239"/>
    <n v="0.61087866108786615"/>
    <n v="93"/>
    <n v="1"/>
  </r>
  <r>
    <x v="11"/>
    <x v="165"/>
    <x v="165"/>
    <n v="590126"/>
    <s v="Určice"/>
    <s v="750 – 1 999 obyvatel"/>
    <n v="1121"/>
    <n v="0.70561998215878685"/>
    <n v="330"/>
    <n v="0"/>
  </r>
  <r>
    <x v="11"/>
    <x v="165"/>
    <x v="165"/>
    <n v="590134"/>
    <s v="Víceměřice"/>
    <s v="do 750 obyvatel"/>
    <n v="466"/>
    <n v="0.74678111587982832"/>
    <n v="118"/>
    <n v="0"/>
  </r>
  <r>
    <x v="11"/>
    <x v="165"/>
    <x v="165"/>
    <n v="590142"/>
    <s v="Vícov"/>
    <s v="do 750 obyvatel"/>
    <n v="436"/>
    <n v="0.69724770642201839"/>
    <n v="132"/>
    <n v="1"/>
  </r>
  <r>
    <x v="11"/>
    <x v="165"/>
    <x v="165"/>
    <n v="590151"/>
    <s v="Vitčice"/>
    <s v="do 750 obyvatel"/>
    <n v="149"/>
    <n v="0.62416107382550334"/>
    <n v="56"/>
    <n v="1"/>
  </r>
  <r>
    <x v="11"/>
    <x v="165"/>
    <x v="165"/>
    <n v="590177"/>
    <s v="Vranovice-Kelčice"/>
    <s v="do 750 obyvatel"/>
    <n v="518"/>
    <n v="0.72200772200772201"/>
    <n v="144"/>
    <n v="0"/>
  </r>
  <r>
    <x v="11"/>
    <x v="165"/>
    <x v="165"/>
    <n v="590185"/>
    <s v="Vrbátky"/>
    <s v="750 – 1 999 obyvatel"/>
    <n v="1393"/>
    <n v="0.69346733668341709"/>
    <n v="427"/>
    <n v="1"/>
  </r>
  <r>
    <x v="11"/>
    <x v="165"/>
    <x v="165"/>
    <n v="590193"/>
    <s v="Vrchoslavice"/>
    <s v="do 750 obyvatel"/>
    <n v="491"/>
    <n v="0.62118126272912422"/>
    <n v="186"/>
    <n v="1"/>
  </r>
  <r>
    <x v="11"/>
    <x v="165"/>
    <x v="165"/>
    <n v="590207"/>
    <s v="Vřesovice (Prostějov)"/>
    <s v="do 750 obyvatel"/>
    <n v="447"/>
    <n v="0.74049217002237133"/>
    <n v="116"/>
    <n v="0"/>
  </r>
  <r>
    <x v="11"/>
    <x v="165"/>
    <x v="165"/>
    <n v="590215"/>
    <s v="Výšovice"/>
    <s v="do 750 obyvatel"/>
    <n v="410"/>
    <n v="0.69512195121951215"/>
    <n v="125"/>
    <n v="1"/>
  </r>
  <r>
    <x v="11"/>
    <x v="165"/>
    <x v="165"/>
    <n v="590223"/>
    <s v="Zdětín (Prostějov)"/>
    <s v="do 750 obyvatel"/>
    <n v="308"/>
    <n v="0.64935064935064934"/>
    <n v="108"/>
    <n v="1"/>
  </r>
  <r>
    <x v="11"/>
    <x v="165"/>
    <x v="165"/>
    <n v="590240"/>
    <s v="Želeč (Prostějov)"/>
    <s v="do 750 obyvatel"/>
    <n v="468"/>
    <n v="0.58974358974358976"/>
    <n v="192"/>
    <n v="1"/>
  </r>
  <r>
    <x v="11"/>
    <x v="166"/>
    <x v="166"/>
    <n v="511382"/>
    <s v="Přerov"/>
    <s v="40 000 – 99 999 obyvatel"/>
    <n v="36069"/>
    <n v="0.68083395713770833"/>
    <n v="11512"/>
    <n v="1"/>
  </r>
  <r>
    <x v="11"/>
    <x v="166"/>
    <x v="166"/>
    <n v="512281"/>
    <s v="Beňov"/>
    <s v="do 750 obyvatel"/>
    <n v="568"/>
    <n v="0.66725352112676062"/>
    <n v="189"/>
    <n v="1"/>
  </r>
  <r>
    <x v="11"/>
    <x v="166"/>
    <x v="166"/>
    <n v="512401"/>
    <s v="Bezuchov"/>
    <s v="do 750 obyvatel"/>
    <n v="154"/>
    <n v="0.7142857142857143"/>
    <n v="44"/>
    <n v="0"/>
  </r>
  <r>
    <x v="11"/>
    <x v="166"/>
    <x v="166"/>
    <n v="512532"/>
    <s v="Bochoř"/>
    <s v="750 – 1 999 obyvatel"/>
    <n v="824"/>
    <n v="0.69781553398058249"/>
    <n v="249"/>
    <n v="1"/>
  </r>
  <r>
    <x v="11"/>
    <x v="166"/>
    <x v="166"/>
    <n v="512800"/>
    <s v="Brodek u Přerova"/>
    <s v="750 – 1 999 obyvatel"/>
    <n v="1629"/>
    <n v="0.72068753836709643"/>
    <n v="455"/>
    <n v="0"/>
  </r>
  <r>
    <x v="11"/>
    <x v="166"/>
    <x v="166"/>
    <n v="512826"/>
    <s v="Buk (Přerov)"/>
    <s v="do 750 obyvatel"/>
    <n v="320"/>
    <n v="0.72499999999999998"/>
    <n v="88"/>
    <n v="0"/>
  </r>
  <r>
    <x v="11"/>
    <x v="166"/>
    <x v="166"/>
    <n v="512982"/>
    <s v="Citov"/>
    <s v="do 750 obyvatel"/>
    <n v="442"/>
    <n v="0.69230769230769229"/>
    <n v="136"/>
    <n v="1"/>
  </r>
  <r>
    <x v="11"/>
    <x v="166"/>
    <x v="166"/>
    <n v="513059"/>
    <s v="Čelechovice"/>
    <s v="do 750 obyvatel"/>
    <n v="102"/>
    <n v="0.6470588235294118"/>
    <n v="36"/>
    <n v="1"/>
  </r>
  <r>
    <x v="11"/>
    <x v="166"/>
    <x v="166"/>
    <n v="513105"/>
    <s v="Dobrčice"/>
    <s v="do 750 obyvatel"/>
    <n v="195"/>
    <n v="0.72820512820512817"/>
    <n v="53"/>
    <n v="0"/>
  </r>
  <r>
    <x v="11"/>
    <x v="166"/>
    <x v="166"/>
    <n v="513211"/>
    <s v="Domaželice"/>
    <s v="do 750 obyvatel"/>
    <n v="462"/>
    <n v="0.65800865800865804"/>
    <n v="158"/>
    <n v="1"/>
  </r>
  <r>
    <x v="11"/>
    <x v="166"/>
    <x v="166"/>
    <n v="513229"/>
    <s v="Dřevohostice"/>
    <s v="750 – 1 999 obyvatel"/>
    <n v="1286"/>
    <n v="0.65241057542768277"/>
    <n v="447"/>
    <n v="1"/>
  </r>
  <r>
    <x v="11"/>
    <x v="166"/>
    <x v="166"/>
    <n v="513491"/>
    <s v="Horní Moštěnice"/>
    <s v="750 – 1 999 obyvatel"/>
    <n v="1397"/>
    <n v="0.6599856836077308"/>
    <n v="475"/>
    <n v="1"/>
  </r>
  <r>
    <x v="11"/>
    <x v="166"/>
    <x v="166"/>
    <n v="513733"/>
    <s v="Hradčany (Přerov)"/>
    <s v="do 750 obyvatel"/>
    <n v="252"/>
    <n v="0.62698412698412698"/>
    <n v="94"/>
    <n v="1"/>
  </r>
  <r>
    <x v="11"/>
    <x v="166"/>
    <x v="166"/>
    <n v="514055"/>
    <s v="Kojetín (Přerov)"/>
    <s v="5 000 – 14 999 obyvatel"/>
    <n v="4978"/>
    <n v="0.61591000401767781"/>
    <n v="1912"/>
    <n v="1"/>
  </r>
  <r>
    <x v="11"/>
    <x v="166"/>
    <x v="166"/>
    <n v="514152"/>
    <s v="Kokory"/>
    <s v="750 – 1 999 obyvatel"/>
    <n v="942"/>
    <n v="0.69002123142250527"/>
    <n v="292"/>
    <n v="1"/>
  </r>
  <r>
    <x v="11"/>
    <x v="166"/>
    <x v="166"/>
    <n v="514446"/>
    <s v="Lazníčky"/>
    <s v="do 750 obyvatel"/>
    <n v="174"/>
    <n v="0.7183908045977011"/>
    <n v="49"/>
    <n v="0"/>
  </r>
  <r>
    <x v="11"/>
    <x v="166"/>
    <x v="166"/>
    <n v="514471"/>
    <s v="Lazníky"/>
    <s v="do 750 obyvatel"/>
    <n v="450"/>
    <n v="0.73555555555555552"/>
    <n v="119"/>
    <n v="0"/>
  </r>
  <r>
    <x v="11"/>
    <x v="166"/>
    <x v="166"/>
    <n v="514527"/>
    <s v="Lhotka (Přerov)"/>
    <s v="do 750 obyvatel"/>
    <n v="53"/>
    <n v="0.79245283018867929"/>
    <n v="11"/>
    <n v="0"/>
  </r>
  <r>
    <x v="11"/>
    <x v="166"/>
    <x v="166"/>
    <n v="514772"/>
    <s v="Lipová (Přerov)"/>
    <s v="do 750 obyvatel"/>
    <n v="234"/>
    <n v="0.58974358974358976"/>
    <n v="96"/>
    <n v="1"/>
  </r>
  <r>
    <x v="11"/>
    <x v="166"/>
    <x v="166"/>
    <n v="514802"/>
    <s v="Líšná (Přerov)"/>
    <s v="do 750 obyvatel"/>
    <n v="209"/>
    <n v="0.62200956937799046"/>
    <n v="79"/>
    <n v="1"/>
  </r>
  <r>
    <x v="11"/>
    <x v="166"/>
    <x v="166"/>
    <n v="515191"/>
    <s v="Lobodice"/>
    <s v="do 750 obyvatel"/>
    <n v="628"/>
    <n v="0.62261146496815289"/>
    <n v="237"/>
    <n v="1"/>
  </r>
  <r>
    <x v="11"/>
    <x v="166"/>
    <x v="166"/>
    <n v="515787"/>
    <s v="Nelešovice"/>
    <s v="do 750 obyvatel"/>
    <n v="163"/>
    <n v="0.58895705521472397"/>
    <n v="67"/>
    <n v="1"/>
  </r>
  <r>
    <x v="11"/>
    <x v="166"/>
    <x v="166"/>
    <n v="515825"/>
    <s v="Oldřichov (Přerov)"/>
    <s v="do 750 obyvatel"/>
    <n v="97"/>
    <n v="0.64948453608247425"/>
    <n v="34"/>
    <n v="1"/>
  </r>
  <r>
    <x v="11"/>
    <x v="166"/>
    <x v="166"/>
    <n v="516350"/>
    <s v="Oprostovice"/>
    <s v="do 750 obyvatel"/>
    <n v="72"/>
    <n v="0.69444444444444442"/>
    <n v="22"/>
    <n v="1"/>
  </r>
  <r>
    <x v="11"/>
    <x v="166"/>
    <x v="166"/>
    <n v="516694"/>
    <s v="Pavlovice u Přerova"/>
    <s v="do 750 obyvatel"/>
    <n v="590"/>
    <n v="0.65593220338983049"/>
    <n v="203"/>
    <n v="1"/>
  </r>
  <r>
    <x v="11"/>
    <x v="166"/>
    <x v="166"/>
    <n v="516864"/>
    <s v="Podolí (Přerov)"/>
    <s v="do 750 obyvatel"/>
    <n v="177"/>
    <n v="0.50282485875706218"/>
    <n v="88"/>
    <n v="1"/>
  </r>
  <r>
    <x v="11"/>
    <x v="166"/>
    <x v="166"/>
    <n v="516899"/>
    <s v="Polkovice"/>
    <s v="do 750 obyvatel"/>
    <n v="413"/>
    <n v="0.62227602905569013"/>
    <n v="156"/>
    <n v="1"/>
  </r>
  <r>
    <x v="11"/>
    <x v="166"/>
    <x v="166"/>
    <n v="517151"/>
    <s v="Prosenice"/>
    <s v="750 – 1 999 obyvatel"/>
    <n v="680"/>
    <n v="0.71764705882352942"/>
    <n v="192"/>
    <n v="0"/>
  </r>
  <r>
    <x v="11"/>
    <x v="166"/>
    <x v="166"/>
    <n v="517224"/>
    <s v="Přestavlky (Přerov)"/>
    <s v="do 750 obyvatel"/>
    <n v="236"/>
    <n v="0.64406779661016944"/>
    <n v="84"/>
    <n v="1"/>
  </r>
  <r>
    <x v="11"/>
    <x v="166"/>
    <x v="166"/>
    <n v="517321"/>
    <s v="Radkova Lhota"/>
    <s v="do 750 obyvatel"/>
    <n v="191"/>
    <n v="0.87434554973821987"/>
    <n v="24"/>
    <n v="0"/>
  </r>
  <r>
    <x v="11"/>
    <x v="166"/>
    <x v="166"/>
    <n v="517437"/>
    <s v="Radkovy"/>
    <s v="do 750 obyvatel"/>
    <n v="125"/>
    <n v="0.496"/>
    <n v="63"/>
    <n v="1"/>
  </r>
  <r>
    <x v="11"/>
    <x v="166"/>
    <x v="166"/>
    <n v="517534"/>
    <s v="Radslavice (Přerov)"/>
    <s v="750 – 1 999 obyvatel"/>
    <n v="955"/>
    <n v="0.67748691099476444"/>
    <n v="308"/>
    <n v="1"/>
  </r>
  <r>
    <x v="11"/>
    <x v="166"/>
    <x v="166"/>
    <n v="517569"/>
    <s v="Radvanice (Přerov)"/>
    <s v="do 750 obyvatel"/>
    <n v="235"/>
    <n v="0.65957446808510634"/>
    <n v="80"/>
    <n v="1"/>
  </r>
  <r>
    <x v="11"/>
    <x v="166"/>
    <x v="166"/>
    <n v="517607"/>
    <s v="Rokytnice (Přerov)"/>
    <s v="750 – 1 999 obyvatel"/>
    <n v="1231"/>
    <n v="0.72136474411047924"/>
    <n v="343"/>
    <n v="0"/>
  </r>
  <r>
    <x v="11"/>
    <x v="166"/>
    <x v="166"/>
    <n v="517666"/>
    <s v="Říkovice"/>
    <s v="do 750 obyvatel"/>
    <n v="410"/>
    <n v="0.63902439024390245"/>
    <n v="148"/>
    <n v="1"/>
  </r>
  <r>
    <x v="11"/>
    <x v="166"/>
    <x v="166"/>
    <n v="517836"/>
    <s v="Sobíšky"/>
    <s v="do 750 obyvatel"/>
    <n v="135"/>
    <n v="0.77777777777777779"/>
    <n v="30"/>
    <n v="0"/>
  </r>
  <r>
    <x v="11"/>
    <x v="166"/>
    <x v="166"/>
    <n v="517887"/>
    <s v="Stará Ves (Přerov)"/>
    <s v="do 750 obyvatel"/>
    <n v="517"/>
    <n v="0.66150870406189555"/>
    <n v="175"/>
    <n v="1"/>
  </r>
  <r>
    <x v="11"/>
    <x v="166"/>
    <x v="166"/>
    <n v="518026"/>
    <s v="Sušice (Přerov)"/>
    <s v="do 750 obyvatel"/>
    <n v="283"/>
    <n v="0.62190812720848054"/>
    <n v="107"/>
    <n v="1"/>
  </r>
  <r>
    <x v="11"/>
    <x v="166"/>
    <x v="166"/>
    <n v="519146"/>
    <s v="Tovačov"/>
    <s v="2 000 – 4 999 obyvatel"/>
    <n v="2074"/>
    <n v="0.69961427193828352"/>
    <n v="623"/>
    <n v="1"/>
  </r>
  <r>
    <x v="11"/>
    <x v="166"/>
    <x v="166"/>
    <n v="519651"/>
    <s v="Troubky"/>
    <s v="2 000 – 4 999 obyvatel"/>
    <n v="1712"/>
    <n v="0.74707943925233644"/>
    <n v="433"/>
    <n v="0"/>
  </r>
  <r>
    <x v="11"/>
    <x v="166"/>
    <x v="166"/>
    <n v="520047"/>
    <s v="Tučín"/>
    <s v="do 750 obyvatel"/>
    <n v="363"/>
    <n v="0.6776859504132231"/>
    <n v="117"/>
    <n v="1"/>
  </r>
  <r>
    <x v="11"/>
    <x v="166"/>
    <x v="166"/>
    <n v="523453"/>
    <s v="Žákovice"/>
    <s v="do 750 obyvatel"/>
    <n v="194"/>
    <n v="0.68556701030927836"/>
    <n v="61"/>
    <n v="1"/>
  </r>
  <r>
    <x v="11"/>
    <x v="166"/>
    <x v="166"/>
    <n v="523640"/>
    <s v="Želatovice"/>
    <s v="do 750 obyvatel"/>
    <n v="465"/>
    <n v="0.69032258064516128"/>
    <n v="144"/>
    <n v="1"/>
  </r>
  <r>
    <x v="11"/>
    <x v="166"/>
    <x v="166"/>
    <n v="547433"/>
    <s v="Vlkoš (Přerov)"/>
    <s v="do 750 obyvatel"/>
    <n v="599"/>
    <n v="0.63439065108514192"/>
    <n v="219"/>
    <n v="1"/>
  </r>
  <r>
    <x v="11"/>
    <x v="166"/>
    <x v="166"/>
    <n v="547450"/>
    <s v="Výkleky"/>
    <s v="do 750 obyvatel"/>
    <n v="235"/>
    <n v="0.69787234042553192"/>
    <n v="71"/>
    <n v="1"/>
  </r>
  <r>
    <x v="11"/>
    <x v="166"/>
    <x v="166"/>
    <n v="547514"/>
    <s v="Zábeštní Lhota"/>
    <s v="do 750 obyvatel"/>
    <n v="151"/>
    <n v="0.63576158940397354"/>
    <n v="55"/>
    <n v="1"/>
  </r>
  <r>
    <x v="11"/>
    <x v="166"/>
    <x v="166"/>
    <n v="552755"/>
    <s v="Věžky (Přerov)"/>
    <s v="do 750 obyvatel"/>
    <n v="183"/>
    <n v="0.60655737704918034"/>
    <n v="72"/>
    <n v="1"/>
  </r>
  <r>
    <x v="11"/>
    <x v="166"/>
    <x v="166"/>
    <n v="552771"/>
    <s v="Čechy"/>
    <s v="do 750 obyvatel"/>
    <n v="270"/>
    <n v="0.64444444444444449"/>
    <n v="96"/>
    <n v="1"/>
  </r>
  <r>
    <x v="11"/>
    <x v="166"/>
    <x v="166"/>
    <n v="552780"/>
    <s v="Křtomil"/>
    <s v="do 750 obyvatel"/>
    <n v="340"/>
    <n v="0.58529411764705885"/>
    <n v="141"/>
    <n v="1"/>
  </r>
  <r>
    <x v="11"/>
    <x v="166"/>
    <x v="166"/>
    <n v="552810"/>
    <s v="Nahošovice"/>
    <s v="do 750 obyvatel"/>
    <n v="136"/>
    <n v="0.47058823529411764"/>
    <n v="72"/>
    <n v="1"/>
  </r>
  <r>
    <x v="11"/>
    <x v="166"/>
    <x v="166"/>
    <n v="552836"/>
    <s v="Turovice"/>
    <s v="do 750 obyvatel"/>
    <n v="202"/>
    <n v="0.58415841584158412"/>
    <n v="84"/>
    <n v="1"/>
  </r>
  <r>
    <x v="11"/>
    <x v="166"/>
    <x v="166"/>
    <n v="552879"/>
    <s v="Uhřičice"/>
    <s v="do 750 obyvatel"/>
    <n v="456"/>
    <n v="0.61622807017543857"/>
    <n v="175"/>
    <n v="1"/>
  </r>
  <r>
    <x v="11"/>
    <x v="166"/>
    <x v="166"/>
    <n v="552887"/>
    <s v="Stříbrnice (Přerov)"/>
    <s v="do 750 obyvatel"/>
    <n v="217"/>
    <n v="0.65437788018433185"/>
    <n v="75"/>
    <n v="1"/>
  </r>
  <r>
    <x v="11"/>
    <x v="166"/>
    <x v="166"/>
    <n v="552909"/>
    <s v="Měrovice nad Hanou"/>
    <s v="do 750 obyvatel"/>
    <n v="537"/>
    <n v="0.46554934823091249"/>
    <n v="287"/>
    <n v="1"/>
  </r>
  <r>
    <x v="11"/>
    <x v="166"/>
    <x v="166"/>
    <n v="552950"/>
    <s v="Šišma"/>
    <s v="do 750 obyvatel"/>
    <n v="182"/>
    <n v="0.57692307692307687"/>
    <n v="77"/>
    <n v="1"/>
  </r>
  <r>
    <x v="11"/>
    <x v="166"/>
    <x v="166"/>
    <n v="553000"/>
    <s v="Oplocany"/>
    <s v="do 750 obyvatel"/>
    <n v="285"/>
    <n v="0.64210526315789473"/>
    <n v="102"/>
    <n v="1"/>
  </r>
  <r>
    <x v="11"/>
    <x v="166"/>
    <x v="166"/>
    <n v="569135"/>
    <s v="Císařov"/>
    <s v="do 750 obyvatel"/>
    <n v="262"/>
    <n v="0.64885496183206104"/>
    <n v="92"/>
    <n v="1"/>
  </r>
  <r>
    <x v="11"/>
    <x v="166"/>
    <x v="166"/>
    <n v="569143"/>
    <s v="Křenovice (Přerov)"/>
    <s v="do 750 obyvatel"/>
    <n v="383"/>
    <n v="0.59007832898172319"/>
    <n v="157"/>
    <n v="1"/>
  </r>
  <r>
    <x v="11"/>
    <x v="166"/>
    <x v="166"/>
    <n v="569194"/>
    <s v="Grymov"/>
    <s v="do 750 obyvatel"/>
    <n v="130"/>
    <n v="0.72307692307692306"/>
    <n v="36"/>
    <n v="0"/>
  </r>
  <r>
    <x v="11"/>
    <x v="167"/>
    <x v="167"/>
    <n v="500160"/>
    <s v="Město Libavá"/>
    <s v="do 750 obyvatel"/>
    <n v="513"/>
    <n v="0.65497076023391809"/>
    <n v="177"/>
    <n v="1"/>
  </r>
  <r>
    <x v="11"/>
    <x v="167"/>
    <x v="167"/>
    <n v="502405"/>
    <s v="Hnojice"/>
    <s v="do 750 obyvatel"/>
    <n v="488"/>
    <n v="0.63934426229508201"/>
    <n v="176"/>
    <n v="1"/>
  </r>
  <r>
    <x v="11"/>
    <x v="167"/>
    <x v="167"/>
    <n v="503142"/>
    <s v="Jívová"/>
    <s v="do 750 obyvatel"/>
    <n v="487"/>
    <n v="0.71252566735112932"/>
    <n v="140"/>
    <n v="0"/>
  </r>
  <r>
    <x v="11"/>
    <x v="167"/>
    <x v="167"/>
    <n v="505188"/>
    <s v="Šternberk"/>
    <s v="5 000 – 14 999 obyvatel"/>
    <n v="11119"/>
    <n v="0.70716791078334384"/>
    <n v="3256"/>
    <n v="0"/>
  </r>
  <r>
    <x v="11"/>
    <x v="167"/>
    <x v="167"/>
    <n v="505862"/>
    <s v="Žerotín (Olomouc)"/>
    <s v="do 750 obyvatel"/>
    <n v="377"/>
    <n v="0.69496021220159154"/>
    <n v="115"/>
    <n v="1"/>
  </r>
  <r>
    <x v="11"/>
    <x v="167"/>
    <x v="167"/>
    <n v="545279"/>
    <s v="Domašov nad Bystřicí"/>
    <s v="do 750 obyvatel"/>
    <n v="411"/>
    <n v="0.65693430656934304"/>
    <n v="141"/>
    <n v="1"/>
  </r>
  <r>
    <x v="11"/>
    <x v="167"/>
    <x v="167"/>
    <n v="546976"/>
    <s v="Hraničné Petrovice"/>
    <s v="do 750 obyvatel"/>
    <n v="126"/>
    <n v="0.5714285714285714"/>
    <n v="54"/>
    <n v="1"/>
  </r>
  <r>
    <x v="11"/>
    <x v="167"/>
    <x v="167"/>
    <n v="547093"/>
    <s v="Mutkov"/>
    <s v="do 750 obyvatel"/>
    <n v="37"/>
    <n v="0.64864864864864868"/>
    <n v="13"/>
    <n v="1"/>
  </r>
  <r>
    <x v="11"/>
    <x v="167"/>
    <x v="167"/>
    <n v="547123"/>
    <s v="Komárov (Olomouc)"/>
    <s v="do 750 obyvatel"/>
    <n v="180"/>
    <n v="0.72777777777777775"/>
    <n v="49"/>
    <n v="0"/>
  </r>
  <r>
    <x v="11"/>
    <x v="167"/>
    <x v="167"/>
    <n v="552011"/>
    <s v="Štarnov"/>
    <s v="750 – 1 999 obyvatel"/>
    <n v="642"/>
    <n v="0.73987538940809972"/>
    <n v="167"/>
    <n v="0"/>
  </r>
  <r>
    <x v="11"/>
    <x v="167"/>
    <x v="167"/>
    <n v="552305"/>
    <s v="Lipina (Olomouc)"/>
    <s v="do 750 obyvatel"/>
    <n v="139"/>
    <n v="0.76258992805755399"/>
    <n v="33"/>
    <n v="0"/>
  </r>
  <r>
    <x v="11"/>
    <x v="167"/>
    <x v="167"/>
    <n v="552313"/>
    <s v="Domašov u Šternberka"/>
    <s v="do 750 obyvatel"/>
    <n v="281"/>
    <n v="0.68327402135231319"/>
    <n v="89"/>
    <n v="1"/>
  </r>
  <r>
    <x v="11"/>
    <x v="167"/>
    <x v="167"/>
    <n v="552330"/>
    <s v="Hlásnice"/>
    <s v="do 750 obyvatel"/>
    <n v="181"/>
    <n v="0.70718232044198892"/>
    <n v="53"/>
    <n v="0"/>
  </r>
  <r>
    <x v="11"/>
    <x v="167"/>
    <x v="167"/>
    <n v="552348"/>
    <s v="Mladějovice"/>
    <s v="do 750 obyvatel"/>
    <n v="589"/>
    <n v="0.64685908319185059"/>
    <n v="208"/>
    <n v="1"/>
  </r>
  <r>
    <x v="11"/>
    <x v="167"/>
    <x v="167"/>
    <n v="552356"/>
    <s v="Babice (Olomouc)"/>
    <s v="do 750 obyvatel"/>
    <n v="375"/>
    <n v="0.67466666666666664"/>
    <n v="122"/>
    <n v="1"/>
  </r>
  <r>
    <x v="11"/>
    <x v="167"/>
    <x v="167"/>
    <n v="554103"/>
    <s v="Řídeč"/>
    <s v="do 750 obyvatel"/>
    <n v="165"/>
    <n v="0.79393939393939394"/>
    <n v="34"/>
    <n v="0"/>
  </r>
  <r>
    <x v="11"/>
    <x v="167"/>
    <x v="167"/>
    <n v="569054"/>
    <s v="Strukov"/>
    <s v="do 750 obyvatel"/>
    <n v="128"/>
    <n v="0.6640625"/>
    <n v="43"/>
    <n v="1"/>
  </r>
  <r>
    <x v="11"/>
    <x v="167"/>
    <x v="167"/>
    <n v="569798"/>
    <s v="Horní Loděnice"/>
    <s v="do 750 obyvatel"/>
    <n v="272"/>
    <n v="0.61029411764705888"/>
    <n v="106"/>
    <n v="1"/>
  </r>
  <r>
    <x v="11"/>
    <x v="167"/>
    <x v="167"/>
    <n v="569844"/>
    <s v="Lužice (Olomouc)"/>
    <s v="do 750 obyvatel"/>
    <n v="327"/>
    <n v="0.66360856269113155"/>
    <n v="110"/>
    <n v="1"/>
  </r>
  <r>
    <x v="11"/>
    <x v="167"/>
    <x v="167"/>
    <n v="597414"/>
    <s v="Huzová"/>
    <s v="do 750 obyvatel"/>
    <n v="467"/>
    <n v="0.59743040685224835"/>
    <n v="188"/>
    <n v="1"/>
  </r>
  <r>
    <x v="11"/>
    <x v="167"/>
    <x v="167"/>
    <n v="597678"/>
    <s v="Moravský Beroun"/>
    <s v="2 000 – 4 999 obyvatel"/>
    <n v="2410"/>
    <n v="0.69170124481327799"/>
    <n v="743"/>
    <n v="1"/>
  </r>
  <r>
    <x v="11"/>
    <x v="167"/>
    <x v="167"/>
    <n v="597686"/>
    <s v="Norberčany"/>
    <s v="do 750 obyvatel"/>
    <n v="224"/>
    <n v="0.6607142857142857"/>
    <n v="76"/>
    <n v="1"/>
  </r>
  <r>
    <x v="11"/>
    <x v="168"/>
    <x v="168"/>
    <n v="500020"/>
    <s v="Petrov nad Desnou"/>
    <s v="750 – 1 999 obyvatel"/>
    <n v="1033"/>
    <n v="0.60793804453049372"/>
    <n v="405"/>
    <n v="1"/>
  </r>
  <r>
    <x v="11"/>
    <x v="168"/>
    <x v="168"/>
    <n v="523704"/>
    <s v="Šumperk"/>
    <s v="15 000 – 39 999 obyvatel"/>
    <n v="21429"/>
    <n v="0.67492650146997057"/>
    <n v="6966"/>
    <n v="1"/>
  </r>
  <r>
    <x v="11"/>
    <x v="168"/>
    <x v="168"/>
    <n v="525588"/>
    <s v="Bludov (Šumperk)"/>
    <s v="2 000 – 4 999 obyvatel"/>
    <n v="2566"/>
    <n v="0.70966484801247076"/>
    <n v="745"/>
    <n v="0"/>
  </r>
  <r>
    <x v="11"/>
    <x v="168"/>
    <x v="168"/>
    <n v="525804"/>
    <s v="Bohdíkov"/>
    <s v="750 – 1 999 obyvatel"/>
    <n v="1094"/>
    <n v="0.62705667276051191"/>
    <n v="408"/>
    <n v="1"/>
  </r>
  <r>
    <x v="11"/>
    <x v="168"/>
    <x v="168"/>
    <n v="525979"/>
    <s v="Bohutín (Šumperk)"/>
    <s v="750 – 1 999 obyvatel"/>
    <n v="628"/>
    <n v="0.61305732484076436"/>
    <n v="243"/>
    <n v="1"/>
  </r>
  <r>
    <x v="11"/>
    <x v="168"/>
    <x v="168"/>
    <n v="526169"/>
    <s v="Branná"/>
    <s v="do 750 obyvatel"/>
    <n v="232"/>
    <n v="0.70258620689655171"/>
    <n v="69"/>
    <n v="0"/>
  </r>
  <r>
    <x v="11"/>
    <x v="168"/>
    <x v="168"/>
    <n v="532894"/>
    <s v="Bušín"/>
    <s v="do 750 obyvatel"/>
    <n v="333"/>
    <n v="0.64864864864864868"/>
    <n v="117"/>
    <n v="1"/>
  </r>
  <r>
    <x v="11"/>
    <x v="168"/>
    <x v="168"/>
    <n v="533688"/>
    <s v="Dlouhomilov"/>
    <s v="do 750 obyvatel"/>
    <n v="400"/>
    <n v="0.6825"/>
    <n v="127"/>
    <n v="1"/>
  </r>
  <r>
    <x v="11"/>
    <x v="168"/>
    <x v="168"/>
    <n v="535532"/>
    <s v="Hanušovice"/>
    <s v="2 000 – 4 999 obyvatel"/>
    <n v="2555"/>
    <n v="0.62113502935420739"/>
    <n v="968"/>
    <n v="1"/>
  </r>
  <r>
    <x v="11"/>
    <x v="168"/>
    <x v="168"/>
    <n v="536091"/>
    <s v="Hrabišín"/>
    <s v="750 – 1 999 obyvatel"/>
    <n v="708"/>
    <n v="0.67090395480225984"/>
    <n v="233"/>
    <n v="1"/>
  </r>
  <r>
    <x v="11"/>
    <x v="168"/>
    <x v="168"/>
    <n v="536521"/>
    <s v="Jindřichov (Šumperk)"/>
    <s v="750 – 1 999 obyvatel"/>
    <n v="975"/>
    <n v="0.56307692307692303"/>
    <n v="426"/>
    <n v="1"/>
  </r>
  <r>
    <x v="11"/>
    <x v="168"/>
    <x v="168"/>
    <n v="539961"/>
    <s v="Libina"/>
    <s v="2 000 – 4 999 obyvatel"/>
    <n v="2715"/>
    <n v="0.6434622467771639"/>
    <n v="968"/>
    <n v="1"/>
  </r>
  <r>
    <x v="11"/>
    <x v="168"/>
    <x v="168"/>
    <n v="540226"/>
    <s v="Loučná nad Desnou"/>
    <s v="750 – 1 999 obyvatel"/>
    <n v="1327"/>
    <n v="0.67822155237377546"/>
    <n v="427"/>
    <n v="1"/>
  </r>
  <r>
    <x v="11"/>
    <x v="168"/>
    <x v="168"/>
    <n v="540331"/>
    <s v="Malá Morava"/>
    <s v="do 750 obyvatel"/>
    <n v="427"/>
    <n v="0.58548009367681497"/>
    <n v="177"/>
    <n v="1"/>
  </r>
  <r>
    <x v="11"/>
    <x v="168"/>
    <x v="168"/>
    <n v="540501"/>
    <s v="Nový Malín"/>
    <s v="2 000 – 4 999 obyvatel"/>
    <n v="2928"/>
    <n v="0.6478825136612022"/>
    <n v="1031"/>
    <n v="1"/>
  </r>
  <r>
    <x v="11"/>
    <x v="168"/>
    <x v="168"/>
    <n v="540510"/>
    <s v="Olšany (Šumperk)"/>
    <s v="750 – 1 999 obyvatel"/>
    <n v="869"/>
    <n v="0.69275028768699654"/>
    <n v="267"/>
    <n v="1"/>
  </r>
  <r>
    <x v="11"/>
    <x v="168"/>
    <x v="168"/>
    <n v="540544"/>
    <s v="Oskava"/>
    <s v="750 – 1 999 obyvatel"/>
    <n v="1107"/>
    <n v="0.63414634146341464"/>
    <n v="405"/>
    <n v="1"/>
  </r>
  <r>
    <x v="11"/>
    <x v="168"/>
    <x v="168"/>
    <n v="540650"/>
    <s v="Písařov"/>
    <s v="do 750 obyvatel"/>
    <n v="578"/>
    <n v="0.62802768166089962"/>
    <n v="215"/>
    <n v="1"/>
  </r>
  <r>
    <x v="11"/>
    <x v="168"/>
    <x v="168"/>
    <n v="540862"/>
    <s v="Rapotín"/>
    <s v="2 000 – 4 999 obyvatel"/>
    <n v="2729"/>
    <n v="0.66727739098570904"/>
    <n v="908"/>
    <n v="1"/>
  </r>
  <r>
    <x v="11"/>
    <x v="168"/>
    <x v="168"/>
    <n v="540978"/>
    <s v="Ruda nad Moravou"/>
    <s v="2 000 – 4 999 obyvatel"/>
    <n v="2072"/>
    <n v="0.69932432432432434"/>
    <n v="623"/>
    <n v="1"/>
  </r>
  <r>
    <x v="11"/>
    <x v="168"/>
    <x v="168"/>
    <n v="540986"/>
    <s v="Sobotín"/>
    <s v="750 – 1 999 obyvatel"/>
    <n v="976"/>
    <n v="0.64549180327868849"/>
    <n v="346"/>
    <n v="1"/>
  </r>
  <r>
    <x v="11"/>
    <x v="168"/>
    <x v="168"/>
    <n v="541079"/>
    <s v="Staré Město (Šumperk)"/>
    <s v="750 – 1 999 obyvatel"/>
    <n v="1424"/>
    <n v="0.6460674157303371"/>
    <n v="504"/>
    <n v="1"/>
  </r>
  <r>
    <x v="11"/>
    <x v="168"/>
    <x v="168"/>
    <n v="541109"/>
    <s v="Sudkov"/>
    <s v="750 – 1 999 obyvatel"/>
    <n v="972"/>
    <n v="0.66460905349794241"/>
    <n v="326"/>
    <n v="1"/>
  </r>
  <r>
    <x v="11"/>
    <x v="168"/>
    <x v="168"/>
    <n v="541265"/>
    <s v="Velké Losiny"/>
    <s v="2 000 – 4 999 obyvatel"/>
    <n v="2193"/>
    <n v="0.67943456452348383"/>
    <n v="703"/>
    <n v="1"/>
  </r>
  <r>
    <x v="11"/>
    <x v="168"/>
    <x v="168"/>
    <n v="553191"/>
    <s v="Vikantice"/>
    <s v="do 750 obyvatel"/>
    <n v="59"/>
    <n v="0.50847457627118642"/>
    <n v="29"/>
    <n v="1"/>
  </r>
  <r>
    <x v="11"/>
    <x v="168"/>
    <x v="168"/>
    <n v="553212"/>
    <s v="Janoušov"/>
    <s v="do 750 obyvatel"/>
    <n v="39"/>
    <n v="0.58974358974358976"/>
    <n v="16"/>
    <n v="1"/>
  </r>
  <r>
    <x v="11"/>
    <x v="168"/>
    <x v="168"/>
    <n v="553247"/>
    <s v="Kopřivná"/>
    <s v="do 750 obyvatel"/>
    <n v="230"/>
    <n v="0.49130434782608695"/>
    <n v="117"/>
    <n v="1"/>
  </r>
  <r>
    <x v="11"/>
    <x v="168"/>
    <x v="168"/>
    <n v="553344"/>
    <s v="Jakubovice"/>
    <s v="do 750 obyvatel"/>
    <n v="175"/>
    <n v="0.51428571428571423"/>
    <n v="85"/>
    <n v="1"/>
  </r>
  <r>
    <x v="11"/>
    <x v="168"/>
    <x v="168"/>
    <n v="553379"/>
    <s v="Dolní Studénky"/>
    <s v="750 – 1 999 obyvatel"/>
    <n v="1137"/>
    <n v="0.66754617414248019"/>
    <n v="378"/>
    <n v="1"/>
  </r>
  <r>
    <x v="11"/>
    <x v="168"/>
    <x v="168"/>
    <n v="553387"/>
    <s v="Hraběšice"/>
    <s v="do 750 obyvatel"/>
    <n v="141"/>
    <n v="0.69503546099290781"/>
    <n v="43"/>
    <n v="1"/>
  </r>
  <r>
    <x v="11"/>
    <x v="168"/>
    <x v="168"/>
    <n v="553395"/>
    <s v="Rejchartice"/>
    <s v="do 750 obyvatel"/>
    <n v="160"/>
    <n v="0.61875000000000002"/>
    <n v="61"/>
    <n v="1"/>
  </r>
  <r>
    <x v="11"/>
    <x v="168"/>
    <x v="168"/>
    <n v="554146"/>
    <s v="Vernířovice"/>
    <s v="do 750 obyvatel"/>
    <n v="171"/>
    <n v="0.63742690058479534"/>
    <n v="62"/>
    <n v="1"/>
  </r>
  <r>
    <x v="11"/>
    <x v="168"/>
    <x v="168"/>
    <n v="569305"/>
    <s v="Chromeč"/>
    <s v="do 750 obyvatel"/>
    <n v="466"/>
    <n v="0.6566523605150214"/>
    <n v="160"/>
    <n v="1"/>
  </r>
  <r>
    <x v="11"/>
    <x v="168"/>
    <x v="168"/>
    <n v="569437"/>
    <s v="Bratrušov"/>
    <s v="do 750 obyvatel"/>
    <n v="535"/>
    <n v="0.6766355140186916"/>
    <n v="173"/>
    <n v="1"/>
  </r>
  <r>
    <x v="11"/>
    <x v="168"/>
    <x v="168"/>
    <n v="569445"/>
    <s v="Vikýřovice"/>
    <s v="2 000 – 4 999 obyvatel"/>
    <n v="1926"/>
    <n v="0.68483904465212875"/>
    <n v="607"/>
    <n v="1"/>
  </r>
  <r>
    <x v="11"/>
    <x v="168"/>
    <x v="168"/>
    <n v="570117"/>
    <s v="Šléglov"/>
    <s v="do 750 obyvatel"/>
    <n v="34"/>
    <n v="0.61764705882352944"/>
    <n v="13"/>
    <n v="1"/>
  </r>
  <r>
    <x v="11"/>
    <x v="169"/>
    <x v="169"/>
    <n v="501476"/>
    <s v="Dlouhá Loučka (Olomouc)"/>
    <s v="2 000 – 4 999 obyvatel"/>
    <n v="1637"/>
    <n v="0.64691508857666458"/>
    <n v="578"/>
    <n v="1"/>
  </r>
  <r>
    <x v="11"/>
    <x v="169"/>
    <x v="169"/>
    <n v="504785"/>
    <s v="Paseka"/>
    <s v="750 – 1 999 obyvatel"/>
    <n v="1040"/>
    <n v="0.65480769230769231"/>
    <n v="359"/>
    <n v="1"/>
  </r>
  <r>
    <x v="11"/>
    <x v="169"/>
    <x v="169"/>
    <n v="505218"/>
    <s v="Šumvald"/>
    <s v="750 – 1 999 obyvatel"/>
    <n v="1374"/>
    <n v="0.68413391557496361"/>
    <n v="434"/>
    <n v="1"/>
  </r>
  <r>
    <x v="11"/>
    <x v="169"/>
    <x v="169"/>
    <n v="505293"/>
    <s v="Troubelice"/>
    <s v="750 – 1 999 obyvatel"/>
    <n v="1556"/>
    <n v="0.70308483290488433"/>
    <n v="462"/>
    <n v="0"/>
  </r>
  <r>
    <x v="11"/>
    <x v="169"/>
    <x v="169"/>
    <n v="505501"/>
    <s v="Újezd (Olomouc)"/>
    <s v="750 – 1 999 obyvatel"/>
    <n v="1215"/>
    <n v="0.65432098765432101"/>
    <n v="420"/>
    <n v="1"/>
  </r>
  <r>
    <x v="11"/>
    <x v="169"/>
    <x v="169"/>
    <n v="505587"/>
    <s v="Uničov"/>
    <s v="5 000 – 14 999 obyvatel"/>
    <n v="9620"/>
    <n v="0.69074844074844077"/>
    <n v="2975"/>
    <n v="1"/>
  </r>
  <r>
    <x v="11"/>
    <x v="169"/>
    <x v="169"/>
    <n v="540005"/>
    <s v="Lipinka"/>
    <s v="do 750 obyvatel"/>
    <n v="175"/>
    <n v="0.59428571428571431"/>
    <n v="71"/>
    <n v="1"/>
  </r>
  <r>
    <x v="11"/>
    <x v="169"/>
    <x v="169"/>
    <n v="552372"/>
    <s v="Medlov (Olomouc)"/>
    <s v="750 – 1 999 obyvatel"/>
    <n v="1321"/>
    <n v="0.65707797123391365"/>
    <n v="453"/>
    <n v="1"/>
  </r>
  <r>
    <x v="11"/>
    <x v="169"/>
    <x v="169"/>
    <n v="552381"/>
    <s v="Nová Hradečná"/>
    <s v="750 – 1 999 obyvatel"/>
    <n v="644"/>
    <n v="0.72670807453416153"/>
    <n v="176"/>
    <n v="0"/>
  </r>
  <r>
    <x v="11"/>
    <x v="169"/>
    <x v="169"/>
    <n v="552399"/>
    <s v="Želechovice"/>
    <s v="do 750 obyvatel"/>
    <n v="194"/>
    <n v="0.69072164948453607"/>
    <n v="60"/>
    <n v="1"/>
  </r>
  <r>
    <x v="11"/>
    <x v="170"/>
    <x v="170"/>
    <n v="525880"/>
    <s v="Bohuslavice (Šumperk)"/>
    <s v="do 750 obyvatel"/>
    <n v="418"/>
    <n v="0.66746411483253587"/>
    <n v="139"/>
    <n v="1"/>
  </r>
  <r>
    <x v="11"/>
    <x v="170"/>
    <x v="170"/>
    <n v="530727"/>
    <s v="Brníčko"/>
    <s v="do 750 obyvatel"/>
    <n v="546"/>
    <n v="0.62271062271062272"/>
    <n v="206"/>
    <n v="1"/>
  </r>
  <r>
    <x v="11"/>
    <x v="170"/>
    <x v="170"/>
    <n v="534927"/>
    <s v="Dubicko"/>
    <s v="750 – 1 999 obyvatel"/>
    <n v="895"/>
    <n v="0.71396648044692734"/>
    <n v="256"/>
    <n v="0"/>
  </r>
  <r>
    <x v="11"/>
    <x v="170"/>
    <x v="170"/>
    <n v="535770"/>
    <s v="Horní Studénky"/>
    <s v="do 750 obyvatel"/>
    <n v="290"/>
    <n v="0.69310344827586212"/>
    <n v="89"/>
    <n v="1"/>
  </r>
  <r>
    <x v="11"/>
    <x v="170"/>
    <x v="170"/>
    <n v="535885"/>
    <s v="Hoštejn"/>
    <s v="do 750 obyvatel"/>
    <n v="344"/>
    <n v="0.63662790697674421"/>
    <n v="125"/>
    <n v="1"/>
  </r>
  <r>
    <x v="11"/>
    <x v="170"/>
    <x v="170"/>
    <n v="536113"/>
    <s v="Hynčina"/>
    <s v="do 750 obyvatel"/>
    <n v="165"/>
    <n v="0.61818181818181817"/>
    <n v="63"/>
    <n v="1"/>
  </r>
  <r>
    <x v="11"/>
    <x v="170"/>
    <x v="170"/>
    <n v="536288"/>
    <s v="Jedlí"/>
    <s v="do 750 obyvatel"/>
    <n v="559"/>
    <n v="0.72808586762075134"/>
    <n v="152"/>
    <n v="0"/>
  </r>
  <r>
    <x v="11"/>
    <x v="170"/>
    <x v="170"/>
    <n v="536393"/>
    <s v="Jestřebí (Šumperk)"/>
    <s v="do 750 obyvatel"/>
    <n v="541"/>
    <n v="0.64695009242144175"/>
    <n v="191"/>
    <n v="1"/>
  </r>
  <r>
    <x v="11"/>
    <x v="170"/>
    <x v="170"/>
    <n v="536571"/>
    <s v="Kamenná (Šumperk)"/>
    <s v="do 750 obyvatel"/>
    <n v="429"/>
    <n v="0.73193473193473191"/>
    <n v="115"/>
    <n v="0"/>
  </r>
  <r>
    <x v="11"/>
    <x v="170"/>
    <x v="170"/>
    <n v="536733"/>
    <s v="Kolšov"/>
    <s v="do 750 obyvatel"/>
    <n v="587"/>
    <n v="0.71039182282793867"/>
    <n v="170"/>
    <n v="0"/>
  </r>
  <r>
    <x v="11"/>
    <x v="170"/>
    <x v="170"/>
    <n v="536814"/>
    <s v="Kosov"/>
    <s v="do 750 obyvatel"/>
    <n v="260"/>
    <n v="0.56923076923076921"/>
    <n v="112"/>
    <n v="1"/>
  </r>
  <r>
    <x v="11"/>
    <x v="170"/>
    <x v="170"/>
    <n v="537284"/>
    <s v="Lesnice"/>
    <s v="do 750 obyvatel"/>
    <n v="538"/>
    <n v="0.70631970260223054"/>
    <n v="158"/>
    <n v="0"/>
  </r>
  <r>
    <x v="11"/>
    <x v="170"/>
    <x v="170"/>
    <n v="537713"/>
    <s v="Leština (Šumperk)"/>
    <s v="750 – 1 999 obyvatel"/>
    <n v="1033"/>
    <n v="0.70958373668925456"/>
    <n v="300"/>
    <n v="0"/>
  </r>
  <r>
    <x v="11"/>
    <x v="170"/>
    <x v="170"/>
    <n v="540234"/>
    <s v="Lukavice (Šumperk)"/>
    <s v="750 – 1 999 obyvatel"/>
    <n v="726"/>
    <n v="0.68732782369146006"/>
    <n v="227"/>
    <n v="1"/>
  </r>
  <r>
    <x v="11"/>
    <x v="170"/>
    <x v="170"/>
    <n v="540773"/>
    <s v="Postřelmov"/>
    <s v="2 000 – 4 999 obyvatel"/>
    <n v="2512"/>
    <n v="0.68789808917197448"/>
    <n v="784"/>
    <n v="1"/>
  </r>
  <r>
    <x v="11"/>
    <x v="170"/>
    <x v="170"/>
    <n v="540854"/>
    <s v="Rájec"/>
    <s v="do 750 obyvatel"/>
    <n v="440"/>
    <n v="0.58409090909090911"/>
    <n v="183"/>
    <n v="1"/>
  </r>
  <r>
    <x v="11"/>
    <x v="170"/>
    <x v="170"/>
    <n v="540871"/>
    <s v="Rohle"/>
    <s v="do 750 obyvatel"/>
    <n v="521"/>
    <n v="0.65642994241842612"/>
    <n v="179"/>
    <n v="1"/>
  </r>
  <r>
    <x v="11"/>
    <x v="170"/>
    <x v="170"/>
    <n v="540919"/>
    <s v="Rovensko"/>
    <s v="750 – 1 999 obyvatel"/>
    <n v="656"/>
    <n v="0.64939024390243905"/>
    <n v="230"/>
    <n v="1"/>
  </r>
  <r>
    <x v="11"/>
    <x v="170"/>
    <x v="170"/>
    <n v="541125"/>
    <s v="Svébohov"/>
    <s v="do 750 obyvatel"/>
    <n v="348"/>
    <n v="0.64367816091954022"/>
    <n v="124"/>
    <n v="1"/>
  </r>
  <r>
    <x v="11"/>
    <x v="170"/>
    <x v="170"/>
    <n v="541168"/>
    <s v="Štíty"/>
    <s v="750 – 1 999 obyvatel"/>
    <n v="1652"/>
    <n v="0.67130750605326872"/>
    <n v="543"/>
    <n v="1"/>
  </r>
  <r>
    <x v="11"/>
    <x v="170"/>
    <x v="170"/>
    <n v="541354"/>
    <s v="Zábřeh"/>
    <s v="5 000 – 14 999 obyvatel"/>
    <n v="11307"/>
    <n v="0.67807552843371366"/>
    <n v="3640"/>
    <n v="1"/>
  </r>
  <r>
    <x v="11"/>
    <x v="170"/>
    <x v="170"/>
    <n v="541478"/>
    <s v="Zvole (Šumperk)"/>
    <s v="750 – 1 999 obyvatel"/>
    <n v="695"/>
    <n v="0.65899280575539565"/>
    <n v="237"/>
    <n v="1"/>
  </r>
  <r>
    <x v="11"/>
    <x v="170"/>
    <x v="170"/>
    <n v="553221"/>
    <s v="Hrabová"/>
    <s v="do 750 obyvatel"/>
    <n v="535"/>
    <n v="0.63738317757009344"/>
    <n v="194"/>
    <n v="1"/>
  </r>
  <r>
    <x v="11"/>
    <x v="170"/>
    <x v="170"/>
    <n v="553352"/>
    <s v="Postřelmůvek"/>
    <s v="do 750 obyvatel"/>
    <n v="257"/>
    <n v="0.72373540856031127"/>
    <n v="71"/>
    <n v="0"/>
  </r>
  <r>
    <x v="11"/>
    <x v="170"/>
    <x v="170"/>
    <n v="553476"/>
    <s v="Nemile"/>
    <s v="do 750 obyvatel"/>
    <n v="558"/>
    <n v="0.61827956989247312"/>
    <n v="213"/>
    <n v="1"/>
  </r>
  <r>
    <x v="11"/>
    <x v="170"/>
    <x v="170"/>
    <n v="570095"/>
    <s v="Vyšehoří"/>
    <s v="do 750 obyvatel"/>
    <n v="192"/>
    <n v="0.70833333333333337"/>
    <n v="56"/>
    <n v="0"/>
  </r>
  <r>
    <x v="11"/>
    <x v="170"/>
    <x v="170"/>
    <n v="570141"/>
    <s v="Drozdov (Šumperk)"/>
    <s v="do 750 obyvatel"/>
    <n v="281"/>
    <n v="0.64412811387900359"/>
    <n v="100"/>
    <n v="1"/>
  </r>
  <r>
    <x v="11"/>
    <x v="170"/>
    <x v="170"/>
    <n v="570338"/>
    <s v="Zborov"/>
    <s v="do 750 obyvatel"/>
    <n v="179"/>
    <n v="0.67039106145251393"/>
    <n v="59"/>
    <n v="1"/>
  </r>
  <r>
    <x v="12"/>
    <x v="171"/>
    <x v="171"/>
    <n v="506737"/>
    <s v="Chvalčov"/>
    <s v="750 – 1 999 obyvatel"/>
    <n v="1392"/>
    <n v="0.70043103448275867"/>
    <n v="417"/>
    <n v="0"/>
  </r>
  <r>
    <x v="12"/>
    <x v="171"/>
    <x v="171"/>
    <n v="542318"/>
    <s v="Blazice"/>
    <s v="do 750 obyvatel"/>
    <n v="166"/>
    <n v="0.60240963855421692"/>
    <n v="66"/>
    <n v="1"/>
  </r>
  <r>
    <x v="12"/>
    <x v="171"/>
    <x v="171"/>
    <n v="553905"/>
    <s v="Mrlínek"/>
    <s v="do 750 obyvatel"/>
    <n v="245"/>
    <n v="0.63265306122448983"/>
    <n v="90"/>
    <n v="1"/>
  </r>
  <r>
    <x v="12"/>
    <x v="171"/>
    <x v="171"/>
    <n v="588377"/>
    <s v="Brusné"/>
    <s v="do 750 obyvatel"/>
    <n v="302"/>
    <n v="0.54966887417218546"/>
    <n v="136"/>
    <n v="1"/>
  </r>
  <r>
    <x v="12"/>
    <x v="171"/>
    <x v="171"/>
    <n v="588393"/>
    <s v="Bystřice pod Hostýnem"/>
    <s v="5 000 – 14 999 obyvatel"/>
    <n v="6888"/>
    <n v="0.65984320557491294"/>
    <n v="2343"/>
    <n v="1"/>
  </r>
  <r>
    <x v="12"/>
    <x v="171"/>
    <x v="171"/>
    <n v="588504"/>
    <s v="Chomýž"/>
    <s v="do 750 obyvatel"/>
    <n v="297"/>
    <n v="0.56565656565656564"/>
    <n v="129"/>
    <n v="1"/>
  </r>
  <r>
    <x v="12"/>
    <x v="171"/>
    <x v="171"/>
    <n v="588598"/>
    <s v="Komárno"/>
    <s v="do 750 obyvatel"/>
    <n v="240"/>
    <n v="0.69166666666666665"/>
    <n v="74"/>
    <n v="1"/>
  </r>
  <r>
    <x v="12"/>
    <x v="171"/>
    <x v="171"/>
    <n v="588709"/>
    <s v="Loukov (Kroměříž)"/>
    <s v="750 – 1 999 obyvatel"/>
    <n v="763"/>
    <n v="0.61336828309305369"/>
    <n v="295"/>
    <n v="1"/>
  </r>
  <r>
    <x v="12"/>
    <x v="171"/>
    <x v="171"/>
    <n v="588822"/>
    <s v="Osíčko"/>
    <s v="do 750 obyvatel"/>
    <n v="384"/>
    <n v="0.57291666666666663"/>
    <n v="164"/>
    <n v="1"/>
  </r>
  <r>
    <x v="12"/>
    <x v="171"/>
    <x v="171"/>
    <n v="588873"/>
    <s v="Podhradní Lhota"/>
    <s v="do 750 obyvatel"/>
    <n v="402"/>
    <n v="0.62437810945273631"/>
    <n v="151"/>
    <n v="1"/>
  </r>
  <r>
    <x v="12"/>
    <x v="171"/>
    <x v="171"/>
    <n v="588920"/>
    <s v="Rajnochovice"/>
    <s v="do 750 obyvatel"/>
    <n v="432"/>
    <n v="0.64351851851851849"/>
    <n v="154"/>
    <n v="1"/>
  </r>
  <r>
    <x v="12"/>
    <x v="171"/>
    <x v="171"/>
    <n v="588962"/>
    <s v="Rusava"/>
    <s v="do 750 obyvatel"/>
    <n v="479"/>
    <n v="0.56158663883089766"/>
    <n v="210"/>
    <n v="1"/>
  </r>
  <r>
    <x v="12"/>
    <x v="171"/>
    <x v="171"/>
    <n v="588997"/>
    <s v="Slavkov pod Hostýnem"/>
    <s v="do 750 obyvatel"/>
    <n v="528"/>
    <n v="0.625"/>
    <n v="198"/>
    <n v="1"/>
  </r>
  <r>
    <x v="12"/>
    <x v="171"/>
    <x v="171"/>
    <n v="589136"/>
    <s v="Vítonice (Kroměříž)"/>
    <s v="do 750 obyvatel"/>
    <n v="342"/>
    <n v="0.58479532163742687"/>
    <n v="142"/>
    <n v="1"/>
  </r>
  <r>
    <x v="12"/>
    <x v="172"/>
    <x v="172"/>
    <n v="549690"/>
    <s v="Bořenovice"/>
    <s v="do 750 obyvatel"/>
    <n v="173"/>
    <n v="0.61849710982658956"/>
    <n v="66"/>
    <n v="1"/>
  </r>
  <r>
    <x v="12"/>
    <x v="172"/>
    <x v="172"/>
    <n v="549720"/>
    <s v="Přílepy (Kroměříž)"/>
    <s v="750 – 1 999 obyvatel"/>
    <n v="807"/>
    <n v="0.64560099132589843"/>
    <n v="286"/>
    <n v="1"/>
  </r>
  <r>
    <x v="12"/>
    <x v="172"/>
    <x v="172"/>
    <n v="588458"/>
    <s v="Holešov"/>
    <s v="5 000 – 14 999 obyvatel"/>
    <n v="9713"/>
    <n v="0.69195922989807479"/>
    <n v="2992"/>
    <n v="1"/>
  </r>
  <r>
    <x v="12"/>
    <x v="172"/>
    <x v="172"/>
    <n v="588474"/>
    <s v="Horní Lapač"/>
    <s v="do 750 obyvatel"/>
    <n v="221"/>
    <n v="0.73303167420814475"/>
    <n v="59"/>
    <n v="0"/>
  </r>
  <r>
    <x v="12"/>
    <x v="172"/>
    <x v="172"/>
    <n v="588555"/>
    <s v="Jankovice (Kroměříž)"/>
    <s v="do 750 obyvatel"/>
    <n v="337"/>
    <n v="0.64094955489614247"/>
    <n v="121"/>
    <n v="1"/>
  </r>
  <r>
    <x v="12"/>
    <x v="172"/>
    <x v="172"/>
    <n v="588610"/>
    <s v="Kostelec u Holešova"/>
    <s v="750 – 1 999 obyvatel"/>
    <n v="844"/>
    <n v="0.68838862559241709"/>
    <n v="263"/>
    <n v="1"/>
  </r>
  <r>
    <x v="12"/>
    <x v="172"/>
    <x v="172"/>
    <n v="588636"/>
    <s v="Kurovice"/>
    <s v="do 750 obyvatel"/>
    <n v="223"/>
    <n v="0.66816143497757852"/>
    <n v="74"/>
    <n v="1"/>
  </r>
  <r>
    <x v="12"/>
    <x v="172"/>
    <x v="172"/>
    <n v="588661"/>
    <s v="Lechotice"/>
    <s v="do 750 obyvatel"/>
    <n v="338"/>
    <n v="0.66863905325443784"/>
    <n v="112"/>
    <n v="1"/>
  </r>
  <r>
    <x v="12"/>
    <x v="172"/>
    <x v="172"/>
    <n v="588725"/>
    <s v="Ludslavice"/>
    <s v="do 750 obyvatel"/>
    <n v="395"/>
    <n v="0.61518987341772147"/>
    <n v="152"/>
    <n v="1"/>
  </r>
  <r>
    <x v="12"/>
    <x v="172"/>
    <x v="172"/>
    <n v="588741"/>
    <s v="Martinice (Kroměříž)"/>
    <s v="750 – 1 999 obyvatel"/>
    <n v="651"/>
    <n v="0.67588325652841785"/>
    <n v="211"/>
    <n v="1"/>
  </r>
  <r>
    <x v="12"/>
    <x v="172"/>
    <x v="172"/>
    <n v="588750"/>
    <s v="Míškovice"/>
    <s v="do 750 obyvatel"/>
    <n v="542"/>
    <n v="0.7232472324723247"/>
    <n v="150"/>
    <n v="0"/>
  </r>
  <r>
    <x v="12"/>
    <x v="172"/>
    <x v="172"/>
    <n v="588784"/>
    <s v="Němčice (Kroměříž)"/>
    <s v="do 750 obyvatel"/>
    <n v="293"/>
    <n v="0.69283276450511944"/>
    <n v="90"/>
    <n v="1"/>
  </r>
  <r>
    <x v="12"/>
    <x v="172"/>
    <x v="172"/>
    <n v="588831"/>
    <s v="Pacetluky"/>
    <s v="do 750 obyvatel"/>
    <n v="181"/>
    <n v="0.55801104972375692"/>
    <n v="80"/>
    <n v="1"/>
  </r>
  <r>
    <x v="12"/>
    <x v="172"/>
    <x v="172"/>
    <n v="588903"/>
    <s v="Prusinovice"/>
    <s v="750 – 1 999 obyvatel"/>
    <n v="1002"/>
    <n v="0.65668662674650702"/>
    <n v="344"/>
    <n v="1"/>
  </r>
  <r>
    <x v="12"/>
    <x v="172"/>
    <x v="172"/>
    <n v="588946"/>
    <s v="Roštění"/>
    <s v="do 750 obyvatel"/>
    <n v="564"/>
    <n v="0.67907801418439717"/>
    <n v="181"/>
    <n v="1"/>
  </r>
  <r>
    <x v="12"/>
    <x v="172"/>
    <x v="172"/>
    <n v="588971"/>
    <s v="Rymice"/>
    <s v="do 750 obyvatel"/>
    <n v="510"/>
    <n v="0.70980392156862748"/>
    <n v="148"/>
    <n v="0"/>
  </r>
  <r>
    <x v="12"/>
    <x v="172"/>
    <x v="172"/>
    <n v="589098"/>
    <s v="Třebětice (Kroměříž)"/>
    <s v="do 750 obyvatel"/>
    <n v="230"/>
    <n v="0.56521739130434778"/>
    <n v="100"/>
    <n v="1"/>
  </r>
  <r>
    <x v="12"/>
    <x v="172"/>
    <x v="172"/>
    <n v="589152"/>
    <s v="Zahnašovice"/>
    <s v="do 750 obyvatel"/>
    <n v="272"/>
    <n v="0.76838235294117652"/>
    <n v="63"/>
    <n v="0"/>
  </r>
  <r>
    <x v="12"/>
    <x v="172"/>
    <x v="172"/>
    <n v="589233"/>
    <s v="Žeranovice"/>
    <s v="750 – 1 999 obyvatel"/>
    <n v="655"/>
    <n v="0.7343511450381679"/>
    <n v="174"/>
    <n v="0"/>
  </r>
  <r>
    <x v="12"/>
    <x v="173"/>
    <x v="173"/>
    <n v="542342"/>
    <s v="Honětice"/>
    <s v="do 750 obyvatel"/>
    <n v="66"/>
    <n v="0.65151515151515149"/>
    <n v="23"/>
    <n v="1"/>
  </r>
  <r>
    <x v="12"/>
    <x v="173"/>
    <x v="173"/>
    <n v="542393"/>
    <s v="Vrbka"/>
    <s v="do 750 obyvatel"/>
    <n v="170"/>
    <n v="0.74705882352941178"/>
    <n v="43"/>
    <n v="0"/>
  </r>
  <r>
    <x v="12"/>
    <x v="173"/>
    <x v="173"/>
    <n v="557188"/>
    <s v="Šelešovice"/>
    <s v="do 750 obyvatel"/>
    <n v="289"/>
    <n v="0.643598615916955"/>
    <n v="103"/>
    <n v="1"/>
  </r>
  <r>
    <x v="12"/>
    <x v="173"/>
    <x v="173"/>
    <n v="587257"/>
    <s v="Zástřizly"/>
    <s v="do 750 obyvatel"/>
    <n v="129"/>
    <n v="0.64341085271317833"/>
    <n v="46"/>
    <n v="1"/>
  </r>
  <r>
    <x v="12"/>
    <x v="173"/>
    <x v="173"/>
    <n v="587354"/>
    <s v="Karolín"/>
    <s v="do 750 obyvatel"/>
    <n v="207"/>
    <n v="0.71014492753623193"/>
    <n v="60"/>
    <n v="0"/>
  </r>
  <r>
    <x v="12"/>
    <x v="173"/>
    <x v="173"/>
    <n v="587397"/>
    <s v="Prasklice"/>
    <s v="do 750 obyvatel"/>
    <n v="200"/>
    <n v="0.73"/>
    <n v="54"/>
    <n v="0"/>
  </r>
  <r>
    <x v="12"/>
    <x v="173"/>
    <x v="173"/>
    <n v="588296"/>
    <s v="Kroměříž"/>
    <s v="15 000 – 39 999 obyvatel"/>
    <n v="23814"/>
    <n v="0.72831107751742674"/>
    <n v="6470"/>
    <n v="0"/>
  </r>
  <r>
    <x v="12"/>
    <x v="173"/>
    <x v="173"/>
    <n v="588300"/>
    <s v="Bařice-Velké Těšany"/>
    <s v="do 750 obyvatel"/>
    <n v="391"/>
    <n v="0.7084398976982097"/>
    <n v="114"/>
    <n v="0"/>
  </r>
  <r>
    <x v="12"/>
    <x v="173"/>
    <x v="173"/>
    <n v="588326"/>
    <s v="Bezměrov"/>
    <s v="do 750 obyvatel"/>
    <n v="418"/>
    <n v="0.69617224880382778"/>
    <n v="127"/>
    <n v="1"/>
  </r>
  <r>
    <x v="12"/>
    <x v="173"/>
    <x v="173"/>
    <n v="588385"/>
    <s v="Břest"/>
    <s v="750 – 1 999 obyvatel"/>
    <n v="788"/>
    <n v="0.70685279187817263"/>
    <n v="231"/>
    <n v="0"/>
  </r>
  <r>
    <x v="12"/>
    <x v="173"/>
    <x v="173"/>
    <n v="588407"/>
    <s v="Cetechovice"/>
    <s v="do 750 obyvatel"/>
    <n v="152"/>
    <n v="0.81578947368421051"/>
    <n v="28"/>
    <n v="0"/>
  </r>
  <r>
    <x v="12"/>
    <x v="173"/>
    <x v="173"/>
    <n v="588431"/>
    <s v="Dřínov (Kroměříž)"/>
    <s v="do 750 obyvatel"/>
    <n v="364"/>
    <n v="0.7142857142857143"/>
    <n v="104"/>
    <n v="0"/>
  </r>
  <r>
    <x v="12"/>
    <x v="173"/>
    <x v="173"/>
    <n v="588482"/>
    <s v="Hoštice (Kroměříž)"/>
    <s v="do 750 obyvatel"/>
    <n v="129"/>
    <n v="0.62790697674418605"/>
    <n v="48"/>
    <n v="1"/>
  </r>
  <r>
    <x v="12"/>
    <x v="173"/>
    <x v="173"/>
    <n v="588491"/>
    <s v="Hulín"/>
    <s v="5 000 – 14 999 obyvatel"/>
    <n v="5644"/>
    <n v="0.63447909284195603"/>
    <n v="2063"/>
    <n v="1"/>
  </r>
  <r>
    <x v="12"/>
    <x v="173"/>
    <x v="173"/>
    <n v="588512"/>
    <s v="Chropyně"/>
    <s v="2 000 – 4 999 obyvatel"/>
    <n v="4060"/>
    <n v="0.64310344827586208"/>
    <n v="1449"/>
    <n v="1"/>
  </r>
  <r>
    <x v="12"/>
    <x v="173"/>
    <x v="173"/>
    <n v="588521"/>
    <s v="Kostelany"/>
    <s v="do 750 obyvatel"/>
    <n v="501"/>
    <n v="0.7564870259481038"/>
    <n v="122"/>
    <n v="0"/>
  </r>
  <r>
    <x v="12"/>
    <x v="173"/>
    <x v="173"/>
    <n v="588547"/>
    <s v="Chvalnov-Lísky"/>
    <s v="do 750 obyvatel"/>
    <n v="203"/>
    <n v="0.73399014778325122"/>
    <n v="54"/>
    <n v="0"/>
  </r>
  <r>
    <x v="12"/>
    <x v="173"/>
    <x v="173"/>
    <n v="588563"/>
    <s v="Jarohněvice"/>
    <s v="do 750 obyvatel"/>
    <n v="247"/>
    <n v="0.64777327935222673"/>
    <n v="87"/>
    <n v="1"/>
  </r>
  <r>
    <x v="12"/>
    <x v="173"/>
    <x v="173"/>
    <n v="588601"/>
    <s v="Koryčany"/>
    <s v="2 000 – 4 999 obyvatel"/>
    <n v="2301"/>
    <n v="0.65536723163841804"/>
    <n v="793"/>
    <n v="1"/>
  </r>
  <r>
    <x v="12"/>
    <x v="173"/>
    <x v="173"/>
    <n v="588628"/>
    <s v="Kunkovice"/>
    <s v="do 750 obyvatel"/>
    <n v="62"/>
    <n v="0.54838709677419351"/>
    <n v="28"/>
    <n v="1"/>
  </r>
  <r>
    <x v="12"/>
    <x v="173"/>
    <x v="173"/>
    <n v="588644"/>
    <s v="Kvasice"/>
    <s v="2 000 – 4 999 obyvatel"/>
    <n v="1846"/>
    <n v="0.7210184182015168"/>
    <n v="515"/>
    <n v="0"/>
  </r>
  <r>
    <x v="12"/>
    <x v="173"/>
    <x v="173"/>
    <n v="588652"/>
    <s v="Kyselovice"/>
    <s v="do 750 obyvatel"/>
    <n v="402"/>
    <n v="0.60199004975124382"/>
    <n v="160"/>
    <n v="1"/>
  </r>
  <r>
    <x v="12"/>
    <x v="173"/>
    <x v="173"/>
    <n v="588695"/>
    <s v="Litenčice"/>
    <s v="do 750 obyvatel"/>
    <n v="379"/>
    <n v="0.70712401055408969"/>
    <n v="111"/>
    <n v="0"/>
  </r>
  <r>
    <x v="12"/>
    <x v="173"/>
    <x v="173"/>
    <n v="588717"/>
    <s v="Lubná (Kroměříž)"/>
    <s v="do 750 obyvatel"/>
    <n v="376"/>
    <n v="0.61170212765957444"/>
    <n v="146"/>
    <n v="1"/>
  </r>
  <r>
    <x v="12"/>
    <x v="173"/>
    <x v="173"/>
    <n v="588733"/>
    <s v="Lutopecny"/>
    <s v="do 750 obyvatel"/>
    <n v="496"/>
    <n v="0.66935483870967738"/>
    <n v="164"/>
    <n v="1"/>
  </r>
  <r>
    <x v="12"/>
    <x v="173"/>
    <x v="173"/>
    <n v="588768"/>
    <s v="Morkovice-Slížany"/>
    <s v="2 000 – 4 999 obyvatel"/>
    <n v="2437"/>
    <n v="0.67624128026261798"/>
    <n v="789"/>
    <n v="1"/>
  </r>
  <r>
    <x v="12"/>
    <x v="173"/>
    <x v="173"/>
    <n v="588806"/>
    <s v="Nítkovice"/>
    <s v="do 750 obyvatel"/>
    <n v="204"/>
    <n v="0.62254901960784315"/>
    <n v="77"/>
    <n v="1"/>
  </r>
  <r>
    <x v="12"/>
    <x v="173"/>
    <x v="173"/>
    <n v="588814"/>
    <s v="Nová Dědina"/>
    <s v="do 750 obyvatel"/>
    <n v="352"/>
    <n v="0.67897727272727271"/>
    <n v="113"/>
    <n v="1"/>
  </r>
  <r>
    <x v="12"/>
    <x v="173"/>
    <x v="173"/>
    <n v="588849"/>
    <s v="Pačlavice"/>
    <s v="750 – 1 999 obyvatel"/>
    <n v="735"/>
    <n v="0.68979591836734699"/>
    <n v="228"/>
    <n v="1"/>
  </r>
  <r>
    <x v="12"/>
    <x v="173"/>
    <x v="173"/>
    <n v="588865"/>
    <s v="Počenice-Tetětice"/>
    <s v="do 750 obyvatel"/>
    <n v="603"/>
    <n v="0.68159203980099503"/>
    <n v="192"/>
    <n v="1"/>
  </r>
  <r>
    <x v="12"/>
    <x v="173"/>
    <x v="173"/>
    <n v="588890"/>
    <s v="Pravčice"/>
    <s v="do 750 obyvatel"/>
    <n v="614"/>
    <n v="0.65309446254071657"/>
    <n v="213"/>
    <n v="1"/>
  </r>
  <r>
    <x v="12"/>
    <x v="173"/>
    <x v="173"/>
    <n v="588938"/>
    <s v="Rataje (Kroměříž)"/>
    <s v="750 – 1 999 obyvatel"/>
    <n v="926"/>
    <n v="0.74622030237580994"/>
    <n v="235"/>
    <n v="0"/>
  </r>
  <r>
    <x v="12"/>
    <x v="173"/>
    <x v="173"/>
    <n v="588954"/>
    <s v="Roštín"/>
    <s v="do 750 obyvatel"/>
    <n v="579"/>
    <n v="0.74611398963730569"/>
    <n v="147"/>
    <n v="0"/>
  </r>
  <r>
    <x v="12"/>
    <x v="173"/>
    <x v="173"/>
    <n v="588989"/>
    <s v="Skaštice"/>
    <s v="do 750 obyvatel"/>
    <n v="331"/>
    <n v="0.70694864048338368"/>
    <n v="97"/>
    <n v="0"/>
  </r>
  <r>
    <x v="12"/>
    <x v="173"/>
    <x v="173"/>
    <n v="589004"/>
    <s v="Soběsuky"/>
    <s v="do 750 obyvatel"/>
    <n v="312"/>
    <n v="0.61217948717948723"/>
    <n v="121"/>
    <n v="1"/>
  </r>
  <r>
    <x v="12"/>
    <x v="173"/>
    <x v="173"/>
    <n v="589039"/>
    <s v="Střílky"/>
    <s v="do 750 obyvatel"/>
    <n v="532"/>
    <n v="0.70112781954887216"/>
    <n v="159"/>
    <n v="0"/>
  </r>
  <r>
    <x v="12"/>
    <x v="173"/>
    <x v="173"/>
    <n v="589047"/>
    <s v="Střížovice (Kroměříž)"/>
    <s v="do 750 obyvatel"/>
    <n v="207"/>
    <n v="0.75362318840579712"/>
    <n v="51"/>
    <n v="0"/>
  </r>
  <r>
    <x v="12"/>
    <x v="173"/>
    <x v="173"/>
    <n v="589055"/>
    <s v="Sulimov"/>
    <s v="do 750 obyvatel"/>
    <n v="129"/>
    <n v="0.60465116279069764"/>
    <n v="51"/>
    <n v="1"/>
  </r>
  <r>
    <x v="12"/>
    <x v="173"/>
    <x v="173"/>
    <n v="589080"/>
    <s v="Troubky-Zdislavice"/>
    <s v="do 750 obyvatel"/>
    <n v="360"/>
    <n v="0.65833333333333333"/>
    <n v="123"/>
    <n v="1"/>
  </r>
  <r>
    <x v="12"/>
    <x v="173"/>
    <x v="173"/>
    <n v="589110"/>
    <s v="Uhřice (Kroměříž)"/>
    <s v="do 750 obyvatel"/>
    <n v="150"/>
    <n v="0.67333333333333334"/>
    <n v="49"/>
    <n v="1"/>
  </r>
  <r>
    <x v="12"/>
    <x v="173"/>
    <x v="173"/>
    <n v="589128"/>
    <s v="Věžky (Kroměříž)"/>
    <s v="do 750 obyvatel"/>
    <n v="355"/>
    <n v="0.6676056338028169"/>
    <n v="118"/>
    <n v="1"/>
  </r>
  <r>
    <x v="12"/>
    <x v="173"/>
    <x v="173"/>
    <n v="589161"/>
    <s v="Záříčí"/>
    <s v="do 750 obyvatel"/>
    <n v="602"/>
    <n v="0.69269102990033227"/>
    <n v="185"/>
    <n v="1"/>
  </r>
  <r>
    <x v="12"/>
    <x v="173"/>
    <x v="173"/>
    <n v="589187"/>
    <s v="Zborovice"/>
    <s v="750 – 1 999 obyvatel"/>
    <n v="1239"/>
    <n v="0.71186440677966101"/>
    <n v="357"/>
    <n v="0"/>
  </r>
  <r>
    <x v="12"/>
    <x v="173"/>
    <x v="173"/>
    <n v="589195"/>
    <s v="Zdounky"/>
    <s v="2 000 – 4 999 obyvatel"/>
    <n v="1740"/>
    <n v="0.64827586206896548"/>
    <n v="612"/>
    <n v="1"/>
  </r>
  <r>
    <x v="12"/>
    <x v="173"/>
    <x v="173"/>
    <n v="589217"/>
    <s v="Zlobice"/>
    <s v="do 750 obyvatel"/>
    <n v="494"/>
    <n v="0.65182186234817818"/>
    <n v="172"/>
    <n v="1"/>
  </r>
  <r>
    <x v="12"/>
    <x v="173"/>
    <x v="173"/>
    <n v="589225"/>
    <s v="Žalkovice"/>
    <s v="do 750 obyvatel"/>
    <n v="485"/>
    <n v="0.70721649484536087"/>
    <n v="142"/>
    <n v="0"/>
  </r>
  <r>
    <x v="12"/>
    <x v="174"/>
    <x v="174"/>
    <n v="534811"/>
    <s v="Podhradí (Zlín)"/>
    <s v="do 750 obyvatel"/>
    <n v="172"/>
    <n v="0.7558139534883721"/>
    <n v="42"/>
    <n v="0"/>
  </r>
  <r>
    <x v="12"/>
    <x v="174"/>
    <x v="174"/>
    <n v="549401"/>
    <s v="Pozlovice"/>
    <s v="750 – 1 999 obyvatel"/>
    <n v="1031"/>
    <n v="0.76624636275460722"/>
    <n v="241"/>
    <n v="0"/>
  </r>
  <r>
    <x v="12"/>
    <x v="174"/>
    <x v="174"/>
    <n v="556874"/>
    <s v="Petrůvka"/>
    <s v="do 750 obyvatel"/>
    <n v="288"/>
    <n v="0.64930555555555558"/>
    <n v="101"/>
    <n v="1"/>
  </r>
  <r>
    <x v="12"/>
    <x v="174"/>
    <x v="174"/>
    <n v="557102"/>
    <s v="Bohuslavice nad Vláří"/>
    <s v="do 750 obyvatel"/>
    <n v="322"/>
    <n v="0.67391304347826086"/>
    <n v="105"/>
    <n v="1"/>
  </r>
  <r>
    <x v="12"/>
    <x v="174"/>
    <x v="174"/>
    <n v="585076"/>
    <s v="Biskupice (Zlín)"/>
    <s v="do 750 obyvatel"/>
    <n v="592"/>
    <n v="0.72635135135135132"/>
    <n v="162"/>
    <n v="0"/>
  </r>
  <r>
    <x v="12"/>
    <x v="174"/>
    <x v="174"/>
    <n v="585173"/>
    <s v="Dolní Lhota (Zlín)"/>
    <s v="do 750 obyvatel"/>
    <n v="536"/>
    <n v="0.7649253731343284"/>
    <n v="126"/>
    <n v="0"/>
  </r>
  <r>
    <x v="12"/>
    <x v="174"/>
    <x v="174"/>
    <n v="585246"/>
    <s v="Horní Lhota (Zlín)"/>
    <s v="do 750 obyvatel"/>
    <n v="471"/>
    <n v="0.73673036093418254"/>
    <n v="124"/>
    <n v="0"/>
  </r>
  <r>
    <x v="12"/>
    <x v="174"/>
    <x v="174"/>
    <n v="585441"/>
    <s v="Ludkovice"/>
    <s v="do 750 obyvatel"/>
    <n v="591"/>
    <n v="0.77495769881556686"/>
    <n v="133"/>
    <n v="0"/>
  </r>
  <r>
    <x v="12"/>
    <x v="174"/>
    <x v="174"/>
    <n v="585459"/>
    <s v="Luhačovice"/>
    <s v="5 000 – 14 999 obyvatel"/>
    <n v="4321"/>
    <n v="0.74936357324693359"/>
    <n v="1083"/>
    <n v="0"/>
  </r>
  <r>
    <x v="12"/>
    <x v="174"/>
    <x v="174"/>
    <n v="585734"/>
    <s v="Sehradice"/>
    <s v="do 750 obyvatel"/>
    <n v="582"/>
    <n v="0.69415807560137455"/>
    <n v="178"/>
    <n v="1"/>
  </r>
  <r>
    <x v="12"/>
    <x v="174"/>
    <x v="174"/>
    <n v="585751"/>
    <s v="Slavičín"/>
    <s v="5 000 – 14 999 obyvatel"/>
    <n v="5371"/>
    <n v="0.75553900577173716"/>
    <n v="1313"/>
    <n v="0"/>
  </r>
  <r>
    <x v="12"/>
    <x v="174"/>
    <x v="174"/>
    <n v="585769"/>
    <s v="Slopné"/>
    <s v="do 750 obyvatel"/>
    <n v="473"/>
    <n v="0.64904862579281186"/>
    <n v="166"/>
    <n v="1"/>
  </r>
  <r>
    <x v="12"/>
    <x v="174"/>
    <x v="174"/>
    <n v="585807"/>
    <s v="Šanov (Zlín)"/>
    <s v="do 750 obyvatel"/>
    <n v="403"/>
    <n v="0.66749379652605456"/>
    <n v="134"/>
    <n v="1"/>
  </r>
  <r>
    <x v="12"/>
    <x v="174"/>
    <x v="174"/>
    <n v="586871"/>
    <s v="Lipová (Zlín)"/>
    <s v="do 750 obyvatel"/>
    <n v="294"/>
    <n v="0.74149659863945583"/>
    <n v="76"/>
    <n v="0"/>
  </r>
  <r>
    <x v="12"/>
    <x v="174"/>
    <x v="174"/>
    <n v="586919"/>
    <s v="Rudimov"/>
    <s v="do 750 obyvatel"/>
    <n v="218"/>
    <n v="0.72477064220183485"/>
    <n v="60"/>
    <n v="0"/>
  </r>
  <r>
    <x v="12"/>
    <x v="175"/>
    <x v="175"/>
    <n v="549436"/>
    <s v="Komárov (Zlín)"/>
    <s v="do 750 obyvatel"/>
    <n v="276"/>
    <n v="0.61956521739130432"/>
    <n v="105"/>
    <n v="1"/>
  </r>
  <r>
    <x v="12"/>
    <x v="175"/>
    <x v="175"/>
    <n v="549444"/>
    <s v="Oldřichovice"/>
    <s v="do 750 obyvatel"/>
    <n v="325"/>
    <n v="0.74153846153846159"/>
    <n v="84"/>
    <n v="0"/>
  </r>
  <r>
    <x v="12"/>
    <x v="175"/>
    <x v="175"/>
    <n v="549461"/>
    <s v="Pohořelice (Zlín)"/>
    <s v="750 – 1 999 obyvatel"/>
    <n v="740"/>
    <n v="0.71621621621621623"/>
    <n v="210"/>
    <n v="0"/>
  </r>
  <r>
    <x v="12"/>
    <x v="175"/>
    <x v="175"/>
    <n v="585220"/>
    <s v="Halenkovice"/>
    <s v="750 – 1 999 obyvatel"/>
    <n v="1599"/>
    <n v="0.64915572232645402"/>
    <n v="561"/>
    <n v="1"/>
  </r>
  <r>
    <x v="12"/>
    <x v="175"/>
    <x v="175"/>
    <n v="585513"/>
    <s v="Napajedla"/>
    <s v="5 000 – 14 999 obyvatel"/>
    <n v="6058"/>
    <n v="0.73275008253549023"/>
    <n v="1619"/>
    <n v="0"/>
  </r>
  <r>
    <x v="12"/>
    <x v="175"/>
    <x v="175"/>
    <n v="585599"/>
    <s v="Otrokovice"/>
    <s v="15 000 – 39 999 obyvatel"/>
    <n v="15021"/>
    <n v="0.71992543772052464"/>
    <n v="4207"/>
    <n v="0"/>
  </r>
  <r>
    <x v="12"/>
    <x v="175"/>
    <x v="175"/>
    <n v="585793"/>
    <s v="Spytihněv"/>
    <s v="750 – 1 999 obyvatel"/>
    <n v="1430"/>
    <n v="0.68531468531468531"/>
    <n v="450"/>
    <n v="1"/>
  </r>
  <r>
    <x v="12"/>
    <x v="175"/>
    <x v="175"/>
    <n v="585858"/>
    <s v="Tlumačov (Zlín)"/>
    <s v="2 000 – 4 999 obyvatel"/>
    <n v="2079"/>
    <n v="0.64742664742664746"/>
    <n v="733"/>
    <n v="1"/>
  </r>
  <r>
    <x v="12"/>
    <x v="175"/>
    <x v="175"/>
    <n v="586013"/>
    <s v="Žlutava"/>
    <s v="750 – 1 999 obyvatel"/>
    <n v="980"/>
    <n v="0.68265306122448977"/>
    <n v="311"/>
    <n v="1"/>
  </r>
  <r>
    <x v="12"/>
    <x v="175"/>
    <x v="175"/>
    <n v="588318"/>
    <s v="Bělov"/>
    <s v="do 750 obyvatel"/>
    <n v="269"/>
    <n v="0.66914498141263945"/>
    <n v="89"/>
    <n v="1"/>
  </r>
  <r>
    <x v="12"/>
    <x v="176"/>
    <x v="176"/>
    <n v="541800"/>
    <s v="Dolní Bečva"/>
    <s v="750 – 1 999 obyvatel"/>
    <n v="1560"/>
    <n v="0.58333333333333337"/>
    <n v="650"/>
    <n v="1"/>
  </r>
  <r>
    <x v="12"/>
    <x v="176"/>
    <x v="176"/>
    <n v="542687"/>
    <s v="Horní Bečva"/>
    <s v="2 000 – 4 999 obyvatel"/>
    <n v="2047"/>
    <n v="0.54079140205178311"/>
    <n v="940"/>
    <n v="1"/>
  </r>
  <r>
    <x v="12"/>
    <x v="176"/>
    <x v="176"/>
    <n v="542814"/>
    <s v="Hutisko-Solanec"/>
    <s v="2 000 – 4 999 obyvatel"/>
    <n v="1677"/>
    <n v="0.55694692903995224"/>
    <n v="743"/>
    <n v="1"/>
  </r>
  <r>
    <x v="12"/>
    <x v="176"/>
    <x v="176"/>
    <n v="544698"/>
    <s v="Prostřední Bečva"/>
    <s v="750 – 1 999 obyvatel"/>
    <n v="1473"/>
    <n v="0.55940257976917851"/>
    <n v="649"/>
    <n v="1"/>
  </r>
  <r>
    <x v="12"/>
    <x v="176"/>
    <x v="176"/>
    <n v="544841"/>
    <s v="Rožnov pod Radhoštěm"/>
    <s v="15 000 – 39 999 obyvatel"/>
    <n v="13788"/>
    <n v="0.6412822744415434"/>
    <n v="4946"/>
    <n v="1"/>
  </r>
  <r>
    <x v="12"/>
    <x v="176"/>
    <x v="176"/>
    <n v="544949"/>
    <s v="Valašská Bystřice"/>
    <s v="2 000 – 4 999 obyvatel"/>
    <n v="1857"/>
    <n v="0.59289176090468498"/>
    <n v="756"/>
    <n v="1"/>
  </r>
  <r>
    <x v="12"/>
    <x v="176"/>
    <x v="176"/>
    <n v="545198"/>
    <s v="Vidče"/>
    <s v="750 – 1 999 obyvatel"/>
    <n v="1463"/>
    <n v="0.59535201640464797"/>
    <n v="592"/>
    <n v="1"/>
  </r>
  <r>
    <x v="12"/>
    <x v="176"/>
    <x v="176"/>
    <n v="545210"/>
    <s v="Vigantice"/>
    <s v="750 – 1 999 obyvatel"/>
    <n v="890"/>
    <n v="0.68651685393258421"/>
    <n v="279"/>
    <n v="1"/>
  </r>
  <r>
    <x v="12"/>
    <x v="176"/>
    <x v="176"/>
    <n v="545252"/>
    <s v="Zubří (Vsetín)"/>
    <s v="5 000 – 14 999 obyvatel"/>
    <n v="4553"/>
    <n v="0.64397100812650998"/>
    <n v="1621"/>
    <n v="1"/>
  </r>
  <r>
    <x v="12"/>
    <x v="177"/>
    <x v="177"/>
    <n v="550744"/>
    <s v="Kunovice (Uherské Hradiště)"/>
    <s v="5 000 – 14 999 obyvatel"/>
    <n v="4543"/>
    <n v="0.72309046885318073"/>
    <n v="1258"/>
    <n v="0"/>
  </r>
  <r>
    <x v="12"/>
    <x v="177"/>
    <x v="177"/>
    <n v="550752"/>
    <s v="Staré Město (Uherské Hradiště)"/>
    <s v="5 000 – 14 999 obyvatel"/>
    <n v="5520"/>
    <n v="0.75344202898550727"/>
    <n v="1361"/>
    <n v="0"/>
  </r>
  <r>
    <x v="12"/>
    <x v="177"/>
    <x v="177"/>
    <n v="592005"/>
    <s v="Uherské Hradiště"/>
    <s v="15 000 – 39 999 obyvatel"/>
    <n v="21166"/>
    <n v="0.74747236133421524"/>
    <n v="5345"/>
    <n v="0"/>
  </r>
  <r>
    <x v="12"/>
    <x v="177"/>
    <x v="177"/>
    <n v="592013"/>
    <s v="Babice (Uherské Hradiště)"/>
    <s v="750 – 1 999 obyvatel"/>
    <n v="1564"/>
    <n v="0.70332480818414322"/>
    <n v="464"/>
    <n v="0"/>
  </r>
  <r>
    <x v="12"/>
    <x v="177"/>
    <x v="177"/>
    <n v="592030"/>
    <s v="Bílovice"/>
    <s v="750 – 1 999 obyvatel"/>
    <n v="1546"/>
    <n v="0.7347994825355757"/>
    <n v="410"/>
    <n v="0"/>
  </r>
  <r>
    <x v="12"/>
    <x v="177"/>
    <x v="177"/>
    <n v="592056"/>
    <s v="Boršice u Blatnice"/>
    <s v="750 – 1 999 obyvatel"/>
    <n v="682"/>
    <n v="0.69794721407624638"/>
    <n v="206"/>
    <n v="1"/>
  </r>
  <r>
    <x v="12"/>
    <x v="177"/>
    <x v="177"/>
    <n v="592064"/>
    <s v="Boršice"/>
    <s v="2 000 – 4 999 obyvatel"/>
    <n v="1812"/>
    <n v="0.77097130242825607"/>
    <n v="415"/>
    <n v="0"/>
  </r>
  <r>
    <x v="12"/>
    <x v="177"/>
    <x v="177"/>
    <n v="592072"/>
    <s v="Břestek"/>
    <s v="750 – 1 999 obyvatel"/>
    <n v="702"/>
    <n v="0.70085470085470081"/>
    <n v="210"/>
    <n v="0"/>
  </r>
  <r>
    <x v="12"/>
    <x v="177"/>
    <x v="177"/>
    <n v="592081"/>
    <s v="Březolupy"/>
    <s v="750 – 1 999 obyvatel"/>
    <n v="1404"/>
    <n v="0.69943019943019946"/>
    <n v="422"/>
    <n v="1"/>
  </r>
  <r>
    <x v="12"/>
    <x v="177"/>
    <x v="177"/>
    <n v="592102"/>
    <s v="Buchlovice"/>
    <s v="2 000 – 4 999 obyvatel"/>
    <n v="2059"/>
    <n v="0.76979116075764931"/>
    <n v="474"/>
    <n v="0"/>
  </r>
  <r>
    <x v="12"/>
    <x v="177"/>
    <x v="177"/>
    <n v="592137"/>
    <s v="Částkov (Uherské Hradiště)"/>
    <s v="do 750 obyvatel"/>
    <n v="321"/>
    <n v="0.73520249221183798"/>
    <n v="85"/>
    <n v="0"/>
  </r>
  <r>
    <x v="12"/>
    <x v="177"/>
    <x v="177"/>
    <n v="592170"/>
    <s v="Hluk"/>
    <s v="2 000 – 4 999 obyvatel"/>
    <n v="3678"/>
    <n v="0.71778140293637849"/>
    <n v="1038"/>
    <n v="0"/>
  </r>
  <r>
    <x v="12"/>
    <x v="177"/>
    <x v="177"/>
    <n v="592196"/>
    <s v="Hostějov"/>
    <s v="do 750 obyvatel"/>
    <n v="37"/>
    <n v="0.48648648648648651"/>
    <n v="19"/>
    <n v="1"/>
  </r>
  <r>
    <x v="12"/>
    <x v="177"/>
    <x v="177"/>
    <n v="592218"/>
    <s v="Huštěnovice"/>
    <s v="750 – 1 999 obyvatel"/>
    <n v="809"/>
    <n v="0.74907292954264526"/>
    <n v="203"/>
    <n v="0"/>
  </r>
  <r>
    <x v="12"/>
    <x v="177"/>
    <x v="177"/>
    <n v="592226"/>
    <s v="Jalubí"/>
    <s v="750 – 1 999 obyvatel"/>
    <n v="1471"/>
    <n v="0.70972127804214824"/>
    <n v="427"/>
    <n v="0"/>
  </r>
  <r>
    <x v="12"/>
    <x v="177"/>
    <x v="177"/>
    <n v="592234"/>
    <s v="Jankovice (Uherské Hradiště)"/>
    <s v="do 750 obyvatel"/>
    <n v="373"/>
    <n v="0.70509383378016088"/>
    <n v="110"/>
    <n v="0"/>
  </r>
  <r>
    <x v="12"/>
    <x v="177"/>
    <x v="177"/>
    <n v="592269"/>
    <s v="Kněžpole"/>
    <s v="750 – 1 999 obyvatel"/>
    <n v="923"/>
    <n v="0.7930660888407367"/>
    <n v="191"/>
    <n v="0"/>
  </r>
  <r>
    <x v="12"/>
    <x v="177"/>
    <x v="177"/>
    <n v="592293"/>
    <s v="Kostelany nad Moravou"/>
    <s v="750 – 1 999 obyvatel"/>
    <n v="754"/>
    <n v="0.74933687002652516"/>
    <n v="189"/>
    <n v="0"/>
  </r>
  <r>
    <x v="12"/>
    <x v="177"/>
    <x v="177"/>
    <n v="592307"/>
    <s v="Košíky"/>
    <s v="do 750 obyvatel"/>
    <n v="345"/>
    <n v="0.72753623188405792"/>
    <n v="94"/>
    <n v="0"/>
  </r>
  <r>
    <x v="12"/>
    <x v="177"/>
    <x v="177"/>
    <n v="592323"/>
    <s v="Kudlovice"/>
    <s v="750 – 1 999 obyvatel"/>
    <n v="817"/>
    <n v="0.70746634026927779"/>
    <n v="239"/>
    <n v="0"/>
  </r>
  <r>
    <x v="12"/>
    <x v="177"/>
    <x v="177"/>
    <n v="592366"/>
    <s v="Medlovice (Uherské Hradiště)"/>
    <s v="do 750 obyvatel"/>
    <n v="389"/>
    <n v="0.67609254498714655"/>
    <n v="126"/>
    <n v="1"/>
  </r>
  <r>
    <x v="12"/>
    <x v="177"/>
    <x v="177"/>
    <n v="592382"/>
    <s v="Mistřice"/>
    <s v="750 – 1 999 obyvatel"/>
    <n v="988"/>
    <n v="0.73279352226720651"/>
    <n v="264"/>
    <n v="0"/>
  </r>
  <r>
    <x v="12"/>
    <x v="177"/>
    <x v="177"/>
    <n v="592391"/>
    <s v="Modrá"/>
    <s v="do 750 obyvatel"/>
    <n v="587"/>
    <n v="0.71379897785349233"/>
    <n v="168"/>
    <n v="0"/>
  </r>
  <r>
    <x v="12"/>
    <x v="177"/>
    <x v="177"/>
    <n v="592404"/>
    <s v="Nedachlebice"/>
    <s v="750 – 1 999 obyvatel"/>
    <n v="676"/>
    <n v="0.71597633136094674"/>
    <n v="192"/>
    <n v="0"/>
  </r>
  <r>
    <x v="12"/>
    <x v="177"/>
    <x v="177"/>
    <n v="592412"/>
    <s v="Nedakonice"/>
    <s v="750 – 1 999 obyvatel"/>
    <n v="1342"/>
    <n v="0.75633383010432187"/>
    <n v="327"/>
    <n v="0"/>
  </r>
  <r>
    <x v="12"/>
    <x v="177"/>
    <x v="177"/>
    <n v="592447"/>
    <s v="Ořechov (Uherské Hradiště)"/>
    <s v="750 – 1 999 obyvatel"/>
    <n v="638"/>
    <n v="0.73824451410658309"/>
    <n v="167"/>
    <n v="0"/>
  </r>
  <r>
    <x v="12"/>
    <x v="177"/>
    <x v="177"/>
    <n v="592455"/>
    <s v="Ostrožská Lhota"/>
    <s v="750 – 1 999 obyvatel"/>
    <n v="1242"/>
    <n v="0.76086956521739135"/>
    <n v="297"/>
    <n v="0"/>
  </r>
  <r>
    <x v="12"/>
    <x v="177"/>
    <x v="177"/>
    <n v="592463"/>
    <s v="Ostrožská Nová Ves"/>
    <s v="2 000 – 4 999 obyvatel"/>
    <n v="2881"/>
    <n v="0.71537660534536618"/>
    <n v="820"/>
    <n v="0"/>
  </r>
  <r>
    <x v="12"/>
    <x v="177"/>
    <x v="177"/>
    <n v="592471"/>
    <s v="Osvětimany"/>
    <s v="750 – 1 999 obyvatel"/>
    <n v="732"/>
    <n v="0.68306010928961747"/>
    <n v="232"/>
    <n v="1"/>
  </r>
  <r>
    <x v="12"/>
    <x v="177"/>
    <x v="177"/>
    <n v="592501"/>
    <s v="Podolí (Uherské Hradiště)"/>
    <s v="750 – 1 999 obyvatel"/>
    <n v="737"/>
    <n v="0.70149253731343286"/>
    <n v="220"/>
    <n v="0"/>
  </r>
  <r>
    <x v="12"/>
    <x v="177"/>
    <x v="177"/>
    <n v="592510"/>
    <s v="Polešovice"/>
    <s v="2 000 – 4 999 obyvatel"/>
    <n v="1642"/>
    <n v="0.75395858708891594"/>
    <n v="404"/>
    <n v="0"/>
  </r>
  <r>
    <x v="12"/>
    <x v="177"/>
    <x v="177"/>
    <n v="592528"/>
    <s v="Popovice (Uherské Hradiště)"/>
    <s v="750 – 1 999 obyvatel"/>
    <n v="862"/>
    <n v="0.76566125290023201"/>
    <n v="202"/>
    <n v="0"/>
  </r>
  <r>
    <x v="12"/>
    <x v="177"/>
    <x v="177"/>
    <n v="592561"/>
    <s v="Salaš"/>
    <s v="do 750 obyvatel"/>
    <n v="349"/>
    <n v="0.69914040114613185"/>
    <n v="105"/>
    <n v="1"/>
  </r>
  <r>
    <x v="12"/>
    <x v="177"/>
    <x v="177"/>
    <n v="592587"/>
    <s v="Staré Hutě"/>
    <s v="do 750 obyvatel"/>
    <n v="108"/>
    <n v="0.77777777777777779"/>
    <n v="24"/>
    <n v="0"/>
  </r>
  <r>
    <x v="12"/>
    <x v="177"/>
    <x v="177"/>
    <n v="592625"/>
    <s v="Stříbrnice (Uherské Hradiště)"/>
    <s v="do 750 obyvatel"/>
    <n v="361"/>
    <n v="0.66759002770083098"/>
    <n v="120"/>
    <n v="1"/>
  </r>
  <r>
    <x v="12"/>
    <x v="177"/>
    <x v="177"/>
    <n v="592633"/>
    <s v="Stupava"/>
    <s v="do 750 obyvatel"/>
    <n v="137"/>
    <n v="0.72262773722627738"/>
    <n v="38"/>
    <n v="0"/>
  </r>
  <r>
    <x v="12"/>
    <x v="177"/>
    <x v="177"/>
    <n v="592650"/>
    <s v="Sušice (Uherské Hradiště)"/>
    <s v="do 750 obyvatel"/>
    <n v="525"/>
    <n v="0.7371428571428571"/>
    <n v="138"/>
    <n v="0"/>
  </r>
  <r>
    <x v="12"/>
    <x v="177"/>
    <x v="177"/>
    <n v="592668"/>
    <s v="Svárov (Uherské Hradiště)"/>
    <s v="do 750 obyvatel"/>
    <n v="202"/>
    <n v="0.68811881188118806"/>
    <n v="63"/>
    <n v="1"/>
  </r>
  <r>
    <x v="12"/>
    <x v="177"/>
    <x v="177"/>
    <n v="592692"/>
    <s v="Topolná"/>
    <s v="750 – 1 999 obyvatel"/>
    <n v="1380"/>
    <n v="0.72753623188405792"/>
    <n v="376"/>
    <n v="0"/>
  </r>
  <r>
    <x v="12"/>
    <x v="177"/>
    <x v="177"/>
    <n v="592706"/>
    <s v="Traplice"/>
    <s v="750 – 1 999 obyvatel"/>
    <n v="966"/>
    <n v="0.68840579710144922"/>
    <n v="301"/>
    <n v="1"/>
  </r>
  <r>
    <x v="12"/>
    <x v="177"/>
    <x v="177"/>
    <n v="592714"/>
    <s v="Tučapy (Uherské Hradiště)"/>
    <s v="do 750 obyvatel"/>
    <n v="211"/>
    <n v="0.64928909952606639"/>
    <n v="74"/>
    <n v="1"/>
  </r>
  <r>
    <x v="12"/>
    <x v="177"/>
    <x v="177"/>
    <n v="592722"/>
    <s v="Tupesy"/>
    <s v="750 – 1 999 obyvatel"/>
    <n v="936"/>
    <n v="0.73183760683760679"/>
    <n v="251"/>
    <n v="0"/>
  </r>
  <r>
    <x v="12"/>
    <x v="177"/>
    <x v="177"/>
    <n v="592749"/>
    <s v="Uherský Ostroh"/>
    <s v="2 000 – 4 999 obyvatel"/>
    <n v="3585"/>
    <n v="0.71827057182705722"/>
    <n v="1010"/>
    <n v="0"/>
  </r>
  <r>
    <x v="12"/>
    <x v="177"/>
    <x v="177"/>
    <n v="592757"/>
    <s v="Újezdec (Uherské Hradiště)"/>
    <s v="do 750 obyvatel"/>
    <n v="198"/>
    <n v="0.69191919191919193"/>
    <n v="61"/>
    <n v="1"/>
  </r>
  <r>
    <x v="12"/>
    <x v="177"/>
    <x v="177"/>
    <n v="592781"/>
    <s v="Vážany (Uherské Hradiště)"/>
    <s v="do 750 obyvatel"/>
    <n v="363"/>
    <n v="0.75482093663911842"/>
    <n v="89"/>
    <n v="0"/>
  </r>
  <r>
    <x v="12"/>
    <x v="177"/>
    <x v="177"/>
    <n v="592790"/>
    <s v="Velehrad"/>
    <s v="750 – 1 999 obyvatel"/>
    <n v="977"/>
    <n v="0.79222108495394061"/>
    <n v="203"/>
    <n v="0"/>
  </r>
  <r>
    <x v="12"/>
    <x v="177"/>
    <x v="177"/>
    <n v="592854"/>
    <s v="Zlámanec"/>
    <s v="do 750 obyvatel"/>
    <n v="261"/>
    <n v="0.76628352490421459"/>
    <n v="61"/>
    <n v="0"/>
  </r>
  <r>
    <x v="12"/>
    <x v="177"/>
    <x v="177"/>
    <n v="592862"/>
    <s v="Zlechov"/>
    <s v="750 – 1 999 obyvatel"/>
    <n v="1366"/>
    <n v="0.74231332357247437"/>
    <n v="352"/>
    <n v="0"/>
  </r>
  <r>
    <x v="12"/>
    <x v="178"/>
    <x v="178"/>
    <n v="550736"/>
    <s v="Hostětín"/>
    <s v="do 750 obyvatel"/>
    <n v="181"/>
    <n v="0.69060773480662985"/>
    <n v="56"/>
    <n v="1"/>
  </r>
  <r>
    <x v="12"/>
    <x v="178"/>
    <x v="178"/>
    <n v="592021"/>
    <s v="Bánov"/>
    <s v="2 000 – 4 999 obyvatel"/>
    <n v="1778"/>
    <n v="0.6946006749156356"/>
    <n v="543"/>
    <n v="1"/>
  </r>
  <r>
    <x v="12"/>
    <x v="178"/>
    <x v="178"/>
    <n v="592048"/>
    <s v="Bojkovice"/>
    <s v="2 000 – 4 999 obyvatel"/>
    <n v="3709"/>
    <n v="0.67646265839849018"/>
    <n v="1200"/>
    <n v="1"/>
  </r>
  <r>
    <x v="12"/>
    <x v="178"/>
    <x v="178"/>
    <n v="592099"/>
    <s v="Březová (Uherské Hradiště)"/>
    <s v="750 – 1 999 obyvatel"/>
    <n v="823"/>
    <n v="0.60267314702308628"/>
    <n v="327"/>
    <n v="1"/>
  </r>
  <r>
    <x v="12"/>
    <x v="178"/>
    <x v="178"/>
    <n v="592111"/>
    <s v="Bystřice pod Lopeníkem"/>
    <s v="750 – 1 999 obyvatel"/>
    <n v="684"/>
    <n v="0.73245614035087714"/>
    <n v="183"/>
    <n v="0"/>
  </r>
  <r>
    <x v="12"/>
    <x v="178"/>
    <x v="178"/>
    <n v="592145"/>
    <s v="Dolní Němčí"/>
    <s v="2 000 – 4 999 obyvatel"/>
    <n v="2509"/>
    <n v="0.71941012355520129"/>
    <n v="704"/>
    <n v="0"/>
  </r>
  <r>
    <x v="12"/>
    <x v="178"/>
    <x v="178"/>
    <n v="592153"/>
    <s v="Drslavice (Uherské Hradiště)"/>
    <s v="do 750 obyvatel"/>
    <n v="421"/>
    <n v="0.73871733966745845"/>
    <n v="110"/>
    <n v="0"/>
  </r>
  <r>
    <x v="12"/>
    <x v="178"/>
    <x v="178"/>
    <n v="592188"/>
    <s v="Horní Němčí"/>
    <s v="750 – 1 999 obyvatel"/>
    <n v="705"/>
    <n v="0.63546099290780145"/>
    <n v="257"/>
    <n v="1"/>
  </r>
  <r>
    <x v="12"/>
    <x v="178"/>
    <x v="178"/>
    <n v="592200"/>
    <s v="Hradčovice"/>
    <s v="750 – 1 999 obyvatel"/>
    <n v="814"/>
    <n v="0.71498771498771496"/>
    <n v="232"/>
    <n v="0"/>
  </r>
  <r>
    <x v="12"/>
    <x v="178"/>
    <x v="178"/>
    <n v="592277"/>
    <s v="Komňa"/>
    <s v="do 750 obyvatel"/>
    <n v="476"/>
    <n v="0.71218487394957986"/>
    <n v="137"/>
    <n v="0"/>
  </r>
  <r>
    <x v="12"/>
    <x v="178"/>
    <x v="178"/>
    <n v="592285"/>
    <s v="Korytná"/>
    <s v="750 – 1 999 obyvatel"/>
    <n v="809"/>
    <n v="0.75772558714462301"/>
    <n v="196"/>
    <n v="0"/>
  </r>
  <r>
    <x v="12"/>
    <x v="178"/>
    <x v="178"/>
    <n v="592340"/>
    <s v="Lopeník"/>
    <s v="do 750 obyvatel"/>
    <n v="199"/>
    <n v="0.47738693467336685"/>
    <n v="104"/>
    <n v="1"/>
  </r>
  <r>
    <x v="12"/>
    <x v="178"/>
    <x v="178"/>
    <n v="592421"/>
    <s v="Nezdenice"/>
    <s v="do 750 obyvatel"/>
    <n v="602"/>
    <n v="0.75415282392026584"/>
    <n v="148"/>
    <n v="0"/>
  </r>
  <r>
    <x v="12"/>
    <x v="178"/>
    <x v="178"/>
    <n v="592439"/>
    <s v="Nivnice"/>
    <s v="2 000 – 4 999 obyvatel"/>
    <n v="2783"/>
    <n v="0.72475745598275243"/>
    <n v="766"/>
    <n v="0"/>
  </r>
  <r>
    <x v="12"/>
    <x v="178"/>
    <x v="178"/>
    <n v="592480"/>
    <s v="Pašovice"/>
    <s v="do 750 obyvatel"/>
    <n v="590"/>
    <n v="0.69491525423728817"/>
    <n v="180"/>
    <n v="1"/>
  </r>
  <r>
    <x v="12"/>
    <x v="178"/>
    <x v="178"/>
    <n v="592498"/>
    <s v="Pitín"/>
    <s v="750 – 1 999 obyvatel"/>
    <n v="740"/>
    <n v="0.69459459459459461"/>
    <n v="226"/>
    <n v="1"/>
  </r>
  <r>
    <x v="12"/>
    <x v="178"/>
    <x v="178"/>
    <n v="592536"/>
    <s v="Prakšice"/>
    <s v="750 – 1 999 obyvatel"/>
    <n v="851"/>
    <n v="0.71445358401880144"/>
    <n v="243"/>
    <n v="0"/>
  </r>
  <r>
    <x v="12"/>
    <x v="178"/>
    <x v="178"/>
    <n v="592552"/>
    <s v="Rudice (Uherské Hradiště)"/>
    <s v="do 750 obyvatel"/>
    <n v="383"/>
    <n v="0.66579634464751958"/>
    <n v="128"/>
    <n v="1"/>
  </r>
  <r>
    <x v="12"/>
    <x v="178"/>
    <x v="178"/>
    <n v="592579"/>
    <s v="Slavkov (Uherské Hradiště)"/>
    <s v="do 750 obyvatel"/>
    <n v="562"/>
    <n v="0.65480427046263345"/>
    <n v="194"/>
    <n v="1"/>
  </r>
  <r>
    <x v="12"/>
    <x v="178"/>
    <x v="178"/>
    <n v="592609"/>
    <s v="Starý Hrozenkov"/>
    <s v="750 – 1 999 obyvatel"/>
    <n v="755"/>
    <n v="0.53112582781456952"/>
    <n v="354"/>
    <n v="1"/>
  </r>
  <r>
    <x v="12"/>
    <x v="178"/>
    <x v="178"/>
    <n v="592617"/>
    <s v="Strání"/>
    <s v="2 000 – 4 999 obyvatel"/>
    <n v="2950"/>
    <n v="0.70881355932203394"/>
    <n v="859"/>
    <n v="0"/>
  </r>
  <r>
    <x v="12"/>
    <x v="178"/>
    <x v="178"/>
    <n v="592641"/>
    <s v="Suchá Loz"/>
    <s v="750 – 1 999 obyvatel"/>
    <n v="924"/>
    <n v="0.69372294372294374"/>
    <n v="283"/>
    <n v="1"/>
  </r>
  <r>
    <x v="12"/>
    <x v="178"/>
    <x v="178"/>
    <n v="592676"/>
    <s v="Šumice (Uherské Hradiště)"/>
    <s v="750 – 1 999 obyvatel"/>
    <n v="1376"/>
    <n v="0.73037790697674421"/>
    <n v="371"/>
    <n v="0"/>
  </r>
  <r>
    <x v="12"/>
    <x v="178"/>
    <x v="178"/>
    <n v="592731"/>
    <s v="Uherský Brod"/>
    <s v="15 000 – 39 999 obyvatel"/>
    <n v="13951"/>
    <n v="0.73285069170668771"/>
    <n v="3727"/>
    <n v="0"/>
  </r>
  <r>
    <x v="12"/>
    <x v="178"/>
    <x v="178"/>
    <n v="592773"/>
    <s v="Vápenice"/>
    <s v="do 750 obyvatel"/>
    <n v="169"/>
    <n v="0.48520710059171596"/>
    <n v="87"/>
    <n v="1"/>
  </r>
  <r>
    <x v="12"/>
    <x v="178"/>
    <x v="178"/>
    <n v="592803"/>
    <s v="Veletiny"/>
    <s v="do 750 obyvatel"/>
    <n v="451"/>
    <n v="0.71840354767184034"/>
    <n v="127"/>
    <n v="0"/>
  </r>
  <r>
    <x v="12"/>
    <x v="178"/>
    <x v="178"/>
    <n v="592820"/>
    <s v="Vlčnov"/>
    <s v="2 000 – 4 999 obyvatel"/>
    <n v="2485"/>
    <n v="0.74044265593561365"/>
    <n v="645"/>
    <n v="0"/>
  </r>
  <r>
    <x v="12"/>
    <x v="178"/>
    <x v="178"/>
    <n v="592838"/>
    <s v="Vyškovec"/>
    <s v="do 750 obyvatel"/>
    <n v="119"/>
    <n v="0.25210084033613445"/>
    <n v="89"/>
    <n v="1"/>
  </r>
  <r>
    <x v="12"/>
    <x v="178"/>
    <x v="178"/>
    <n v="592846"/>
    <s v="Záhorovice"/>
    <s v="750 – 1 999 obyvatel"/>
    <n v="881"/>
    <n v="0.67763904653802498"/>
    <n v="284"/>
    <n v="1"/>
  </r>
  <r>
    <x v="12"/>
    <x v="178"/>
    <x v="178"/>
    <n v="592871"/>
    <s v="Žítková"/>
    <s v="do 750 obyvatel"/>
    <n v="149"/>
    <n v="0.49664429530201343"/>
    <n v="75"/>
    <n v="1"/>
  </r>
  <r>
    <x v="12"/>
    <x v="179"/>
    <x v="179"/>
    <n v="535184"/>
    <s v="Tichov"/>
    <s v="do 750 obyvatel"/>
    <n v="259"/>
    <n v="0.67567567567567566"/>
    <n v="84"/>
    <n v="1"/>
  </r>
  <r>
    <x v="12"/>
    <x v="179"/>
    <x v="179"/>
    <n v="544931"/>
    <s v="Študlov (Zlín)"/>
    <s v="do 750 obyvatel"/>
    <n v="430"/>
    <n v="0.62558139534883717"/>
    <n v="161"/>
    <n v="1"/>
  </r>
  <r>
    <x v="12"/>
    <x v="179"/>
    <x v="179"/>
    <n v="545112"/>
    <s v="Valašské Příkazy"/>
    <s v="do 750 obyvatel"/>
    <n v="251"/>
    <n v="0.62151394422310757"/>
    <n v="95"/>
    <n v="1"/>
  </r>
  <r>
    <x v="12"/>
    <x v="179"/>
    <x v="179"/>
    <n v="549533"/>
    <s v="Poteč"/>
    <s v="750 – 1 999 obyvatel"/>
    <n v="634"/>
    <n v="0.62933753943217663"/>
    <n v="235"/>
    <n v="1"/>
  </r>
  <r>
    <x v="12"/>
    <x v="179"/>
    <x v="179"/>
    <n v="556980"/>
    <s v="Rokytnice (Zlín)"/>
    <s v="do 750 obyvatel"/>
    <n v="510"/>
    <n v="0.70588235294117652"/>
    <n v="150"/>
    <n v="0"/>
  </r>
  <r>
    <x v="12"/>
    <x v="179"/>
    <x v="179"/>
    <n v="585114"/>
    <s v="Brumov-Bylnice"/>
    <s v="5 000 – 14 999 obyvatel"/>
    <n v="4680"/>
    <n v="0.66730769230769227"/>
    <n v="1557"/>
    <n v="1"/>
  </r>
  <r>
    <x v="12"/>
    <x v="179"/>
    <x v="179"/>
    <n v="585190"/>
    <s v="Drnovice (Zlín)"/>
    <s v="do 750 obyvatel"/>
    <n v="355"/>
    <n v="0.70985915492957752"/>
    <n v="103"/>
    <n v="0"/>
  </r>
  <r>
    <x v="12"/>
    <x v="179"/>
    <x v="179"/>
    <n v="585238"/>
    <s v="Haluzice"/>
    <s v="do 750 obyvatel"/>
    <n v="73"/>
    <n v="0.63013698630136983"/>
    <n v="27"/>
    <n v="1"/>
  </r>
  <r>
    <x v="12"/>
    <x v="179"/>
    <x v="179"/>
    <n v="585319"/>
    <s v="Jestřabí"/>
    <s v="do 750 obyvatel"/>
    <n v="233"/>
    <n v="0.64377682403433478"/>
    <n v="83"/>
    <n v="1"/>
  </r>
  <r>
    <x v="12"/>
    <x v="179"/>
    <x v="179"/>
    <n v="585432"/>
    <s v="Loučka (Zlín)"/>
    <s v="do 750 obyvatel"/>
    <n v="389"/>
    <n v="0.7532133676092545"/>
    <n v="96"/>
    <n v="0"/>
  </r>
  <r>
    <x v="12"/>
    <x v="179"/>
    <x v="179"/>
    <n v="585521"/>
    <s v="Návojná"/>
    <s v="do 750 obyvatel"/>
    <n v="583"/>
    <n v="0.69639794168096059"/>
    <n v="177"/>
    <n v="1"/>
  </r>
  <r>
    <x v="12"/>
    <x v="179"/>
    <x v="179"/>
    <n v="585530"/>
    <s v="Nedašov"/>
    <s v="750 – 1 999 obyvatel"/>
    <n v="1096"/>
    <n v="0.61952554744525545"/>
    <n v="417"/>
    <n v="1"/>
  </r>
  <r>
    <x v="12"/>
    <x v="179"/>
    <x v="179"/>
    <n v="585548"/>
    <s v="Nedašova Lhota"/>
    <s v="do 750 obyvatel"/>
    <n v="590"/>
    <n v="0.53898305084745768"/>
    <n v="272"/>
    <n v="1"/>
  </r>
  <r>
    <x v="12"/>
    <x v="179"/>
    <x v="179"/>
    <n v="585831"/>
    <s v="Štítná nad Vláří-Popov"/>
    <s v="2 000 – 4 999 obyvatel"/>
    <n v="1836"/>
    <n v="0.72821350762527237"/>
    <n v="499"/>
    <n v="0"/>
  </r>
  <r>
    <x v="12"/>
    <x v="179"/>
    <x v="179"/>
    <n v="585882"/>
    <s v="Újezd (Zlín)"/>
    <s v="750 – 1 999 obyvatel"/>
    <n v="987"/>
    <n v="0.72745694022289764"/>
    <n v="269"/>
    <n v="0"/>
  </r>
  <r>
    <x v="12"/>
    <x v="179"/>
    <x v="179"/>
    <n v="585891"/>
    <s v="Valašské Klobouky"/>
    <s v="2 000 – 4 999 obyvatel"/>
    <n v="4103"/>
    <n v="0.72361686570801853"/>
    <n v="1134"/>
    <n v="0"/>
  </r>
  <r>
    <x v="12"/>
    <x v="179"/>
    <x v="179"/>
    <n v="585955"/>
    <s v="Vlachovice (Zlín)"/>
    <s v="750 – 1 999 obyvatel"/>
    <n v="1224"/>
    <n v="0.70343137254901966"/>
    <n v="363"/>
    <n v="0"/>
  </r>
  <r>
    <x v="12"/>
    <x v="179"/>
    <x v="179"/>
    <n v="585980"/>
    <s v="Vysoké Pole"/>
    <s v="750 – 1 999 obyvatel"/>
    <n v="699"/>
    <n v="0.73247496423462088"/>
    <n v="187"/>
    <n v="0"/>
  </r>
  <r>
    <x v="12"/>
    <x v="179"/>
    <x v="179"/>
    <n v="586960"/>
    <s v="Křekov"/>
    <s v="do 750 obyvatel"/>
    <n v="141"/>
    <n v="0.60992907801418439"/>
    <n v="55"/>
    <n v="1"/>
  </r>
  <r>
    <x v="12"/>
    <x v="179"/>
    <x v="179"/>
    <n v="586994"/>
    <s v="Vlachova Lhota"/>
    <s v="do 750 obyvatel"/>
    <n v="182"/>
    <n v="0.61538461538461542"/>
    <n v="70"/>
    <n v="1"/>
  </r>
  <r>
    <x v="12"/>
    <x v="180"/>
    <x v="180"/>
    <n v="500062"/>
    <s v="Krhová"/>
    <s v="2 000 – 4 999 obyvatel"/>
    <n v="1694"/>
    <n v="0.65820543093270367"/>
    <n v="579"/>
    <n v="1"/>
  </r>
  <r>
    <x v="12"/>
    <x v="180"/>
    <x v="180"/>
    <n v="500071"/>
    <s v="Poličná"/>
    <s v="750 – 1 999 obyvatel"/>
    <n v="1472"/>
    <n v="0.65421195652173914"/>
    <n v="509"/>
    <n v="1"/>
  </r>
  <r>
    <x v="12"/>
    <x v="180"/>
    <x v="180"/>
    <n v="541648"/>
    <s v="Branky"/>
    <s v="750 – 1 999 obyvatel"/>
    <n v="810"/>
    <n v="0.60864197530864195"/>
    <n v="317"/>
    <n v="1"/>
  </r>
  <r>
    <x v="12"/>
    <x v="180"/>
    <x v="180"/>
    <n v="542831"/>
    <s v="Choryně"/>
    <s v="750 – 1 999 obyvatel"/>
    <n v="632"/>
    <n v="0.680379746835443"/>
    <n v="202"/>
    <n v="1"/>
  </r>
  <r>
    <x v="12"/>
    <x v="180"/>
    <x v="180"/>
    <n v="542903"/>
    <s v="Jarcová"/>
    <s v="750 – 1 999 obyvatel"/>
    <n v="679"/>
    <n v="0.62002945508100149"/>
    <n v="258"/>
    <n v="1"/>
  </r>
  <r>
    <x v="12"/>
    <x v="180"/>
    <x v="180"/>
    <n v="542989"/>
    <s v="Kelč"/>
    <s v="2 000 – 4 999 obyvatel"/>
    <n v="2178"/>
    <n v="0.64784205693296604"/>
    <n v="767"/>
    <n v="1"/>
  </r>
  <r>
    <x v="12"/>
    <x v="180"/>
    <x v="180"/>
    <n v="542997"/>
    <s v="Kladeruby"/>
    <s v="do 750 obyvatel"/>
    <n v="371"/>
    <n v="0.74123989218328845"/>
    <n v="96"/>
    <n v="0"/>
  </r>
  <r>
    <x v="12"/>
    <x v="180"/>
    <x v="180"/>
    <n v="543021"/>
    <s v="Kunovice (Vsetín)"/>
    <s v="do 750 obyvatel"/>
    <n v="536"/>
    <n v="0.67350746268656714"/>
    <n v="175"/>
    <n v="1"/>
  </r>
  <r>
    <x v="12"/>
    <x v="180"/>
    <x v="180"/>
    <n v="544302"/>
    <s v="Lešná"/>
    <s v="2 000 – 4 999 obyvatel"/>
    <n v="1679"/>
    <n v="0.65157832042882668"/>
    <n v="585"/>
    <n v="1"/>
  </r>
  <r>
    <x v="12"/>
    <x v="180"/>
    <x v="180"/>
    <n v="544418"/>
    <s v="Loučka (Vsetín)"/>
    <s v="750 – 1 999 obyvatel"/>
    <n v="650"/>
    <n v="0.64461538461538459"/>
    <n v="231"/>
    <n v="1"/>
  </r>
  <r>
    <x v="12"/>
    <x v="180"/>
    <x v="180"/>
    <n v="544507"/>
    <s v="Mikulůvka"/>
    <s v="750 – 1 999 obyvatel"/>
    <n v="614"/>
    <n v="0.58631921824104238"/>
    <n v="254"/>
    <n v="1"/>
  </r>
  <r>
    <x v="12"/>
    <x v="180"/>
    <x v="180"/>
    <n v="544574"/>
    <s v="Oznice"/>
    <s v="do 750 obyvatel"/>
    <n v="397"/>
    <n v="0.63979848866498745"/>
    <n v="143"/>
    <n v="1"/>
  </r>
  <r>
    <x v="12"/>
    <x v="180"/>
    <x v="180"/>
    <n v="544621"/>
    <s v="Police (Vsetín)"/>
    <s v="do 750 obyvatel"/>
    <n v="459"/>
    <n v="0.62527233115468406"/>
    <n v="172"/>
    <n v="1"/>
  </r>
  <r>
    <x v="12"/>
    <x v="180"/>
    <x v="180"/>
    <n v="544922"/>
    <s v="Střítež nad Bečvou"/>
    <s v="750 – 1 999 obyvatel"/>
    <n v="704"/>
    <n v="0.65056818181818177"/>
    <n v="246"/>
    <n v="1"/>
  </r>
  <r>
    <x v="12"/>
    <x v="180"/>
    <x v="180"/>
    <n v="545058"/>
    <s v="Valašské Meziříčí"/>
    <s v="15 000 – 39 999 obyvatel"/>
    <n v="18543"/>
    <n v="0.67648169120422796"/>
    <n v="5999"/>
    <n v="1"/>
  </r>
  <r>
    <x v="12"/>
    <x v="180"/>
    <x v="180"/>
    <n v="545147"/>
    <s v="Velká Lhota"/>
    <s v="do 750 obyvatel"/>
    <n v="415"/>
    <n v="0.62650602409638556"/>
    <n v="155"/>
    <n v="1"/>
  </r>
  <r>
    <x v="12"/>
    <x v="180"/>
    <x v="180"/>
    <n v="545236"/>
    <s v="Zašová"/>
    <s v="2 000 – 4 999 obyvatel"/>
    <n v="2462"/>
    <n v="0.65475223395613324"/>
    <n v="850"/>
    <n v="1"/>
  </r>
  <r>
    <x v="12"/>
    <x v="180"/>
    <x v="180"/>
    <n v="569496"/>
    <s v="Podolí (Vsetín)"/>
    <s v="do 750 obyvatel"/>
    <n v="223"/>
    <n v="0.55605381165919288"/>
    <n v="99"/>
    <n v="1"/>
  </r>
  <r>
    <x v="12"/>
    <x v="181"/>
    <x v="181"/>
    <n v="549550"/>
    <s v="Lhotsko"/>
    <s v="do 750 obyvatel"/>
    <n v="219"/>
    <n v="0.73059360730593603"/>
    <n v="59"/>
    <n v="0"/>
  </r>
  <r>
    <x v="12"/>
    <x v="181"/>
    <x v="181"/>
    <n v="585106"/>
    <s v="Bratřejov"/>
    <s v="750 – 1 999 obyvatel"/>
    <n v="651"/>
    <n v="0.70199692780337941"/>
    <n v="194"/>
    <n v="0"/>
  </r>
  <r>
    <x v="12"/>
    <x v="181"/>
    <x v="181"/>
    <n v="585131"/>
    <s v="Březová (Zlín)"/>
    <s v="do 750 obyvatel"/>
    <n v="417"/>
    <n v="0.70263788968824936"/>
    <n v="124"/>
    <n v="0"/>
  </r>
  <r>
    <x v="12"/>
    <x v="181"/>
    <x v="181"/>
    <n v="585157"/>
    <s v="Dešná (Zlín)"/>
    <s v="do 750 obyvatel"/>
    <n v="179"/>
    <n v="0.58659217877094971"/>
    <n v="74"/>
    <n v="1"/>
  </r>
  <r>
    <x v="12"/>
    <x v="181"/>
    <x v="181"/>
    <n v="585262"/>
    <s v="Hrobice (Zlín)"/>
    <s v="do 750 obyvatel"/>
    <n v="403"/>
    <n v="0.68486352357320102"/>
    <n v="127"/>
    <n v="1"/>
  </r>
  <r>
    <x v="12"/>
    <x v="181"/>
    <x v="181"/>
    <n v="585301"/>
    <s v="Jasenná (Zlín)"/>
    <s v="750 – 1 999 obyvatel"/>
    <n v="795"/>
    <n v="0.70566037735849052"/>
    <n v="234"/>
    <n v="0"/>
  </r>
  <r>
    <x v="12"/>
    <x v="181"/>
    <x v="181"/>
    <n v="585483"/>
    <s v="Lutonina"/>
    <s v="do 750 obyvatel"/>
    <n v="355"/>
    <n v="0.6816901408450704"/>
    <n v="113"/>
    <n v="1"/>
  </r>
  <r>
    <x v="12"/>
    <x v="181"/>
    <x v="181"/>
    <n v="585556"/>
    <s v="Neubuz"/>
    <s v="do 750 obyvatel"/>
    <n v="385"/>
    <n v="0.62337662337662336"/>
    <n v="145"/>
    <n v="1"/>
  </r>
  <r>
    <x v="12"/>
    <x v="181"/>
    <x v="181"/>
    <n v="585611"/>
    <s v="Podkopná Lhota"/>
    <s v="do 750 obyvatel"/>
    <n v="287"/>
    <n v="0.6759581881533101"/>
    <n v="93"/>
    <n v="1"/>
  </r>
  <r>
    <x v="12"/>
    <x v="181"/>
    <x v="181"/>
    <n v="585777"/>
    <s v="Slušovice"/>
    <s v="2 000 – 4 999 obyvatel"/>
    <n v="2472"/>
    <n v="0.70024271844660191"/>
    <n v="741"/>
    <n v="0"/>
  </r>
  <r>
    <x v="12"/>
    <x v="181"/>
    <x v="181"/>
    <n v="585866"/>
    <s v="Trnava (Zlín)"/>
    <s v="750 – 1 999 obyvatel"/>
    <n v="973"/>
    <n v="0.69064748201438853"/>
    <n v="301"/>
    <n v="1"/>
  </r>
  <r>
    <x v="12"/>
    <x v="181"/>
    <x v="181"/>
    <n v="585874"/>
    <s v="Ublo"/>
    <s v="do 750 obyvatel"/>
    <n v="249"/>
    <n v="0.63453815261044177"/>
    <n v="91"/>
    <n v="1"/>
  </r>
  <r>
    <x v="12"/>
    <x v="181"/>
    <x v="181"/>
    <n v="585921"/>
    <s v="Veselá (Zlín)"/>
    <s v="750 – 1 999 obyvatel"/>
    <n v="704"/>
    <n v="0.70880681818181823"/>
    <n v="205"/>
    <n v="0"/>
  </r>
  <r>
    <x v="12"/>
    <x v="181"/>
    <x v="181"/>
    <n v="585939"/>
    <s v="Vizovice"/>
    <s v="2 000 – 4 999 obyvatel"/>
    <n v="3998"/>
    <n v="0.7171085542771386"/>
    <n v="1131"/>
    <n v="0"/>
  </r>
  <r>
    <x v="12"/>
    <x v="181"/>
    <x v="181"/>
    <n v="585971"/>
    <s v="Všemina"/>
    <s v="750 – 1 999 obyvatel"/>
    <n v="925"/>
    <n v="0.70918918918918916"/>
    <n v="269"/>
    <n v="0"/>
  </r>
  <r>
    <x v="12"/>
    <x v="181"/>
    <x v="181"/>
    <n v="585998"/>
    <s v="Zádveřice-Raková"/>
    <s v="750 – 1 999 obyvatel"/>
    <n v="1234"/>
    <n v="0.67747163695299839"/>
    <n v="398"/>
    <n v="1"/>
  </r>
  <r>
    <x v="12"/>
    <x v="182"/>
    <x v="182"/>
    <n v="541630"/>
    <s v="Vsetín"/>
    <s v="15 000 – 39 999 obyvatel"/>
    <n v="21707"/>
    <n v="0.67766158382088726"/>
    <n v="6997"/>
    <n v="1"/>
  </r>
  <r>
    <x v="12"/>
    <x v="182"/>
    <x v="182"/>
    <n v="541711"/>
    <s v="Bystřička"/>
    <s v="750 – 1 999 obyvatel"/>
    <n v="855"/>
    <n v="0.65263157894736845"/>
    <n v="297"/>
    <n v="1"/>
  </r>
  <r>
    <x v="12"/>
    <x v="182"/>
    <x v="182"/>
    <n v="542644"/>
    <s v="Francova Lhota"/>
    <s v="750 – 1 999 obyvatel"/>
    <n v="1274"/>
    <n v="0.64364207221350078"/>
    <n v="454"/>
    <n v="1"/>
  </r>
  <r>
    <x v="12"/>
    <x v="182"/>
    <x v="182"/>
    <n v="542679"/>
    <s v="Halenkov"/>
    <s v="2 000 – 4 999 obyvatel"/>
    <n v="1978"/>
    <n v="0.61021233569261879"/>
    <n v="771"/>
    <n v="1"/>
  </r>
  <r>
    <x v="12"/>
    <x v="182"/>
    <x v="182"/>
    <n v="542725"/>
    <s v="Horní Lideč"/>
    <s v="750 – 1 999 obyvatel"/>
    <n v="1120"/>
    <n v="0.6517857142857143"/>
    <n v="390"/>
    <n v="1"/>
  </r>
  <r>
    <x v="12"/>
    <x v="182"/>
    <x v="182"/>
    <n v="542750"/>
    <s v="Hošťálková"/>
    <s v="2 000 – 4 999 obyvatel"/>
    <n v="1837"/>
    <n v="0.64997278170930861"/>
    <n v="643"/>
    <n v="1"/>
  </r>
  <r>
    <x v="12"/>
    <x v="182"/>
    <x v="182"/>
    <n v="542768"/>
    <s v="Hovězí"/>
    <s v="2 000 – 4 999 obyvatel"/>
    <n v="1953"/>
    <n v="0.62365591397849462"/>
    <n v="735"/>
    <n v="1"/>
  </r>
  <r>
    <x v="12"/>
    <x v="182"/>
    <x v="182"/>
    <n v="542784"/>
    <s v="Huslenky"/>
    <s v="2 000 – 4 999 obyvatel"/>
    <n v="1829"/>
    <n v="0.61509021323127389"/>
    <n v="704"/>
    <n v="1"/>
  </r>
  <r>
    <x v="12"/>
    <x v="182"/>
    <x v="182"/>
    <n v="542865"/>
    <s v="Jablůnka"/>
    <s v="2 000 – 4 999 obyvatel"/>
    <n v="1702"/>
    <n v="0.6615746180963572"/>
    <n v="576"/>
    <n v="1"/>
  </r>
  <r>
    <x v="12"/>
    <x v="182"/>
    <x v="182"/>
    <n v="542911"/>
    <s v="Karolinka"/>
    <s v="2 000 – 4 999 obyvatel"/>
    <n v="2079"/>
    <n v="0.67051467051467051"/>
    <n v="685"/>
    <n v="1"/>
  </r>
  <r>
    <x v="12"/>
    <x v="182"/>
    <x v="182"/>
    <n v="542946"/>
    <s v="Kateřinice (Vsetín)"/>
    <s v="750 – 1 999 obyvatel"/>
    <n v="853"/>
    <n v="0.62954279015240333"/>
    <n v="316"/>
    <n v="1"/>
  </r>
  <r>
    <x v="12"/>
    <x v="182"/>
    <x v="182"/>
    <n v="543098"/>
    <s v="Lačnov"/>
    <s v="750 – 1 999 obyvatel"/>
    <n v="708"/>
    <n v="0.66242937853107342"/>
    <n v="239"/>
    <n v="1"/>
  </r>
  <r>
    <x v="12"/>
    <x v="182"/>
    <x v="182"/>
    <n v="544264"/>
    <s v="Leskovec"/>
    <s v="do 750 obyvatel"/>
    <n v="560"/>
    <n v="0.63035714285714284"/>
    <n v="207"/>
    <n v="1"/>
  </r>
  <r>
    <x v="12"/>
    <x v="182"/>
    <x v="182"/>
    <n v="544370"/>
    <s v="Lidečko"/>
    <s v="750 – 1 999 obyvatel"/>
    <n v="1524"/>
    <n v="0.61811023622047245"/>
    <n v="582"/>
    <n v="1"/>
  </r>
  <r>
    <x v="12"/>
    <x v="182"/>
    <x v="182"/>
    <n v="544396"/>
    <s v="Liptál"/>
    <s v="750 – 1 999 obyvatel"/>
    <n v="1227"/>
    <n v="0.5647921760391198"/>
    <n v="534"/>
    <n v="1"/>
  </r>
  <r>
    <x v="12"/>
    <x v="182"/>
    <x v="182"/>
    <n v="544434"/>
    <s v="Lužná (Vsetín)"/>
    <s v="do 750 obyvatel"/>
    <n v="521"/>
    <n v="0.6487523992322457"/>
    <n v="183"/>
    <n v="1"/>
  </r>
  <r>
    <x v="12"/>
    <x v="182"/>
    <x v="182"/>
    <n v="544469"/>
    <s v="Malá Bystřice"/>
    <s v="do 750 obyvatel"/>
    <n v="261"/>
    <n v="0.57088122605363989"/>
    <n v="112"/>
    <n v="1"/>
  </r>
  <r>
    <x v="12"/>
    <x v="182"/>
    <x v="182"/>
    <n v="544566"/>
    <s v="Nový Hrozenkov"/>
    <s v="2 000 – 4 999 obyvatel"/>
    <n v="2190"/>
    <n v="0.6004566210045662"/>
    <n v="875"/>
    <n v="1"/>
  </r>
  <r>
    <x v="12"/>
    <x v="182"/>
    <x v="182"/>
    <n v="544655"/>
    <s v="Pozděchov"/>
    <s v="do 750 obyvatel"/>
    <n v="484"/>
    <n v="0.6425619834710744"/>
    <n v="173"/>
    <n v="1"/>
  </r>
  <r>
    <x v="12"/>
    <x v="182"/>
    <x v="182"/>
    <n v="544671"/>
    <s v="Prlov"/>
    <s v="do 750 obyvatel"/>
    <n v="429"/>
    <n v="0.5757575757575758"/>
    <n v="182"/>
    <n v="1"/>
  </r>
  <r>
    <x v="12"/>
    <x v="182"/>
    <x v="182"/>
    <n v="544728"/>
    <s v="Pržno (Vsetín)"/>
    <s v="do 750 obyvatel"/>
    <n v="533"/>
    <n v="0.74859287054409007"/>
    <n v="134"/>
    <n v="0"/>
  </r>
  <r>
    <x v="12"/>
    <x v="182"/>
    <x v="182"/>
    <n v="544787"/>
    <s v="Ratiboř (Vsetín)"/>
    <s v="750 – 1 999 obyvatel"/>
    <n v="1493"/>
    <n v="0.67983924983255195"/>
    <n v="478"/>
    <n v="1"/>
  </r>
  <r>
    <x v="12"/>
    <x v="182"/>
    <x v="182"/>
    <n v="544850"/>
    <s v="Růžďka"/>
    <s v="750 – 1 999 obyvatel"/>
    <n v="767"/>
    <n v="0.6271186440677966"/>
    <n v="286"/>
    <n v="1"/>
  </r>
  <r>
    <x v="12"/>
    <x v="182"/>
    <x v="182"/>
    <n v="544906"/>
    <s v="Seninka"/>
    <s v="do 750 obyvatel"/>
    <n v="260"/>
    <n v="0.65"/>
    <n v="91"/>
    <n v="1"/>
  </r>
  <r>
    <x v="12"/>
    <x v="182"/>
    <x v="182"/>
    <n v="544914"/>
    <s v="Střelná"/>
    <s v="do 750 obyvatel"/>
    <n v="483"/>
    <n v="0.62318840579710144"/>
    <n v="182"/>
    <n v="1"/>
  </r>
  <r>
    <x v="12"/>
    <x v="182"/>
    <x v="182"/>
    <n v="544990"/>
    <s v="Valašská Polanka"/>
    <s v="750 – 1 999 obyvatel"/>
    <n v="1200"/>
    <n v="0.62583333333333335"/>
    <n v="449"/>
    <n v="1"/>
  </r>
  <r>
    <x v="12"/>
    <x v="182"/>
    <x v="182"/>
    <n v="545163"/>
    <s v="Velké Karlovice"/>
    <s v="2 000 – 4 999 obyvatel"/>
    <n v="2033"/>
    <n v="0.6999508116084604"/>
    <n v="610"/>
    <n v="1"/>
  </r>
  <r>
    <x v="12"/>
    <x v="182"/>
    <x v="182"/>
    <n v="545244"/>
    <s v="Zděchov"/>
    <s v="do 750 obyvatel"/>
    <n v="492"/>
    <n v="0.6565040650406504"/>
    <n v="169"/>
    <n v="1"/>
  </r>
  <r>
    <x v="12"/>
    <x v="182"/>
    <x v="182"/>
    <n v="553026"/>
    <s v="Valašská Senice"/>
    <s v="do 750 obyvatel"/>
    <n v="368"/>
    <n v="0.62771739130434778"/>
    <n v="137"/>
    <n v="1"/>
  </r>
  <r>
    <x v="12"/>
    <x v="182"/>
    <x v="182"/>
    <n v="556866"/>
    <s v="Lhota u Vsetína"/>
    <s v="750 – 1 999 obyvatel"/>
    <n v="667"/>
    <n v="0.60269865067466266"/>
    <n v="265"/>
    <n v="1"/>
  </r>
  <r>
    <x v="12"/>
    <x v="182"/>
    <x v="182"/>
    <n v="570346"/>
    <s v="Janová"/>
    <s v="750 – 1 999 obyvatel"/>
    <n v="625"/>
    <n v="0.65280000000000005"/>
    <n v="217"/>
    <n v="1"/>
  </r>
  <r>
    <x v="12"/>
    <x v="182"/>
    <x v="182"/>
    <n v="570371"/>
    <s v="Ústí (Vsetín)"/>
    <s v="do 750 obyvatel"/>
    <n v="531"/>
    <n v="0.69679849340866296"/>
    <n v="161"/>
    <n v="1"/>
  </r>
  <r>
    <x v="12"/>
    <x v="183"/>
    <x v="183"/>
    <n v="500011"/>
    <s v="Želechovice nad Dřevnicí"/>
    <s v="750 – 1 999 obyvatel"/>
    <n v="1590"/>
    <n v="0.73144654088050309"/>
    <n v="427"/>
    <n v="0"/>
  </r>
  <r>
    <x v="12"/>
    <x v="183"/>
    <x v="183"/>
    <n v="538744"/>
    <s v="Březnice (Zlín)"/>
    <s v="750 – 1 999 obyvatel"/>
    <n v="1088"/>
    <n v="0.7435661764705882"/>
    <n v="279"/>
    <n v="0"/>
  </r>
  <r>
    <x v="12"/>
    <x v="183"/>
    <x v="183"/>
    <n v="549622"/>
    <s v="Lípa (Zlín)"/>
    <s v="750 – 1 999 obyvatel"/>
    <n v="712"/>
    <n v="0.69241573033707871"/>
    <n v="219"/>
    <n v="1"/>
  </r>
  <r>
    <x v="12"/>
    <x v="183"/>
    <x v="183"/>
    <n v="549649"/>
    <s v="Tečovice"/>
    <s v="750 – 1 999 obyvatel"/>
    <n v="1142"/>
    <n v="0.70490367775831875"/>
    <n v="337"/>
    <n v="0"/>
  </r>
  <r>
    <x v="12"/>
    <x v="183"/>
    <x v="183"/>
    <n v="557145"/>
    <s v="Lukoveček"/>
    <s v="do 750 obyvatel"/>
    <n v="384"/>
    <n v="0.71614583333333337"/>
    <n v="109"/>
    <n v="0"/>
  </r>
  <r>
    <x v="12"/>
    <x v="183"/>
    <x v="183"/>
    <n v="557170"/>
    <s v="Ostrata"/>
    <s v="do 750 obyvatel"/>
    <n v="344"/>
    <n v="0.70639534883720934"/>
    <n v="101"/>
    <n v="0"/>
  </r>
  <r>
    <x v="12"/>
    <x v="183"/>
    <x v="183"/>
    <n v="573434"/>
    <s v="Lhota (Zlín)"/>
    <s v="750 – 1 999 obyvatel"/>
    <n v="721"/>
    <n v="0.73925104022191401"/>
    <n v="188"/>
    <n v="0"/>
  </r>
  <r>
    <x v="12"/>
    <x v="183"/>
    <x v="183"/>
    <n v="585068"/>
    <s v="Zlín"/>
    <s v="40 000 – 99 999 obyvatel"/>
    <n v="62376"/>
    <n v="0.75469731948185204"/>
    <n v="15301"/>
    <n v="0"/>
  </r>
  <r>
    <x v="12"/>
    <x v="183"/>
    <x v="183"/>
    <n v="585092"/>
    <s v="Bohuslavice u Zlína"/>
    <s v="750 – 1 999 obyvatel"/>
    <n v="634"/>
    <n v="0.74132492113564674"/>
    <n v="164"/>
    <n v="0"/>
  </r>
  <r>
    <x v="12"/>
    <x v="183"/>
    <x v="183"/>
    <n v="585149"/>
    <s v="Březůvky"/>
    <s v="do 750 obyvatel"/>
    <n v="607"/>
    <n v="0.66886326194398682"/>
    <n v="201"/>
    <n v="1"/>
  </r>
  <r>
    <x v="12"/>
    <x v="183"/>
    <x v="183"/>
    <n v="585165"/>
    <s v="Dobrkovice"/>
    <s v="do 750 obyvatel"/>
    <n v="217"/>
    <n v="0.69124423963133641"/>
    <n v="67"/>
    <n v="1"/>
  </r>
  <r>
    <x v="12"/>
    <x v="183"/>
    <x v="183"/>
    <n v="585181"/>
    <s v="Doubravy"/>
    <s v="do 750 obyvatel"/>
    <n v="464"/>
    <n v="0.74784482758620685"/>
    <n v="117"/>
    <n v="0"/>
  </r>
  <r>
    <x v="12"/>
    <x v="183"/>
    <x v="183"/>
    <n v="585203"/>
    <s v="Držková"/>
    <s v="do 750 obyvatel"/>
    <n v="303"/>
    <n v="0.65346534653465349"/>
    <n v="105"/>
    <n v="1"/>
  </r>
  <r>
    <x v="12"/>
    <x v="183"/>
    <x v="183"/>
    <n v="585211"/>
    <s v="Fryšták"/>
    <s v="2 000 – 4 999 obyvatel"/>
    <n v="3096"/>
    <n v="0.77422480620155043"/>
    <n v="699"/>
    <n v="0"/>
  </r>
  <r>
    <x v="12"/>
    <x v="183"/>
    <x v="183"/>
    <n v="585254"/>
    <s v="Hostišová"/>
    <s v="do 750 obyvatel"/>
    <n v="427"/>
    <n v="0.72131147540983609"/>
    <n v="119"/>
    <n v="0"/>
  </r>
  <r>
    <x v="12"/>
    <x v="183"/>
    <x v="183"/>
    <n v="585271"/>
    <s v="Hřivínův Újezd"/>
    <s v="do 750 obyvatel"/>
    <n v="459"/>
    <n v="0.71677559912854028"/>
    <n v="130"/>
    <n v="0"/>
  </r>
  <r>
    <x v="12"/>
    <x v="183"/>
    <x v="183"/>
    <n v="585289"/>
    <s v="Hvozdná"/>
    <s v="750 – 1 999 obyvatel"/>
    <n v="1053"/>
    <n v="0.70560303893637222"/>
    <n v="310"/>
    <n v="0"/>
  </r>
  <r>
    <x v="12"/>
    <x v="183"/>
    <x v="183"/>
    <n v="585327"/>
    <s v="Kaňovice (Zlín)"/>
    <s v="do 750 obyvatel"/>
    <n v="236"/>
    <n v="0.65254237288135597"/>
    <n v="82"/>
    <n v="1"/>
  </r>
  <r>
    <x v="12"/>
    <x v="183"/>
    <x v="183"/>
    <n v="585343"/>
    <s v="Kašava"/>
    <s v="750 – 1 999 obyvatel"/>
    <n v="761"/>
    <n v="0.64651773981603156"/>
    <n v="269"/>
    <n v="1"/>
  </r>
  <r>
    <x v="12"/>
    <x v="183"/>
    <x v="183"/>
    <n v="585467"/>
    <s v="Lukov (Zlín)"/>
    <s v="750 – 1 999 obyvatel"/>
    <n v="1423"/>
    <n v="0.76598735066760371"/>
    <n v="333"/>
    <n v="0"/>
  </r>
  <r>
    <x v="12"/>
    <x v="183"/>
    <x v="183"/>
    <n v="585491"/>
    <s v="Machová"/>
    <s v="do 750 obyvatel"/>
    <n v="517"/>
    <n v="0.72727272727272729"/>
    <n v="141"/>
    <n v="0"/>
  </r>
  <r>
    <x v="12"/>
    <x v="183"/>
    <x v="183"/>
    <n v="585505"/>
    <s v="Mysločovice"/>
    <s v="do 750 obyvatel"/>
    <n v="529"/>
    <n v="0.75236294896030242"/>
    <n v="131"/>
    <n v="0"/>
  </r>
  <r>
    <x v="12"/>
    <x v="183"/>
    <x v="183"/>
    <n v="585661"/>
    <s v="Provodov"/>
    <s v="750 – 1 999 obyvatel"/>
    <n v="656"/>
    <n v="0.71036585365853655"/>
    <n v="190"/>
    <n v="0"/>
  </r>
  <r>
    <x v="12"/>
    <x v="183"/>
    <x v="183"/>
    <n v="585670"/>
    <s v="Racková"/>
    <s v="750 – 1 999 obyvatel"/>
    <n v="686"/>
    <n v="0.69970845481049559"/>
    <n v="206"/>
    <n v="1"/>
  </r>
  <r>
    <x v="12"/>
    <x v="183"/>
    <x v="183"/>
    <n v="585726"/>
    <s v="Sazovice"/>
    <s v="750 – 1 999 obyvatel"/>
    <n v="643"/>
    <n v="0.76516329704510111"/>
    <n v="151"/>
    <n v="0"/>
  </r>
  <r>
    <x v="12"/>
    <x v="183"/>
    <x v="183"/>
    <n v="585815"/>
    <s v="Šarovy"/>
    <s v="do 750 obyvatel"/>
    <n v="216"/>
    <n v="0.76388888888888884"/>
    <n v="51"/>
    <n v="0"/>
  </r>
  <r>
    <x v="12"/>
    <x v="183"/>
    <x v="183"/>
    <n v="585912"/>
    <s v="Velký Ořechov"/>
    <s v="750 – 1 999 obyvatel"/>
    <n v="623"/>
    <n v="0.7752808988764045"/>
    <n v="140"/>
    <n v="0"/>
  </r>
  <r>
    <x v="12"/>
    <x v="183"/>
    <x v="183"/>
    <n v="585963"/>
    <s v="Vlčková"/>
    <s v="do 750 obyvatel"/>
    <n v="344"/>
    <n v="0.69186046511627908"/>
    <n v="106"/>
    <n v="1"/>
  </r>
  <r>
    <x v="12"/>
    <x v="183"/>
    <x v="183"/>
    <n v="587052"/>
    <s v="Karlovice (Zlín)"/>
    <s v="do 750 obyvatel"/>
    <n v="205"/>
    <n v="0.72682926829268291"/>
    <n v="56"/>
    <n v="0"/>
  </r>
  <r>
    <x v="12"/>
    <x v="183"/>
    <x v="183"/>
    <n v="592251"/>
    <s v="Kelníky"/>
    <s v="do 750 obyvatel"/>
    <n v="132"/>
    <n v="0.72727272727272729"/>
    <n v="36"/>
    <n v="0"/>
  </r>
  <r>
    <x v="13"/>
    <x v="184"/>
    <x v="184"/>
    <n v="546984"/>
    <s v="Bílov (Nový Jičín)"/>
    <s v="do 750 obyvatel"/>
    <n v="464"/>
    <n v="0.61422413793103448"/>
    <n v="179"/>
    <n v="1"/>
  </r>
  <r>
    <x v="13"/>
    <x v="184"/>
    <x v="184"/>
    <n v="554936"/>
    <s v="Bítov (Nový Jičín)"/>
    <s v="do 750 obyvatel"/>
    <n v="373"/>
    <n v="0.70509383378016088"/>
    <n v="110"/>
    <n v="0"/>
  </r>
  <r>
    <x v="13"/>
    <x v="184"/>
    <x v="184"/>
    <n v="555312"/>
    <s v="Kujavy"/>
    <s v="do 750 obyvatel"/>
    <n v="447"/>
    <n v="0.58389261744966447"/>
    <n v="186"/>
    <n v="1"/>
  </r>
  <r>
    <x v="13"/>
    <x v="184"/>
    <x v="184"/>
    <n v="556858"/>
    <s v="Bravantice"/>
    <s v="750 – 1 999 obyvatel"/>
    <n v="787"/>
    <n v="0.66836086404066075"/>
    <n v="261"/>
    <n v="1"/>
  </r>
  <r>
    <x v="13"/>
    <x v="184"/>
    <x v="184"/>
    <n v="568406"/>
    <s v="Slatina (Nový Jičín)"/>
    <s v="750 – 1 999 obyvatel"/>
    <n v="621"/>
    <n v="0.72141706924315618"/>
    <n v="173"/>
    <n v="0"/>
  </r>
  <r>
    <x v="13"/>
    <x v="184"/>
    <x v="184"/>
    <n v="568422"/>
    <s v="Velké Albrechtice"/>
    <s v="750 – 1 999 obyvatel"/>
    <n v="958"/>
    <n v="0.67118997912317324"/>
    <n v="315"/>
    <n v="1"/>
  </r>
  <r>
    <x v="13"/>
    <x v="184"/>
    <x v="184"/>
    <n v="568741"/>
    <s v="Albrechtičky"/>
    <s v="do 750 obyvatel"/>
    <n v="585"/>
    <n v="0.70427350427350432"/>
    <n v="173"/>
    <n v="0"/>
  </r>
  <r>
    <x v="13"/>
    <x v="184"/>
    <x v="184"/>
    <n v="568775"/>
    <s v="Pustějov"/>
    <s v="750 – 1 999 obyvatel"/>
    <n v="834"/>
    <n v="0.69544364508393286"/>
    <n v="254"/>
    <n v="1"/>
  </r>
  <r>
    <x v="13"/>
    <x v="184"/>
    <x v="184"/>
    <n v="599247"/>
    <s v="Bílovec"/>
    <s v="5 000 – 14 999 obyvatel"/>
    <n v="6190"/>
    <n v="0.69273021001615509"/>
    <n v="1902"/>
    <n v="1"/>
  </r>
  <r>
    <x v="13"/>
    <x v="184"/>
    <x v="184"/>
    <n v="599506"/>
    <s v="Jistebník"/>
    <s v="750 – 1 999 obyvatel"/>
    <n v="1351"/>
    <n v="0.7409326424870466"/>
    <n v="350"/>
    <n v="0"/>
  </r>
  <r>
    <x v="13"/>
    <x v="184"/>
    <x v="184"/>
    <n v="599921"/>
    <s v="Studénka"/>
    <s v="5 000 – 14 999 obyvatel"/>
    <n v="7915"/>
    <n v="0.65407454200884396"/>
    <n v="2738"/>
    <n v="1"/>
  </r>
  <r>
    <x v="13"/>
    <x v="184"/>
    <x v="184"/>
    <n v="599964"/>
    <s v="Tísek"/>
    <s v="750 – 1 999 obyvatel"/>
    <n v="777"/>
    <n v="0.74131274131274127"/>
    <n v="201"/>
    <n v="0"/>
  </r>
  <r>
    <x v="13"/>
    <x v="185"/>
    <x v="185"/>
    <n v="598968"/>
    <s v="Dolní Lutyně (Karviná)"/>
    <s v="5 000 – 14 999 obyvatel"/>
    <n v="4431"/>
    <n v="0.70706386820130895"/>
    <n v="1298"/>
    <n v="0"/>
  </r>
  <r>
    <x v="13"/>
    <x v="185"/>
    <x v="185"/>
    <n v="599051"/>
    <s v="Bohumín"/>
    <s v="15 000 – 39 999 obyvatel"/>
    <n v="17146"/>
    <n v="0.68546599790038498"/>
    <n v="5393"/>
    <n v="1"/>
  </r>
  <r>
    <x v="13"/>
    <x v="185"/>
    <x v="185"/>
    <n v="599107"/>
    <s v="Rychvald"/>
    <s v="5 000 – 14 999 obyvatel"/>
    <n v="6261"/>
    <n v="0.70771442261619555"/>
    <n v="1830"/>
    <n v="0"/>
  </r>
  <r>
    <x v="13"/>
    <x v="186"/>
    <x v="186"/>
    <n v="546950"/>
    <s v="Nová Pláň"/>
    <s v="do 750 obyvatel"/>
    <n v="46"/>
    <n v="0.93478260869565222"/>
    <n v="3"/>
    <n v="0"/>
  </r>
  <r>
    <x v="13"/>
    <x v="186"/>
    <x v="186"/>
    <n v="551708"/>
    <s v="Dlouhá Stráň"/>
    <s v="do 750 obyvatel"/>
    <n v="75"/>
    <n v="0.65333333333333332"/>
    <n v="26"/>
    <n v="1"/>
  </r>
  <r>
    <x v="13"/>
    <x v="186"/>
    <x v="186"/>
    <n v="551724"/>
    <s v="Mezina"/>
    <s v="do 750 obyvatel"/>
    <n v="323"/>
    <n v="0.72755417956656343"/>
    <n v="88"/>
    <n v="0"/>
  </r>
  <r>
    <x v="13"/>
    <x v="186"/>
    <x v="186"/>
    <n v="551732"/>
    <s v="Moravskoslezský Kočov"/>
    <s v="do 750 obyvatel"/>
    <n v="484"/>
    <n v="0.73347107438016534"/>
    <n v="129"/>
    <n v="0"/>
  </r>
  <r>
    <x v="13"/>
    <x v="186"/>
    <x v="186"/>
    <n v="551767"/>
    <s v="Staré Město (Bruntál)"/>
    <s v="750 – 1 999 obyvatel"/>
    <n v="776"/>
    <n v="0.71778350515463918"/>
    <n v="219"/>
    <n v="0"/>
  </r>
  <r>
    <x v="13"/>
    <x v="186"/>
    <x v="186"/>
    <n v="551783"/>
    <s v="Valšov"/>
    <s v="do 750 obyvatel"/>
    <n v="215"/>
    <n v="0.67906976744186043"/>
    <n v="69"/>
    <n v="1"/>
  </r>
  <r>
    <x v="13"/>
    <x v="186"/>
    <x v="186"/>
    <n v="551805"/>
    <s v="Horní Životice"/>
    <s v="do 750 obyvatel"/>
    <n v="280"/>
    <n v="0.7142857142857143"/>
    <n v="80"/>
    <n v="0"/>
  </r>
  <r>
    <x v="13"/>
    <x v="186"/>
    <x v="186"/>
    <n v="551813"/>
    <s v="Staré Heřminovy"/>
    <s v="do 750 obyvatel"/>
    <n v="160"/>
    <n v="0.73750000000000004"/>
    <n v="42"/>
    <n v="0"/>
  </r>
  <r>
    <x v="13"/>
    <x v="186"/>
    <x v="186"/>
    <n v="551929"/>
    <s v="Andělská Hora (Bruntál)"/>
    <s v="do 750 obyvatel"/>
    <n v="311"/>
    <n v="0.73954983922829587"/>
    <n v="81"/>
    <n v="0"/>
  </r>
  <r>
    <x v="13"/>
    <x v="186"/>
    <x v="186"/>
    <n v="551945"/>
    <s v="Rudná pod Pradědem"/>
    <s v="do 750 obyvatel"/>
    <n v="312"/>
    <n v="0.65064102564102566"/>
    <n v="109"/>
    <n v="1"/>
  </r>
  <r>
    <x v="13"/>
    <x v="186"/>
    <x v="186"/>
    <n v="551996"/>
    <s v="Ludvíkov"/>
    <s v="do 750 obyvatel"/>
    <n v="256"/>
    <n v="0.57421875"/>
    <n v="109"/>
    <n v="1"/>
  </r>
  <r>
    <x v="13"/>
    <x v="186"/>
    <x v="186"/>
    <n v="569526"/>
    <s v="Milotice nad Opavou"/>
    <s v="do 750 obyvatel"/>
    <n v="299"/>
    <n v="0.59197324414715724"/>
    <n v="122"/>
    <n v="1"/>
  </r>
  <r>
    <x v="13"/>
    <x v="186"/>
    <x v="186"/>
    <n v="569551"/>
    <s v="Nové Heřminovy"/>
    <s v="do 750 obyvatel"/>
    <n v="306"/>
    <n v="0.61764705882352944"/>
    <n v="117"/>
    <n v="1"/>
  </r>
  <r>
    <x v="13"/>
    <x v="186"/>
    <x v="186"/>
    <n v="569577"/>
    <s v="Oborná"/>
    <s v="do 750 obyvatel"/>
    <n v="347"/>
    <n v="0.67146974063400577"/>
    <n v="114"/>
    <n v="1"/>
  </r>
  <r>
    <x v="13"/>
    <x v="186"/>
    <x v="186"/>
    <n v="597180"/>
    <s v="Bruntál"/>
    <s v="15 000 – 39 999 obyvatel"/>
    <n v="13231"/>
    <n v="0.66737208071952236"/>
    <n v="4401"/>
    <n v="1"/>
  </r>
  <r>
    <x v="13"/>
    <x v="186"/>
    <x v="186"/>
    <n v="597198"/>
    <s v="Bílčice"/>
    <s v="do 750 obyvatel"/>
    <n v="203"/>
    <n v="0.64039408866995073"/>
    <n v="73"/>
    <n v="1"/>
  </r>
  <r>
    <x v="13"/>
    <x v="186"/>
    <x v="186"/>
    <n v="597252"/>
    <s v="Dětřichov nad Bystřicí"/>
    <s v="do 750 obyvatel"/>
    <n v="363"/>
    <n v="0.64462809917355368"/>
    <n v="129"/>
    <n v="1"/>
  </r>
  <r>
    <x v="13"/>
    <x v="186"/>
    <x v="186"/>
    <n v="597317"/>
    <s v="Dvorce (Bruntál)"/>
    <s v="750 – 1 999 obyvatel"/>
    <n v="1061"/>
    <n v="0.63619227144203583"/>
    <n v="386"/>
    <n v="1"/>
  </r>
  <r>
    <x v="13"/>
    <x v="186"/>
    <x v="186"/>
    <n v="597350"/>
    <s v="Horní Benešov"/>
    <s v="2 000 – 4 999 obyvatel"/>
    <n v="1841"/>
    <n v="0.68060836501901145"/>
    <n v="588"/>
    <n v="1"/>
  </r>
  <r>
    <x v="13"/>
    <x v="186"/>
    <x v="186"/>
    <n v="597473"/>
    <s v="Karlova Studánka"/>
    <s v="do 750 obyvatel"/>
    <n v="146"/>
    <n v="0.72602739726027399"/>
    <n v="40"/>
    <n v="0"/>
  </r>
  <r>
    <x v="13"/>
    <x v="186"/>
    <x v="186"/>
    <n v="597481"/>
    <s v="Karlovice (Bruntál)"/>
    <s v="750 – 1 999 obyvatel"/>
    <n v="840"/>
    <n v="0.5714285714285714"/>
    <n v="360"/>
    <n v="1"/>
  </r>
  <r>
    <x v="13"/>
    <x v="186"/>
    <x v="186"/>
    <n v="597538"/>
    <s v="Křišťanovice"/>
    <s v="do 750 obyvatel"/>
    <n v="216"/>
    <n v="0.64351851851851849"/>
    <n v="77"/>
    <n v="1"/>
  </r>
  <r>
    <x v="13"/>
    <x v="186"/>
    <x v="186"/>
    <n v="597546"/>
    <s v="Leskovec nad Moravicí"/>
    <s v="do 750 obyvatel"/>
    <n v="370"/>
    <n v="0.58648648648648649"/>
    <n v="153"/>
    <n v="1"/>
  </r>
  <r>
    <x v="13"/>
    <x v="186"/>
    <x v="186"/>
    <n v="597589"/>
    <s v="Lomnice (Bruntál)"/>
    <s v="do 750 obyvatel"/>
    <n v="421"/>
    <n v="0.6104513064133017"/>
    <n v="164"/>
    <n v="1"/>
  </r>
  <r>
    <x v="13"/>
    <x v="186"/>
    <x v="186"/>
    <n v="597724"/>
    <s v="Razová"/>
    <s v="do 750 obyvatel"/>
    <n v="438"/>
    <n v="0.63470319634703198"/>
    <n v="160"/>
    <n v="1"/>
  </r>
  <r>
    <x v="13"/>
    <x v="186"/>
    <x v="186"/>
    <n v="597741"/>
    <s v="Roudno"/>
    <s v="do 750 obyvatel"/>
    <n v="181"/>
    <n v="0.71823204419889508"/>
    <n v="51"/>
    <n v="0"/>
  </r>
  <r>
    <x v="13"/>
    <x v="186"/>
    <x v="186"/>
    <n v="597872"/>
    <s v="Světlá Hora"/>
    <s v="750 – 1 999 obyvatel"/>
    <n v="1196"/>
    <n v="0.62792642140468224"/>
    <n v="445"/>
    <n v="1"/>
  </r>
  <r>
    <x v="13"/>
    <x v="186"/>
    <x v="186"/>
    <n v="597881"/>
    <s v="Svobodné Heřmanice"/>
    <s v="do 750 obyvatel"/>
    <n v="450"/>
    <n v="0.72888888888888892"/>
    <n v="122"/>
    <n v="0"/>
  </r>
  <r>
    <x v="13"/>
    <x v="186"/>
    <x v="186"/>
    <n v="597899"/>
    <s v="Široká Niva"/>
    <s v="do 750 obyvatel"/>
    <n v="456"/>
    <n v="0.67105263157894735"/>
    <n v="150"/>
    <n v="1"/>
  </r>
  <r>
    <x v="13"/>
    <x v="186"/>
    <x v="186"/>
    <n v="597945"/>
    <s v="Václavov u Bruntálu"/>
    <s v="do 750 obyvatel"/>
    <n v="381"/>
    <n v="0.58267716535433067"/>
    <n v="159"/>
    <n v="1"/>
  </r>
  <r>
    <x v="13"/>
    <x v="186"/>
    <x v="186"/>
    <n v="597961"/>
    <s v="Vrbno pod Pradědem"/>
    <s v="2 000 – 4 999 obyvatel"/>
    <n v="4284"/>
    <n v="0.66059757236227823"/>
    <n v="1454"/>
    <n v="1"/>
  </r>
  <r>
    <x v="13"/>
    <x v="187"/>
    <x v="187"/>
    <n v="555291"/>
    <s v="Chotěbuz"/>
    <s v="750 – 1 999 obyvatel"/>
    <n v="1122"/>
    <n v="0.66934046345811049"/>
    <n v="371"/>
    <n v="1"/>
  </r>
  <r>
    <x v="13"/>
    <x v="187"/>
    <x v="187"/>
    <n v="598933"/>
    <s v="Český Těšín"/>
    <s v="15 000 – 39 999 obyvatel"/>
    <n v="20234"/>
    <n v="0.6480676089749926"/>
    <n v="7121"/>
    <n v="1"/>
  </r>
  <r>
    <x v="13"/>
    <x v="188"/>
    <x v="188"/>
    <n v="500259"/>
    <s v="Veřovice"/>
    <s v="750 – 1 999 obyvatel"/>
    <n v="1659"/>
    <n v="0.62869198312236285"/>
    <n v="616"/>
    <n v="1"/>
  </r>
  <r>
    <x v="13"/>
    <x v="188"/>
    <x v="188"/>
    <n v="568431"/>
    <s v="Bordovice"/>
    <s v="do 750 obyvatel"/>
    <n v="512"/>
    <n v="0.638671875"/>
    <n v="185"/>
    <n v="1"/>
  </r>
  <r>
    <x v="13"/>
    <x v="188"/>
    <x v="188"/>
    <n v="599344"/>
    <s v="Frenštát pod Radhoštěm"/>
    <s v="5 000 – 14 999 obyvatel"/>
    <n v="9035"/>
    <n v="0.66662977310459326"/>
    <n v="3012"/>
    <n v="1"/>
  </r>
  <r>
    <x v="13"/>
    <x v="188"/>
    <x v="188"/>
    <n v="599603"/>
    <s v="Lichnov (Nový Jičín)"/>
    <s v="750 – 1 999 obyvatel"/>
    <n v="1288"/>
    <n v="0.70341614906832295"/>
    <n v="382"/>
    <n v="0"/>
  </r>
  <r>
    <x v="13"/>
    <x v="188"/>
    <x v="188"/>
    <n v="599956"/>
    <s v="Tichá"/>
    <s v="750 – 1 999 obyvatel"/>
    <n v="1490"/>
    <n v="0.70402684563758389"/>
    <n v="441"/>
    <n v="0"/>
  </r>
  <r>
    <x v="13"/>
    <x v="188"/>
    <x v="188"/>
    <n v="599999"/>
    <s v="Trojanovice"/>
    <s v="2 000 – 4 999 obyvatel"/>
    <n v="2148"/>
    <n v="0.6485102420856611"/>
    <n v="755"/>
    <n v="1"/>
  </r>
  <r>
    <x v="13"/>
    <x v="189"/>
    <x v="189"/>
    <n v="512192"/>
    <s v="Horní Domaslavice"/>
    <s v="750 – 1 999 obyvatel"/>
    <n v="731"/>
    <n v="0.69493844049247611"/>
    <n v="223"/>
    <n v="1"/>
  </r>
  <r>
    <x v="13"/>
    <x v="189"/>
    <x v="189"/>
    <n v="549665"/>
    <s v="Raškovice"/>
    <s v="750 – 1 999 obyvatel"/>
    <n v="1590"/>
    <n v="0.69622641509433958"/>
    <n v="483"/>
    <n v="1"/>
  </r>
  <r>
    <x v="13"/>
    <x v="189"/>
    <x v="189"/>
    <n v="549673"/>
    <s v="Krásná (Frýdek-Místek)"/>
    <s v="do 750 obyvatel"/>
    <n v="589"/>
    <n v="0.68081494057724956"/>
    <n v="188"/>
    <n v="1"/>
  </r>
  <r>
    <x v="13"/>
    <x v="189"/>
    <x v="189"/>
    <n v="552488"/>
    <s v="Vojkovice (Frýdek-Místek)"/>
    <s v="750 – 1 999 obyvatel"/>
    <n v="599"/>
    <n v="0.67278797996661099"/>
    <n v="196"/>
    <n v="1"/>
  </r>
  <r>
    <x v="13"/>
    <x v="189"/>
    <x v="189"/>
    <n v="552500"/>
    <s v="Pazderna"/>
    <s v="do 750 obyvatel"/>
    <n v="244"/>
    <n v="0.61475409836065575"/>
    <n v="94"/>
    <n v="1"/>
  </r>
  <r>
    <x v="13"/>
    <x v="189"/>
    <x v="189"/>
    <n v="552518"/>
    <s v="Nošovice"/>
    <s v="750 – 1 999 obyvatel"/>
    <n v="880"/>
    <n v="0.71590909090909094"/>
    <n v="250"/>
    <n v="0"/>
  </r>
  <r>
    <x v="13"/>
    <x v="189"/>
    <x v="189"/>
    <n v="552526"/>
    <s v="Nižní Lhoty"/>
    <s v="do 750 obyvatel"/>
    <n v="233"/>
    <n v="0.67811158798283266"/>
    <n v="75"/>
    <n v="1"/>
  </r>
  <r>
    <x v="13"/>
    <x v="189"/>
    <x v="189"/>
    <n v="552542"/>
    <s v="Dobratice"/>
    <s v="750 – 1 999 obyvatel"/>
    <n v="1070"/>
    <n v="0.71588785046728975"/>
    <n v="304"/>
    <n v="0"/>
  </r>
  <r>
    <x v="13"/>
    <x v="189"/>
    <x v="189"/>
    <n v="552551"/>
    <s v="Staré Město (Frýdek-Místek)"/>
    <s v="750 – 1 999 obyvatel"/>
    <n v="1241"/>
    <n v="0.71635777598710715"/>
    <n v="352"/>
    <n v="0"/>
  </r>
  <r>
    <x v="13"/>
    <x v="189"/>
    <x v="189"/>
    <n v="552569"/>
    <s v="Staříč"/>
    <s v="2 000 – 4 999 obyvatel"/>
    <n v="1814"/>
    <n v="0.67199558985667029"/>
    <n v="595"/>
    <n v="1"/>
  </r>
  <r>
    <x v="13"/>
    <x v="189"/>
    <x v="189"/>
    <n v="552607"/>
    <s v="Dolní Tošanovice"/>
    <s v="do 750 obyvatel"/>
    <n v="281"/>
    <n v="0.64412811387900359"/>
    <n v="100"/>
    <n v="1"/>
  </r>
  <r>
    <x v="13"/>
    <x v="189"/>
    <x v="189"/>
    <n v="552623"/>
    <s v="Třanovice"/>
    <s v="750 – 1 999 obyvatel"/>
    <n v="867"/>
    <n v="0.67589388696655128"/>
    <n v="281"/>
    <n v="1"/>
  </r>
  <r>
    <x v="13"/>
    <x v="189"/>
    <x v="189"/>
    <n v="552631"/>
    <s v="Horní Tošanovice"/>
    <s v="do 750 obyvatel"/>
    <n v="531"/>
    <n v="0.64971751412429379"/>
    <n v="186"/>
    <n v="1"/>
  </r>
  <r>
    <x v="13"/>
    <x v="189"/>
    <x v="189"/>
    <n v="552682"/>
    <s v="Vyšní Lhoty"/>
    <s v="750 – 1 999 obyvatel"/>
    <n v="727"/>
    <n v="0.71939477303988997"/>
    <n v="204"/>
    <n v="0"/>
  </r>
  <r>
    <x v="13"/>
    <x v="189"/>
    <x v="189"/>
    <n v="552691"/>
    <s v="Žabeň"/>
    <s v="750 – 1 999 obyvatel"/>
    <n v="725"/>
    <n v="0.71448275862068966"/>
    <n v="207"/>
    <n v="0"/>
  </r>
  <r>
    <x v="13"/>
    <x v="189"/>
    <x v="189"/>
    <n v="568163"/>
    <s v="Žermanice"/>
    <s v="do 750 obyvatel"/>
    <n v="279"/>
    <n v="0.60215053763440862"/>
    <n v="111"/>
    <n v="1"/>
  </r>
  <r>
    <x v="13"/>
    <x v="189"/>
    <x v="189"/>
    <n v="568791"/>
    <s v="Soběšovice"/>
    <s v="750 – 1 999 obyvatel"/>
    <n v="782"/>
    <n v="0.7506393861892583"/>
    <n v="195"/>
    <n v="0"/>
  </r>
  <r>
    <x v="13"/>
    <x v="189"/>
    <x v="189"/>
    <n v="568813"/>
    <s v="Pražmo"/>
    <s v="750 – 1 999 obyvatel"/>
    <n v="770"/>
    <n v="0.68441558441558437"/>
    <n v="243"/>
    <n v="1"/>
  </r>
  <r>
    <x v="13"/>
    <x v="189"/>
    <x v="189"/>
    <n v="568830"/>
    <s v="Řepiště"/>
    <s v="750 – 1 999 obyvatel"/>
    <n v="1547"/>
    <n v="0.7517776341305753"/>
    <n v="384"/>
    <n v="0"/>
  </r>
  <r>
    <x v="13"/>
    <x v="189"/>
    <x v="189"/>
    <n v="569631"/>
    <s v="Sviadnov"/>
    <s v="2 000 – 4 999 obyvatel"/>
    <n v="1786"/>
    <n v="0.71388577827547595"/>
    <n v="511"/>
    <n v="0"/>
  </r>
  <r>
    <x v="13"/>
    <x v="189"/>
    <x v="189"/>
    <n v="598003"/>
    <s v="Frýdek-Místek"/>
    <s v="40 000 – 99 999 obyvatel"/>
    <n v="46232"/>
    <n v="0.68707821422391413"/>
    <n v="14467"/>
    <n v="1"/>
  </r>
  <r>
    <x v="13"/>
    <x v="189"/>
    <x v="189"/>
    <n v="598011"/>
    <s v="Baška"/>
    <s v="2 000 – 4 999 obyvatel"/>
    <n v="3265"/>
    <n v="0.69954058192955593"/>
    <n v="981"/>
    <n v="1"/>
  </r>
  <r>
    <x v="13"/>
    <x v="189"/>
    <x v="189"/>
    <n v="598038"/>
    <s v="Brušperk"/>
    <s v="2 000 – 4 999 obyvatel"/>
    <n v="3386"/>
    <n v="0.7542823390431187"/>
    <n v="832"/>
    <n v="0"/>
  </r>
  <r>
    <x v="13"/>
    <x v="189"/>
    <x v="189"/>
    <n v="598046"/>
    <s v="Bruzovice"/>
    <s v="750 – 1 999 obyvatel"/>
    <n v="751"/>
    <n v="0.64846870838881487"/>
    <n v="264"/>
    <n v="1"/>
  </r>
  <r>
    <x v="13"/>
    <x v="189"/>
    <x v="189"/>
    <n v="598089"/>
    <s v="Dobrá"/>
    <s v="2 000 – 4 999 obyvatel"/>
    <n v="2666"/>
    <n v="0.7351837959489872"/>
    <n v="706"/>
    <n v="0"/>
  </r>
  <r>
    <x v="13"/>
    <x v="189"/>
    <x v="189"/>
    <n v="598101"/>
    <s v="Dolní Domaslavice"/>
    <s v="750 – 1 999 obyvatel"/>
    <n v="1131"/>
    <n v="0.66843501326259946"/>
    <n v="375"/>
    <n v="1"/>
  </r>
  <r>
    <x v="13"/>
    <x v="189"/>
    <x v="189"/>
    <n v="598135"/>
    <s v="Fryčovice"/>
    <s v="2 000 – 4 999 obyvatel"/>
    <n v="2051"/>
    <n v="0.70112140419307656"/>
    <n v="613"/>
    <n v="0"/>
  </r>
  <r>
    <x v="13"/>
    <x v="189"/>
    <x v="189"/>
    <n v="598275"/>
    <s v="Kaňovice (Frýdek-Místek)"/>
    <s v="do 750 obyvatel"/>
    <n v="266"/>
    <n v="0.77067669172932329"/>
    <n v="61"/>
    <n v="0"/>
  </r>
  <r>
    <x v="13"/>
    <x v="189"/>
    <x v="189"/>
    <n v="598321"/>
    <s v="Kozlovice (Frýdek-Místek)"/>
    <s v="2 000 – 4 999 obyvatel"/>
    <n v="2441"/>
    <n v="0.72961900860303153"/>
    <n v="660"/>
    <n v="0"/>
  </r>
  <r>
    <x v="13"/>
    <x v="189"/>
    <x v="189"/>
    <n v="598348"/>
    <s v="Krmelín"/>
    <s v="2 000 – 4 999 obyvatel"/>
    <n v="1959"/>
    <n v="0.72945380296069429"/>
    <n v="530"/>
    <n v="0"/>
  </r>
  <r>
    <x v="13"/>
    <x v="189"/>
    <x v="189"/>
    <n v="598364"/>
    <s v="Lhotka (Frýdek-Místek)"/>
    <s v="do 750 obyvatel"/>
    <n v="460"/>
    <n v="0.61956521739130432"/>
    <n v="175"/>
    <n v="1"/>
  </r>
  <r>
    <x v="13"/>
    <x v="189"/>
    <x v="189"/>
    <n v="598399"/>
    <s v="Lučina"/>
    <s v="750 – 1 999 obyvatel"/>
    <n v="1207"/>
    <n v="0.68516984258492131"/>
    <n v="380"/>
    <n v="1"/>
  </r>
  <r>
    <x v="13"/>
    <x v="189"/>
    <x v="189"/>
    <n v="598445"/>
    <s v="Morávka"/>
    <s v="750 – 1 999 obyvatel"/>
    <n v="990"/>
    <n v="0.6333333333333333"/>
    <n v="363"/>
    <n v="1"/>
  </r>
  <r>
    <x v="13"/>
    <x v="189"/>
    <x v="189"/>
    <n v="598551"/>
    <s v="Palkovice"/>
    <s v="2 000 – 4 999 obyvatel"/>
    <n v="2804"/>
    <n v="0.72467902995720401"/>
    <n v="772"/>
    <n v="0"/>
  </r>
  <r>
    <x v="13"/>
    <x v="189"/>
    <x v="189"/>
    <n v="598569"/>
    <s v="Paskov"/>
    <s v="2 000 – 4 999 obyvatel"/>
    <n v="3283"/>
    <n v="0.70819372525129454"/>
    <n v="958"/>
    <n v="0"/>
  </r>
  <r>
    <x v="13"/>
    <x v="189"/>
    <x v="189"/>
    <n v="598674"/>
    <s v="Sedliště (Frýdek-Místek)"/>
    <s v="750 – 1 999 obyvatel"/>
    <n v="1337"/>
    <n v="0.69783096484667162"/>
    <n v="404"/>
    <n v="1"/>
  </r>
  <r>
    <x v="13"/>
    <x v="189"/>
    <x v="189"/>
    <n v="598691"/>
    <s v="Hukvaldy"/>
    <s v="2 000 – 4 999 obyvatel"/>
    <n v="1710"/>
    <n v="0.71988304093567257"/>
    <n v="479"/>
    <n v="0"/>
  </r>
  <r>
    <x v="13"/>
    <x v="190"/>
    <x v="190"/>
    <n v="507181"/>
    <s v="Pržno (Frýdek-Místek)"/>
    <s v="750 – 1 999 obyvatel"/>
    <n v="883"/>
    <n v="0.74405436013590032"/>
    <n v="226"/>
    <n v="0"/>
  </r>
  <r>
    <x v="13"/>
    <x v="190"/>
    <x v="190"/>
    <n v="507423"/>
    <s v="Janovice (Frýdek-Místek)"/>
    <s v="750 – 1 999 obyvatel"/>
    <n v="1618"/>
    <n v="0.6551297898640297"/>
    <n v="558"/>
    <n v="1"/>
  </r>
  <r>
    <x v="13"/>
    <x v="190"/>
    <x v="190"/>
    <n v="512184"/>
    <s v="Metylovice"/>
    <s v="750 – 1 999 obyvatel"/>
    <n v="1463"/>
    <n v="0.68899521531100483"/>
    <n v="455"/>
    <n v="1"/>
  </r>
  <r>
    <x v="13"/>
    <x v="190"/>
    <x v="190"/>
    <n v="552577"/>
    <s v="Pstruží"/>
    <s v="750 – 1 999 obyvatel"/>
    <n v="834"/>
    <n v="0.69184652278177461"/>
    <n v="257"/>
    <n v="1"/>
  </r>
  <r>
    <x v="13"/>
    <x v="190"/>
    <x v="190"/>
    <n v="552593"/>
    <s v="Malenovice"/>
    <s v="750 – 1 999 obyvatel"/>
    <n v="629"/>
    <n v="0.7313195548489666"/>
    <n v="169"/>
    <n v="0"/>
  </r>
  <r>
    <x v="13"/>
    <x v="190"/>
    <x v="190"/>
    <n v="598020"/>
    <s v="Bílá (Frýdek-Místek)"/>
    <s v="do 750 obyvatel"/>
    <n v="248"/>
    <n v="0.70967741935483875"/>
    <n v="72"/>
    <n v="0"/>
  </r>
  <r>
    <x v="13"/>
    <x v="190"/>
    <x v="190"/>
    <n v="598071"/>
    <s v="Čeladná"/>
    <s v="2 000 – 4 999 obyvatel"/>
    <n v="2373"/>
    <n v="0.65318162663295409"/>
    <n v="823"/>
    <n v="1"/>
  </r>
  <r>
    <x v="13"/>
    <x v="190"/>
    <x v="190"/>
    <n v="598143"/>
    <s v="Frýdlant nad Ostravicí"/>
    <s v="5 000 – 14 999 obyvatel"/>
    <n v="8243"/>
    <n v="0.70908649763435638"/>
    <n v="2398"/>
    <n v="0"/>
  </r>
  <r>
    <x v="13"/>
    <x v="190"/>
    <x v="190"/>
    <n v="598356"/>
    <s v="Kunčice pod Ondřejníkem"/>
    <s v="2 000 – 4 999 obyvatel"/>
    <n v="1972"/>
    <n v="0.68356997971602429"/>
    <n v="624"/>
    <n v="1"/>
  </r>
  <r>
    <x v="13"/>
    <x v="190"/>
    <x v="190"/>
    <n v="598542"/>
    <s v="Ostravice"/>
    <s v="2 000 – 4 999 obyvatel"/>
    <n v="2072"/>
    <n v="0.69256756756756754"/>
    <n v="637"/>
    <n v="1"/>
  </r>
  <r>
    <x v="13"/>
    <x v="190"/>
    <x v="190"/>
    <n v="598747"/>
    <s v="Staré Hamry"/>
    <s v="do 750 obyvatel"/>
    <n v="473"/>
    <n v="0.71458773784355178"/>
    <n v="135"/>
    <n v="0"/>
  </r>
  <r>
    <x v="13"/>
    <x v="191"/>
    <x v="191"/>
    <n v="552739"/>
    <s v="Horní Suchá"/>
    <s v="2 000 – 4 999 obyvatel"/>
    <n v="3602"/>
    <n v="0.66935036091060518"/>
    <n v="1191"/>
    <n v="1"/>
  </r>
  <r>
    <x v="13"/>
    <x v="191"/>
    <x v="191"/>
    <n v="555088"/>
    <s v="Havířov (Karviná)"/>
    <s v="40 000 – 99 999 obyvatel"/>
    <n v="59638"/>
    <n v="0.69241087896978437"/>
    <n v="18344"/>
    <n v="1"/>
  </r>
  <r>
    <x v="13"/>
    <x v="191"/>
    <x v="191"/>
    <n v="598178"/>
    <s v="Horní Bludovice"/>
    <s v="2 000 – 4 999 obyvatel"/>
    <n v="2054"/>
    <n v="0.74975657254138262"/>
    <n v="514"/>
    <n v="0"/>
  </r>
  <r>
    <x v="13"/>
    <x v="191"/>
    <x v="191"/>
    <n v="598925"/>
    <s v="Albrechtice (Karviná)"/>
    <s v="2 000 – 4 999 obyvatel"/>
    <n v="3232"/>
    <n v="0.7116336633663366"/>
    <n v="932"/>
    <n v="0"/>
  </r>
  <r>
    <x v="13"/>
    <x v="191"/>
    <x v="191"/>
    <n v="599158"/>
    <s v="Těrlicko"/>
    <s v="2 000 – 4 999 obyvatel"/>
    <n v="3937"/>
    <n v="0.73964947929895863"/>
    <n v="1025"/>
    <n v="0"/>
  </r>
  <r>
    <x v="13"/>
    <x v="192"/>
    <x v="192"/>
    <n v="506192"/>
    <s v="Bohuslavice (Opava)"/>
    <s v="750 – 1 999 obyvatel"/>
    <n v="1399"/>
    <n v="0.7705503931379557"/>
    <n v="321"/>
    <n v="0"/>
  </r>
  <r>
    <x v="13"/>
    <x v="192"/>
    <x v="192"/>
    <n v="506702"/>
    <s v="Dolní Benešov"/>
    <s v="2 000 – 4 999 obyvatel"/>
    <n v="3423"/>
    <n v="0.75752264095822375"/>
    <n v="830"/>
    <n v="0"/>
  </r>
  <r>
    <x v="13"/>
    <x v="192"/>
    <x v="192"/>
    <n v="507016"/>
    <s v="Hlučín"/>
    <s v="5 000 – 14 999 obyvatel"/>
    <n v="11612"/>
    <n v="0.72080606269376513"/>
    <n v="3242"/>
    <n v="0"/>
  </r>
  <r>
    <x v="13"/>
    <x v="192"/>
    <x v="192"/>
    <n v="507971"/>
    <s v="Ludgeřovice"/>
    <s v="2 000 – 4 999 obyvatel"/>
    <n v="4093"/>
    <n v="0.75128267774248714"/>
    <n v="1018"/>
    <n v="0"/>
  </r>
  <r>
    <x v="13"/>
    <x v="192"/>
    <x v="192"/>
    <n v="508128"/>
    <s v="Markvartovice"/>
    <s v="2 000 – 4 999 obyvatel"/>
    <n v="1709"/>
    <n v="0.75658279695728492"/>
    <n v="416"/>
    <n v="0"/>
  </r>
  <r>
    <x v="13"/>
    <x v="192"/>
    <x v="192"/>
    <n v="509647"/>
    <s v="Píšť (Opava)"/>
    <s v="2 000 – 4 999 obyvatel"/>
    <n v="1776"/>
    <n v="0.74099099099099097"/>
    <n v="460"/>
    <n v="0"/>
  </r>
  <r>
    <x v="13"/>
    <x v="192"/>
    <x v="192"/>
    <n v="510432"/>
    <s v="Šilheřovice"/>
    <s v="750 – 1 999 obyvatel"/>
    <n v="1355"/>
    <n v="0.73948339483394832"/>
    <n v="353"/>
    <n v="0"/>
  </r>
  <r>
    <x v="13"/>
    <x v="192"/>
    <x v="192"/>
    <n v="512974"/>
    <s v="Bělá (Opava)"/>
    <s v="do 750 obyvatel"/>
    <n v="551"/>
    <n v="0.6588021778584392"/>
    <n v="188"/>
    <n v="1"/>
  </r>
  <r>
    <x v="13"/>
    <x v="192"/>
    <x v="192"/>
    <n v="547182"/>
    <s v="Kozmice (Opava)"/>
    <s v="750 – 1 999 obyvatel"/>
    <n v="1571"/>
    <n v="0.72883513685550605"/>
    <n v="426"/>
    <n v="0"/>
  </r>
  <r>
    <x v="13"/>
    <x v="192"/>
    <x v="192"/>
    <n v="553492"/>
    <s v="Závada"/>
    <s v="do 750 obyvatel"/>
    <n v="479"/>
    <n v="0.70772442588726514"/>
    <n v="140"/>
    <n v="0"/>
  </r>
  <r>
    <x v="13"/>
    <x v="192"/>
    <x v="192"/>
    <n v="568210"/>
    <s v="Hať"/>
    <s v="2 000 – 4 999 obyvatel"/>
    <n v="2093"/>
    <n v="0.79407548972766362"/>
    <n v="431"/>
    <n v="0"/>
  </r>
  <r>
    <x v="13"/>
    <x v="192"/>
    <x v="192"/>
    <n v="568228"/>
    <s v="Darkovice"/>
    <s v="750 – 1 999 obyvatel"/>
    <n v="1097"/>
    <n v="0.81312670920692798"/>
    <n v="205"/>
    <n v="0"/>
  </r>
  <r>
    <x v="13"/>
    <x v="192"/>
    <x v="192"/>
    <n v="568236"/>
    <s v="Děhylov"/>
    <s v="750 – 1 999 obyvatel"/>
    <n v="621"/>
    <n v="0.74879227053140096"/>
    <n v="156"/>
    <n v="0"/>
  </r>
  <r>
    <x v="13"/>
    <x v="192"/>
    <x v="192"/>
    <n v="568244"/>
    <s v="Vřesina (Opava)"/>
    <s v="750 – 1 999 obyvatel"/>
    <n v="1321"/>
    <n v="0.73656320968962907"/>
    <n v="348"/>
    <n v="0"/>
  </r>
  <r>
    <x v="13"/>
    <x v="192"/>
    <x v="192"/>
    <n v="569895"/>
    <s v="Dobroslavice"/>
    <s v="750 – 1 999 obyvatel"/>
    <n v="643"/>
    <n v="0.77916018662519437"/>
    <n v="142"/>
    <n v="0"/>
  </r>
  <r>
    <x v="13"/>
    <x v="193"/>
    <x v="193"/>
    <n v="507547"/>
    <s v="Milíkov (Frýdek-Místek)"/>
    <s v="750 – 1 999 obyvatel"/>
    <n v="1154"/>
    <n v="0.63951473136915082"/>
    <n v="416"/>
    <n v="1"/>
  </r>
  <r>
    <x v="13"/>
    <x v="193"/>
    <x v="193"/>
    <n v="511633"/>
    <s v="Bocanovice"/>
    <s v="do 750 obyvatel"/>
    <n v="399"/>
    <n v="0.63659147869674182"/>
    <n v="145"/>
    <n v="1"/>
  </r>
  <r>
    <x v="13"/>
    <x v="193"/>
    <x v="193"/>
    <n v="511935"/>
    <s v="Bukovec (Frýdek-Místek)"/>
    <s v="750 – 1 999 obyvatel"/>
    <n v="1094"/>
    <n v="0.45063985374771481"/>
    <n v="601"/>
    <n v="1"/>
  </r>
  <r>
    <x v="13"/>
    <x v="193"/>
    <x v="193"/>
    <n v="511951"/>
    <s v="Dolní Lomná"/>
    <s v="750 – 1 999 obyvatel"/>
    <n v="747"/>
    <n v="0.53413654618473894"/>
    <n v="348"/>
    <n v="1"/>
  </r>
  <r>
    <x v="13"/>
    <x v="193"/>
    <x v="193"/>
    <n v="511986"/>
    <s v="Horní Lomná"/>
    <s v="do 750 obyvatel"/>
    <n v="316"/>
    <n v="0.44620253164556961"/>
    <n v="175"/>
    <n v="1"/>
  </r>
  <r>
    <x v="13"/>
    <x v="193"/>
    <x v="193"/>
    <n v="512028"/>
    <s v="Písek (Frýdek-Místek)"/>
    <s v="750 – 1 999 obyvatel"/>
    <n v="1549"/>
    <n v="0.52937378954163972"/>
    <n v="729"/>
    <n v="1"/>
  </r>
  <r>
    <x v="13"/>
    <x v="193"/>
    <x v="193"/>
    <n v="512176"/>
    <s v="Hrádek (Frýdek-Místek)"/>
    <s v="750 – 1 999 obyvatel"/>
    <n v="1531"/>
    <n v="0.62508164598301763"/>
    <n v="574"/>
    <n v="1"/>
  </r>
  <r>
    <x v="13"/>
    <x v="193"/>
    <x v="193"/>
    <n v="554014"/>
    <s v="Návsí"/>
    <s v="2 000 – 4 999 obyvatel"/>
    <n v="3118"/>
    <n v="0.58274534958306612"/>
    <n v="1301"/>
    <n v="1"/>
  </r>
  <r>
    <x v="13"/>
    <x v="193"/>
    <x v="193"/>
    <n v="557226"/>
    <s v="Písečná (Frýdek-Místek)"/>
    <s v="750 – 1 999 obyvatel"/>
    <n v="808"/>
    <n v="0.57178217821782173"/>
    <n v="346"/>
    <n v="1"/>
  </r>
  <r>
    <x v="13"/>
    <x v="193"/>
    <x v="193"/>
    <n v="598232"/>
    <s v="Hrčava"/>
    <s v="do 750 obyvatel"/>
    <n v="216"/>
    <n v="0.55555555555555558"/>
    <n v="96"/>
    <n v="1"/>
  </r>
  <r>
    <x v="13"/>
    <x v="193"/>
    <x v="193"/>
    <n v="598259"/>
    <s v="Jablunkov"/>
    <s v="5 000 – 14 999 obyvatel"/>
    <n v="4537"/>
    <n v="0.58518845051796342"/>
    <n v="1882"/>
    <n v="1"/>
  </r>
  <r>
    <x v="13"/>
    <x v="193"/>
    <x v="193"/>
    <n v="598453"/>
    <s v="Mosty u Jablunkova"/>
    <s v="2 000 – 4 999 obyvatel"/>
    <n v="3175"/>
    <n v="0.62677165354330711"/>
    <n v="1185"/>
    <n v="1"/>
  </r>
  <r>
    <x v="13"/>
    <x v="194"/>
    <x v="194"/>
    <n v="598917"/>
    <s v="Karviná"/>
    <s v="40 000 – 99 999 obyvatel"/>
    <n v="43437"/>
    <n v="0.65973709049888341"/>
    <n v="14780"/>
    <n v="1"/>
  </r>
  <r>
    <x v="13"/>
    <x v="194"/>
    <x v="194"/>
    <n v="598941"/>
    <s v="Dětmarovice"/>
    <s v="2 000 – 4 999 obyvatel"/>
    <n v="3634"/>
    <n v="0.70968629609246014"/>
    <n v="1055"/>
    <n v="0"/>
  </r>
  <r>
    <x v="13"/>
    <x v="194"/>
    <x v="194"/>
    <n v="599077"/>
    <s v="Petrovice u Karviné"/>
    <s v="2 000 – 4 999 obyvatel"/>
    <n v="4012"/>
    <n v="0.7298105682951147"/>
    <n v="1084"/>
    <n v="0"/>
  </r>
  <r>
    <x v="13"/>
    <x v="194"/>
    <x v="194"/>
    <n v="599140"/>
    <s v="Stonava"/>
    <s v="750 – 1 999 obyvatel"/>
    <n v="1469"/>
    <n v="0.67324710687542544"/>
    <n v="480"/>
    <n v="1"/>
  </r>
  <r>
    <x v="13"/>
    <x v="195"/>
    <x v="195"/>
    <n v="568473"/>
    <s v="Závišice"/>
    <s v="750 – 1 999 obyvatel"/>
    <n v="856"/>
    <n v="0.67640186915887845"/>
    <n v="277"/>
    <n v="1"/>
  </r>
  <r>
    <x v="13"/>
    <x v="195"/>
    <x v="195"/>
    <n v="568643"/>
    <s v="Kateřinice (Nový Jičín)"/>
    <s v="do 750 obyvatel"/>
    <n v="555"/>
    <n v="0.71531531531531534"/>
    <n v="158"/>
    <n v="0"/>
  </r>
  <r>
    <x v="13"/>
    <x v="195"/>
    <x v="195"/>
    <n v="568686"/>
    <s v="Mošnov"/>
    <s v="750 – 1 999 obyvatel"/>
    <n v="615"/>
    <n v="0.70894308943089435"/>
    <n v="179"/>
    <n v="0"/>
  </r>
  <r>
    <x v="13"/>
    <x v="195"/>
    <x v="195"/>
    <n v="568716"/>
    <s v="Skotnice"/>
    <s v="750 – 1 999 obyvatel"/>
    <n v="691"/>
    <n v="0.59913169319826343"/>
    <n v="277"/>
    <n v="1"/>
  </r>
  <r>
    <x v="13"/>
    <x v="195"/>
    <x v="195"/>
    <n v="568732"/>
    <s v="Ženklava"/>
    <s v="750 – 1 999 obyvatel"/>
    <n v="886"/>
    <n v="0.63092550790067725"/>
    <n v="327"/>
    <n v="1"/>
  </r>
  <r>
    <x v="13"/>
    <x v="195"/>
    <x v="195"/>
    <n v="569755"/>
    <s v="Trnávka (Nový Jičín)"/>
    <s v="750 – 1 999 obyvatel"/>
    <n v="621"/>
    <n v="0.7439613526570048"/>
    <n v="159"/>
    <n v="0"/>
  </r>
  <r>
    <x v="13"/>
    <x v="195"/>
    <x v="195"/>
    <n v="599565"/>
    <s v="Kopřivnice"/>
    <s v="15 000 – 39 999 obyvatel"/>
    <n v="18189"/>
    <n v="0.65336192204079391"/>
    <n v="6305"/>
    <n v="1"/>
  </r>
  <r>
    <x v="13"/>
    <x v="195"/>
    <x v="195"/>
    <n v="599743"/>
    <s v="Petřvald (Nový Jičín)"/>
    <s v="750 – 1 999 obyvatel"/>
    <n v="1459"/>
    <n v="0.71213159698423578"/>
    <n v="420"/>
    <n v="0"/>
  </r>
  <r>
    <x v="13"/>
    <x v="195"/>
    <x v="195"/>
    <n v="599808"/>
    <s v="Příbor"/>
    <s v="5 000 – 14 999 obyvatel"/>
    <n v="6973"/>
    <n v="0.66800516277068689"/>
    <n v="2315"/>
    <n v="1"/>
  </r>
  <r>
    <x v="13"/>
    <x v="195"/>
    <x v="195"/>
    <n v="599948"/>
    <s v="Štramberk"/>
    <s v="2 000 – 4 999 obyvatel"/>
    <n v="2858"/>
    <n v="0.66410076976906929"/>
    <n v="960"/>
    <n v="1"/>
  </r>
  <r>
    <x v="13"/>
    <x v="196"/>
    <x v="196"/>
    <n v="506214"/>
    <s v="Bolatice"/>
    <s v="2 000 – 4 999 obyvatel"/>
    <n v="3686"/>
    <n v="0.78160607704829088"/>
    <n v="805"/>
    <n v="0"/>
  </r>
  <r>
    <x v="13"/>
    <x v="196"/>
    <x v="196"/>
    <n v="507334"/>
    <s v="Chuchelná"/>
    <s v="750 – 1 999 obyvatel"/>
    <n v="1050"/>
    <n v="0.74095238095238092"/>
    <n v="272"/>
    <n v="0"/>
  </r>
  <r>
    <x v="13"/>
    <x v="196"/>
    <x v="196"/>
    <n v="507504"/>
    <s v="Kobeřice"/>
    <s v="2 000 – 4 999 obyvatel"/>
    <n v="2709"/>
    <n v="0.73126614987080107"/>
    <n v="728"/>
    <n v="0"/>
  </r>
  <r>
    <x v="13"/>
    <x v="196"/>
    <x v="196"/>
    <n v="507580"/>
    <s v="Kravaře (Opava)"/>
    <s v="5 000 – 14 999 obyvatel"/>
    <n v="5505"/>
    <n v="0.75476839237057225"/>
    <n v="1350"/>
    <n v="0"/>
  </r>
  <r>
    <x v="13"/>
    <x v="196"/>
    <x v="196"/>
    <n v="510378"/>
    <s v="Sudice (Opava)"/>
    <s v="do 750 obyvatel"/>
    <n v="524"/>
    <n v="0.68702290076335881"/>
    <n v="164"/>
    <n v="1"/>
  </r>
  <r>
    <x v="13"/>
    <x v="196"/>
    <x v="196"/>
    <n v="510483"/>
    <s v="Štěpánkovice"/>
    <s v="2 000 – 4 999 obyvatel"/>
    <n v="2633"/>
    <n v="0.76300797569312573"/>
    <n v="624"/>
    <n v="0"/>
  </r>
  <r>
    <x v="13"/>
    <x v="196"/>
    <x v="196"/>
    <n v="512869"/>
    <s v="Strahovice"/>
    <s v="750 – 1 999 obyvatel"/>
    <n v="738"/>
    <n v="0.72764227642276424"/>
    <n v="201"/>
    <n v="0"/>
  </r>
  <r>
    <x v="13"/>
    <x v="196"/>
    <x v="196"/>
    <n v="568376"/>
    <s v="Rohov"/>
    <s v="do 750 obyvatel"/>
    <n v="505"/>
    <n v="0.70891089108910887"/>
    <n v="147"/>
    <n v="0"/>
  </r>
  <r>
    <x v="13"/>
    <x v="196"/>
    <x v="196"/>
    <n v="569101"/>
    <s v="Třebom"/>
    <s v="do 750 obyvatel"/>
    <n v="198"/>
    <n v="0.63131313131313127"/>
    <n v="73"/>
    <n v="1"/>
  </r>
  <r>
    <x v="13"/>
    <x v="197"/>
    <x v="197"/>
    <n v="551848"/>
    <s v="Petrovice (Bruntál)"/>
    <s v="do 750 obyvatel"/>
    <n v="111"/>
    <n v="0.71171171171171166"/>
    <n v="32"/>
    <n v="0"/>
  </r>
  <r>
    <x v="13"/>
    <x v="197"/>
    <x v="197"/>
    <n v="551864"/>
    <s v="Dívčí Hrad"/>
    <s v="do 750 obyvatel"/>
    <n v="243"/>
    <n v="0.64197530864197527"/>
    <n v="87"/>
    <n v="1"/>
  </r>
  <r>
    <x v="13"/>
    <x v="197"/>
    <x v="197"/>
    <n v="551872"/>
    <s v="Hlinka"/>
    <s v="do 750 obyvatel"/>
    <n v="153"/>
    <n v="0.5816993464052288"/>
    <n v="64"/>
    <n v="1"/>
  </r>
  <r>
    <x v="13"/>
    <x v="197"/>
    <x v="197"/>
    <n v="551881"/>
    <s v="Slezské Pavlovice"/>
    <s v="do 750 obyvatel"/>
    <n v="153"/>
    <n v="0.49673202614379086"/>
    <n v="77"/>
    <n v="1"/>
  </r>
  <r>
    <x v="13"/>
    <x v="197"/>
    <x v="197"/>
    <n v="552003"/>
    <s v="Čaková"/>
    <s v="do 750 obyvatel"/>
    <n v="257"/>
    <n v="0.65369649805447472"/>
    <n v="89"/>
    <n v="1"/>
  </r>
  <r>
    <x v="13"/>
    <x v="197"/>
    <x v="197"/>
    <n v="569607"/>
    <s v="Býkov-Láryšov"/>
    <s v="do 750 obyvatel"/>
    <n v="131"/>
    <n v="0.68702290076335881"/>
    <n v="41"/>
    <n v="1"/>
  </r>
  <r>
    <x v="13"/>
    <x v="197"/>
    <x v="197"/>
    <n v="597201"/>
    <s v="Bohušov"/>
    <s v="do 750 obyvatel"/>
    <n v="313"/>
    <n v="0.72204472843450485"/>
    <n v="87"/>
    <n v="0"/>
  </r>
  <r>
    <x v="13"/>
    <x v="197"/>
    <x v="197"/>
    <n v="597210"/>
    <s v="Brantice"/>
    <s v="750 – 1 999 obyvatel"/>
    <n v="1139"/>
    <n v="0.6883230904302019"/>
    <n v="355"/>
    <n v="1"/>
  </r>
  <r>
    <x v="13"/>
    <x v="197"/>
    <x v="197"/>
    <n v="597325"/>
    <s v="Heřmanovice"/>
    <s v="do 750 obyvatel"/>
    <n v="271"/>
    <n v="0.67527675276752763"/>
    <n v="88"/>
    <n v="1"/>
  </r>
  <r>
    <x v="13"/>
    <x v="197"/>
    <x v="197"/>
    <n v="597341"/>
    <s v="Holčovice"/>
    <s v="do 750 obyvatel"/>
    <n v="617"/>
    <n v="0.62884927066450569"/>
    <n v="229"/>
    <n v="1"/>
  </r>
  <r>
    <x v="13"/>
    <x v="197"/>
    <x v="197"/>
    <n v="597392"/>
    <s v="Hošťálkovy"/>
    <s v="do 750 obyvatel"/>
    <n v="523"/>
    <n v="0.6443594646271511"/>
    <n v="186"/>
    <n v="1"/>
  </r>
  <r>
    <x v="13"/>
    <x v="197"/>
    <x v="197"/>
    <n v="597431"/>
    <s v="Janov (Bruntál)"/>
    <s v="do 750 obyvatel"/>
    <n v="252"/>
    <n v="0.69047619047619047"/>
    <n v="78"/>
    <n v="1"/>
  </r>
  <r>
    <x v="13"/>
    <x v="197"/>
    <x v="197"/>
    <n v="597449"/>
    <s v="Jindřichov (Bruntál)"/>
    <s v="750 – 1 999 obyvatel"/>
    <n v="1053"/>
    <n v="0.71320037986704654"/>
    <n v="302"/>
    <n v="0"/>
  </r>
  <r>
    <x v="13"/>
    <x v="197"/>
    <x v="197"/>
    <n v="597511"/>
    <s v="Krasov"/>
    <s v="do 750 obyvatel"/>
    <n v="303"/>
    <n v="0.68976897689768979"/>
    <n v="94"/>
    <n v="1"/>
  </r>
  <r>
    <x v="13"/>
    <x v="197"/>
    <x v="197"/>
    <n v="597520"/>
    <s v="Krnov"/>
    <s v="15 000 – 39 999 obyvatel"/>
    <n v="19616"/>
    <n v="0.68000611745513861"/>
    <n v="6277"/>
    <n v="1"/>
  </r>
  <r>
    <x v="13"/>
    <x v="197"/>
    <x v="197"/>
    <n v="597554"/>
    <s v="Lichnov (Bruntál)"/>
    <s v="750 – 1 999 obyvatel"/>
    <n v="846"/>
    <n v="0.66903073286052006"/>
    <n v="280"/>
    <n v="1"/>
  </r>
  <r>
    <x v="13"/>
    <x v="197"/>
    <x v="197"/>
    <n v="597571"/>
    <s v="Liptaň"/>
    <s v="do 750 obyvatel"/>
    <n v="396"/>
    <n v="0.68434343434343436"/>
    <n v="125"/>
    <n v="1"/>
  </r>
  <r>
    <x v="13"/>
    <x v="197"/>
    <x v="197"/>
    <n v="597635"/>
    <s v="Město Albrechtice"/>
    <s v="2 000 – 4 999 obyvatel"/>
    <n v="2971"/>
    <n v="0.72568158869067656"/>
    <n v="815"/>
    <n v="0"/>
  </r>
  <r>
    <x v="13"/>
    <x v="197"/>
    <x v="197"/>
    <n v="597716"/>
    <s v="Osoblaha"/>
    <s v="750 – 1 999 obyvatel"/>
    <n v="857"/>
    <n v="0.6534422403733956"/>
    <n v="297"/>
    <n v="1"/>
  </r>
  <r>
    <x v="13"/>
    <x v="197"/>
    <x v="197"/>
    <n v="597775"/>
    <s v="Rusín"/>
    <s v="do 750 obyvatel"/>
    <n v="126"/>
    <n v="0.76190476190476186"/>
    <n v="30"/>
    <n v="0"/>
  </r>
  <r>
    <x v="13"/>
    <x v="197"/>
    <x v="197"/>
    <n v="597813"/>
    <s v="Slezské Rudoltice"/>
    <s v="do 750 obyvatel"/>
    <n v="439"/>
    <n v="0.68564920273348517"/>
    <n v="138"/>
    <n v="1"/>
  </r>
  <r>
    <x v="13"/>
    <x v="197"/>
    <x v="197"/>
    <n v="597911"/>
    <s v="Třemešná"/>
    <s v="750 – 1 999 obyvatel"/>
    <n v="775"/>
    <n v="0.68516129032258066"/>
    <n v="244"/>
    <n v="1"/>
  </r>
  <r>
    <x v="13"/>
    <x v="197"/>
    <x v="197"/>
    <n v="597937"/>
    <s v="Úvalno"/>
    <s v="750 – 1 999 obyvatel"/>
    <n v="855"/>
    <n v="0.67602339181286553"/>
    <n v="277"/>
    <n v="1"/>
  </r>
  <r>
    <x v="13"/>
    <x v="197"/>
    <x v="197"/>
    <n v="597970"/>
    <s v="Vysoká (Bruntál)"/>
    <s v="do 750 obyvatel"/>
    <n v="266"/>
    <n v="0.69548872180451127"/>
    <n v="81"/>
    <n v="1"/>
  </r>
  <r>
    <x v="13"/>
    <x v="197"/>
    <x v="197"/>
    <n v="597988"/>
    <s v="Zátor"/>
    <s v="750 – 1 999 obyvatel"/>
    <n v="985"/>
    <n v="0.70659898477157357"/>
    <n v="289"/>
    <n v="0"/>
  </r>
  <r>
    <x v="13"/>
    <x v="198"/>
    <x v="198"/>
    <n v="500046"/>
    <s v="Libhošť"/>
    <s v="750 – 1 999 obyvatel"/>
    <n v="1408"/>
    <n v="0.6328125"/>
    <n v="517"/>
    <n v="1"/>
  </r>
  <r>
    <x v="13"/>
    <x v="198"/>
    <x v="198"/>
    <n v="547000"/>
    <s v="Životice u Nového Jičína"/>
    <s v="do 750 obyvatel"/>
    <n v="531"/>
    <n v="0.57815442561205277"/>
    <n v="224"/>
    <n v="1"/>
  </r>
  <r>
    <x v="13"/>
    <x v="198"/>
    <x v="198"/>
    <n v="554171"/>
    <s v="Šenov u Nového Jičína"/>
    <s v="2 000 – 4 999 obyvatel"/>
    <n v="1731"/>
    <n v="0.69035239745811672"/>
    <n v="536"/>
    <n v="1"/>
  </r>
  <r>
    <x v="13"/>
    <x v="198"/>
    <x v="198"/>
    <n v="568481"/>
    <s v="Bernartice nad Odrou"/>
    <s v="750 – 1 999 obyvatel"/>
    <n v="810"/>
    <n v="0.71358024691358024"/>
    <n v="232"/>
    <n v="0"/>
  </r>
  <r>
    <x v="13"/>
    <x v="198"/>
    <x v="198"/>
    <n v="568511"/>
    <s v="Hostašovice"/>
    <s v="750 – 1 999 obyvatel"/>
    <n v="650"/>
    <n v="0.6676923076923077"/>
    <n v="216"/>
    <n v="1"/>
  </r>
  <r>
    <x v="13"/>
    <x v="198"/>
    <x v="198"/>
    <n v="568546"/>
    <s v="Kunín"/>
    <s v="750 – 1 999 obyvatel"/>
    <n v="1500"/>
    <n v="0.64800000000000002"/>
    <n v="528"/>
    <n v="1"/>
  </r>
  <r>
    <x v="13"/>
    <x v="198"/>
    <x v="198"/>
    <n v="568554"/>
    <s v="Rybí"/>
    <s v="750 – 1 999 obyvatel"/>
    <n v="1012"/>
    <n v="0.64920948616600793"/>
    <n v="355"/>
    <n v="1"/>
  </r>
  <r>
    <x v="13"/>
    <x v="198"/>
    <x v="198"/>
    <n v="569666"/>
    <s v="Hladké Životice"/>
    <s v="750 – 1 999 obyvatel"/>
    <n v="833"/>
    <n v="0.65066026410564226"/>
    <n v="291"/>
    <n v="1"/>
  </r>
  <r>
    <x v="13"/>
    <x v="198"/>
    <x v="198"/>
    <n v="599191"/>
    <s v="Nový Jičín"/>
    <s v="15 000 – 39 999 obyvatel"/>
    <n v="19216"/>
    <n v="0.65700457951706914"/>
    <n v="6591"/>
    <n v="1"/>
  </r>
  <r>
    <x v="13"/>
    <x v="198"/>
    <x v="198"/>
    <n v="599212"/>
    <s v="Bartošovice"/>
    <s v="750 – 1 999 obyvatel"/>
    <n v="1406"/>
    <n v="0.58605974395448079"/>
    <n v="582"/>
    <n v="1"/>
  </r>
  <r>
    <x v="13"/>
    <x v="198"/>
    <x v="198"/>
    <n v="599409"/>
    <s v="Hodslavice"/>
    <s v="750 – 1 999 obyvatel"/>
    <n v="1444"/>
    <n v="0.67243767313019387"/>
    <n v="473"/>
    <n v="1"/>
  </r>
  <r>
    <x v="13"/>
    <x v="198"/>
    <x v="198"/>
    <n v="599468"/>
    <s v="Jeseník nad Odrou"/>
    <s v="750 – 1 999 obyvatel"/>
    <n v="1611"/>
    <n v="0.62693978895096214"/>
    <n v="601"/>
    <n v="1"/>
  </r>
  <r>
    <x v="13"/>
    <x v="198"/>
    <x v="198"/>
    <n v="599689"/>
    <s v="Mořkov"/>
    <s v="2 000 – 4 999 obyvatel"/>
    <n v="2051"/>
    <n v="0.63432471964895176"/>
    <n v="750"/>
    <n v="1"/>
  </r>
  <r>
    <x v="13"/>
    <x v="198"/>
    <x v="198"/>
    <n v="599832"/>
    <s v="Sedlnice"/>
    <s v="750 – 1 999 obyvatel"/>
    <n v="1355"/>
    <n v="0.67822878228782291"/>
    <n v="436"/>
    <n v="1"/>
  </r>
  <r>
    <x v="13"/>
    <x v="198"/>
    <x v="198"/>
    <n v="599905"/>
    <s v="Starý Jičín"/>
    <s v="2 000 – 4 999 obyvatel"/>
    <n v="2354"/>
    <n v="0.65080713678844515"/>
    <n v="822"/>
    <n v="1"/>
  </r>
  <r>
    <x v="13"/>
    <x v="198"/>
    <x v="198"/>
    <n v="599930"/>
    <s v="Suchdol nad Odrou"/>
    <s v="2 000 – 4 999 obyvatel"/>
    <n v="2197"/>
    <n v="0.61310878470641783"/>
    <n v="850"/>
    <n v="1"/>
  </r>
  <r>
    <x v="13"/>
    <x v="199"/>
    <x v="199"/>
    <n v="554065"/>
    <s v="Jakubčovice nad Odrou"/>
    <s v="do 750 obyvatel"/>
    <n v="535"/>
    <n v="0.62616822429906538"/>
    <n v="200"/>
    <n v="1"/>
  </r>
  <r>
    <x v="13"/>
    <x v="199"/>
    <x v="199"/>
    <n v="554910"/>
    <s v="Vražné"/>
    <s v="750 – 1 999 obyvatel"/>
    <n v="719"/>
    <n v="0.65924895688456187"/>
    <n v="245"/>
    <n v="1"/>
  </r>
  <r>
    <x v="13"/>
    <x v="199"/>
    <x v="199"/>
    <n v="568562"/>
    <s v="Heřmanice u Oder"/>
    <s v="do 750 obyvatel"/>
    <n v="285"/>
    <n v="0.69824561403508767"/>
    <n v="86"/>
    <n v="1"/>
  </r>
  <r>
    <x v="13"/>
    <x v="199"/>
    <x v="199"/>
    <n v="568571"/>
    <s v="Heřmánky"/>
    <s v="do 750 obyvatel"/>
    <n v="141"/>
    <n v="0.65248226950354615"/>
    <n v="49"/>
    <n v="1"/>
  </r>
  <r>
    <x v="13"/>
    <x v="199"/>
    <x v="199"/>
    <n v="568589"/>
    <s v="Mankovice"/>
    <s v="do 750 obyvatel"/>
    <n v="486"/>
    <n v="0.63374485596707819"/>
    <n v="178"/>
    <n v="1"/>
  </r>
  <r>
    <x v="13"/>
    <x v="199"/>
    <x v="199"/>
    <n v="569747"/>
    <s v="Vrchy"/>
    <s v="do 750 obyvatel"/>
    <n v="194"/>
    <n v="0.63917525773195871"/>
    <n v="70"/>
    <n v="1"/>
  </r>
  <r>
    <x v="13"/>
    <x v="199"/>
    <x v="199"/>
    <n v="599352"/>
    <s v="Fulnek"/>
    <s v="5 000 – 14 999 obyvatel"/>
    <n v="4647"/>
    <n v="0.63481816225521837"/>
    <n v="1697"/>
    <n v="1"/>
  </r>
  <r>
    <x v="13"/>
    <x v="199"/>
    <x v="199"/>
    <n v="599646"/>
    <s v="Luboměř"/>
    <s v="do 750 obyvatel"/>
    <n v="315"/>
    <n v="0.54920634920634925"/>
    <n v="142"/>
    <n v="1"/>
  </r>
  <r>
    <x v="13"/>
    <x v="199"/>
    <x v="199"/>
    <n v="599701"/>
    <s v="Odry"/>
    <s v="5 000 – 14 999 obyvatel"/>
    <n v="6027"/>
    <n v="0.67463082794093243"/>
    <n v="1961"/>
    <n v="1"/>
  </r>
  <r>
    <x v="13"/>
    <x v="199"/>
    <x v="199"/>
    <n v="599867"/>
    <s v="Spálov"/>
    <s v="750 – 1 999 obyvatel"/>
    <n v="743"/>
    <n v="0.6783310901749664"/>
    <n v="239"/>
    <n v="1"/>
  </r>
  <r>
    <x v="13"/>
    <x v="200"/>
    <x v="200"/>
    <n v="505927"/>
    <s v="Opava"/>
    <s v="40 000 – 99 999 obyvatel"/>
    <n v="47048"/>
    <n v="0.72965907158646492"/>
    <n v="12719"/>
    <n v="0"/>
  </r>
  <r>
    <x v="13"/>
    <x v="200"/>
    <x v="200"/>
    <n v="506320"/>
    <s v="Brumovice (Opava)"/>
    <s v="750 – 1 999 obyvatel"/>
    <n v="1247"/>
    <n v="0.731355252606255"/>
    <n v="335"/>
    <n v="0"/>
  </r>
  <r>
    <x v="13"/>
    <x v="200"/>
    <x v="200"/>
    <n v="506753"/>
    <s v="Háj ve Slezsku"/>
    <s v="2 000 – 4 999 obyvatel"/>
    <n v="2768"/>
    <n v="0.7677023121387283"/>
    <n v="643"/>
    <n v="0"/>
  </r>
  <r>
    <x v="13"/>
    <x v="200"/>
    <x v="200"/>
    <n v="507105"/>
    <s v="Hněvošice"/>
    <s v="750 – 1 999 obyvatel"/>
    <n v="839"/>
    <n v="0.74851013110846243"/>
    <n v="211"/>
    <n v="0"/>
  </r>
  <r>
    <x v="13"/>
    <x v="200"/>
    <x v="200"/>
    <n v="507113"/>
    <s v="Holasovice"/>
    <s v="750 – 1 999 obyvatel"/>
    <n v="1124"/>
    <n v="0.72153024911032027"/>
    <n v="313"/>
    <n v="0"/>
  </r>
  <r>
    <x v="13"/>
    <x v="200"/>
    <x v="200"/>
    <n v="507261"/>
    <s v="Hrabyně"/>
    <s v="750 – 1 999 obyvatel"/>
    <n v="985"/>
    <n v="0.74619289340101524"/>
    <n v="250"/>
    <n v="0"/>
  </r>
  <r>
    <x v="13"/>
    <x v="200"/>
    <x v="200"/>
    <n v="507270"/>
    <s v="Hradec nad Moravicí"/>
    <s v="5 000 – 14 999 obyvatel"/>
    <n v="4530"/>
    <n v="0.72560706401766006"/>
    <n v="1243"/>
    <n v="0"/>
  </r>
  <r>
    <x v="13"/>
    <x v="200"/>
    <x v="200"/>
    <n v="507377"/>
    <s v="Jakartovice"/>
    <s v="750 – 1 999 obyvatel"/>
    <n v="880"/>
    <n v="0.74659090909090908"/>
    <n v="223"/>
    <n v="0"/>
  </r>
  <r>
    <x v="13"/>
    <x v="200"/>
    <x v="200"/>
    <n v="507920"/>
    <s v="Litultovice"/>
    <s v="750 – 1 999 obyvatel"/>
    <n v="762"/>
    <n v="0.67454068241469811"/>
    <n v="248"/>
    <n v="1"/>
  </r>
  <r>
    <x v="13"/>
    <x v="200"/>
    <x v="200"/>
    <n v="508373"/>
    <s v="Mokré Lazce"/>
    <s v="750 – 1 999 obyvatel"/>
    <n v="938"/>
    <n v="0.76012793176972282"/>
    <n v="225"/>
    <n v="0"/>
  </r>
  <r>
    <x v="13"/>
    <x v="200"/>
    <x v="200"/>
    <n v="509574"/>
    <s v="Oldřišov"/>
    <s v="750 – 1 999 obyvatel"/>
    <n v="1176"/>
    <n v="0.70748299319727892"/>
    <n v="344"/>
    <n v="0"/>
  </r>
  <r>
    <x v="13"/>
    <x v="200"/>
    <x v="200"/>
    <n v="509612"/>
    <s v="Otice"/>
    <s v="750 – 1 999 obyvatel"/>
    <n v="1167"/>
    <n v="0.7335047129391602"/>
    <n v="311"/>
    <n v="0"/>
  </r>
  <r>
    <x v="13"/>
    <x v="200"/>
    <x v="200"/>
    <n v="509736"/>
    <s v="Pustá Polom"/>
    <s v="750 – 1 999 obyvatel"/>
    <n v="1150"/>
    <n v="0.80956521739130438"/>
    <n v="219"/>
    <n v="0"/>
  </r>
  <r>
    <x v="13"/>
    <x v="200"/>
    <x v="200"/>
    <n v="509841"/>
    <s v="Raduň"/>
    <s v="750 – 1 999 obyvatel"/>
    <n v="935"/>
    <n v="0.78074866310160429"/>
    <n v="205"/>
    <n v="0"/>
  </r>
  <r>
    <x v="13"/>
    <x v="200"/>
    <x v="200"/>
    <n v="510131"/>
    <s v="Skřipov"/>
    <s v="750 – 1 999 obyvatel"/>
    <n v="829"/>
    <n v="0.77442702050663448"/>
    <n v="187"/>
    <n v="0"/>
  </r>
  <r>
    <x v="13"/>
    <x v="200"/>
    <x v="200"/>
    <n v="510289"/>
    <s v="Slavkov (Opava)"/>
    <s v="2 000 – 4 999 obyvatel"/>
    <n v="1662"/>
    <n v="0.76654632972322501"/>
    <n v="388"/>
    <n v="0"/>
  </r>
  <r>
    <x v="13"/>
    <x v="200"/>
    <x v="200"/>
    <n v="510297"/>
    <s v="Služovice"/>
    <s v="750 – 1 999 obyvatel"/>
    <n v="677"/>
    <n v="0.67651403249630726"/>
    <n v="219"/>
    <n v="1"/>
  </r>
  <r>
    <x v="13"/>
    <x v="200"/>
    <x v="200"/>
    <n v="510343"/>
    <s v="Stěbořice"/>
    <s v="750 – 1 999 obyvatel"/>
    <n v="1195"/>
    <n v="0.68368200836820081"/>
    <n v="378"/>
    <n v="1"/>
  </r>
  <r>
    <x v="13"/>
    <x v="200"/>
    <x v="200"/>
    <n v="510491"/>
    <s v="Štítina"/>
    <s v="750 – 1 999 obyvatel"/>
    <n v="989"/>
    <n v="0.83923154701718905"/>
    <n v="159"/>
    <n v="0"/>
  </r>
  <r>
    <x v="13"/>
    <x v="200"/>
    <x v="200"/>
    <n v="510891"/>
    <s v="Velké Heraltice"/>
    <s v="750 – 1 999 obyvatel"/>
    <n v="1339"/>
    <n v="0.70201643017176996"/>
    <n v="399"/>
    <n v="0"/>
  </r>
  <r>
    <x v="13"/>
    <x v="200"/>
    <x v="200"/>
    <n v="510939"/>
    <s v="Velké Hoštice"/>
    <s v="750 – 1 999 obyvatel"/>
    <n v="1513"/>
    <n v="0.71976206212822202"/>
    <n v="424"/>
    <n v="0"/>
  </r>
  <r>
    <x v="13"/>
    <x v="200"/>
    <x v="200"/>
    <n v="511161"/>
    <s v="Vršovice (Opava)"/>
    <s v="do 750 obyvatel"/>
    <n v="440"/>
    <n v="0.70909090909090911"/>
    <n v="128"/>
    <n v="0"/>
  </r>
  <r>
    <x v="13"/>
    <x v="200"/>
    <x v="200"/>
    <n v="512745"/>
    <s v="Těškovice"/>
    <s v="750 – 1 999 obyvatel"/>
    <n v="709"/>
    <n v="0.75035260930888581"/>
    <n v="177"/>
    <n v="0"/>
  </r>
  <r>
    <x v="13"/>
    <x v="200"/>
    <x v="200"/>
    <n v="512907"/>
    <s v="Kyjovice (Opava)"/>
    <s v="750 – 1 999 obyvatel"/>
    <n v="716"/>
    <n v="0.75837988826815639"/>
    <n v="173"/>
    <n v="0"/>
  </r>
  <r>
    <x v="13"/>
    <x v="200"/>
    <x v="200"/>
    <n v="512923"/>
    <s v="Chlebičov"/>
    <s v="750 – 1 999 obyvatel"/>
    <n v="949"/>
    <n v="0.70073761854583771"/>
    <n v="284"/>
    <n v="0"/>
  </r>
  <r>
    <x v="13"/>
    <x v="200"/>
    <x v="200"/>
    <n v="547191"/>
    <s v="Jezdkovice"/>
    <s v="do 750 obyvatel"/>
    <n v="207"/>
    <n v="0.66183574879227058"/>
    <n v="70"/>
    <n v="1"/>
  </r>
  <r>
    <x v="13"/>
    <x v="200"/>
    <x v="200"/>
    <n v="553042"/>
    <s v="Mladecko"/>
    <s v="do 750 obyvatel"/>
    <n v="108"/>
    <n v="0.73148148148148151"/>
    <n v="29"/>
    <n v="0"/>
  </r>
  <r>
    <x v="13"/>
    <x v="200"/>
    <x v="200"/>
    <n v="553051"/>
    <s v="Dolní Životice"/>
    <s v="750 – 1 999 obyvatel"/>
    <n v="876"/>
    <n v="0.70319634703196343"/>
    <n v="260"/>
    <n v="0"/>
  </r>
  <r>
    <x v="13"/>
    <x v="200"/>
    <x v="200"/>
    <n v="553093"/>
    <s v="Hlavnice"/>
    <s v="do 750 obyvatel"/>
    <n v="529"/>
    <n v="0.76937618147448017"/>
    <n v="122"/>
    <n v="0"/>
  </r>
  <r>
    <x v="13"/>
    <x v="200"/>
    <x v="200"/>
    <n v="553107"/>
    <s v="Bratříkovice"/>
    <s v="do 750 obyvatel"/>
    <n v="130"/>
    <n v="0.68461538461538463"/>
    <n v="41"/>
    <n v="1"/>
  </r>
  <r>
    <x v="13"/>
    <x v="200"/>
    <x v="200"/>
    <n v="553115"/>
    <s v="Lhotka u Litultovic"/>
    <s v="do 750 obyvatel"/>
    <n v="174"/>
    <n v="0.67816091954022983"/>
    <n v="56"/>
    <n v="1"/>
  </r>
  <r>
    <x v="13"/>
    <x v="200"/>
    <x v="200"/>
    <n v="553158"/>
    <s v="Neplachovice"/>
    <s v="750 – 1 999 obyvatel"/>
    <n v="767"/>
    <n v="0.71838331160365054"/>
    <n v="216"/>
    <n v="0"/>
  </r>
  <r>
    <x v="13"/>
    <x v="200"/>
    <x v="200"/>
    <n v="554197"/>
    <s v="Branka u Opavy"/>
    <s v="750 – 1 999 obyvatel"/>
    <n v="914"/>
    <n v="0.69365426695842447"/>
    <n v="280"/>
    <n v="1"/>
  </r>
  <r>
    <x v="13"/>
    <x v="200"/>
    <x v="200"/>
    <n v="555274"/>
    <s v="Nové Sedlice"/>
    <s v="do 750 obyvatel"/>
    <n v="414"/>
    <n v="0.74637681159420288"/>
    <n v="105"/>
    <n v="0"/>
  </r>
  <r>
    <x v="13"/>
    <x v="200"/>
    <x v="200"/>
    <n v="568261"/>
    <s v="Budišovice"/>
    <s v="750 – 1 999 obyvatel"/>
    <n v="615"/>
    <n v="0.759349593495935"/>
    <n v="148"/>
    <n v="0"/>
  </r>
  <r>
    <x v="13"/>
    <x v="200"/>
    <x v="200"/>
    <n v="568279"/>
    <s v="Mikolajice"/>
    <s v="do 750 obyvatel"/>
    <n v="231"/>
    <n v="0.65367965367965364"/>
    <n v="80"/>
    <n v="1"/>
  </r>
  <r>
    <x v="13"/>
    <x v="200"/>
    <x v="200"/>
    <n v="568333"/>
    <s v="Štáblovice"/>
    <s v="do 750 obyvatel"/>
    <n v="549"/>
    <n v="0.70856102003642984"/>
    <n v="160"/>
    <n v="0"/>
  </r>
  <r>
    <x v="13"/>
    <x v="200"/>
    <x v="200"/>
    <n v="568341"/>
    <s v="Uhlířov"/>
    <s v="do 750 obyvatel"/>
    <n v="317"/>
    <n v="0.69716088328075709"/>
    <n v="96"/>
    <n v="1"/>
  </r>
  <r>
    <x v="13"/>
    <x v="200"/>
    <x v="200"/>
    <n v="568368"/>
    <s v="Hlubočec"/>
    <s v="do 750 obyvatel"/>
    <n v="464"/>
    <n v="0.7306034482758621"/>
    <n v="125"/>
    <n v="0"/>
  </r>
  <r>
    <x v="13"/>
    <x v="200"/>
    <x v="200"/>
    <n v="569909"/>
    <s v="Chvalíkovice"/>
    <s v="do 750 obyvatel"/>
    <n v="566"/>
    <n v="0.78621908127208484"/>
    <n v="121"/>
    <n v="0"/>
  </r>
  <r>
    <x v="13"/>
    <x v="200"/>
    <x v="200"/>
    <n v="597821"/>
    <s v="Sosnová (Opava)"/>
    <s v="do 750 obyvatel"/>
    <n v="335"/>
    <n v="0.66567164179104477"/>
    <n v="112"/>
    <n v="1"/>
  </r>
  <r>
    <x v="13"/>
    <x v="201"/>
    <x v="201"/>
    <n v="568864"/>
    <s v="Doubrava"/>
    <s v="750 – 1 999 obyvatel"/>
    <n v="1022"/>
    <n v="0.62720156555772999"/>
    <n v="381"/>
    <n v="1"/>
  </r>
  <r>
    <x v="13"/>
    <x v="201"/>
    <x v="201"/>
    <n v="599069"/>
    <s v="Orlová"/>
    <s v="15 000 – 39 999 obyvatel"/>
    <n v="23882"/>
    <n v="0.66309354325433378"/>
    <n v="8046"/>
    <n v="1"/>
  </r>
  <r>
    <x v="13"/>
    <x v="201"/>
    <x v="201"/>
    <n v="599085"/>
    <s v="Petřvald (Karviná)"/>
    <s v="5 000 – 14 999 obyvatel"/>
    <n v="5971"/>
    <n v="0.71160609613130132"/>
    <n v="1722"/>
    <n v="0"/>
  </r>
  <r>
    <x v="13"/>
    <x v="202"/>
    <x v="202"/>
    <n v="500291"/>
    <s v="Vřesina (Ostrava-město)"/>
    <s v="2 000 – 4 999 obyvatel"/>
    <n v="2439"/>
    <n v="0.76096760967609678"/>
    <n v="583"/>
    <n v="0"/>
  </r>
  <r>
    <x v="13"/>
    <x v="202"/>
    <x v="202"/>
    <n v="506711"/>
    <s v="Dolní Lhota (Ostrava-město)"/>
    <s v="750 – 1 999 obyvatel"/>
    <n v="1256"/>
    <n v="0.80175159235668791"/>
    <n v="249"/>
    <n v="0"/>
  </r>
  <r>
    <x v="13"/>
    <x v="202"/>
    <x v="202"/>
    <n v="510882"/>
    <s v="Velká Polom"/>
    <s v="2 000 – 4 999 obyvatel"/>
    <n v="1614"/>
    <n v="0.75836431226765799"/>
    <n v="390"/>
    <n v="0"/>
  </r>
  <r>
    <x v="13"/>
    <x v="202"/>
    <x v="202"/>
    <n v="554049"/>
    <s v="Olbramice (Ostrava-město)"/>
    <s v="do 750 obyvatel"/>
    <n v="599"/>
    <n v="0.69949916527545908"/>
    <n v="180"/>
    <n v="1"/>
  </r>
  <r>
    <x v="13"/>
    <x v="202"/>
    <x v="202"/>
    <n v="554821"/>
    <s v="Ostrava (Ostrava-město)"/>
    <s v="100 000 a více obyvatel"/>
    <n v="239135"/>
    <n v="0.69557362995797356"/>
    <n v="72799"/>
    <n v="1"/>
  </r>
  <r>
    <x v="13"/>
    <x v="202"/>
    <x v="202"/>
    <n v="568449"/>
    <s v="Zbyslavice"/>
    <s v="do 750 obyvatel"/>
    <n v="512"/>
    <n v="0.712890625"/>
    <n v="147"/>
    <n v="0"/>
  </r>
  <r>
    <x v="13"/>
    <x v="202"/>
    <x v="202"/>
    <n v="569119"/>
    <s v="Čavisov"/>
    <s v="do 750 obyvatel"/>
    <n v="425"/>
    <n v="0.77411764705882358"/>
    <n v="96"/>
    <n v="0"/>
  </r>
  <r>
    <x v="13"/>
    <x v="202"/>
    <x v="202"/>
    <n v="569500"/>
    <s v="Horní Lhota (Ostrava-město)"/>
    <s v="750 – 1 999 obyvatel"/>
    <n v="728"/>
    <n v="0.71565934065934067"/>
    <n v="207"/>
    <n v="0"/>
  </r>
  <r>
    <x v="13"/>
    <x v="202"/>
    <x v="202"/>
    <n v="598739"/>
    <s v="Stará Ves nad Ondřejnicí"/>
    <s v="2 000 – 4 999 obyvatel"/>
    <n v="2333"/>
    <n v="0.75996570938705532"/>
    <n v="560"/>
    <n v="0"/>
  </r>
  <r>
    <x v="13"/>
    <x v="202"/>
    <x v="202"/>
    <n v="598798"/>
    <s v="Šenov"/>
    <s v="5 000 – 14 999 obyvatel"/>
    <n v="5354"/>
    <n v="0.75719088531938739"/>
    <n v="1300"/>
    <n v="0"/>
  </r>
  <r>
    <x v="13"/>
    <x v="202"/>
    <x v="202"/>
    <n v="598836"/>
    <s v="Václavovice"/>
    <s v="2 000 – 4 999 obyvatel"/>
    <n v="1668"/>
    <n v="0.76918465227817745"/>
    <n v="385"/>
    <n v="0"/>
  </r>
  <r>
    <x v="13"/>
    <x v="202"/>
    <x v="202"/>
    <n v="598879"/>
    <s v="Vratimov"/>
    <s v="5 000 – 14 999 obyvatel"/>
    <n v="6098"/>
    <n v="0.72974745818301079"/>
    <n v="1648"/>
    <n v="0"/>
  </r>
  <r>
    <x v="13"/>
    <x v="202"/>
    <x v="202"/>
    <n v="599549"/>
    <s v="Klimkovice"/>
    <s v="2 000 – 4 999 obyvatel"/>
    <n v="3723"/>
    <n v="0.74429223744292239"/>
    <n v="952"/>
    <n v="0"/>
  </r>
  <r>
    <x v="13"/>
    <x v="203"/>
    <x v="203"/>
    <n v="551694"/>
    <s v="Velká Štáhle"/>
    <s v="do 750 obyvatel"/>
    <n v="291"/>
    <n v="0.71134020618556704"/>
    <n v="84"/>
    <n v="0"/>
  </r>
  <r>
    <x v="13"/>
    <x v="203"/>
    <x v="203"/>
    <n v="551821"/>
    <s v="Tvrdkov"/>
    <s v="do 750 obyvatel"/>
    <n v="204"/>
    <n v="0.65686274509803921"/>
    <n v="70"/>
    <n v="1"/>
  </r>
  <r>
    <x v="13"/>
    <x v="203"/>
    <x v="203"/>
    <n v="551902"/>
    <s v="Malá Štáhle"/>
    <s v="do 750 obyvatel"/>
    <n v="117"/>
    <n v="0.75213675213675213"/>
    <n v="29"/>
    <n v="0"/>
  </r>
  <r>
    <x v="13"/>
    <x v="203"/>
    <x v="203"/>
    <n v="551911"/>
    <s v="Stará Ves (Bruntál)"/>
    <s v="do 750 obyvatel"/>
    <n v="425"/>
    <n v="0.68"/>
    <n v="136"/>
    <n v="1"/>
  </r>
  <r>
    <x v="13"/>
    <x v="203"/>
    <x v="203"/>
    <n v="597228"/>
    <s v="Břidličná"/>
    <s v="2 000 – 4 999 obyvatel"/>
    <n v="2595"/>
    <n v="0.65549132947976874"/>
    <n v="894"/>
    <n v="1"/>
  </r>
  <r>
    <x v="13"/>
    <x v="203"/>
    <x v="203"/>
    <n v="597287"/>
    <s v="Dolní Moravice"/>
    <s v="do 750 obyvatel"/>
    <n v="327"/>
    <n v="0.77981651376146788"/>
    <n v="72"/>
    <n v="0"/>
  </r>
  <r>
    <x v="13"/>
    <x v="203"/>
    <x v="203"/>
    <n v="597368"/>
    <s v="Horní Město"/>
    <s v="750 – 1 999 obyvatel"/>
    <n v="689"/>
    <n v="0.67489114658925975"/>
    <n v="224"/>
    <n v="1"/>
  </r>
  <r>
    <x v="13"/>
    <x v="203"/>
    <x v="203"/>
    <n v="597457"/>
    <s v="Jiříkov (Bruntál)"/>
    <s v="do 750 obyvatel"/>
    <n v="238"/>
    <n v="0.65546218487394958"/>
    <n v="82"/>
    <n v="1"/>
  </r>
  <r>
    <x v="13"/>
    <x v="203"/>
    <x v="203"/>
    <n v="597601"/>
    <s v="Malá Morávka"/>
    <s v="do 750 obyvatel"/>
    <n v="562"/>
    <n v="0.73131672597864772"/>
    <n v="151"/>
    <n v="0"/>
  </r>
  <r>
    <x v="13"/>
    <x v="203"/>
    <x v="203"/>
    <n v="597783"/>
    <s v="Rýmařov"/>
    <s v="5 000 – 14 999 obyvatel"/>
    <n v="6897"/>
    <n v="0.72669276497027691"/>
    <n v="1885"/>
    <n v="0"/>
  </r>
  <r>
    <x v="13"/>
    <x v="203"/>
    <x v="203"/>
    <n v="597791"/>
    <s v="Ryžoviště"/>
    <s v="do 750 obyvatel"/>
    <n v="515"/>
    <n v="0.58446601941747578"/>
    <n v="214"/>
    <n v="1"/>
  </r>
  <r>
    <x v="13"/>
    <x v="204"/>
    <x v="204"/>
    <n v="507091"/>
    <s v="Nýdek"/>
    <s v="2 000 – 4 999 obyvatel"/>
    <n v="1710"/>
    <n v="0.61520467836257309"/>
    <n v="658"/>
    <n v="1"/>
  </r>
  <r>
    <x v="13"/>
    <x v="204"/>
    <x v="204"/>
    <n v="507237"/>
    <s v="Komorní Lhotka"/>
    <s v="750 – 1 999 obyvatel"/>
    <n v="1151"/>
    <n v="0.75325803649000866"/>
    <n v="284"/>
    <n v="0"/>
  </r>
  <r>
    <x v="13"/>
    <x v="204"/>
    <x v="204"/>
    <n v="507458"/>
    <s v="Košařiska"/>
    <s v="do 750 obyvatel"/>
    <n v="311"/>
    <n v="0.53054662379421225"/>
    <n v="146"/>
    <n v="1"/>
  </r>
  <r>
    <x v="13"/>
    <x v="204"/>
    <x v="204"/>
    <n v="552615"/>
    <s v="Vělopolí"/>
    <s v="do 750 obyvatel"/>
    <n v="237"/>
    <n v="0.67510548523206748"/>
    <n v="77"/>
    <n v="1"/>
  </r>
  <r>
    <x v="13"/>
    <x v="204"/>
    <x v="204"/>
    <n v="552640"/>
    <s v="Řeka"/>
    <s v="do 750 obyvatel"/>
    <n v="479"/>
    <n v="0.60334029227557406"/>
    <n v="190"/>
    <n v="1"/>
  </r>
  <r>
    <x v="13"/>
    <x v="204"/>
    <x v="204"/>
    <n v="552658"/>
    <s v="Smilovice (Frýdek-Místek)"/>
    <s v="750 – 1 999 obyvatel"/>
    <n v="665"/>
    <n v="0.63458646616541359"/>
    <n v="243"/>
    <n v="1"/>
  </r>
  <r>
    <x v="13"/>
    <x v="204"/>
    <x v="204"/>
    <n v="552674"/>
    <s v="Střítež (Frýdek-Místek)"/>
    <s v="750 – 1 999 obyvatel"/>
    <n v="852"/>
    <n v="0.64084507042253525"/>
    <n v="306"/>
    <n v="1"/>
  </r>
  <r>
    <x v="13"/>
    <x v="204"/>
    <x v="204"/>
    <n v="554928"/>
    <s v="Vendryně"/>
    <s v="2 000 – 4 999 obyvatel"/>
    <n v="3703"/>
    <n v="0.6340804752903052"/>
    <n v="1355"/>
    <n v="1"/>
  </r>
  <r>
    <x v="13"/>
    <x v="204"/>
    <x v="204"/>
    <n v="556971"/>
    <s v="Ropice"/>
    <s v="750 – 1 999 obyvatel"/>
    <n v="1353"/>
    <n v="0.60014781966001474"/>
    <n v="541"/>
    <n v="1"/>
  </r>
  <r>
    <x v="13"/>
    <x v="204"/>
    <x v="204"/>
    <n v="598062"/>
    <s v="Bystřice (Frýdek-Místek)"/>
    <s v="5 000 – 14 999 obyvatel"/>
    <n v="4431"/>
    <n v="0.63529677273753105"/>
    <n v="1616"/>
    <n v="1"/>
  </r>
  <r>
    <x v="13"/>
    <x v="204"/>
    <x v="204"/>
    <n v="598160"/>
    <s v="Hnojník"/>
    <s v="750 – 1 999 obyvatel"/>
    <n v="1225"/>
    <n v="0.69795918367346943"/>
    <n v="370"/>
    <n v="1"/>
  </r>
  <r>
    <x v="13"/>
    <x v="204"/>
    <x v="204"/>
    <n v="598810"/>
    <s v="Třinec"/>
    <s v="15 000 – 39 999 obyvatel"/>
    <n v="29332"/>
    <n v="0.63585844811127779"/>
    <n v="10681"/>
    <n v="1"/>
  </r>
  <r>
    <x v="13"/>
    <x v="205"/>
    <x v="205"/>
    <n v="506451"/>
    <s v="Březová (Opava)"/>
    <s v="750 – 1 999 obyvatel"/>
    <n v="1125"/>
    <n v="0.71733333333333338"/>
    <n v="318"/>
    <n v="0"/>
  </r>
  <r>
    <x v="13"/>
    <x v="205"/>
    <x v="205"/>
    <n v="506460"/>
    <s v="Budišov nad Budišovkou"/>
    <s v="2 000 – 4 999 obyvatel"/>
    <n v="2406"/>
    <n v="0.69700748129675816"/>
    <n v="729"/>
    <n v="1"/>
  </r>
  <r>
    <x v="13"/>
    <x v="205"/>
    <x v="205"/>
    <n v="508144"/>
    <s v="Melč"/>
    <s v="do 750 obyvatel"/>
    <n v="527"/>
    <n v="0.6736242884250474"/>
    <n v="172"/>
    <n v="1"/>
  </r>
  <r>
    <x v="13"/>
    <x v="205"/>
    <x v="205"/>
    <n v="511021"/>
    <s v="Vítkov"/>
    <s v="5 000 – 14 999 obyvatel"/>
    <n v="4723"/>
    <n v="0.68177006140165153"/>
    <n v="1503"/>
    <n v="1"/>
  </r>
  <r>
    <x v="13"/>
    <x v="205"/>
    <x v="205"/>
    <n v="512893"/>
    <s v="Nové Lublice"/>
    <s v="do 750 obyvatel"/>
    <n v="167"/>
    <n v="0.57485029940119758"/>
    <n v="71"/>
    <n v="1"/>
  </r>
  <r>
    <x v="13"/>
    <x v="205"/>
    <x v="205"/>
    <n v="547131"/>
    <s v="Svatoňovice"/>
    <s v="do 750 obyvatel"/>
    <n v="209"/>
    <n v="0.62200956937799046"/>
    <n v="79"/>
    <n v="1"/>
  </r>
  <r>
    <x v="13"/>
    <x v="205"/>
    <x v="205"/>
    <n v="568180"/>
    <s v="Kružberk"/>
    <s v="do 750 obyvatel"/>
    <n v="210"/>
    <n v="0.57619047619047614"/>
    <n v="89"/>
    <n v="1"/>
  </r>
  <r>
    <x v="13"/>
    <x v="205"/>
    <x v="205"/>
    <n v="568198"/>
    <s v="Staré Těchanovice"/>
    <s v="do 750 obyvatel"/>
    <n v="125"/>
    <n v="0.61599999999999999"/>
    <n v="48"/>
    <n v="1"/>
  </r>
  <r>
    <x v="13"/>
    <x v="205"/>
    <x v="205"/>
    <n v="568317"/>
    <s v="Radkov (Opava)"/>
    <s v="do 750 obyvatel"/>
    <n v="399"/>
    <n v="0.53132832080200498"/>
    <n v="187"/>
    <n v="1"/>
  </r>
  <r>
    <x v="13"/>
    <x v="205"/>
    <x v="205"/>
    <n v="569097"/>
    <s v="Moravice"/>
    <s v="do 750 obyvatel"/>
    <n v="201"/>
    <n v="0.59203980099502485"/>
    <n v="82"/>
    <n v="1"/>
  </r>
  <r>
    <x v="13"/>
    <x v="205"/>
    <x v="205"/>
    <n v="569950"/>
    <s v="Čermná ve Slezsku"/>
    <s v="do 750 obyvatel"/>
    <n v="295"/>
    <n v="0.54915254237288136"/>
    <n v="133"/>
    <n v="1"/>
  </r>
  <r>
    <x v="13"/>
    <x v="205"/>
    <x v="205"/>
    <n v="570036"/>
    <s v="Větřkovice"/>
    <s v="do 750 obyvatel"/>
    <n v="629"/>
    <n v="0.80127186009538953"/>
    <n v="12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41355194010510404"/>
    <n v="651708"/>
    <n v="0"/>
  </r>
  <r>
    <x v="1"/>
    <x v="1"/>
    <x v="1"/>
    <n v="513482"/>
    <s v="Vysoký Újezd (Benešov)"/>
    <s v="do 750 obyvatel"/>
    <n v="167"/>
    <n v="0.47305389221556887"/>
    <n v="88"/>
    <n v="0"/>
  </r>
  <r>
    <x v="1"/>
    <x v="1"/>
    <x v="1"/>
    <n v="529303"/>
    <s v="Benešov (Benešov)"/>
    <s v="15 000 – 39 999 obyvatel"/>
    <n v="13992"/>
    <n v="0.42631503716409375"/>
    <n v="8027"/>
    <n v="0"/>
  </r>
  <r>
    <x v="1"/>
    <x v="1"/>
    <x v="1"/>
    <n v="529451"/>
    <s v="Bystřice (Benešov)"/>
    <s v="2 000 – 4 999 obyvatel"/>
    <n v="3651"/>
    <n v="0.40865516296904958"/>
    <n v="2159"/>
    <n v="0"/>
  </r>
  <r>
    <x v="1"/>
    <x v="1"/>
    <x v="1"/>
    <n v="529478"/>
    <s v="Čakov (Benešov)"/>
    <s v="do 750 obyvatel"/>
    <n v="103"/>
    <n v="0.31067961165048541"/>
    <n v="71"/>
    <n v="1"/>
  </r>
  <r>
    <x v="1"/>
    <x v="1"/>
    <x v="1"/>
    <n v="529516"/>
    <s v="Čerčany"/>
    <s v="2 000 – 4 999 obyvatel"/>
    <n v="2316"/>
    <n v="0.41839378238341968"/>
    <n v="1347"/>
    <n v="0"/>
  </r>
  <r>
    <x v="1"/>
    <x v="1"/>
    <x v="1"/>
    <n v="529541"/>
    <s v="Český Šternberk"/>
    <s v="do 750 obyvatel"/>
    <n v="137"/>
    <n v="0.43065693430656932"/>
    <n v="78"/>
    <n v="0"/>
  </r>
  <r>
    <x v="1"/>
    <x v="1"/>
    <x v="1"/>
    <n v="529567"/>
    <s v="Čtyřkoly"/>
    <s v="do 750 obyvatel"/>
    <n v="584"/>
    <n v="0.43493150684931509"/>
    <n v="330"/>
    <n v="0"/>
  </r>
  <r>
    <x v="1"/>
    <x v="1"/>
    <x v="1"/>
    <n v="529621"/>
    <s v="Divišov"/>
    <s v="750 – 1 999 obyvatel"/>
    <n v="1381"/>
    <n v="0.39102099927588702"/>
    <n v="841"/>
    <n v="1"/>
  </r>
  <r>
    <x v="1"/>
    <x v="1"/>
    <x v="1"/>
    <n v="529745"/>
    <s v="Hvězdonice"/>
    <s v="do 750 obyvatel"/>
    <n v="275"/>
    <n v="0.44363636363636366"/>
    <n v="153"/>
    <n v="0"/>
  </r>
  <r>
    <x v="1"/>
    <x v="1"/>
    <x v="1"/>
    <n v="529796"/>
    <s v="Chocerady"/>
    <s v="750 – 1 999 obyvatel"/>
    <n v="1013"/>
    <n v="0.41362290227048371"/>
    <n v="594"/>
    <n v="0"/>
  </r>
  <r>
    <x v="1"/>
    <x v="1"/>
    <x v="1"/>
    <n v="529818"/>
    <s v="Chotýšany"/>
    <s v="do 750 obyvatel"/>
    <n v="489"/>
    <n v="0.33946830265848671"/>
    <n v="323"/>
    <n v="1"/>
  </r>
  <r>
    <x v="1"/>
    <x v="1"/>
    <x v="1"/>
    <n v="529940"/>
    <s v="Kozmice (Benešov)"/>
    <s v="do 750 obyvatel"/>
    <n v="269"/>
    <n v="0.45353159851301117"/>
    <n v="147"/>
    <n v="0"/>
  </r>
  <r>
    <x v="1"/>
    <x v="1"/>
    <x v="1"/>
    <n v="529958"/>
    <s v="Krhanice"/>
    <s v="750 – 1 999 obyvatel"/>
    <n v="844"/>
    <n v="0.39218009478672988"/>
    <n v="513"/>
    <n v="1"/>
  </r>
  <r>
    <x v="1"/>
    <x v="1"/>
    <x v="1"/>
    <n v="529974"/>
    <s v="Krňany"/>
    <s v="do 750 obyvatel"/>
    <n v="385"/>
    <n v="0.41558441558441561"/>
    <n v="225"/>
    <n v="0"/>
  </r>
  <r>
    <x v="1"/>
    <x v="1"/>
    <x v="1"/>
    <n v="529991"/>
    <s v="Křečovice"/>
    <s v="750 – 1 999 obyvatel"/>
    <n v="673"/>
    <n v="0.45170876671619614"/>
    <n v="369"/>
    <n v="0"/>
  </r>
  <r>
    <x v="1"/>
    <x v="1"/>
    <x v="1"/>
    <n v="530051"/>
    <s v="Lešany (Benešov)"/>
    <s v="750 – 1 999 obyvatel"/>
    <n v="657"/>
    <n v="0.36225266362252662"/>
    <n v="419"/>
    <n v="1"/>
  </r>
  <r>
    <x v="1"/>
    <x v="1"/>
    <x v="1"/>
    <n v="530115"/>
    <s v="Maršovice (Benešov)"/>
    <s v="750 – 1 999 obyvatel"/>
    <n v="621"/>
    <n v="0.41867954911433175"/>
    <n v="361"/>
    <n v="0"/>
  </r>
  <r>
    <x v="1"/>
    <x v="1"/>
    <x v="1"/>
    <n v="530204"/>
    <s v="Mrač"/>
    <s v="750 – 1 999 obyvatel"/>
    <n v="682"/>
    <n v="0.45747800586510262"/>
    <n v="370"/>
    <n v="0"/>
  </r>
  <r>
    <x v="1"/>
    <x v="1"/>
    <x v="1"/>
    <n v="530263"/>
    <s v="Nespeky"/>
    <s v="750 – 1 999 obyvatel"/>
    <n v="612"/>
    <n v="0.42156862745098039"/>
    <n v="354"/>
    <n v="0"/>
  </r>
  <r>
    <x v="1"/>
    <x v="1"/>
    <x v="1"/>
    <n v="530298"/>
    <s v="Netvořice"/>
    <s v="750 – 1 999 obyvatel"/>
    <n v="936"/>
    <n v="0.42200854700854701"/>
    <n v="541"/>
    <n v="0"/>
  </r>
  <r>
    <x v="1"/>
    <x v="1"/>
    <x v="1"/>
    <n v="530310"/>
    <s v="Neveklov"/>
    <s v="2 000 – 4 999 obyvatel"/>
    <n v="2184"/>
    <n v="0.46886446886446886"/>
    <n v="1160"/>
    <n v="0"/>
  </r>
  <r>
    <x v="1"/>
    <x v="1"/>
    <x v="1"/>
    <n v="530352"/>
    <s v="Ostředek"/>
    <s v="do 750 obyvatel"/>
    <n v="318"/>
    <n v="0.42452830188679247"/>
    <n v="183"/>
    <n v="0"/>
  </r>
  <r>
    <x v="1"/>
    <x v="1"/>
    <x v="1"/>
    <n v="530409"/>
    <s v="Petroupim"/>
    <s v="do 750 obyvatel"/>
    <n v="259"/>
    <n v="0.45945945945945948"/>
    <n v="140"/>
    <n v="0"/>
  </r>
  <r>
    <x v="1"/>
    <x v="1"/>
    <x v="1"/>
    <n v="530441"/>
    <s v="Poříčí nad Sázavou"/>
    <s v="750 – 1 999 obyvatel"/>
    <n v="1103"/>
    <n v="0.45784224841341797"/>
    <n v="598"/>
    <n v="0"/>
  </r>
  <r>
    <x v="1"/>
    <x v="1"/>
    <x v="1"/>
    <n v="530450"/>
    <s v="Postupice"/>
    <s v="750 – 1 999 obyvatel"/>
    <n v="1126"/>
    <n v="0.40941385435168737"/>
    <n v="665"/>
    <n v="0"/>
  </r>
  <r>
    <x v="1"/>
    <x v="1"/>
    <x v="1"/>
    <n v="530492"/>
    <s v="Přestavlky u Čerčan"/>
    <s v="do 750 obyvatel"/>
    <n v="318"/>
    <n v="0.37421383647798739"/>
    <n v="199"/>
    <n v="1"/>
  </r>
  <r>
    <x v="1"/>
    <x v="1"/>
    <x v="1"/>
    <n v="530522"/>
    <s v="Rabyně"/>
    <s v="do 750 obyvatel"/>
    <n v="242"/>
    <n v="0.48760330578512395"/>
    <n v="124"/>
    <n v="0"/>
  </r>
  <r>
    <x v="1"/>
    <x v="1"/>
    <x v="1"/>
    <n v="530638"/>
    <s v="Soběhrdy"/>
    <s v="do 750 obyvatel"/>
    <n v="320"/>
    <n v="0.453125"/>
    <n v="175"/>
    <n v="0"/>
  </r>
  <r>
    <x v="1"/>
    <x v="1"/>
    <x v="1"/>
    <n v="530689"/>
    <s v="Struhařov (Benešov)"/>
    <s v="750 – 1 999 obyvatel"/>
    <n v="741"/>
    <n v="0.4318488529014845"/>
    <n v="421"/>
    <n v="0"/>
  </r>
  <r>
    <x v="1"/>
    <x v="1"/>
    <x v="1"/>
    <n v="530760"/>
    <s v="Teplýšovice"/>
    <s v="do 750 obyvatel"/>
    <n v="400"/>
    <n v="0.40250000000000002"/>
    <n v="239"/>
    <n v="0"/>
  </r>
  <r>
    <x v="1"/>
    <x v="1"/>
    <x v="1"/>
    <n v="530841"/>
    <s v="Týnec nad Sázavou"/>
    <s v="5 000 – 14 999 obyvatel"/>
    <n v="4704"/>
    <n v="0.40773809523809523"/>
    <n v="2786"/>
    <n v="0"/>
  </r>
  <r>
    <x v="1"/>
    <x v="1"/>
    <x v="1"/>
    <n v="530921"/>
    <s v="Vranov (Benešov)"/>
    <s v="do 750 obyvatel"/>
    <n v="351"/>
    <n v="0.46723646723646722"/>
    <n v="187"/>
    <n v="0"/>
  </r>
  <r>
    <x v="1"/>
    <x v="1"/>
    <x v="1"/>
    <n v="532037"/>
    <s v="Chrášťany (Benešov)"/>
    <s v="do 750 obyvatel"/>
    <n v="187"/>
    <n v="0.44385026737967914"/>
    <n v="104"/>
    <n v="0"/>
  </r>
  <r>
    <x v="1"/>
    <x v="1"/>
    <x v="1"/>
    <n v="532045"/>
    <s v="Chlístov (Benešov)"/>
    <s v="do 750 obyvatel"/>
    <n v="321"/>
    <n v="0.38940809968847351"/>
    <n v="196"/>
    <n v="1"/>
  </r>
  <r>
    <x v="1"/>
    <x v="1"/>
    <x v="1"/>
    <n v="532061"/>
    <s v="Václavice"/>
    <s v="do 750 obyvatel"/>
    <n v="492"/>
    <n v="0.39634146341463417"/>
    <n v="297"/>
    <n v="1"/>
  </r>
  <r>
    <x v="1"/>
    <x v="1"/>
    <x v="1"/>
    <n v="532151"/>
    <s v="Drahňovice"/>
    <s v="do 750 obyvatel"/>
    <n v="78"/>
    <n v="0.32051282051282054"/>
    <n v="53"/>
    <n v="1"/>
  </r>
  <r>
    <x v="1"/>
    <x v="1"/>
    <x v="1"/>
    <n v="532193"/>
    <s v="Lštění"/>
    <s v="do 750 obyvatel"/>
    <n v="346"/>
    <n v="0.46531791907514453"/>
    <n v="185"/>
    <n v="0"/>
  </r>
  <r>
    <x v="1"/>
    <x v="1"/>
    <x v="1"/>
    <n v="532258"/>
    <s v="Litichovice"/>
    <s v="do 750 obyvatel"/>
    <n v="56"/>
    <n v="0.30357142857142855"/>
    <n v="39"/>
    <n v="1"/>
  </r>
  <r>
    <x v="1"/>
    <x v="1"/>
    <x v="1"/>
    <n v="532304"/>
    <s v="Třebešice (Benešov)"/>
    <s v="do 750 obyvatel"/>
    <n v="84"/>
    <n v="0.41666666666666669"/>
    <n v="49"/>
    <n v="0"/>
  </r>
  <r>
    <x v="1"/>
    <x v="1"/>
    <x v="1"/>
    <n v="532592"/>
    <s v="Tisem"/>
    <s v="do 750 obyvatel"/>
    <n v="198"/>
    <n v="0.41414141414141414"/>
    <n v="116"/>
    <n v="0"/>
  </r>
  <r>
    <x v="1"/>
    <x v="1"/>
    <x v="1"/>
    <n v="532606"/>
    <s v="Choratice"/>
    <s v="do 750 obyvatel"/>
    <n v="62"/>
    <n v="0.33870967741935482"/>
    <n v="41"/>
    <n v="1"/>
  </r>
  <r>
    <x v="1"/>
    <x v="1"/>
    <x v="1"/>
    <n v="532614"/>
    <s v="Vodslivy"/>
    <s v="do 750 obyvatel"/>
    <n v="83"/>
    <n v="0.36144578313253012"/>
    <n v="53"/>
    <n v="1"/>
  </r>
  <r>
    <x v="1"/>
    <x v="1"/>
    <x v="1"/>
    <n v="532649"/>
    <s v="Popovice (Benešov)"/>
    <s v="do 750 obyvatel"/>
    <n v="239"/>
    <n v="0.33472803347280333"/>
    <n v="159"/>
    <n v="1"/>
  </r>
  <r>
    <x v="1"/>
    <x v="1"/>
    <x v="1"/>
    <n v="532878"/>
    <s v="Chleby (Benešov)"/>
    <s v="do 750 obyvatel"/>
    <n v="40"/>
    <n v="0.55000000000000004"/>
    <n v="18"/>
    <n v="0"/>
  </r>
  <r>
    <x v="1"/>
    <x v="1"/>
    <x v="1"/>
    <n v="532886"/>
    <s v="Chářovice"/>
    <s v="do 750 obyvatel"/>
    <n v="161"/>
    <n v="0.42236024844720499"/>
    <n v="93"/>
    <n v="0"/>
  </r>
  <r>
    <x v="1"/>
    <x v="1"/>
    <x v="1"/>
    <n v="532924"/>
    <s v="Bukovany (Benešov)"/>
    <s v="750 – 1 999 obyvatel"/>
    <n v="611"/>
    <n v="0.35024549918166942"/>
    <n v="397"/>
    <n v="1"/>
  </r>
  <r>
    <x v="1"/>
    <x v="1"/>
    <x v="1"/>
    <n v="534382"/>
    <s v="Sázava (Benešov)"/>
    <s v="2 000 – 4 999 obyvatel"/>
    <n v="3154"/>
    <n v="0.39759036144578314"/>
    <n v="1900"/>
    <n v="1"/>
  </r>
  <r>
    <x v="1"/>
    <x v="1"/>
    <x v="1"/>
    <n v="538680"/>
    <s v="Pyšely"/>
    <s v="2 000 – 4 999 obyvatel"/>
    <n v="1584"/>
    <n v="0.43371212121212122"/>
    <n v="897"/>
    <n v="0"/>
  </r>
  <r>
    <x v="1"/>
    <x v="1"/>
    <x v="1"/>
    <n v="538710"/>
    <s v="Řehenice"/>
    <s v="do 750 obyvatel"/>
    <n v="391"/>
    <n v="0.41943734015345269"/>
    <n v="227"/>
    <n v="0"/>
  </r>
  <r>
    <x v="1"/>
    <x v="1"/>
    <x v="1"/>
    <n v="571415"/>
    <s v="Xaverov"/>
    <s v="do 750 obyvatel"/>
    <n v="46"/>
    <n v="0.36956521739130432"/>
    <n v="29"/>
    <n v="1"/>
  </r>
  <r>
    <x v="1"/>
    <x v="1"/>
    <x v="1"/>
    <n v="599379"/>
    <s v="Stranný"/>
    <s v="do 750 obyvatel"/>
    <n v="90"/>
    <n v="0.48888888888888887"/>
    <n v="46"/>
    <n v="0"/>
  </r>
  <r>
    <x v="1"/>
    <x v="2"/>
    <x v="2"/>
    <n v="531057"/>
    <s v="Beroun"/>
    <s v="15 000 – 39 999 obyvatel"/>
    <n v="16260"/>
    <n v="0.42632226322263223"/>
    <n v="9328"/>
    <n v="0"/>
  </r>
  <r>
    <x v="1"/>
    <x v="2"/>
    <x v="2"/>
    <n v="531081"/>
    <s v="Broumy"/>
    <s v="750 – 1 999 obyvatel"/>
    <n v="785"/>
    <n v="0.48407643312101911"/>
    <n v="405"/>
    <n v="0"/>
  </r>
  <r>
    <x v="1"/>
    <x v="2"/>
    <x v="2"/>
    <n v="531103"/>
    <s v="Bubovice"/>
    <s v="do 750 obyvatel"/>
    <n v="428"/>
    <n v="0.41588785046728971"/>
    <n v="250"/>
    <n v="0"/>
  </r>
  <r>
    <x v="1"/>
    <x v="2"/>
    <x v="2"/>
    <n v="531171"/>
    <s v="Hlásná Třebaň"/>
    <s v="750 – 1 999 obyvatel"/>
    <n v="863"/>
    <n v="0.43916570104287372"/>
    <n v="484"/>
    <n v="0"/>
  </r>
  <r>
    <x v="1"/>
    <x v="2"/>
    <x v="2"/>
    <n v="531227"/>
    <s v="Hudlice"/>
    <s v="750 – 1 999 obyvatel"/>
    <n v="1038"/>
    <n v="0.47206165703275532"/>
    <n v="548"/>
    <n v="0"/>
  </r>
  <r>
    <x v="1"/>
    <x v="2"/>
    <x v="2"/>
    <n v="531243"/>
    <s v="Hýskov"/>
    <s v="2 000 – 4 999 obyvatel"/>
    <n v="1602"/>
    <n v="0.41947565543071164"/>
    <n v="930"/>
    <n v="0"/>
  </r>
  <r>
    <x v="1"/>
    <x v="2"/>
    <x v="2"/>
    <n v="531294"/>
    <s v="Chyňava"/>
    <s v="750 – 1 999 obyvatel"/>
    <n v="1557"/>
    <n v="0.44829800899165062"/>
    <n v="859"/>
    <n v="0"/>
  </r>
  <r>
    <x v="1"/>
    <x v="2"/>
    <x v="2"/>
    <n v="531316"/>
    <s v="Karlštejn"/>
    <s v="750 – 1 999 obyvatel"/>
    <n v="713"/>
    <n v="0.47124824684431976"/>
    <n v="377"/>
    <n v="0"/>
  </r>
  <r>
    <x v="1"/>
    <x v="2"/>
    <x v="2"/>
    <n v="531332"/>
    <s v="Koněprusy"/>
    <s v="do 750 obyvatel"/>
    <n v="212"/>
    <n v="0.29245283018867924"/>
    <n v="150"/>
    <n v="1"/>
  </r>
  <r>
    <x v="1"/>
    <x v="2"/>
    <x v="2"/>
    <n v="531375"/>
    <s v="Kublov"/>
    <s v="do 750 obyvatel"/>
    <n v="540"/>
    <n v="0.42962962962962964"/>
    <n v="308"/>
    <n v="0"/>
  </r>
  <r>
    <x v="1"/>
    <x v="2"/>
    <x v="2"/>
    <n v="531456"/>
    <s v="Liteň"/>
    <s v="750 – 1 999 obyvatel"/>
    <n v="968"/>
    <n v="0.42045454545454547"/>
    <n v="561"/>
    <n v="0"/>
  </r>
  <r>
    <x v="1"/>
    <x v="2"/>
    <x v="2"/>
    <n v="531464"/>
    <s v="Loděnice (Beroun)"/>
    <s v="750 – 1 999 obyvatel"/>
    <n v="1620"/>
    <n v="0.4228395061728395"/>
    <n v="935"/>
    <n v="0"/>
  </r>
  <r>
    <x v="1"/>
    <x v="2"/>
    <x v="2"/>
    <n v="531529"/>
    <s v="Měňany"/>
    <s v="do 750 obyvatel"/>
    <n v="249"/>
    <n v="0.37349397590361444"/>
    <n v="156"/>
    <n v="1"/>
  </r>
  <r>
    <x v="1"/>
    <x v="2"/>
    <x v="2"/>
    <n v="531537"/>
    <s v="Mezouň"/>
    <s v="do 750 obyvatel"/>
    <n v="480"/>
    <n v="0.52916666666666667"/>
    <n v="226"/>
    <n v="0"/>
  </r>
  <r>
    <x v="1"/>
    <x v="2"/>
    <x v="2"/>
    <n v="531545"/>
    <s v="Mořina"/>
    <s v="750 – 1 999 obyvatel"/>
    <n v="666"/>
    <n v="0.37987987987987987"/>
    <n v="413"/>
    <n v="1"/>
  </r>
  <r>
    <x v="1"/>
    <x v="2"/>
    <x v="2"/>
    <n v="531596"/>
    <s v="Nižbor"/>
    <s v="2 000 – 4 999 obyvatel"/>
    <n v="1703"/>
    <n v="0.42748091603053434"/>
    <n v="975"/>
    <n v="0"/>
  </r>
  <r>
    <x v="1"/>
    <x v="2"/>
    <x v="2"/>
    <n v="531600"/>
    <s v="Nový Jáchymov"/>
    <s v="do 750 obyvatel"/>
    <n v="576"/>
    <n v="0.42708333333333331"/>
    <n v="330"/>
    <n v="0"/>
  </r>
  <r>
    <x v="1"/>
    <x v="2"/>
    <x v="2"/>
    <n v="531669"/>
    <s v="Otročiněves"/>
    <s v="do 750 obyvatel"/>
    <n v="435"/>
    <n v="0.4206896551724138"/>
    <n v="252"/>
    <n v="0"/>
  </r>
  <r>
    <x v="1"/>
    <x v="2"/>
    <x v="2"/>
    <n v="531740"/>
    <s v="Skuhrov (Beroun)"/>
    <s v="do 750 obyvatel"/>
    <n v="434"/>
    <n v="0.42396313364055299"/>
    <n v="250"/>
    <n v="0"/>
  </r>
  <r>
    <x v="1"/>
    <x v="2"/>
    <x v="2"/>
    <n v="531758"/>
    <s v="Srbsko"/>
    <s v="do 750 obyvatel"/>
    <n v="445"/>
    <n v="0.45393258426966293"/>
    <n v="243"/>
    <n v="0"/>
  </r>
  <r>
    <x v="1"/>
    <x v="2"/>
    <x v="2"/>
    <n v="531766"/>
    <s v="Stašov (Beroun)"/>
    <s v="do 750 obyvatel"/>
    <n v="369"/>
    <n v="0.42547425474254741"/>
    <n v="212"/>
    <n v="0"/>
  </r>
  <r>
    <x v="1"/>
    <x v="2"/>
    <x v="2"/>
    <n v="531782"/>
    <s v="Suchomasty"/>
    <s v="do 750 obyvatel"/>
    <n v="410"/>
    <n v="0.47317073170731705"/>
    <n v="216"/>
    <n v="0"/>
  </r>
  <r>
    <x v="1"/>
    <x v="2"/>
    <x v="2"/>
    <n v="531791"/>
    <s v="Svatá"/>
    <s v="do 750 obyvatel"/>
    <n v="418"/>
    <n v="0.46172248803827753"/>
    <n v="225"/>
    <n v="0"/>
  </r>
  <r>
    <x v="1"/>
    <x v="2"/>
    <x v="2"/>
    <n v="531804"/>
    <s v="Svatý Jan pod Skalou"/>
    <s v="do 750 obyvatel"/>
    <n v="143"/>
    <n v="0.43356643356643354"/>
    <n v="81"/>
    <n v="0"/>
  </r>
  <r>
    <x v="1"/>
    <x v="2"/>
    <x v="2"/>
    <n v="531812"/>
    <s v="Svinaře"/>
    <s v="750 – 1 999 obyvatel"/>
    <n v="617"/>
    <n v="0.45380875202593191"/>
    <n v="337"/>
    <n v="0"/>
  </r>
  <r>
    <x v="1"/>
    <x v="2"/>
    <x v="2"/>
    <n v="531839"/>
    <s v="Tetín (Beroun)"/>
    <s v="750 – 1 999 obyvatel"/>
    <n v="726"/>
    <n v="0.4462809917355372"/>
    <n v="402"/>
    <n v="0"/>
  </r>
  <r>
    <x v="1"/>
    <x v="2"/>
    <x v="2"/>
    <n v="531855"/>
    <s v="Tmaň"/>
    <s v="750 – 1 999 obyvatel"/>
    <n v="987"/>
    <n v="0.40729483282674772"/>
    <n v="585"/>
    <n v="0"/>
  </r>
  <r>
    <x v="1"/>
    <x v="2"/>
    <x v="2"/>
    <n v="531880"/>
    <s v="Trubská"/>
    <s v="do 750 obyvatel"/>
    <n v="152"/>
    <n v="0.51315789473684215"/>
    <n v="74"/>
    <n v="0"/>
  </r>
  <r>
    <x v="1"/>
    <x v="2"/>
    <x v="2"/>
    <n v="531944"/>
    <s v="Vráž (Beroun)"/>
    <s v="750 – 1 999 obyvatel"/>
    <n v="993"/>
    <n v="0.42598187311178248"/>
    <n v="570"/>
    <n v="0"/>
  </r>
  <r>
    <x v="1"/>
    <x v="2"/>
    <x v="2"/>
    <n v="531952"/>
    <s v="Všeradice"/>
    <s v="do 750 obyvatel"/>
    <n v="364"/>
    <n v="0.39560439560439559"/>
    <n v="220"/>
    <n v="1"/>
  </r>
  <r>
    <x v="1"/>
    <x v="2"/>
    <x v="2"/>
    <n v="531961"/>
    <s v="Vysoký Újezd (Beroun)"/>
    <s v="750 – 1 999 obyvatel"/>
    <n v="912"/>
    <n v="0.43530701754385964"/>
    <n v="515"/>
    <n v="0"/>
  </r>
  <r>
    <x v="1"/>
    <x v="2"/>
    <x v="2"/>
    <n v="531979"/>
    <s v="Zadní Třebaň"/>
    <s v="750 – 1 999 obyvatel"/>
    <n v="741"/>
    <n v="0.43454790823211875"/>
    <n v="419"/>
    <n v="0"/>
  </r>
  <r>
    <x v="1"/>
    <x v="2"/>
    <x v="2"/>
    <n v="532011"/>
    <s v="Zdice"/>
    <s v="2 000 – 4 999 obyvatel"/>
    <n v="3465"/>
    <n v="0.42222222222222222"/>
    <n v="2002"/>
    <n v="0"/>
  </r>
  <r>
    <x v="1"/>
    <x v="2"/>
    <x v="2"/>
    <n v="533106"/>
    <s v="Trubín"/>
    <s v="do 750 obyvatel"/>
    <n v="419"/>
    <n v="0.41527446300715992"/>
    <n v="245"/>
    <n v="0"/>
  </r>
  <r>
    <x v="1"/>
    <x v="2"/>
    <x v="2"/>
    <n v="533203"/>
    <s v="Králův Dvůr"/>
    <s v="5 000 – 14 999 obyvatel"/>
    <n v="7556"/>
    <n v="0.39716781365802012"/>
    <n v="4555"/>
    <n v="1"/>
  </r>
  <r>
    <x v="1"/>
    <x v="2"/>
    <x v="2"/>
    <n v="533602"/>
    <s v="Nenačovice"/>
    <s v="do 750 obyvatel"/>
    <n v="226"/>
    <n v="0.5"/>
    <n v="113"/>
    <n v="0"/>
  </r>
  <r>
    <x v="1"/>
    <x v="2"/>
    <x v="2"/>
    <n v="533670"/>
    <s v="Chrustenice"/>
    <s v="750 – 1 999 obyvatel"/>
    <n v="790"/>
    <n v="0.44430379746835441"/>
    <n v="439"/>
    <n v="0"/>
  </r>
  <r>
    <x v="1"/>
    <x v="2"/>
    <x v="2"/>
    <n v="533793"/>
    <s v="Korno"/>
    <s v="do 750 obyvatel"/>
    <n v="99"/>
    <n v="0.54545454545454541"/>
    <n v="45"/>
    <n v="0"/>
  </r>
  <r>
    <x v="1"/>
    <x v="2"/>
    <x v="2"/>
    <n v="533912"/>
    <s v="Mořinka"/>
    <s v="do 750 obyvatel"/>
    <n v="141"/>
    <n v="0.39007092198581561"/>
    <n v="86"/>
    <n v="1"/>
  </r>
  <r>
    <x v="1"/>
    <x v="2"/>
    <x v="2"/>
    <n v="534145"/>
    <s v="Bykoš"/>
    <s v="do 750 obyvatel"/>
    <n v="191"/>
    <n v="0.42408376963350786"/>
    <n v="110"/>
    <n v="0"/>
  </r>
  <r>
    <x v="1"/>
    <x v="2"/>
    <x v="2"/>
    <n v="534218"/>
    <s v="Málkov (Beroun)"/>
    <s v="do 750 obyvatel"/>
    <n v="93"/>
    <n v="0.31182795698924731"/>
    <n v="64"/>
    <n v="1"/>
  </r>
  <r>
    <x v="1"/>
    <x v="2"/>
    <x v="2"/>
    <n v="534234"/>
    <s v="Vinařice (Beroun)"/>
    <s v="do 750 obyvatel"/>
    <n v="81"/>
    <n v="0.62962962962962965"/>
    <n v="30"/>
    <n v="0"/>
  </r>
  <r>
    <x v="1"/>
    <x v="2"/>
    <x v="2"/>
    <n v="534269"/>
    <s v="Nesvačily"/>
    <s v="do 750 obyvatel"/>
    <n v="139"/>
    <n v="0.41726618705035973"/>
    <n v="81"/>
    <n v="0"/>
  </r>
  <r>
    <x v="1"/>
    <x v="2"/>
    <x v="2"/>
    <n v="534285"/>
    <s v="Podbrdy"/>
    <s v="do 750 obyvatel"/>
    <n v="183"/>
    <n v="0.49180327868852458"/>
    <n v="93"/>
    <n v="0"/>
  </r>
  <r>
    <x v="1"/>
    <x v="2"/>
    <x v="2"/>
    <n v="534404"/>
    <s v="Lužce"/>
    <s v="do 750 obyvatel"/>
    <n v="99"/>
    <n v="0.34343434343434343"/>
    <n v="65"/>
    <n v="1"/>
  </r>
  <r>
    <x v="1"/>
    <x v="2"/>
    <x v="2"/>
    <n v="534421"/>
    <s v="Bavoryně"/>
    <s v="do 750 obyvatel"/>
    <n v="283"/>
    <n v="0.39929328621908128"/>
    <n v="170"/>
    <n v="1"/>
  </r>
  <r>
    <x v="1"/>
    <x v="2"/>
    <x v="2"/>
    <n v="534447"/>
    <s v="Chodouň"/>
    <s v="do 750 obyvatel"/>
    <n v="559"/>
    <n v="0.41860465116279072"/>
    <n v="325"/>
    <n v="0"/>
  </r>
  <r>
    <x v="1"/>
    <x v="2"/>
    <x v="2"/>
    <n v="599417"/>
    <s v="Železná"/>
    <s v="do 750 obyvatel"/>
    <n v="207"/>
    <n v="0.48309178743961351"/>
    <n v="107"/>
    <n v="0"/>
  </r>
  <r>
    <x v="1"/>
    <x v="3"/>
    <x v="3"/>
    <n v="505781"/>
    <s v="Zápy"/>
    <s v="750 – 1 999 obyvatel"/>
    <n v="746"/>
    <n v="0.33512064343163539"/>
    <n v="496"/>
    <n v="1"/>
  </r>
  <r>
    <x v="1"/>
    <x v="3"/>
    <x v="3"/>
    <n v="513644"/>
    <s v="Zlatá (Praha-východ)"/>
    <s v="do 750 obyvatel"/>
    <n v="269"/>
    <n v="0.44237918215613381"/>
    <n v="150"/>
    <n v="0"/>
  </r>
  <r>
    <x v="1"/>
    <x v="3"/>
    <x v="3"/>
    <n v="531553"/>
    <s v="Konětopy"/>
    <s v="do 750 obyvatel"/>
    <n v="260"/>
    <n v="0.40769230769230769"/>
    <n v="154"/>
    <n v="0"/>
  </r>
  <r>
    <x v="1"/>
    <x v="3"/>
    <x v="3"/>
    <n v="534684"/>
    <s v="Borek (Praha-východ)"/>
    <s v="do 750 obyvatel"/>
    <n v="273"/>
    <n v="0.45054945054945056"/>
    <n v="150"/>
    <n v="0"/>
  </r>
  <r>
    <x v="1"/>
    <x v="3"/>
    <x v="3"/>
    <n v="534781"/>
    <s v="Dřísy"/>
    <s v="750 – 1 999 obyvatel"/>
    <n v="859"/>
    <n v="0.3830034924330617"/>
    <n v="530"/>
    <n v="1"/>
  </r>
  <r>
    <x v="1"/>
    <x v="3"/>
    <x v="3"/>
    <n v="534960"/>
    <s v="Křenek"/>
    <s v="do 750 obyvatel"/>
    <n v="236"/>
    <n v="0.38559322033898308"/>
    <n v="145"/>
    <n v="1"/>
  </r>
  <r>
    <x v="1"/>
    <x v="3"/>
    <x v="3"/>
    <n v="534986"/>
    <s v="Lhota (Praha-východ)"/>
    <s v="do 750 obyvatel"/>
    <n v="410"/>
    <n v="0.43902439024390244"/>
    <n v="230"/>
    <n v="0"/>
  </r>
  <r>
    <x v="1"/>
    <x v="3"/>
    <x v="3"/>
    <n v="535362"/>
    <s v="Záryby"/>
    <s v="750 – 1 999 obyvatel"/>
    <n v="818"/>
    <n v="0.40953545232273841"/>
    <n v="483"/>
    <n v="0"/>
  </r>
  <r>
    <x v="1"/>
    <x v="3"/>
    <x v="3"/>
    <n v="536130"/>
    <s v="Kostelní Hlavno"/>
    <s v="do 750 obyvatel"/>
    <n v="409"/>
    <n v="0.39608801955990219"/>
    <n v="247"/>
    <n v="1"/>
  </r>
  <r>
    <x v="1"/>
    <x v="3"/>
    <x v="3"/>
    <n v="538051"/>
    <s v="Bašť"/>
    <s v="2 000 – 4 999 obyvatel"/>
    <n v="2111"/>
    <n v="0.32070108953102794"/>
    <n v="1434"/>
    <n v="1"/>
  </r>
  <r>
    <x v="1"/>
    <x v="3"/>
    <x v="3"/>
    <n v="538086"/>
    <s v="Bořanovice"/>
    <s v="750 – 1 999 obyvatel"/>
    <n v="762"/>
    <n v="0.35170603674540685"/>
    <n v="494"/>
    <n v="1"/>
  </r>
  <r>
    <x v="1"/>
    <x v="3"/>
    <x v="3"/>
    <n v="538094"/>
    <s v="Brandýs nad Labem-Stará Boleslav"/>
    <s v="15 000 – 39 999 obyvatel"/>
    <n v="15537"/>
    <n v="0.39422024843920961"/>
    <n v="9412"/>
    <n v="1"/>
  </r>
  <r>
    <x v="1"/>
    <x v="3"/>
    <x v="3"/>
    <n v="538108"/>
    <s v="Brázdim"/>
    <s v="do 750 obyvatel"/>
    <n v="554"/>
    <n v="0.48916967509025272"/>
    <n v="283"/>
    <n v="0"/>
  </r>
  <r>
    <x v="1"/>
    <x v="3"/>
    <x v="3"/>
    <n v="538132"/>
    <s v="Čelákovice"/>
    <s v="5 000 – 14 999 obyvatel"/>
    <n v="9881"/>
    <n v="0.43548223863981378"/>
    <n v="5578"/>
    <n v="0"/>
  </r>
  <r>
    <x v="1"/>
    <x v="3"/>
    <x v="3"/>
    <n v="538191"/>
    <s v="Dřevčice"/>
    <s v="750 – 1 999 obyvatel"/>
    <n v="633"/>
    <n v="0.41706161137440756"/>
    <n v="369"/>
    <n v="0"/>
  </r>
  <r>
    <x v="1"/>
    <x v="3"/>
    <x v="3"/>
    <n v="538221"/>
    <s v="Horoušany"/>
    <s v="750 – 1 999 obyvatel"/>
    <n v="1161"/>
    <n v="0.39190353143841516"/>
    <n v="706"/>
    <n v="1"/>
  </r>
  <r>
    <x v="1"/>
    <x v="3"/>
    <x v="3"/>
    <n v="538230"/>
    <s v="Hovorčovice"/>
    <s v="2 000 – 4 999 obyvatel"/>
    <n v="1973"/>
    <n v="0.39685757729346172"/>
    <n v="1190"/>
    <n v="1"/>
  </r>
  <r>
    <x v="1"/>
    <x v="3"/>
    <x v="3"/>
    <n v="538256"/>
    <s v="Husinec (Praha-východ)"/>
    <s v="750 – 1 999 obyvatel"/>
    <n v="1146"/>
    <n v="0.46596858638743455"/>
    <n v="612"/>
    <n v="0"/>
  </r>
  <r>
    <x v="1"/>
    <x v="3"/>
    <x v="3"/>
    <n v="538264"/>
    <s v="Jenštejn"/>
    <s v="750 – 1 999 obyvatel"/>
    <n v="1004"/>
    <n v="0.36454183266932272"/>
    <n v="638"/>
    <n v="1"/>
  </r>
  <r>
    <x v="1"/>
    <x v="3"/>
    <x v="3"/>
    <n v="538272"/>
    <s v="Jirny"/>
    <s v="2 000 – 4 999 obyvatel"/>
    <n v="2275"/>
    <n v="0.41538461538461541"/>
    <n v="1330"/>
    <n v="0"/>
  </r>
  <r>
    <x v="1"/>
    <x v="3"/>
    <x v="3"/>
    <n v="538311"/>
    <s v="Klecany"/>
    <s v="2 000 – 4 999 obyvatel"/>
    <n v="2855"/>
    <n v="0.38353765323992994"/>
    <n v="1760"/>
    <n v="1"/>
  </r>
  <r>
    <x v="1"/>
    <x v="3"/>
    <x v="3"/>
    <n v="538329"/>
    <s v="Klíčany"/>
    <s v="do 750 obyvatel"/>
    <n v="455"/>
    <n v="0.30549450549450552"/>
    <n v="316"/>
    <n v="1"/>
  </r>
  <r>
    <x v="1"/>
    <x v="3"/>
    <x v="3"/>
    <n v="538442"/>
    <s v="Líbeznice"/>
    <s v="2 000 – 4 999 obyvatel"/>
    <n v="2223"/>
    <n v="0.39676113360323889"/>
    <n v="1341"/>
    <n v="1"/>
  </r>
  <r>
    <x v="1"/>
    <x v="3"/>
    <x v="3"/>
    <n v="538469"/>
    <s v="Máslovice"/>
    <s v="do 750 obyvatel"/>
    <n v="316"/>
    <n v="0.45569620253164556"/>
    <n v="172"/>
    <n v="0"/>
  </r>
  <r>
    <x v="1"/>
    <x v="3"/>
    <x v="3"/>
    <n v="538477"/>
    <s v="Měšice"/>
    <s v="750 – 1 999 obyvatel"/>
    <n v="1548"/>
    <n v="0.40891472868217055"/>
    <n v="915"/>
    <n v="0"/>
  </r>
  <r>
    <x v="1"/>
    <x v="3"/>
    <x v="3"/>
    <n v="538507"/>
    <s v="Mochov"/>
    <s v="750 – 1 999 obyvatel"/>
    <n v="1164"/>
    <n v="0.32216494845360827"/>
    <n v="789"/>
    <n v="1"/>
  </r>
  <r>
    <x v="1"/>
    <x v="3"/>
    <x v="3"/>
    <n v="538515"/>
    <s v="Mratín"/>
    <s v="750 – 1 999 obyvatel"/>
    <n v="1082"/>
    <n v="0.35674676524953791"/>
    <n v="696"/>
    <n v="1"/>
  </r>
  <r>
    <x v="1"/>
    <x v="3"/>
    <x v="3"/>
    <n v="538540"/>
    <s v="Nehvizdy"/>
    <s v="2 000 – 4 999 obyvatel"/>
    <n v="2663"/>
    <n v="0.33458505444986858"/>
    <n v="1772"/>
    <n v="1"/>
  </r>
  <r>
    <x v="1"/>
    <x v="3"/>
    <x v="3"/>
    <n v="538558"/>
    <s v="Nová Ves (Praha-východ)"/>
    <s v="750 – 1 999 obyvatel"/>
    <n v="1008"/>
    <n v="0.35615079365079366"/>
    <n v="649"/>
    <n v="1"/>
  </r>
  <r>
    <x v="1"/>
    <x v="3"/>
    <x v="3"/>
    <n v="538566"/>
    <s v="Nový Vestec"/>
    <s v="do 750 obyvatel"/>
    <n v="384"/>
    <n v="0.546875"/>
    <n v="174"/>
    <n v="0"/>
  </r>
  <r>
    <x v="1"/>
    <x v="3"/>
    <x v="3"/>
    <n v="538574"/>
    <s v="Odolena Voda"/>
    <s v="5 000 – 14 999 obyvatel"/>
    <n v="4840"/>
    <n v="0.43305785123966944"/>
    <n v="2744"/>
    <n v="0"/>
  </r>
  <r>
    <x v="1"/>
    <x v="3"/>
    <x v="3"/>
    <n v="538604"/>
    <s v="Panenské Břežany"/>
    <s v="do 750 obyvatel"/>
    <n v="485"/>
    <n v="0.40412371134020619"/>
    <n v="289"/>
    <n v="0"/>
  </r>
  <r>
    <x v="1"/>
    <x v="3"/>
    <x v="3"/>
    <n v="538621"/>
    <s v="Podolanka"/>
    <s v="do 750 obyvatel"/>
    <n v="479"/>
    <n v="0.40918580375782881"/>
    <n v="283"/>
    <n v="0"/>
  </r>
  <r>
    <x v="1"/>
    <x v="3"/>
    <x v="3"/>
    <n v="538639"/>
    <s v="Polerady (Praha-východ)"/>
    <s v="do 750 obyvatel"/>
    <n v="316"/>
    <n v="0.33860759493670883"/>
    <n v="209"/>
    <n v="1"/>
  </r>
  <r>
    <x v="1"/>
    <x v="3"/>
    <x v="3"/>
    <n v="538655"/>
    <s v="Předboj"/>
    <s v="750 – 1 999 obyvatel"/>
    <n v="891"/>
    <n v="0.35914702581369246"/>
    <n v="571"/>
    <n v="1"/>
  </r>
  <r>
    <x v="1"/>
    <x v="3"/>
    <x v="3"/>
    <n v="538671"/>
    <s v="Přezletice"/>
    <s v="750 – 1 999 obyvatel"/>
    <n v="1471"/>
    <n v="0.37933378653976885"/>
    <n v="913"/>
    <n v="1"/>
  </r>
  <r>
    <x v="1"/>
    <x v="3"/>
    <x v="3"/>
    <n v="538701"/>
    <s v="Radonice (Praha-východ)"/>
    <s v="750 – 1 999 obyvatel"/>
    <n v="802"/>
    <n v="0.38154613466334164"/>
    <n v="496"/>
    <n v="1"/>
  </r>
  <r>
    <x v="1"/>
    <x v="3"/>
    <x v="3"/>
    <n v="538761"/>
    <s v="Sibřina"/>
    <s v="750 – 1 999 obyvatel"/>
    <n v="725"/>
    <n v="0.36"/>
    <n v="464"/>
    <n v="1"/>
  </r>
  <r>
    <x v="1"/>
    <x v="3"/>
    <x v="3"/>
    <n v="538779"/>
    <s v="Sluhy"/>
    <s v="do 750 obyvatel"/>
    <n v="585"/>
    <n v="0.4341880341880342"/>
    <n v="331"/>
    <n v="0"/>
  </r>
  <r>
    <x v="1"/>
    <x v="3"/>
    <x v="3"/>
    <n v="538876"/>
    <s v="Šestajovice (Praha-východ)"/>
    <s v="2 000 – 4 999 obyvatel"/>
    <n v="2973"/>
    <n v="0.4164143962327615"/>
    <n v="1735"/>
    <n v="0"/>
  </r>
  <r>
    <x v="1"/>
    <x v="3"/>
    <x v="3"/>
    <n v="538884"/>
    <s v="Škvorec"/>
    <s v="2 000 – 4 999 obyvatel"/>
    <n v="1468"/>
    <n v="0.4427792915531335"/>
    <n v="818"/>
    <n v="0"/>
  </r>
  <r>
    <x v="1"/>
    <x v="3"/>
    <x v="3"/>
    <n v="538914"/>
    <s v="Lázně Toušeň"/>
    <s v="750 – 1 999 obyvatel"/>
    <n v="1118"/>
    <n v="0.41144901610017887"/>
    <n v="658"/>
    <n v="0"/>
  </r>
  <r>
    <x v="1"/>
    <x v="3"/>
    <x v="3"/>
    <n v="538957"/>
    <s v="Úvaly"/>
    <s v="5 000 – 14 999 obyvatel"/>
    <n v="5430"/>
    <n v="0.44640883977900553"/>
    <n v="3006"/>
    <n v="0"/>
  </r>
  <r>
    <x v="1"/>
    <x v="3"/>
    <x v="3"/>
    <n v="538965"/>
    <s v="Veleň"/>
    <s v="750 – 1 999 obyvatel"/>
    <n v="1262"/>
    <n v="0.43026941362916005"/>
    <n v="719"/>
    <n v="0"/>
  </r>
  <r>
    <x v="1"/>
    <x v="3"/>
    <x v="3"/>
    <n v="538973"/>
    <s v="Veliká Ves (Praha-východ)"/>
    <s v="do 750 obyvatel"/>
    <n v="309"/>
    <n v="0.37216828478964403"/>
    <n v="194"/>
    <n v="1"/>
  </r>
  <r>
    <x v="1"/>
    <x v="3"/>
    <x v="3"/>
    <n v="538990"/>
    <s v="Větrušice"/>
    <s v="do 750 obyvatel"/>
    <n v="507"/>
    <n v="0.42800788954635111"/>
    <n v="290"/>
    <n v="0"/>
  </r>
  <r>
    <x v="1"/>
    <x v="3"/>
    <x v="3"/>
    <n v="539015"/>
    <s v="Vodochody"/>
    <s v="do 750 obyvatel"/>
    <n v="556"/>
    <n v="0.39748201438848924"/>
    <n v="335"/>
    <n v="1"/>
  </r>
  <r>
    <x v="1"/>
    <x v="3"/>
    <x v="3"/>
    <n v="539040"/>
    <s v="Vyšehořovice"/>
    <s v="do 750 obyvatel"/>
    <n v="549"/>
    <n v="0.4098360655737705"/>
    <n v="324"/>
    <n v="0"/>
  </r>
  <r>
    <x v="1"/>
    <x v="3"/>
    <x v="3"/>
    <n v="539058"/>
    <s v="Zdiby"/>
    <s v="2 000 – 4 999 obyvatel"/>
    <n v="2937"/>
    <n v="0.39666326183180117"/>
    <n v="1772"/>
    <n v="1"/>
  </r>
  <r>
    <x v="1"/>
    <x v="3"/>
    <x v="3"/>
    <n v="539066"/>
    <s v="Zeleneč"/>
    <s v="2 000 – 4 999 obyvatel"/>
    <n v="2372"/>
    <n v="0.42369308600337269"/>
    <n v="1367"/>
    <n v="0"/>
  </r>
  <r>
    <x v="1"/>
    <x v="3"/>
    <x v="3"/>
    <n v="539082"/>
    <s v="Zlonín"/>
    <s v="750 – 1 999 obyvatel"/>
    <n v="665"/>
    <n v="0.32781954887218046"/>
    <n v="447"/>
    <n v="1"/>
  </r>
  <r>
    <x v="1"/>
    <x v="3"/>
    <x v="3"/>
    <n v="564974"/>
    <s v="Káraný"/>
    <s v="750 – 1 999 obyvatel"/>
    <n v="644"/>
    <n v="0.45807453416149069"/>
    <n v="349"/>
    <n v="0"/>
  </r>
  <r>
    <x v="1"/>
    <x v="3"/>
    <x v="3"/>
    <n v="564982"/>
    <s v="Květnice"/>
    <s v="750 – 1 999 obyvatel"/>
    <n v="1289"/>
    <n v="0.42125678820791312"/>
    <n v="746"/>
    <n v="0"/>
  </r>
  <r>
    <x v="1"/>
    <x v="3"/>
    <x v="3"/>
    <n v="565008"/>
    <s v="Dobročovice"/>
    <s v="do 750 obyvatel"/>
    <n v="255"/>
    <n v="0.35294117647058826"/>
    <n v="165"/>
    <n v="1"/>
  </r>
  <r>
    <x v="1"/>
    <x v="3"/>
    <x v="3"/>
    <n v="565989"/>
    <s v="Hlavenec"/>
    <s v="do 750 obyvatel"/>
    <n v="426"/>
    <n v="0.34272300469483569"/>
    <n v="280"/>
    <n v="1"/>
  </r>
  <r>
    <x v="1"/>
    <x v="3"/>
    <x v="3"/>
    <n v="571954"/>
    <s v="Sudovo Hlavno"/>
    <s v="do 750 obyvatel"/>
    <n v="407"/>
    <n v="0.45208845208845211"/>
    <n v="223"/>
    <n v="0"/>
  </r>
  <r>
    <x v="1"/>
    <x v="3"/>
    <x v="3"/>
    <n v="598283"/>
    <s v="Sedlec (Praha-východ)"/>
    <s v="do 750 obyvatel"/>
    <n v="345"/>
    <n v="0.336231884057971"/>
    <n v="229"/>
    <n v="1"/>
  </r>
  <r>
    <x v="1"/>
    <x v="3"/>
    <x v="3"/>
    <n v="598305"/>
    <s v="Svémyslice"/>
    <s v="do 750 obyvatel"/>
    <n v="384"/>
    <n v="0.43229166666666669"/>
    <n v="218"/>
    <n v="0"/>
  </r>
  <r>
    <x v="1"/>
    <x v="4"/>
    <x v="4"/>
    <n v="526622"/>
    <s v="Rohozec (Kutná Hora)"/>
    <s v="do 750 obyvatel"/>
    <n v="257"/>
    <n v="0.47859922178988329"/>
    <n v="134"/>
    <n v="0"/>
  </r>
  <r>
    <x v="1"/>
    <x v="4"/>
    <x v="4"/>
    <n v="529524"/>
    <s v="Čejkovice (Kutná Hora)"/>
    <s v="do 750 obyvatel"/>
    <n v="29"/>
    <n v="0.48275862068965519"/>
    <n v="15"/>
    <n v="0"/>
  </r>
  <r>
    <x v="1"/>
    <x v="4"/>
    <x v="4"/>
    <n v="529559"/>
    <s v="Dobrovítov"/>
    <s v="do 750 obyvatel"/>
    <n v="96"/>
    <n v="0.45833333333333331"/>
    <n v="52"/>
    <n v="0"/>
  </r>
  <r>
    <x v="1"/>
    <x v="4"/>
    <x v="4"/>
    <n v="530832"/>
    <s v="Brambory"/>
    <s v="do 750 obyvatel"/>
    <n v="104"/>
    <n v="0.41346153846153844"/>
    <n v="61"/>
    <n v="0"/>
  </r>
  <r>
    <x v="1"/>
    <x v="4"/>
    <x v="4"/>
    <n v="530859"/>
    <s v="Semtěš"/>
    <s v="do 750 obyvatel"/>
    <n v="216"/>
    <n v="0.40740740740740738"/>
    <n v="128"/>
    <n v="0"/>
  </r>
  <r>
    <x v="1"/>
    <x v="4"/>
    <x v="4"/>
    <n v="530875"/>
    <s v="Starkoč"/>
    <s v="do 750 obyvatel"/>
    <n v="132"/>
    <n v="0.52272727272727271"/>
    <n v="63"/>
    <n v="0"/>
  </r>
  <r>
    <x v="1"/>
    <x v="4"/>
    <x v="4"/>
    <n v="530981"/>
    <s v="Třebešice (Kutná Hora)"/>
    <s v="do 750 obyvatel"/>
    <n v="228"/>
    <n v="0.39473684210526316"/>
    <n v="138"/>
    <n v="1"/>
  </r>
  <r>
    <x v="1"/>
    <x v="4"/>
    <x v="4"/>
    <n v="530999"/>
    <s v="Močovice"/>
    <s v="do 750 obyvatel"/>
    <n v="324"/>
    <n v="0.45061728395061729"/>
    <n v="178"/>
    <n v="0"/>
  </r>
  <r>
    <x v="1"/>
    <x v="4"/>
    <x v="4"/>
    <n v="531014"/>
    <s v="Vodranty"/>
    <s v="do 750 obyvatel"/>
    <n v="70"/>
    <n v="0.47142857142857142"/>
    <n v="37"/>
    <n v="0"/>
  </r>
  <r>
    <x v="1"/>
    <x v="4"/>
    <x v="4"/>
    <n v="531065"/>
    <s v="Souňov"/>
    <s v="do 750 obyvatel"/>
    <n v="124"/>
    <n v="0.44354838709677419"/>
    <n v="69"/>
    <n v="0"/>
  </r>
  <r>
    <x v="1"/>
    <x v="4"/>
    <x v="4"/>
    <n v="531286"/>
    <s v="Bratčice (Kutná Hora)"/>
    <s v="do 750 obyvatel"/>
    <n v="326"/>
    <n v="0.50920245398773001"/>
    <n v="160"/>
    <n v="0"/>
  </r>
  <r>
    <x v="1"/>
    <x v="4"/>
    <x v="4"/>
    <n v="531341"/>
    <s v="Drobovice"/>
    <s v="do 750 obyvatel"/>
    <n v="342"/>
    <n v="0.43274853801169588"/>
    <n v="194"/>
    <n v="0"/>
  </r>
  <r>
    <x v="1"/>
    <x v="4"/>
    <x v="4"/>
    <n v="531359"/>
    <s v="Horky (Kutná Hora)"/>
    <s v="do 750 obyvatel"/>
    <n v="305"/>
    <n v="0.41311475409836068"/>
    <n v="179"/>
    <n v="0"/>
  </r>
  <r>
    <x v="1"/>
    <x v="4"/>
    <x v="4"/>
    <n v="531367"/>
    <s v="Adamov (Kutná Hora)"/>
    <s v="do 750 obyvatel"/>
    <n v="112"/>
    <n v="0.6160714285714286"/>
    <n v="43"/>
    <n v="0"/>
  </r>
  <r>
    <x v="1"/>
    <x v="4"/>
    <x v="4"/>
    <n v="531383"/>
    <s v="Schořov"/>
    <s v="do 750 obyvatel"/>
    <n v="73"/>
    <n v="0.38356164383561642"/>
    <n v="45"/>
    <n v="1"/>
  </r>
  <r>
    <x v="1"/>
    <x v="4"/>
    <x v="4"/>
    <n v="531413"/>
    <s v="Hraběšín"/>
    <s v="do 750 obyvatel"/>
    <n v="90"/>
    <n v="0.52222222222222225"/>
    <n v="43"/>
    <n v="0"/>
  </r>
  <r>
    <x v="1"/>
    <x v="4"/>
    <x v="4"/>
    <n v="531421"/>
    <s v="Šebestěnice"/>
    <s v="do 750 obyvatel"/>
    <n v="73"/>
    <n v="0.56164383561643838"/>
    <n v="32"/>
    <n v="0"/>
  </r>
  <r>
    <x v="1"/>
    <x v="4"/>
    <x v="4"/>
    <n v="531430"/>
    <s v="Horka I"/>
    <s v="do 750 obyvatel"/>
    <n v="326"/>
    <n v="0.50306748466257667"/>
    <n v="162"/>
    <n v="0"/>
  </r>
  <r>
    <x v="1"/>
    <x v="4"/>
    <x v="4"/>
    <n v="531481"/>
    <s v="Horušice"/>
    <s v="do 750 obyvatel"/>
    <n v="159"/>
    <n v="0.44025157232704404"/>
    <n v="89"/>
    <n v="0"/>
  </r>
  <r>
    <x v="1"/>
    <x v="4"/>
    <x v="4"/>
    <n v="533971"/>
    <s v="Bílé Podolí"/>
    <s v="do 750 obyvatel"/>
    <n v="527"/>
    <n v="0.42504743833017078"/>
    <n v="303"/>
    <n v="0"/>
  </r>
  <r>
    <x v="1"/>
    <x v="4"/>
    <x v="4"/>
    <n v="534005"/>
    <s v="Čáslav"/>
    <s v="5 000 – 14 999 obyvatel"/>
    <n v="8489"/>
    <n v="0.43786076098480387"/>
    <n v="4772"/>
    <n v="0"/>
  </r>
  <r>
    <x v="1"/>
    <x v="4"/>
    <x v="4"/>
    <n v="534064"/>
    <s v="Hostovlice"/>
    <s v="do 750 obyvatel"/>
    <n v="216"/>
    <n v="0.49074074074074076"/>
    <n v="110"/>
    <n v="0"/>
  </r>
  <r>
    <x v="1"/>
    <x v="4"/>
    <x v="4"/>
    <n v="534102"/>
    <s v="Chotusice"/>
    <s v="750 – 1 999 obyvatel"/>
    <n v="613"/>
    <n v="0.46655791190864598"/>
    <n v="327"/>
    <n v="0"/>
  </r>
  <r>
    <x v="1"/>
    <x v="4"/>
    <x v="4"/>
    <n v="534137"/>
    <s v="Kluky (Kutná Hora)"/>
    <s v="do 750 obyvatel"/>
    <n v="414"/>
    <n v="0.43719806763285024"/>
    <n v="233"/>
    <n v="0"/>
  </r>
  <r>
    <x v="1"/>
    <x v="4"/>
    <x v="4"/>
    <n v="534153"/>
    <s v="Krchleby (Kutná Hora)"/>
    <s v="do 750 obyvatel"/>
    <n v="335"/>
    <n v="0.46268656716417911"/>
    <n v="180"/>
    <n v="0"/>
  </r>
  <r>
    <x v="1"/>
    <x v="4"/>
    <x v="4"/>
    <n v="534251"/>
    <s v="Okřesaneč"/>
    <s v="do 750 obyvatel"/>
    <n v="156"/>
    <n v="0.50641025641025639"/>
    <n v="77"/>
    <n v="0"/>
  </r>
  <r>
    <x v="1"/>
    <x v="4"/>
    <x v="4"/>
    <n v="534331"/>
    <s v="Potěhy"/>
    <s v="do 750 obyvatel"/>
    <n v="523"/>
    <n v="0.48565965583173998"/>
    <n v="269"/>
    <n v="0"/>
  </r>
  <r>
    <x v="1"/>
    <x v="4"/>
    <x v="4"/>
    <n v="534480"/>
    <s v="Tupadly (Kutná Hora)"/>
    <s v="do 750 obyvatel"/>
    <n v="541"/>
    <n v="0.45841035120147872"/>
    <n v="293"/>
    <n v="0"/>
  </r>
  <r>
    <x v="1"/>
    <x v="4"/>
    <x v="4"/>
    <n v="534544"/>
    <s v="Vinaře"/>
    <s v="do 750 obyvatel"/>
    <n v="217"/>
    <n v="0.4009216589861751"/>
    <n v="130"/>
    <n v="0"/>
  </r>
  <r>
    <x v="1"/>
    <x v="4"/>
    <x v="4"/>
    <n v="534552"/>
    <s v="Vlačice"/>
    <s v="do 750 obyvatel"/>
    <n v="210"/>
    <n v="0.35714285714285715"/>
    <n v="135"/>
    <n v="1"/>
  </r>
  <r>
    <x v="1"/>
    <x v="4"/>
    <x v="4"/>
    <n v="534579"/>
    <s v="Vlkaneč"/>
    <s v="do 750 obyvatel"/>
    <n v="527"/>
    <n v="0.36432637571157495"/>
    <n v="335"/>
    <n v="1"/>
  </r>
  <r>
    <x v="1"/>
    <x v="4"/>
    <x v="4"/>
    <n v="534587"/>
    <s v="Vrdy"/>
    <s v="2 000 – 4 999 obyvatel"/>
    <n v="2533"/>
    <n v="0.41689696012633243"/>
    <n v="1477"/>
    <n v="0"/>
  </r>
  <r>
    <x v="1"/>
    <x v="4"/>
    <x v="4"/>
    <n v="534625"/>
    <s v="Zbýšov (Kutná Hora)"/>
    <s v="do 750 obyvatel"/>
    <n v="539"/>
    <n v="0.45454545454545453"/>
    <n v="294"/>
    <n v="0"/>
  </r>
  <r>
    <x v="1"/>
    <x v="4"/>
    <x v="4"/>
    <n v="534641"/>
    <s v="Žáky"/>
    <s v="do 750 obyvatel"/>
    <n v="293"/>
    <n v="0.4948805460750853"/>
    <n v="148"/>
    <n v="0"/>
  </r>
  <r>
    <x v="1"/>
    <x v="4"/>
    <x v="4"/>
    <n v="534650"/>
    <s v="Žehušice"/>
    <s v="750 – 1 999 obyvatel"/>
    <n v="649"/>
    <n v="0.46224961479198767"/>
    <n v="349"/>
    <n v="0"/>
  </r>
  <r>
    <x v="1"/>
    <x v="4"/>
    <x v="4"/>
    <n v="534668"/>
    <s v="Žleby"/>
    <s v="750 – 1 999 obyvatel"/>
    <n v="1119"/>
    <n v="0.3708668453976765"/>
    <n v="704"/>
    <n v="1"/>
  </r>
  <r>
    <x v="1"/>
    <x v="4"/>
    <x v="4"/>
    <n v="571741"/>
    <s v="Třebonín"/>
    <s v="do 750 obyvatel"/>
    <n v="119"/>
    <n v="0.47899159663865548"/>
    <n v="62"/>
    <n v="0"/>
  </r>
  <r>
    <x v="1"/>
    <x v="5"/>
    <x v="5"/>
    <n v="513431"/>
    <s v="Chýnice"/>
    <s v="do 750 obyvatel"/>
    <n v="343"/>
    <n v="0.48396501457725949"/>
    <n v="177"/>
    <n v="0"/>
  </r>
  <r>
    <x v="1"/>
    <x v="5"/>
    <x v="5"/>
    <n v="513458"/>
    <s v="Vestec (Praha-západ)"/>
    <s v="2 000 – 4 999 obyvatel"/>
    <n v="2136"/>
    <n v="0.39185393258426965"/>
    <n v="1299"/>
    <n v="1"/>
  </r>
  <r>
    <x v="1"/>
    <x v="5"/>
    <x v="5"/>
    <n v="531146"/>
    <s v="Drahelčice"/>
    <s v="750 – 1 999 obyvatel"/>
    <n v="912"/>
    <n v="0.47149122807017546"/>
    <n v="482"/>
    <n v="0"/>
  </r>
  <r>
    <x v="1"/>
    <x v="5"/>
    <x v="5"/>
    <n v="531618"/>
    <s v="Nučice (Praha-západ)"/>
    <s v="2 000 – 4 999 obyvatel"/>
    <n v="1744"/>
    <n v="0.42259174311926606"/>
    <n v="1007"/>
    <n v="0"/>
  </r>
  <r>
    <x v="1"/>
    <x v="5"/>
    <x v="5"/>
    <n v="531723"/>
    <s v="Rudná (Praha-západ)"/>
    <s v="5 000 – 14 999 obyvatel"/>
    <n v="3991"/>
    <n v="0.44875970934602855"/>
    <n v="2200"/>
    <n v="0"/>
  </r>
  <r>
    <x v="1"/>
    <x v="5"/>
    <x v="5"/>
    <n v="531821"/>
    <s v="Tachlovice"/>
    <s v="750 – 1 999 obyvatel"/>
    <n v="711"/>
    <n v="0.41631504922644164"/>
    <n v="415"/>
    <n v="0"/>
  </r>
  <r>
    <x v="1"/>
    <x v="5"/>
    <x v="5"/>
    <n v="532215"/>
    <s v="Červený Újezd (Praha-západ)"/>
    <s v="750 – 1 999 obyvatel"/>
    <n v="1126"/>
    <n v="0.47513321492007105"/>
    <n v="591"/>
    <n v="0"/>
  </r>
  <r>
    <x v="1"/>
    <x v="5"/>
    <x v="5"/>
    <n v="532789"/>
    <s v="Ptice"/>
    <s v="750 – 1 999 obyvatel"/>
    <n v="721"/>
    <n v="0.39528432732316227"/>
    <n v="436"/>
    <n v="1"/>
  </r>
  <r>
    <x v="1"/>
    <x v="5"/>
    <x v="5"/>
    <n v="532991"/>
    <s v="Úhonice"/>
    <s v="750 – 1 999 obyvatel"/>
    <n v="918"/>
    <n v="0.48039215686274511"/>
    <n v="477"/>
    <n v="0"/>
  </r>
  <r>
    <x v="1"/>
    <x v="5"/>
    <x v="5"/>
    <n v="539104"/>
    <s v="Bojanovice (Praha-západ)"/>
    <s v="do 750 obyvatel"/>
    <n v="393"/>
    <n v="0.4681933842239186"/>
    <n v="209"/>
    <n v="0"/>
  </r>
  <r>
    <x v="1"/>
    <x v="5"/>
    <x v="5"/>
    <n v="539121"/>
    <s v="Černolice"/>
    <s v="do 750 obyvatel"/>
    <n v="382"/>
    <n v="0.38743455497382201"/>
    <n v="234"/>
    <n v="1"/>
  </r>
  <r>
    <x v="1"/>
    <x v="5"/>
    <x v="5"/>
    <n v="539139"/>
    <s v="Černošice"/>
    <s v="5 000 – 14 999 obyvatel"/>
    <n v="5734"/>
    <n v="0.47087547959539588"/>
    <n v="3034"/>
    <n v="0"/>
  </r>
  <r>
    <x v="1"/>
    <x v="5"/>
    <x v="5"/>
    <n v="539147"/>
    <s v="Číčovice"/>
    <s v="do 750 obyvatel"/>
    <n v="262"/>
    <n v="0.40458015267175573"/>
    <n v="156"/>
    <n v="0"/>
  </r>
  <r>
    <x v="1"/>
    <x v="5"/>
    <x v="5"/>
    <n v="539155"/>
    <s v="Čisovice"/>
    <s v="750 – 1 999 obyvatel"/>
    <n v="878"/>
    <n v="0.43849658314350798"/>
    <n v="493"/>
    <n v="0"/>
  </r>
  <r>
    <x v="1"/>
    <x v="5"/>
    <x v="5"/>
    <n v="539163"/>
    <s v="Davle"/>
    <s v="750 – 1 999 obyvatel"/>
    <n v="1359"/>
    <n v="0.45253863134657835"/>
    <n v="744"/>
    <n v="0"/>
  </r>
  <r>
    <x v="1"/>
    <x v="5"/>
    <x v="5"/>
    <n v="539171"/>
    <s v="Dobrovíz"/>
    <s v="do 750 obyvatel"/>
    <n v="450"/>
    <n v="0.46888888888888891"/>
    <n v="239"/>
    <n v="0"/>
  </r>
  <r>
    <x v="1"/>
    <x v="5"/>
    <x v="5"/>
    <n v="539180"/>
    <s v="Dobříč (Praha-západ)"/>
    <s v="do 750 obyvatel"/>
    <n v="364"/>
    <n v="0.30219780219780218"/>
    <n v="254"/>
    <n v="1"/>
  </r>
  <r>
    <x v="1"/>
    <x v="5"/>
    <x v="5"/>
    <n v="539198"/>
    <s v="Dobřichovice"/>
    <s v="2 000 – 4 999 obyvatel"/>
    <n v="2912"/>
    <n v="0.46806318681318682"/>
    <n v="1549"/>
    <n v="0"/>
  </r>
  <r>
    <x v="1"/>
    <x v="5"/>
    <x v="5"/>
    <n v="539210"/>
    <s v="Dolní Břežany"/>
    <s v="2 000 – 4 999 obyvatel"/>
    <n v="3284"/>
    <n v="0.42904993909866018"/>
    <n v="1875"/>
    <n v="0"/>
  </r>
  <r>
    <x v="1"/>
    <x v="5"/>
    <x v="5"/>
    <n v="539228"/>
    <s v="Holubice (Praha-západ)"/>
    <s v="2 000 – 4 999 obyvatel"/>
    <n v="1521"/>
    <n v="0.37212360289283364"/>
    <n v="955"/>
    <n v="1"/>
  </r>
  <r>
    <x v="1"/>
    <x v="5"/>
    <x v="5"/>
    <n v="539236"/>
    <s v="Horoměřice"/>
    <s v="2 000 – 4 999 obyvatel"/>
    <n v="3592"/>
    <n v="0.45239420935412028"/>
    <n v="1967"/>
    <n v="0"/>
  </r>
  <r>
    <x v="1"/>
    <x v="5"/>
    <x v="5"/>
    <n v="539244"/>
    <s v="Hostivice"/>
    <s v="5 000 – 14 999 obyvatel"/>
    <n v="7087"/>
    <n v="0.39748835896712292"/>
    <n v="4270"/>
    <n v="1"/>
  </r>
  <r>
    <x v="1"/>
    <x v="5"/>
    <x v="5"/>
    <n v="539252"/>
    <s v="Hradištko (Praha-západ)"/>
    <s v="2 000 – 4 999 obyvatel"/>
    <n v="1781"/>
    <n v="0.48231330713082537"/>
    <n v="922"/>
    <n v="0"/>
  </r>
  <r>
    <x v="1"/>
    <x v="5"/>
    <x v="5"/>
    <n v="539261"/>
    <s v="Hvozdnice (Praha-západ)"/>
    <s v="do 750 obyvatel"/>
    <n v="433"/>
    <n v="0.45958429561200925"/>
    <n v="234"/>
    <n v="0"/>
  </r>
  <r>
    <x v="1"/>
    <x v="5"/>
    <x v="5"/>
    <n v="539287"/>
    <s v="Choteč (Praha-západ)"/>
    <s v="do 750 obyvatel"/>
    <n v="296"/>
    <n v="0.36148648648648651"/>
    <n v="189"/>
    <n v="1"/>
  </r>
  <r>
    <x v="1"/>
    <x v="5"/>
    <x v="5"/>
    <n v="539295"/>
    <s v="Chrášťany (Praha-západ)"/>
    <s v="750 – 1 999 obyvatel"/>
    <n v="791"/>
    <n v="0.41592920353982299"/>
    <n v="462"/>
    <n v="0"/>
  </r>
  <r>
    <x v="1"/>
    <x v="5"/>
    <x v="5"/>
    <n v="539309"/>
    <s v="Chýně"/>
    <s v="2 000 – 4 999 obyvatel"/>
    <n v="2813"/>
    <n v="0.37184500533238535"/>
    <n v="1767"/>
    <n v="1"/>
  </r>
  <r>
    <x v="1"/>
    <x v="5"/>
    <x v="5"/>
    <n v="539317"/>
    <s v="Jeneč"/>
    <s v="750 – 1 999 obyvatel"/>
    <n v="1049"/>
    <n v="0.40705433746425168"/>
    <n v="622"/>
    <n v="0"/>
  </r>
  <r>
    <x v="1"/>
    <x v="5"/>
    <x v="5"/>
    <n v="539325"/>
    <s v="Jesenice (Praha-západ)"/>
    <s v="5 000 – 14 999 obyvatel"/>
    <n v="7454"/>
    <n v="0.40018781862087471"/>
    <n v="4471"/>
    <n v="0"/>
  </r>
  <r>
    <x v="1"/>
    <x v="5"/>
    <x v="5"/>
    <n v="539333"/>
    <s v="Jílové u Prahy"/>
    <s v="2 000 – 4 999 obyvatel"/>
    <n v="3855"/>
    <n v="0.43942931258106355"/>
    <n v="2161"/>
    <n v="0"/>
  </r>
  <r>
    <x v="1"/>
    <x v="5"/>
    <x v="5"/>
    <n v="539341"/>
    <s v="Jíloviště"/>
    <s v="do 750 obyvatel"/>
    <n v="604"/>
    <n v="0.38245033112582782"/>
    <n v="373"/>
    <n v="1"/>
  </r>
  <r>
    <x v="1"/>
    <x v="5"/>
    <x v="5"/>
    <n v="539350"/>
    <s v="Jinočany"/>
    <s v="2 000 – 4 999 obyvatel"/>
    <n v="1541"/>
    <n v="0.39909149902660612"/>
    <n v="926"/>
    <n v="1"/>
  </r>
  <r>
    <x v="1"/>
    <x v="5"/>
    <x v="5"/>
    <n v="539368"/>
    <s v="Kamenný Přívoz"/>
    <s v="750 – 1 999 obyvatel"/>
    <n v="1204"/>
    <n v="0.42774086378737541"/>
    <n v="689"/>
    <n v="0"/>
  </r>
  <r>
    <x v="1"/>
    <x v="5"/>
    <x v="5"/>
    <n v="539384"/>
    <s v="Kněževes (Praha-západ)"/>
    <s v="do 750 obyvatel"/>
    <n v="518"/>
    <n v="0.42277992277992277"/>
    <n v="299"/>
    <n v="0"/>
  </r>
  <r>
    <x v="1"/>
    <x v="5"/>
    <x v="5"/>
    <n v="539392"/>
    <s v="Kosoř"/>
    <s v="750 – 1 999 obyvatel"/>
    <n v="734"/>
    <n v="0.43869209809264303"/>
    <n v="412"/>
    <n v="0"/>
  </r>
  <r>
    <x v="1"/>
    <x v="5"/>
    <x v="5"/>
    <n v="539406"/>
    <s v="Lety (Praha-západ)"/>
    <s v="750 – 1 999 obyvatel"/>
    <n v="1198"/>
    <n v="0.41235392320534225"/>
    <n v="704"/>
    <n v="0"/>
  </r>
  <r>
    <x v="1"/>
    <x v="5"/>
    <x v="5"/>
    <n v="539414"/>
    <s v="Libčice nad Vltavou"/>
    <s v="2 000 – 4 999 obyvatel"/>
    <n v="2770"/>
    <n v="0.46967509025270759"/>
    <n v="1469"/>
    <n v="0"/>
  </r>
  <r>
    <x v="1"/>
    <x v="5"/>
    <x v="5"/>
    <n v="539422"/>
    <s v="Libeř"/>
    <s v="750 – 1 999 obyvatel"/>
    <n v="1232"/>
    <n v="0.41720779220779219"/>
    <n v="718"/>
    <n v="0"/>
  </r>
  <r>
    <x v="1"/>
    <x v="5"/>
    <x v="5"/>
    <n v="539457"/>
    <s v="Líšnice (Praha-západ)"/>
    <s v="750 – 1 999 obyvatel"/>
    <n v="624"/>
    <n v="0.37179487179487181"/>
    <n v="392"/>
    <n v="1"/>
  </r>
  <r>
    <x v="1"/>
    <x v="5"/>
    <x v="5"/>
    <n v="539490"/>
    <s v="Měchenice"/>
    <s v="750 – 1 999 obyvatel"/>
    <n v="684"/>
    <n v="0.48099415204678364"/>
    <n v="355"/>
    <n v="0"/>
  </r>
  <r>
    <x v="1"/>
    <x v="5"/>
    <x v="5"/>
    <n v="539503"/>
    <s v="Ohrobec"/>
    <s v="750 – 1 999 obyvatel"/>
    <n v="1132"/>
    <n v="0.43109540636042404"/>
    <n v="644"/>
    <n v="0"/>
  </r>
  <r>
    <x v="1"/>
    <x v="5"/>
    <x v="5"/>
    <n v="539511"/>
    <s v="Okrouhlo"/>
    <s v="do 750 obyvatel"/>
    <n v="596"/>
    <n v="0.47651006711409394"/>
    <n v="312"/>
    <n v="0"/>
  </r>
  <r>
    <x v="1"/>
    <x v="5"/>
    <x v="5"/>
    <n v="539520"/>
    <s v="Ořech"/>
    <s v="750 – 1 999 obyvatel"/>
    <n v="812"/>
    <n v="0.45935960591133007"/>
    <n v="439"/>
    <n v="0"/>
  </r>
  <r>
    <x v="1"/>
    <x v="5"/>
    <x v="5"/>
    <n v="539546"/>
    <s v="Petrov (Praha-západ)"/>
    <s v="750 – 1 999 obyvatel"/>
    <n v="610"/>
    <n v="0.47213114754098362"/>
    <n v="322"/>
    <n v="0"/>
  </r>
  <r>
    <x v="1"/>
    <x v="5"/>
    <x v="5"/>
    <n v="539562"/>
    <s v="Pohoří (Praha-západ)"/>
    <s v="do 750 obyvatel"/>
    <n v="311"/>
    <n v="0.41157556270096463"/>
    <n v="183"/>
    <n v="0"/>
  </r>
  <r>
    <x v="1"/>
    <x v="5"/>
    <x v="5"/>
    <n v="539571"/>
    <s v="Průhonice"/>
    <s v="2 000 – 4 999 obyvatel"/>
    <n v="2354"/>
    <n v="0.41206457094307564"/>
    <n v="1384"/>
    <n v="0"/>
  </r>
  <r>
    <x v="1"/>
    <x v="5"/>
    <x v="5"/>
    <n v="539597"/>
    <s v="Psáry"/>
    <s v="2 000 – 4 999 obyvatel"/>
    <n v="3254"/>
    <n v="0.44929317762753535"/>
    <n v="1792"/>
    <n v="0"/>
  </r>
  <r>
    <x v="1"/>
    <x v="5"/>
    <x v="5"/>
    <n v="539627"/>
    <s v="Roztoky (Praha-západ)"/>
    <s v="5 000 – 14 999 obyvatel"/>
    <n v="6824"/>
    <n v="0.45442555685814773"/>
    <n v="3723"/>
    <n v="0"/>
  </r>
  <r>
    <x v="1"/>
    <x v="5"/>
    <x v="5"/>
    <n v="539643"/>
    <s v="Řevnice"/>
    <s v="2 000 – 4 999 obyvatel"/>
    <n v="2818"/>
    <n v="0.43009226401703338"/>
    <n v="1606"/>
    <n v="0"/>
  </r>
  <r>
    <x v="1"/>
    <x v="5"/>
    <x v="5"/>
    <n v="539651"/>
    <s v="Řitka"/>
    <s v="750 – 1 999 obyvatel"/>
    <n v="1022"/>
    <n v="0.40508806262230918"/>
    <n v="608"/>
    <n v="0"/>
  </r>
  <r>
    <x v="1"/>
    <x v="5"/>
    <x v="5"/>
    <n v="539660"/>
    <s v="Slapy (Praha-západ)"/>
    <s v="750 – 1 999 obyvatel"/>
    <n v="735"/>
    <n v="0.43945578231292515"/>
    <n v="412"/>
    <n v="0"/>
  </r>
  <r>
    <x v="1"/>
    <x v="5"/>
    <x v="5"/>
    <n v="539686"/>
    <s v="Statenice"/>
    <s v="750 – 1 999 obyvatel"/>
    <n v="1268"/>
    <n v="0.44242902208201895"/>
    <n v="707"/>
    <n v="0"/>
  </r>
  <r>
    <x v="1"/>
    <x v="5"/>
    <x v="5"/>
    <n v="539708"/>
    <s v="Středokluky"/>
    <s v="750 – 1 999 obyvatel"/>
    <n v="978"/>
    <n v="0.45501022494887527"/>
    <n v="533"/>
    <n v="0"/>
  </r>
  <r>
    <x v="1"/>
    <x v="5"/>
    <x v="5"/>
    <n v="539732"/>
    <s v="Štěchovice (Praha-západ)"/>
    <s v="2 000 – 4 999 obyvatel"/>
    <n v="1648"/>
    <n v="0.46723300970873788"/>
    <n v="878"/>
    <n v="0"/>
  </r>
  <r>
    <x v="1"/>
    <x v="5"/>
    <x v="5"/>
    <n v="539759"/>
    <s v="Třebotov"/>
    <s v="750 – 1 999 obyvatel"/>
    <n v="1163"/>
    <n v="0.40498710232158214"/>
    <n v="692"/>
    <n v="0"/>
  </r>
  <r>
    <x v="1"/>
    <x v="5"/>
    <x v="5"/>
    <n v="539767"/>
    <s v="Tuchoměřice"/>
    <s v="750 – 1 999 obyvatel"/>
    <n v="1259"/>
    <n v="0.41223193010325654"/>
    <n v="740"/>
    <n v="0"/>
  </r>
  <r>
    <x v="1"/>
    <x v="5"/>
    <x v="5"/>
    <n v="539775"/>
    <s v="Tursko"/>
    <s v="750 – 1 999 obyvatel"/>
    <n v="675"/>
    <n v="0.4"/>
    <n v="405"/>
    <n v="0"/>
  </r>
  <r>
    <x v="1"/>
    <x v="5"/>
    <x v="5"/>
    <n v="539805"/>
    <s v="Únětice (Praha-západ)"/>
    <s v="750 – 1 999 obyvatel"/>
    <n v="603"/>
    <n v="0.47595356550580431"/>
    <n v="316"/>
    <n v="0"/>
  </r>
  <r>
    <x v="1"/>
    <x v="5"/>
    <x v="5"/>
    <n v="539813"/>
    <s v="Velké Přílepy"/>
    <s v="2 000 – 4 999 obyvatel"/>
    <n v="2612"/>
    <n v="0.40964777947932618"/>
    <n v="1542"/>
    <n v="0"/>
  </r>
  <r>
    <x v="1"/>
    <x v="5"/>
    <x v="5"/>
    <n v="539830"/>
    <s v="Vonoklasy"/>
    <s v="do 750 obyvatel"/>
    <n v="444"/>
    <n v="0.42792792792792794"/>
    <n v="254"/>
    <n v="0"/>
  </r>
  <r>
    <x v="1"/>
    <x v="5"/>
    <x v="5"/>
    <n v="539848"/>
    <s v="Vrané nad Vltavou"/>
    <s v="2 000 – 4 999 obyvatel"/>
    <n v="2133"/>
    <n v="0.47632442569151429"/>
    <n v="1117"/>
    <n v="0"/>
  </r>
  <r>
    <x v="1"/>
    <x v="5"/>
    <x v="5"/>
    <n v="539856"/>
    <s v="Všenory"/>
    <s v="750 – 1 999 obyvatel"/>
    <n v="1395"/>
    <n v="0.46810035842293907"/>
    <n v="742"/>
    <n v="0"/>
  </r>
  <r>
    <x v="1"/>
    <x v="5"/>
    <x v="5"/>
    <n v="539872"/>
    <s v="Zbuzany"/>
    <s v="750 – 1 999 obyvatel"/>
    <n v="1094"/>
    <n v="0.40676416819012795"/>
    <n v="649"/>
    <n v="0"/>
  </r>
  <r>
    <x v="1"/>
    <x v="5"/>
    <x v="5"/>
    <n v="539881"/>
    <s v="Zlatníky-Hodkovice"/>
    <s v="750 – 1 999 obyvatel"/>
    <n v="1110"/>
    <n v="0.4261261261261261"/>
    <n v="637"/>
    <n v="0"/>
  </r>
  <r>
    <x v="1"/>
    <x v="5"/>
    <x v="5"/>
    <n v="539902"/>
    <s v="Zvole (Praha-západ)"/>
    <s v="750 – 1 999 obyvatel"/>
    <n v="1517"/>
    <n v="0.45880026367831245"/>
    <n v="821"/>
    <n v="0"/>
  </r>
  <r>
    <x v="1"/>
    <x v="5"/>
    <x v="5"/>
    <n v="540048"/>
    <s v="Buš"/>
    <s v="do 750 obyvatel"/>
    <n v="293"/>
    <n v="0.45733788395904434"/>
    <n v="159"/>
    <n v="0"/>
  </r>
  <r>
    <x v="1"/>
    <x v="5"/>
    <x v="5"/>
    <n v="540765"/>
    <s v="Mníšek pod Brdy"/>
    <s v="5 000 – 14 999 obyvatel"/>
    <n v="4673"/>
    <n v="0.43655039589129041"/>
    <n v="2633"/>
    <n v="0"/>
  </r>
  <r>
    <x v="1"/>
    <x v="5"/>
    <x v="5"/>
    <n v="571199"/>
    <s v="Bratřínov"/>
    <s v="do 750 obyvatel"/>
    <n v="158"/>
    <n v="0.39873417721518989"/>
    <n v="95"/>
    <n v="1"/>
  </r>
  <r>
    <x v="1"/>
    <x v="5"/>
    <x v="5"/>
    <n v="571211"/>
    <s v="Klínec"/>
    <s v="750 – 1 999 obyvatel"/>
    <n v="591"/>
    <n v="0.45516074450084604"/>
    <n v="322"/>
    <n v="0"/>
  </r>
  <r>
    <x v="1"/>
    <x v="5"/>
    <x v="5"/>
    <n v="571261"/>
    <s v="Kytín"/>
    <s v="do 750 obyvatel"/>
    <n v="421"/>
    <n v="0.51543942992874114"/>
    <n v="204"/>
    <n v="0"/>
  </r>
  <r>
    <x v="1"/>
    <x v="5"/>
    <x v="5"/>
    <n v="571288"/>
    <s v="Zahořany (Praha-západ)"/>
    <s v="do 750 obyvatel"/>
    <n v="258"/>
    <n v="0.43798449612403101"/>
    <n v="145"/>
    <n v="0"/>
  </r>
  <r>
    <x v="1"/>
    <x v="5"/>
    <x v="5"/>
    <n v="571318"/>
    <s v="Roblín"/>
    <s v="do 750 obyvatel"/>
    <n v="191"/>
    <n v="0.42408376963350786"/>
    <n v="110"/>
    <n v="0"/>
  </r>
  <r>
    <x v="1"/>
    <x v="5"/>
    <x v="5"/>
    <n v="571326"/>
    <s v="Lichoceves"/>
    <s v="do 750 obyvatel"/>
    <n v="296"/>
    <n v="0.39189189189189189"/>
    <n v="180"/>
    <n v="1"/>
  </r>
  <r>
    <x v="1"/>
    <x v="5"/>
    <x v="5"/>
    <n v="571334"/>
    <s v="Okoř"/>
    <s v="do 750 obyvatel"/>
    <n v="92"/>
    <n v="0.43478260869565216"/>
    <n v="52"/>
    <n v="0"/>
  </r>
  <r>
    <x v="1"/>
    <x v="5"/>
    <x v="5"/>
    <n v="571342"/>
    <s v="Svrkyně"/>
    <s v="do 750 obyvatel"/>
    <n v="249"/>
    <n v="0.42570281124497994"/>
    <n v="143"/>
    <n v="0"/>
  </r>
  <r>
    <x v="1"/>
    <x v="5"/>
    <x v="5"/>
    <n v="571351"/>
    <s v="Úholičky"/>
    <s v="750 – 1 999 obyvatel"/>
    <n v="655"/>
    <n v="0.44732824427480916"/>
    <n v="362"/>
    <n v="0"/>
  </r>
  <r>
    <x v="1"/>
    <x v="5"/>
    <x v="5"/>
    <n v="598313"/>
    <s v="Trnová (Praha-západ)"/>
    <s v="do 750 obyvatel"/>
    <n v="401"/>
    <n v="0.29426433915211969"/>
    <n v="283"/>
    <n v="1"/>
  </r>
  <r>
    <x v="1"/>
    <x v="5"/>
    <x v="5"/>
    <n v="599727"/>
    <s v="Karlík"/>
    <s v="do 750 obyvatel"/>
    <n v="462"/>
    <n v="0.36580086580086579"/>
    <n v="293"/>
    <n v="1"/>
  </r>
  <r>
    <x v="1"/>
    <x v="5"/>
    <x v="5"/>
    <n v="599735"/>
    <s v="Březová-Oleško"/>
    <s v="750 – 1 999 obyvatel"/>
    <n v="1015"/>
    <n v="0.47389162561576353"/>
    <n v="534"/>
    <n v="0"/>
  </r>
  <r>
    <x v="1"/>
    <x v="6"/>
    <x v="6"/>
    <n v="513288"/>
    <s v="Mrzky"/>
    <s v="do 750 obyvatel"/>
    <n v="147"/>
    <n v="0.2857142857142857"/>
    <n v="105"/>
    <n v="1"/>
  </r>
  <r>
    <x v="1"/>
    <x v="6"/>
    <x v="6"/>
    <n v="513369"/>
    <s v="Přehvozdí"/>
    <s v="do 750 obyvatel"/>
    <n v="245"/>
    <n v="0.35510204081632651"/>
    <n v="158"/>
    <n v="1"/>
  </r>
  <r>
    <x v="1"/>
    <x v="6"/>
    <x v="6"/>
    <n v="513393"/>
    <s v="Přistoupim"/>
    <s v="do 750 obyvatel"/>
    <n v="368"/>
    <n v="0.41576086956521741"/>
    <n v="215"/>
    <n v="0"/>
  </r>
  <r>
    <x v="1"/>
    <x v="6"/>
    <x v="6"/>
    <n v="533220"/>
    <s v="Břežany II"/>
    <s v="750 – 1 999 obyvatel"/>
    <n v="673"/>
    <n v="0.35958395245170877"/>
    <n v="431"/>
    <n v="1"/>
  </r>
  <r>
    <x v="1"/>
    <x v="6"/>
    <x v="6"/>
    <n v="533271"/>
    <s v="Český Brod"/>
    <s v="5 000 – 14 999 obyvatel"/>
    <n v="5737"/>
    <n v="0.44047411539131953"/>
    <n v="3210"/>
    <n v="0"/>
  </r>
  <r>
    <x v="1"/>
    <x v="6"/>
    <x v="6"/>
    <n v="533301"/>
    <s v="Doubravčice"/>
    <s v="750 – 1 999 obyvatel"/>
    <n v="702"/>
    <n v="0.37321937321937321"/>
    <n v="440"/>
    <n v="1"/>
  </r>
  <r>
    <x v="1"/>
    <x v="6"/>
    <x v="6"/>
    <n v="533351"/>
    <s v="Chrášťany (Kolín)"/>
    <s v="do 750 obyvatel"/>
    <n v="573"/>
    <n v="0.41710296684118675"/>
    <n v="334"/>
    <n v="0"/>
  </r>
  <r>
    <x v="1"/>
    <x v="6"/>
    <x v="6"/>
    <n v="533386"/>
    <s v="Klučov (Kolín)"/>
    <s v="750 – 1 999 obyvatel"/>
    <n v="838"/>
    <n v="0.3997613365155131"/>
    <n v="503"/>
    <n v="1"/>
  </r>
  <r>
    <x v="1"/>
    <x v="6"/>
    <x v="6"/>
    <n v="533459"/>
    <s v="Krupá (Kolín)"/>
    <s v="do 750 obyvatel"/>
    <n v="338"/>
    <n v="0.42899408284023671"/>
    <n v="193"/>
    <n v="0"/>
  </r>
  <r>
    <x v="1"/>
    <x v="6"/>
    <x v="6"/>
    <n v="533611"/>
    <s v="Přišimasy"/>
    <s v="750 – 1 999 obyvatel"/>
    <n v="634"/>
    <n v="0.39432176656151419"/>
    <n v="384"/>
    <n v="1"/>
  </r>
  <r>
    <x v="1"/>
    <x v="6"/>
    <x v="6"/>
    <n v="533661"/>
    <s v="Rostoklaty"/>
    <s v="do 750 obyvatel"/>
    <n v="420"/>
    <n v="0.41666666666666669"/>
    <n v="245"/>
    <n v="0"/>
  </r>
  <r>
    <x v="1"/>
    <x v="6"/>
    <x v="6"/>
    <n v="533734"/>
    <s v="Tismice"/>
    <s v="do 750 obyvatel"/>
    <n v="421"/>
    <n v="0.46318289786223277"/>
    <n v="226"/>
    <n v="0"/>
  </r>
  <r>
    <x v="1"/>
    <x v="6"/>
    <x v="6"/>
    <n v="533777"/>
    <s v="Tuchoraz"/>
    <s v="do 750 obyvatel"/>
    <n v="456"/>
    <n v="0.39254385964912281"/>
    <n v="277"/>
    <n v="1"/>
  </r>
  <r>
    <x v="1"/>
    <x v="6"/>
    <x v="6"/>
    <n v="533785"/>
    <s v="Tuklaty"/>
    <s v="750 – 1 999 obyvatel"/>
    <n v="787"/>
    <n v="0.39390088945362134"/>
    <n v="477"/>
    <n v="1"/>
  </r>
  <r>
    <x v="1"/>
    <x v="6"/>
    <x v="6"/>
    <n v="533866"/>
    <s v="Vitice"/>
    <s v="750 – 1 999 obyvatel"/>
    <n v="891"/>
    <n v="0.43322109988776658"/>
    <n v="505"/>
    <n v="0"/>
  </r>
  <r>
    <x v="1"/>
    <x v="6"/>
    <x v="6"/>
    <n v="537705"/>
    <s v="Poříčany"/>
    <s v="750 – 1 999 obyvatel"/>
    <n v="1256"/>
    <n v="0.43471337579617836"/>
    <n v="710"/>
    <n v="0"/>
  </r>
  <r>
    <x v="1"/>
    <x v="6"/>
    <x v="6"/>
    <n v="564702"/>
    <s v="Masojedy"/>
    <s v="do 750 obyvatel"/>
    <n v="87"/>
    <n v="0.31034482758620691"/>
    <n v="60"/>
    <n v="1"/>
  </r>
  <r>
    <x v="1"/>
    <x v="6"/>
    <x v="6"/>
    <n v="564800"/>
    <s v="Hradešín"/>
    <s v="do 750 obyvatel"/>
    <n v="397"/>
    <n v="0.34508816120906799"/>
    <n v="260"/>
    <n v="1"/>
  </r>
  <r>
    <x v="1"/>
    <x v="6"/>
    <x v="6"/>
    <n v="564826"/>
    <s v="Vrátkov"/>
    <s v="do 750 obyvatel"/>
    <n v="235"/>
    <n v="0.34042553191489361"/>
    <n v="155"/>
    <n v="1"/>
  </r>
  <r>
    <x v="1"/>
    <x v="6"/>
    <x v="6"/>
    <n v="571717"/>
    <s v="Kšely"/>
    <s v="do 750 obyvatel"/>
    <n v="184"/>
    <n v="0.39130434782608697"/>
    <n v="112"/>
    <n v="1"/>
  </r>
  <r>
    <x v="1"/>
    <x v="6"/>
    <x v="6"/>
    <n v="599301"/>
    <s v="Černíky"/>
    <s v="do 750 obyvatel"/>
    <n v="119"/>
    <n v="0.2857142857142857"/>
    <n v="85"/>
    <n v="1"/>
  </r>
  <r>
    <x v="1"/>
    <x v="7"/>
    <x v="7"/>
    <n v="513539"/>
    <s v="Velká Lečice"/>
    <s v="do 750 obyvatel"/>
    <n v="154"/>
    <n v="0.51948051948051943"/>
    <n v="74"/>
    <n v="0"/>
  </r>
  <r>
    <x v="1"/>
    <x v="7"/>
    <x v="7"/>
    <n v="539970"/>
    <s v="Borotice (Příbram)"/>
    <s v="do 750 obyvatel"/>
    <n v="342"/>
    <n v="0.46783625730994149"/>
    <n v="182"/>
    <n v="0"/>
  </r>
  <r>
    <x v="1"/>
    <x v="7"/>
    <x v="7"/>
    <n v="540081"/>
    <s v="Čím"/>
    <s v="do 750 obyvatel"/>
    <n v="289"/>
    <n v="0.51211072664359858"/>
    <n v="141"/>
    <n v="0"/>
  </r>
  <r>
    <x v="1"/>
    <x v="7"/>
    <x v="7"/>
    <n v="540099"/>
    <s v="Daleké Dušníky"/>
    <s v="do 750 obyvatel"/>
    <n v="356"/>
    <n v="0.45786516853932585"/>
    <n v="193"/>
    <n v="0"/>
  </r>
  <r>
    <x v="1"/>
    <x v="7"/>
    <x v="7"/>
    <n v="540111"/>
    <s v="Dobříš"/>
    <s v="5 000 – 14 999 obyvatel"/>
    <n v="7197"/>
    <n v="0.44643601500625263"/>
    <n v="3984"/>
    <n v="0"/>
  </r>
  <r>
    <x v="1"/>
    <x v="7"/>
    <x v="7"/>
    <n v="540170"/>
    <s v="Drevníky"/>
    <s v="do 750 obyvatel"/>
    <n v="283"/>
    <n v="0.50883392226148405"/>
    <n v="139"/>
    <n v="0"/>
  </r>
  <r>
    <x v="1"/>
    <x v="7"/>
    <x v="7"/>
    <n v="540188"/>
    <s v="Drhovy"/>
    <s v="do 750 obyvatel"/>
    <n v="221"/>
    <n v="0.49321266968325794"/>
    <n v="112"/>
    <n v="0"/>
  </r>
  <r>
    <x v="1"/>
    <x v="7"/>
    <x v="7"/>
    <n v="540285"/>
    <s v="Hřiměždice"/>
    <s v="do 750 obyvatel"/>
    <n v="353"/>
    <n v="0.39660056657223797"/>
    <n v="213"/>
    <n v="1"/>
  </r>
  <r>
    <x v="1"/>
    <x v="7"/>
    <x v="7"/>
    <n v="540323"/>
    <s v="Chotilsko"/>
    <s v="do 750 obyvatel"/>
    <n v="426"/>
    <n v="0.4061032863849765"/>
    <n v="253"/>
    <n v="0"/>
  </r>
  <r>
    <x v="1"/>
    <x v="7"/>
    <x v="7"/>
    <n v="540714"/>
    <s v="Malá Hraštice"/>
    <s v="750 – 1 999 obyvatel"/>
    <n v="855"/>
    <n v="0.42807017543859649"/>
    <n v="489"/>
    <n v="0"/>
  </r>
  <r>
    <x v="1"/>
    <x v="7"/>
    <x v="7"/>
    <n v="540781"/>
    <s v="Mokrovraty"/>
    <s v="750 – 1 999 obyvatel"/>
    <n v="624"/>
    <n v="0.4358974358974359"/>
    <n v="352"/>
    <n v="0"/>
  </r>
  <r>
    <x v="1"/>
    <x v="7"/>
    <x v="7"/>
    <n v="540811"/>
    <s v="Nečín"/>
    <s v="750 – 1 999 obyvatel"/>
    <n v="653"/>
    <n v="0.45022970903522203"/>
    <n v="359"/>
    <n v="0"/>
  </r>
  <r>
    <x v="1"/>
    <x v="7"/>
    <x v="7"/>
    <n v="540889"/>
    <s v="Nová Ves pod Pleší"/>
    <s v="750 – 1 999 obyvatel"/>
    <n v="1056"/>
    <n v="0.44034090909090912"/>
    <n v="591"/>
    <n v="0"/>
  </r>
  <r>
    <x v="1"/>
    <x v="7"/>
    <x v="7"/>
    <n v="540897"/>
    <s v="Nové Dvory (Příbram)"/>
    <s v="do 750 obyvatel"/>
    <n v="215"/>
    <n v="0.43720930232558142"/>
    <n v="121"/>
    <n v="0"/>
  </r>
  <r>
    <x v="1"/>
    <x v="7"/>
    <x v="7"/>
    <n v="540901"/>
    <s v="Nový Knín"/>
    <s v="2 000 – 4 999 obyvatel"/>
    <n v="1707"/>
    <n v="0.41359109548916229"/>
    <n v="1001"/>
    <n v="0"/>
  </r>
  <r>
    <x v="1"/>
    <x v="7"/>
    <x v="7"/>
    <n v="540951"/>
    <s v="Obořiště"/>
    <s v="do 750 obyvatel"/>
    <n v="581"/>
    <n v="0.43201376936316693"/>
    <n v="330"/>
    <n v="0"/>
  </r>
  <r>
    <x v="1"/>
    <x v="7"/>
    <x v="7"/>
    <n v="541010"/>
    <s v="Ouběnice"/>
    <s v="do 750 obyvatel"/>
    <n v="193"/>
    <n v="0.46113989637305697"/>
    <n v="104"/>
    <n v="0"/>
  </r>
  <r>
    <x v="1"/>
    <x v="7"/>
    <x v="7"/>
    <n v="541206"/>
    <s v="Rosovice"/>
    <s v="750 – 1 999 obyvatel"/>
    <n v="688"/>
    <n v="0.40843023255813954"/>
    <n v="407"/>
    <n v="0"/>
  </r>
  <r>
    <x v="1"/>
    <x v="7"/>
    <x v="7"/>
    <n v="541257"/>
    <s v="Rybníky (Příbram)"/>
    <s v="do 750 obyvatel"/>
    <n v="367"/>
    <n v="0.4659400544959128"/>
    <n v="196"/>
    <n v="0"/>
  </r>
  <r>
    <x v="1"/>
    <x v="7"/>
    <x v="7"/>
    <n v="541338"/>
    <s v="Stará Huť"/>
    <s v="750 – 1 999 obyvatel"/>
    <n v="1196"/>
    <n v="0.41889632107023411"/>
    <n v="695"/>
    <n v="0"/>
  </r>
  <r>
    <x v="1"/>
    <x v="7"/>
    <x v="7"/>
    <n v="541389"/>
    <s v="Svaté Pole"/>
    <s v="do 750 obyvatel"/>
    <n v="396"/>
    <n v="0.49494949494949497"/>
    <n v="200"/>
    <n v="0"/>
  </r>
  <r>
    <x v="1"/>
    <x v="7"/>
    <x v="7"/>
    <n v="541541"/>
    <s v="Voznice"/>
    <s v="do 750 obyvatel"/>
    <n v="557"/>
    <n v="0.44703770197486536"/>
    <n v="308"/>
    <n v="0"/>
  </r>
  <r>
    <x v="1"/>
    <x v="7"/>
    <x v="7"/>
    <n v="564338"/>
    <s v="Županovice (Příbram)"/>
    <s v="do 750 obyvatel"/>
    <n v="60"/>
    <n v="0.45"/>
    <n v="33"/>
    <n v="0"/>
  </r>
  <r>
    <x v="1"/>
    <x v="7"/>
    <x v="7"/>
    <n v="599204"/>
    <s v="Korkyně"/>
    <s v="do 750 obyvatel"/>
    <n v="103"/>
    <n v="0.41747572815533979"/>
    <n v="60"/>
    <n v="0"/>
  </r>
  <r>
    <x v="1"/>
    <x v="8"/>
    <x v="8"/>
    <n v="531073"/>
    <s v="Běštín"/>
    <s v="do 750 obyvatel"/>
    <n v="273"/>
    <n v="0.47252747252747251"/>
    <n v="144"/>
    <n v="0"/>
  </r>
  <r>
    <x v="1"/>
    <x v="8"/>
    <x v="8"/>
    <n v="531090"/>
    <s v="Březová (Beroun)"/>
    <s v="do 750 obyvatel"/>
    <n v="255"/>
    <n v="0.41960784313725491"/>
    <n v="148"/>
    <n v="0"/>
  </r>
  <r>
    <x v="1"/>
    <x v="8"/>
    <x v="8"/>
    <n v="531120"/>
    <s v="Bzová"/>
    <s v="do 750 obyvatel"/>
    <n v="385"/>
    <n v="0.47532467532467532"/>
    <n v="202"/>
    <n v="0"/>
  </r>
  <r>
    <x v="1"/>
    <x v="8"/>
    <x v="8"/>
    <n v="531138"/>
    <s v="Cerhovice"/>
    <s v="750 – 1 999 obyvatel"/>
    <n v="964"/>
    <n v="0.39107883817427386"/>
    <n v="587"/>
    <n v="1"/>
  </r>
  <r>
    <x v="1"/>
    <x v="8"/>
    <x v="8"/>
    <n v="531154"/>
    <s v="Drozdov (Beroun)"/>
    <s v="750 – 1 999 obyvatel"/>
    <n v="622"/>
    <n v="0.3762057877813505"/>
    <n v="388"/>
    <n v="1"/>
  </r>
  <r>
    <x v="1"/>
    <x v="8"/>
    <x v="8"/>
    <n v="531162"/>
    <s v="Felbabka"/>
    <s v="do 750 obyvatel"/>
    <n v="224"/>
    <n v="0.4419642857142857"/>
    <n v="125"/>
    <n v="0"/>
  </r>
  <r>
    <x v="1"/>
    <x v="8"/>
    <x v="8"/>
    <n v="531189"/>
    <s v="Hořovice"/>
    <s v="5 000 – 14 999 obyvatel"/>
    <n v="5791"/>
    <n v="0.4101191504058021"/>
    <n v="3416"/>
    <n v="0"/>
  </r>
  <r>
    <x v="1"/>
    <x v="8"/>
    <x v="8"/>
    <n v="531201"/>
    <s v="Hostomice (Beroun)"/>
    <s v="750 – 1 999 obyvatel"/>
    <n v="1506"/>
    <n v="0.42828685258964144"/>
    <n v="861"/>
    <n v="0"/>
  </r>
  <r>
    <x v="1"/>
    <x v="8"/>
    <x v="8"/>
    <n v="531219"/>
    <s v="Hředle (Beroun)"/>
    <s v="do 750 obyvatel"/>
    <n v="322"/>
    <n v="0.43788819875776397"/>
    <n v="181"/>
    <n v="0"/>
  </r>
  <r>
    <x v="1"/>
    <x v="8"/>
    <x v="8"/>
    <n v="531235"/>
    <s v="Hvozdec (Beroun)"/>
    <s v="do 750 obyvatel"/>
    <n v="211"/>
    <n v="0.43601895734597157"/>
    <n v="119"/>
    <n v="0"/>
  </r>
  <r>
    <x v="1"/>
    <x v="8"/>
    <x v="8"/>
    <n v="531251"/>
    <s v="Chaloupky"/>
    <s v="do 750 obyvatel"/>
    <n v="426"/>
    <n v="0.42018779342723006"/>
    <n v="247"/>
    <n v="0"/>
  </r>
  <r>
    <x v="1"/>
    <x v="8"/>
    <x v="8"/>
    <n v="531308"/>
    <s v="Jivina (Beroun)"/>
    <s v="do 750 obyvatel"/>
    <n v="162"/>
    <n v="0.36419753086419754"/>
    <n v="103"/>
    <n v="1"/>
  </r>
  <r>
    <x v="1"/>
    <x v="8"/>
    <x v="8"/>
    <n v="531324"/>
    <s v="Komárov (Beroun)"/>
    <s v="2 000 – 4 999 obyvatel"/>
    <n v="2058"/>
    <n v="0.47959183673469385"/>
    <n v="1071"/>
    <n v="0"/>
  </r>
  <r>
    <x v="1"/>
    <x v="8"/>
    <x v="8"/>
    <n v="531448"/>
    <s v="Libomyšl"/>
    <s v="do 750 obyvatel"/>
    <n v="489"/>
    <n v="0.3783231083844581"/>
    <n v="304"/>
    <n v="1"/>
  </r>
  <r>
    <x v="1"/>
    <x v="8"/>
    <x v="8"/>
    <n v="531472"/>
    <s v="Lochovice"/>
    <s v="750 – 1 999 obyvatel"/>
    <n v="1064"/>
    <n v="0.43045112781954886"/>
    <n v="606"/>
    <n v="0"/>
  </r>
  <r>
    <x v="1"/>
    <x v="8"/>
    <x v="8"/>
    <n v="531588"/>
    <s v="Neumětely"/>
    <s v="do 750 obyvatel"/>
    <n v="471"/>
    <n v="0.45010615711252655"/>
    <n v="259"/>
    <n v="0"/>
  </r>
  <r>
    <x v="1"/>
    <x v="8"/>
    <x v="8"/>
    <n v="531626"/>
    <s v="Olešná (Beroun)"/>
    <s v="do 750 obyvatel"/>
    <n v="369"/>
    <n v="0.44444444444444442"/>
    <n v="205"/>
    <n v="0"/>
  </r>
  <r>
    <x v="1"/>
    <x v="8"/>
    <x v="8"/>
    <n v="531634"/>
    <s v="Osek (Beroun)"/>
    <s v="750 – 1 999 obyvatel"/>
    <n v="684"/>
    <n v="0.45029239766081869"/>
    <n v="376"/>
    <n v="0"/>
  </r>
  <r>
    <x v="1"/>
    <x v="8"/>
    <x v="8"/>
    <n v="531642"/>
    <s v="Osov"/>
    <s v="do 750 obyvatel"/>
    <n v="285"/>
    <n v="0.47368421052631576"/>
    <n v="150"/>
    <n v="0"/>
  </r>
  <r>
    <x v="1"/>
    <x v="8"/>
    <x v="8"/>
    <n v="531685"/>
    <s v="Podluhy"/>
    <s v="do 750 obyvatel"/>
    <n v="553"/>
    <n v="0.44665461121157324"/>
    <n v="306"/>
    <n v="0"/>
  </r>
  <r>
    <x v="1"/>
    <x v="8"/>
    <x v="8"/>
    <n v="531693"/>
    <s v="Praskolesy"/>
    <s v="750 – 1 999 obyvatel"/>
    <n v="738"/>
    <n v="0.4065040650406504"/>
    <n v="438"/>
    <n v="0"/>
  </r>
  <r>
    <x v="1"/>
    <x v="8"/>
    <x v="8"/>
    <n v="531715"/>
    <s v="Rpety"/>
    <s v="do 750 obyvatel"/>
    <n v="416"/>
    <n v="0.37980769230769229"/>
    <n v="258"/>
    <n v="1"/>
  </r>
  <r>
    <x v="1"/>
    <x v="8"/>
    <x v="8"/>
    <n v="531847"/>
    <s v="Tlustice"/>
    <s v="750 – 1 999 obyvatel"/>
    <n v="914"/>
    <n v="0.40371991247264771"/>
    <n v="545"/>
    <n v="0"/>
  </r>
  <r>
    <x v="1"/>
    <x v="8"/>
    <x v="8"/>
    <n v="531901"/>
    <s v="Újezd (Beroun)"/>
    <s v="do 750 obyvatel"/>
    <n v="560"/>
    <n v="0.39464285714285713"/>
    <n v="339"/>
    <n v="1"/>
  </r>
  <r>
    <x v="1"/>
    <x v="8"/>
    <x v="8"/>
    <n v="531910"/>
    <s v="Velký Chlumec"/>
    <s v="do 750 obyvatel"/>
    <n v="348"/>
    <n v="0.47413793103448276"/>
    <n v="183"/>
    <n v="0"/>
  </r>
  <r>
    <x v="1"/>
    <x v="8"/>
    <x v="8"/>
    <n v="531995"/>
    <s v="Zaječov"/>
    <s v="750 – 1 999 obyvatel"/>
    <n v="1191"/>
    <n v="0.45256087321578503"/>
    <n v="652"/>
    <n v="0"/>
  </r>
  <r>
    <x v="1"/>
    <x v="8"/>
    <x v="8"/>
    <n v="532002"/>
    <s v="Záluží (Beroun)"/>
    <s v="do 750 obyvatel"/>
    <n v="444"/>
    <n v="0.35810810810810811"/>
    <n v="285"/>
    <n v="1"/>
  </r>
  <r>
    <x v="1"/>
    <x v="8"/>
    <x v="8"/>
    <n v="532029"/>
    <s v="Žebrák"/>
    <s v="2 000 – 4 999 obyvatel"/>
    <n v="1853"/>
    <n v="0.4263356718834323"/>
    <n v="1063"/>
    <n v="0"/>
  </r>
  <r>
    <x v="1"/>
    <x v="8"/>
    <x v="8"/>
    <n v="533319"/>
    <s v="Malá Víska"/>
    <s v="do 750 obyvatel"/>
    <n v="86"/>
    <n v="0.54651162790697672"/>
    <n v="39"/>
    <n v="0"/>
  </r>
  <r>
    <x v="1"/>
    <x v="8"/>
    <x v="8"/>
    <n v="533335"/>
    <s v="Lhotka (Beroun)"/>
    <s v="do 750 obyvatel"/>
    <n v="281"/>
    <n v="0.41992882562277578"/>
    <n v="163"/>
    <n v="0"/>
  </r>
  <r>
    <x v="1"/>
    <x v="8"/>
    <x v="8"/>
    <n v="533939"/>
    <s v="Lážovice"/>
    <s v="do 750 obyvatel"/>
    <n v="90"/>
    <n v="0.41111111111111109"/>
    <n v="53"/>
    <n v="0"/>
  </r>
  <r>
    <x v="1"/>
    <x v="8"/>
    <x v="8"/>
    <n v="533963"/>
    <s v="Skřipel"/>
    <s v="do 750 obyvatel"/>
    <n v="103"/>
    <n v="0.5145631067961165"/>
    <n v="50"/>
    <n v="0"/>
  </r>
  <r>
    <x v="1"/>
    <x v="8"/>
    <x v="8"/>
    <n v="534048"/>
    <s v="Vižina"/>
    <s v="do 750 obyvatel"/>
    <n v="225"/>
    <n v="0.44"/>
    <n v="126"/>
    <n v="0"/>
  </r>
  <r>
    <x v="1"/>
    <x v="8"/>
    <x v="8"/>
    <n v="534072"/>
    <s v="Kotopeky"/>
    <s v="do 750 obyvatel"/>
    <n v="256"/>
    <n v="0.39453125"/>
    <n v="155"/>
    <n v="1"/>
  </r>
  <r>
    <x v="1"/>
    <x v="8"/>
    <x v="8"/>
    <n v="534111"/>
    <s v="Otmíče"/>
    <s v="do 750 obyvatel"/>
    <n v="146"/>
    <n v="0.42465753424657532"/>
    <n v="84"/>
    <n v="0"/>
  </r>
  <r>
    <x v="1"/>
    <x v="8"/>
    <x v="8"/>
    <n v="534455"/>
    <s v="Chlustina"/>
    <s v="do 750 obyvatel"/>
    <n v="209"/>
    <n v="0.38277511961722488"/>
    <n v="129"/>
    <n v="1"/>
  </r>
  <r>
    <x v="1"/>
    <x v="8"/>
    <x v="8"/>
    <n v="534463"/>
    <s v="Točník"/>
    <s v="do 750 obyvatel"/>
    <n v="206"/>
    <n v="0.44660194174757284"/>
    <n v="114"/>
    <n v="0"/>
  </r>
  <r>
    <x v="1"/>
    <x v="9"/>
    <x v="9"/>
    <n v="513041"/>
    <s v="Lhota (Kladno)"/>
    <s v="do 750 obyvatel"/>
    <n v="519"/>
    <n v="0.48747591522157996"/>
    <n v="266"/>
    <n v="0"/>
  </r>
  <r>
    <x v="1"/>
    <x v="9"/>
    <x v="9"/>
    <n v="513113"/>
    <s v="Malé Přítočno"/>
    <s v="do 750 obyvatel"/>
    <n v="220"/>
    <n v="0.47272727272727272"/>
    <n v="116"/>
    <n v="0"/>
  </r>
  <r>
    <x v="1"/>
    <x v="9"/>
    <x v="9"/>
    <n v="513130"/>
    <s v="Dolany (Kladno)"/>
    <s v="do 750 obyvatel"/>
    <n v="254"/>
    <n v="0.3543307086614173"/>
    <n v="164"/>
    <n v="1"/>
  </r>
  <r>
    <x v="1"/>
    <x v="9"/>
    <x v="9"/>
    <n v="532053"/>
    <s v="Kladno (Kladno)"/>
    <s v="40 000 – 99 999 obyvatel"/>
    <n v="57258"/>
    <n v="0.41098187152886934"/>
    <n v="33726"/>
    <n v="0"/>
  </r>
  <r>
    <x v="1"/>
    <x v="9"/>
    <x v="9"/>
    <n v="532070"/>
    <s v="Běloky"/>
    <s v="do 750 obyvatel"/>
    <n v="157"/>
    <n v="0.48407643312101911"/>
    <n v="81"/>
    <n v="0"/>
  </r>
  <r>
    <x v="1"/>
    <x v="9"/>
    <x v="9"/>
    <n v="532100"/>
    <s v="Blevice"/>
    <s v="do 750 obyvatel"/>
    <n v="248"/>
    <n v="0.42338709677419356"/>
    <n v="143"/>
    <n v="0"/>
  </r>
  <r>
    <x v="1"/>
    <x v="9"/>
    <x v="9"/>
    <n v="532118"/>
    <s v="Brandýsek"/>
    <s v="2 000 – 4 999 obyvatel"/>
    <n v="1671"/>
    <n v="0.40754039497307004"/>
    <n v="990"/>
    <n v="0"/>
  </r>
  <r>
    <x v="1"/>
    <x v="9"/>
    <x v="9"/>
    <n v="532126"/>
    <s v="Braškov"/>
    <s v="750 – 1 999 obyvatel"/>
    <n v="900"/>
    <n v="0.43222222222222223"/>
    <n v="511"/>
    <n v="0"/>
  </r>
  <r>
    <x v="1"/>
    <x v="9"/>
    <x v="9"/>
    <n v="532142"/>
    <s v="Bratronice (Kladno)"/>
    <s v="750 – 1 999 obyvatel"/>
    <n v="773"/>
    <n v="0.43467011642949549"/>
    <n v="437"/>
    <n v="0"/>
  </r>
  <r>
    <x v="1"/>
    <x v="9"/>
    <x v="9"/>
    <n v="532169"/>
    <s v="Buštěhrad"/>
    <s v="2 000 – 4 999 obyvatel"/>
    <n v="2792"/>
    <n v="0.44269340974212035"/>
    <n v="1556"/>
    <n v="0"/>
  </r>
  <r>
    <x v="1"/>
    <x v="9"/>
    <x v="9"/>
    <n v="532185"/>
    <s v="Cvrčovice (Kladno)"/>
    <s v="750 – 1 999 obyvatel"/>
    <n v="606"/>
    <n v="0.45214521452145212"/>
    <n v="332"/>
    <n v="0"/>
  </r>
  <r>
    <x v="1"/>
    <x v="9"/>
    <x v="9"/>
    <n v="532223"/>
    <s v="Doksy (Kladno)"/>
    <s v="750 – 1 999 obyvatel"/>
    <n v="1338"/>
    <n v="0.41928251121076232"/>
    <n v="777"/>
    <n v="0"/>
  </r>
  <r>
    <x v="1"/>
    <x v="9"/>
    <x v="9"/>
    <n v="532274"/>
    <s v="Družec"/>
    <s v="750 – 1 999 obyvatel"/>
    <n v="888"/>
    <n v="0.42680180180180183"/>
    <n v="509"/>
    <n v="0"/>
  </r>
  <r>
    <x v="1"/>
    <x v="9"/>
    <x v="9"/>
    <n v="532282"/>
    <s v="Dřetovice"/>
    <s v="do 750 obyvatel"/>
    <n v="377"/>
    <n v="0.41379310344827586"/>
    <n v="221"/>
    <n v="0"/>
  </r>
  <r>
    <x v="1"/>
    <x v="9"/>
    <x v="9"/>
    <n v="532312"/>
    <s v="Horní Bezděkov"/>
    <s v="do 750 obyvatel"/>
    <n v="577"/>
    <n v="0.44367417677642979"/>
    <n v="321"/>
    <n v="0"/>
  </r>
  <r>
    <x v="1"/>
    <x v="9"/>
    <x v="9"/>
    <n v="532347"/>
    <s v="Hostouň (Kladno)"/>
    <s v="750 – 1 999 obyvatel"/>
    <n v="1116"/>
    <n v="0.47043010752688175"/>
    <n v="591"/>
    <n v="0"/>
  </r>
  <r>
    <x v="1"/>
    <x v="9"/>
    <x v="9"/>
    <n v="532355"/>
    <s v="Hradečno"/>
    <s v="do 750 obyvatel"/>
    <n v="414"/>
    <n v="0.4251207729468599"/>
    <n v="238"/>
    <n v="0"/>
  </r>
  <r>
    <x v="1"/>
    <x v="9"/>
    <x v="9"/>
    <n v="532371"/>
    <s v="Hřebeč"/>
    <s v="2 000 – 4 999 obyvatel"/>
    <n v="1665"/>
    <n v="0.42702702702702705"/>
    <n v="954"/>
    <n v="0"/>
  </r>
  <r>
    <x v="1"/>
    <x v="9"/>
    <x v="9"/>
    <n v="532444"/>
    <s v="Kačice"/>
    <s v="750 – 1 999 obyvatel"/>
    <n v="1046"/>
    <n v="0.49235181644359466"/>
    <n v="531"/>
    <n v="0"/>
  </r>
  <r>
    <x v="1"/>
    <x v="9"/>
    <x v="9"/>
    <n v="532452"/>
    <s v="Kamenné Žehrovice"/>
    <s v="750 – 1 999 obyvatel"/>
    <n v="1453"/>
    <n v="0.4425326909841707"/>
    <n v="810"/>
    <n v="0"/>
  </r>
  <r>
    <x v="1"/>
    <x v="9"/>
    <x v="9"/>
    <n v="532495"/>
    <s v="Koleč"/>
    <s v="do 750 obyvatel"/>
    <n v="468"/>
    <n v="0.33974358974358976"/>
    <n v="309"/>
    <n v="1"/>
  </r>
  <r>
    <x v="1"/>
    <x v="9"/>
    <x v="9"/>
    <n v="532525"/>
    <s v="Kyšice (Kladno)"/>
    <s v="do 750 obyvatel"/>
    <n v="526"/>
    <n v="0.39163498098859317"/>
    <n v="320"/>
    <n v="1"/>
  </r>
  <r>
    <x v="1"/>
    <x v="9"/>
    <x v="9"/>
    <n v="532576"/>
    <s v="Libušín"/>
    <s v="2 000 – 4 999 obyvatel"/>
    <n v="2683"/>
    <n v="0.37942601565411854"/>
    <n v="1665"/>
    <n v="1"/>
  </r>
  <r>
    <x v="1"/>
    <x v="9"/>
    <x v="9"/>
    <n v="532584"/>
    <s v="Lidice"/>
    <s v="do 750 obyvatel"/>
    <n v="458"/>
    <n v="0.48908296943231439"/>
    <n v="234"/>
    <n v="0"/>
  </r>
  <r>
    <x v="1"/>
    <x v="9"/>
    <x v="9"/>
    <n v="532622"/>
    <s v="Makotřasy"/>
    <s v="do 750 obyvatel"/>
    <n v="380"/>
    <n v="0.41842105263157897"/>
    <n v="221"/>
    <n v="0"/>
  </r>
  <r>
    <x v="1"/>
    <x v="9"/>
    <x v="9"/>
    <n v="532631"/>
    <s v="Malé Kyšice"/>
    <s v="do 750 obyvatel"/>
    <n v="419"/>
    <n v="0.45584725536992843"/>
    <n v="228"/>
    <n v="0"/>
  </r>
  <r>
    <x v="1"/>
    <x v="9"/>
    <x v="9"/>
    <n v="532681"/>
    <s v="Otvovice"/>
    <s v="750 – 1 999 obyvatel"/>
    <n v="666"/>
    <n v="0.40840840840840842"/>
    <n v="394"/>
    <n v="0"/>
  </r>
  <r>
    <x v="1"/>
    <x v="9"/>
    <x v="9"/>
    <n v="532711"/>
    <s v="Pavlov (Kladno)"/>
    <s v="do 750 obyvatel"/>
    <n v="171"/>
    <n v="0.33333333333333331"/>
    <n v="114"/>
    <n v="1"/>
  </r>
  <r>
    <x v="1"/>
    <x v="9"/>
    <x v="9"/>
    <n v="532720"/>
    <s v="Pchery"/>
    <s v="750 – 1 999 obyvatel"/>
    <n v="1622"/>
    <n v="0.44019728729963009"/>
    <n v="908"/>
    <n v="0"/>
  </r>
  <r>
    <x v="1"/>
    <x v="9"/>
    <x v="9"/>
    <n v="532738"/>
    <s v="Pletený Újezd"/>
    <s v="do 750 obyvatel"/>
    <n v="497"/>
    <n v="0.43259557344064387"/>
    <n v="282"/>
    <n v="0"/>
  </r>
  <r>
    <x v="1"/>
    <x v="9"/>
    <x v="9"/>
    <n v="532827"/>
    <s v="Slatina (Kladno)"/>
    <s v="do 750 obyvatel"/>
    <n v="506"/>
    <n v="0.46245059288537549"/>
    <n v="272"/>
    <n v="0"/>
  </r>
  <r>
    <x v="1"/>
    <x v="9"/>
    <x v="9"/>
    <n v="532851"/>
    <s v="Stehelčeves"/>
    <s v="750 – 1 999 obyvatel"/>
    <n v="791"/>
    <n v="0.37547408343868521"/>
    <n v="494"/>
    <n v="1"/>
  </r>
  <r>
    <x v="1"/>
    <x v="9"/>
    <x v="9"/>
    <n v="532860"/>
    <s v="Stochov"/>
    <s v="5 000 – 14 999 obyvatel"/>
    <n v="4531"/>
    <n v="0.42838225557272125"/>
    <n v="2590"/>
    <n v="0"/>
  </r>
  <r>
    <x v="1"/>
    <x v="9"/>
    <x v="9"/>
    <n v="532908"/>
    <s v="Svinařov"/>
    <s v="do 750 obyvatel"/>
    <n v="593"/>
    <n v="0.47892074198988194"/>
    <n v="309"/>
    <n v="0"/>
  </r>
  <r>
    <x v="1"/>
    <x v="9"/>
    <x v="9"/>
    <n v="532959"/>
    <s v="Třebichovice"/>
    <s v="do 750 obyvatel"/>
    <n v="505"/>
    <n v="0.33267326732673269"/>
    <n v="337"/>
    <n v="1"/>
  </r>
  <r>
    <x v="1"/>
    <x v="9"/>
    <x v="9"/>
    <n v="532975"/>
    <s v="Třebusice"/>
    <s v="do 750 obyvatel"/>
    <n v="415"/>
    <n v="0.39277108433734942"/>
    <n v="252"/>
    <n v="1"/>
  </r>
  <r>
    <x v="1"/>
    <x v="9"/>
    <x v="9"/>
    <n v="532983"/>
    <s v="Tuchlovice"/>
    <s v="2 000 – 4 999 obyvatel"/>
    <n v="2145"/>
    <n v="0.47412587412587415"/>
    <n v="1128"/>
    <n v="0"/>
  </r>
  <r>
    <x v="1"/>
    <x v="9"/>
    <x v="9"/>
    <n v="533017"/>
    <s v="Unhošť"/>
    <s v="2 000 – 4 999 obyvatel"/>
    <n v="3812"/>
    <n v="0.47402938090241342"/>
    <n v="2005"/>
    <n v="0"/>
  </r>
  <r>
    <x v="1"/>
    <x v="9"/>
    <x v="9"/>
    <n v="533025"/>
    <s v="Velká Dobrá"/>
    <s v="750 – 1 999 obyvatel"/>
    <n v="1513"/>
    <n v="0.42233972240581624"/>
    <n v="874"/>
    <n v="0"/>
  </r>
  <r>
    <x v="1"/>
    <x v="9"/>
    <x v="9"/>
    <n v="533033"/>
    <s v="Velké Přítočno"/>
    <s v="750 – 1 999 obyvatel"/>
    <n v="853"/>
    <n v="0.40445486518171159"/>
    <n v="508"/>
    <n v="0"/>
  </r>
  <r>
    <x v="1"/>
    <x v="9"/>
    <x v="9"/>
    <n v="533050"/>
    <s v="Vinařice (Kladno)"/>
    <s v="2 000 – 4 999 obyvatel"/>
    <n v="1792"/>
    <n v="0.39620535714285715"/>
    <n v="1082"/>
    <n v="1"/>
  </r>
  <r>
    <x v="1"/>
    <x v="9"/>
    <x v="9"/>
    <n v="533092"/>
    <s v="Zákolany"/>
    <s v="do 750 obyvatel"/>
    <n v="476"/>
    <n v="0.37605042016806722"/>
    <n v="297"/>
    <n v="1"/>
  </r>
  <r>
    <x v="1"/>
    <x v="9"/>
    <x v="9"/>
    <n v="533149"/>
    <s v="Žilina"/>
    <s v="750 – 1 999 obyvatel"/>
    <n v="699"/>
    <n v="0.42203147353361947"/>
    <n v="404"/>
    <n v="0"/>
  </r>
  <r>
    <x v="1"/>
    <x v="9"/>
    <x v="9"/>
    <n v="535010"/>
    <s v="Běleč (Kladno)"/>
    <s v="do 750 obyvatel"/>
    <n v="264"/>
    <n v="0.45454545454545453"/>
    <n v="144"/>
    <n v="0"/>
  </r>
  <r>
    <x v="1"/>
    <x v="9"/>
    <x v="9"/>
    <n v="541991"/>
    <s v="Lány (Kladno)"/>
    <s v="2 000 – 4 999 obyvatel"/>
    <n v="1815"/>
    <n v="0.4809917355371901"/>
    <n v="942"/>
    <n v="0"/>
  </r>
  <r>
    <x v="1"/>
    <x v="9"/>
    <x v="9"/>
    <n v="564150"/>
    <s v="Libochovičky"/>
    <s v="do 750 obyvatel"/>
    <n v="50"/>
    <n v="0.28000000000000003"/>
    <n v="36"/>
    <n v="1"/>
  </r>
  <r>
    <x v="1"/>
    <x v="9"/>
    <x v="9"/>
    <n v="571598"/>
    <s v="Zájezd"/>
    <s v="do 750 obyvatel"/>
    <n v="97"/>
    <n v="0.25773195876288657"/>
    <n v="72"/>
    <n v="1"/>
  </r>
  <r>
    <x v="1"/>
    <x v="9"/>
    <x v="9"/>
    <n v="599433"/>
    <s v="Svárov (Kladno)"/>
    <s v="do 750 obyvatel"/>
    <n v="465"/>
    <n v="0.42150537634408602"/>
    <n v="269"/>
    <n v="0"/>
  </r>
  <r>
    <x v="1"/>
    <x v="10"/>
    <x v="10"/>
    <n v="513148"/>
    <s v="Polní Voděrady"/>
    <s v="do 750 obyvatel"/>
    <n v="170"/>
    <n v="0.35882352941176471"/>
    <n v="109"/>
    <n v="1"/>
  </r>
  <r>
    <x v="1"/>
    <x v="10"/>
    <x v="10"/>
    <n v="513164"/>
    <s v="Ždánice (Kolín)"/>
    <s v="do 750 obyvatel"/>
    <n v="292"/>
    <n v="0.48287671232876711"/>
    <n v="151"/>
    <n v="0"/>
  </r>
  <r>
    <x v="1"/>
    <x v="10"/>
    <x v="10"/>
    <n v="513181"/>
    <s v="Dománovice"/>
    <s v="do 750 obyvatel"/>
    <n v="101"/>
    <n v="0.52475247524752477"/>
    <n v="48"/>
    <n v="0"/>
  </r>
  <r>
    <x v="1"/>
    <x v="10"/>
    <x v="10"/>
    <n v="513202"/>
    <s v="Zalešany"/>
    <s v="do 750 obyvatel"/>
    <n v="99"/>
    <n v="0.47474747474747475"/>
    <n v="52"/>
    <n v="0"/>
  </r>
  <r>
    <x v="1"/>
    <x v="10"/>
    <x v="10"/>
    <n v="513237"/>
    <s v="Polní Chrčice"/>
    <s v="do 750 obyvatel"/>
    <n v="154"/>
    <n v="0.44155844155844154"/>
    <n v="86"/>
    <n v="0"/>
  </r>
  <r>
    <x v="1"/>
    <x v="10"/>
    <x v="10"/>
    <n v="513261"/>
    <s v="Žabonosy"/>
    <s v="do 750 obyvatel"/>
    <n v="202"/>
    <n v="0.40099009900990101"/>
    <n v="121"/>
    <n v="0"/>
  </r>
  <r>
    <x v="1"/>
    <x v="10"/>
    <x v="10"/>
    <n v="513270"/>
    <s v="Lipec"/>
    <s v="do 750 obyvatel"/>
    <n v="160"/>
    <n v="0.4"/>
    <n v="96"/>
    <n v="0"/>
  </r>
  <r>
    <x v="1"/>
    <x v="10"/>
    <x v="10"/>
    <n v="513415"/>
    <s v="Kbel (Kolín)"/>
    <s v="do 750 obyvatel"/>
    <n v="178"/>
    <n v="0.4157303370786517"/>
    <n v="104"/>
    <n v="0"/>
  </r>
  <r>
    <x v="1"/>
    <x v="10"/>
    <x v="10"/>
    <n v="513423"/>
    <s v="Pašinka"/>
    <s v="do 750 obyvatel"/>
    <n v="300"/>
    <n v="0.42666666666666669"/>
    <n v="172"/>
    <n v="0"/>
  </r>
  <r>
    <x v="1"/>
    <x v="10"/>
    <x v="10"/>
    <n v="533165"/>
    <s v="Kolín"/>
    <s v="15 000 – 39 999 obyvatel"/>
    <n v="27020"/>
    <n v="0.41635825314581792"/>
    <n v="15770"/>
    <n v="0"/>
  </r>
  <r>
    <x v="1"/>
    <x v="10"/>
    <x v="10"/>
    <n v="533173"/>
    <s v="Barchovice"/>
    <s v="do 750 obyvatel"/>
    <n v="206"/>
    <n v="0.3155339805825243"/>
    <n v="141"/>
    <n v="1"/>
  </r>
  <r>
    <x v="1"/>
    <x v="10"/>
    <x v="10"/>
    <n v="533181"/>
    <s v="Bečváry"/>
    <s v="750 – 1 999 obyvatel"/>
    <n v="859"/>
    <n v="0.46798603026775321"/>
    <n v="457"/>
    <n v="0"/>
  </r>
  <r>
    <x v="1"/>
    <x v="10"/>
    <x v="10"/>
    <n v="533190"/>
    <s v="Bělušice (Kolín)"/>
    <s v="do 750 obyvatel"/>
    <n v="241"/>
    <n v="0.37759336099585061"/>
    <n v="150"/>
    <n v="1"/>
  </r>
  <r>
    <x v="1"/>
    <x v="10"/>
    <x v="10"/>
    <n v="533211"/>
    <s v="Břežany I"/>
    <s v="do 750 obyvatel"/>
    <n v="253"/>
    <n v="0.40711462450592883"/>
    <n v="150"/>
    <n v="0"/>
  </r>
  <r>
    <x v="1"/>
    <x v="10"/>
    <x v="10"/>
    <n v="533238"/>
    <s v="Býchory"/>
    <s v="do 750 obyvatel"/>
    <n v="524"/>
    <n v="0.42748091603053434"/>
    <n v="300"/>
    <n v="0"/>
  </r>
  <r>
    <x v="1"/>
    <x v="10"/>
    <x v="10"/>
    <n v="533246"/>
    <s v="Cerhenice"/>
    <s v="750 – 1 999 obyvatel"/>
    <n v="1426"/>
    <n v="0.3863955119214586"/>
    <n v="875"/>
    <n v="1"/>
  </r>
  <r>
    <x v="1"/>
    <x v="10"/>
    <x v="10"/>
    <n v="533262"/>
    <s v="Červené Pečky"/>
    <s v="750 – 1 999 obyvatel"/>
    <n v="1530"/>
    <n v="0.46405228758169936"/>
    <n v="820"/>
    <n v="0"/>
  </r>
  <r>
    <x v="1"/>
    <x v="10"/>
    <x v="10"/>
    <n v="533289"/>
    <s v="Dobřichov"/>
    <s v="750 – 1 999 obyvatel"/>
    <n v="645"/>
    <n v="0.41085271317829458"/>
    <n v="380"/>
    <n v="0"/>
  </r>
  <r>
    <x v="1"/>
    <x v="10"/>
    <x v="10"/>
    <n v="533297"/>
    <s v="Dolní Chvatliny"/>
    <s v="do 750 obyvatel"/>
    <n v="383"/>
    <n v="0.40731070496083549"/>
    <n v="227"/>
    <n v="0"/>
  </r>
  <r>
    <x v="1"/>
    <x v="10"/>
    <x v="10"/>
    <n v="533327"/>
    <s v="Horní Kruty"/>
    <s v="do 750 obyvatel"/>
    <n v="423"/>
    <n v="0.45862884160756501"/>
    <n v="229"/>
    <n v="0"/>
  </r>
  <r>
    <x v="1"/>
    <x v="10"/>
    <x v="10"/>
    <n v="533343"/>
    <s v="Chotutice"/>
    <s v="do 750 obyvatel"/>
    <n v="408"/>
    <n v="0.42156862745098039"/>
    <n v="236"/>
    <n v="0"/>
  </r>
  <r>
    <x v="1"/>
    <x v="10"/>
    <x v="10"/>
    <n v="533360"/>
    <s v="Jestřabí Lhota"/>
    <s v="do 750 obyvatel"/>
    <n v="410"/>
    <n v="0.41219512195121949"/>
    <n v="241"/>
    <n v="0"/>
  </r>
  <r>
    <x v="1"/>
    <x v="10"/>
    <x v="10"/>
    <n v="533394"/>
    <s v="Konárovice"/>
    <s v="750 – 1 999 obyvatel"/>
    <n v="773"/>
    <n v="0.37516170763260026"/>
    <n v="483"/>
    <n v="1"/>
  </r>
  <r>
    <x v="1"/>
    <x v="10"/>
    <x v="10"/>
    <n v="533408"/>
    <s v="Kořenice"/>
    <s v="do 750 obyvatel"/>
    <n v="510"/>
    <n v="0.43529411764705883"/>
    <n v="288"/>
    <n v="0"/>
  </r>
  <r>
    <x v="1"/>
    <x v="10"/>
    <x v="10"/>
    <n v="533424"/>
    <s v="Kouřim"/>
    <s v="750 – 1 999 obyvatel"/>
    <n v="1564"/>
    <n v="0.45460358056265987"/>
    <n v="853"/>
    <n v="0"/>
  </r>
  <r>
    <x v="1"/>
    <x v="10"/>
    <x v="10"/>
    <n v="533441"/>
    <s v="Krakovany"/>
    <s v="750 – 1 999 obyvatel"/>
    <n v="720"/>
    <n v="0.42777777777777776"/>
    <n v="412"/>
    <n v="0"/>
  </r>
  <r>
    <x v="1"/>
    <x v="10"/>
    <x v="10"/>
    <n v="533467"/>
    <s v="Křečhoř"/>
    <s v="do 750 obyvatel"/>
    <n v="406"/>
    <n v="0.44088669950738918"/>
    <n v="227"/>
    <n v="0"/>
  </r>
  <r>
    <x v="1"/>
    <x v="10"/>
    <x v="10"/>
    <n v="533475"/>
    <s v="Libenice"/>
    <s v="do 750 obyvatel"/>
    <n v="259"/>
    <n v="0.36679536679536678"/>
    <n v="164"/>
    <n v="1"/>
  </r>
  <r>
    <x v="1"/>
    <x v="10"/>
    <x v="10"/>
    <n v="533483"/>
    <s v="Libodřice"/>
    <s v="do 750 obyvatel"/>
    <n v="268"/>
    <n v="0.45895522388059701"/>
    <n v="145"/>
    <n v="0"/>
  </r>
  <r>
    <x v="1"/>
    <x v="10"/>
    <x v="10"/>
    <n v="533505"/>
    <s v="Lošany"/>
    <s v="do 750 obyvatel"/>
    <n v="252"/>
    <n v="0.40873015873015872"/>
    <n v="149"/>
    <n v="0"/>
  </r>
  <r>
    <x v="1"/>
    <x v="10"/>
    <x v="10"/>
    <n v="533513"/>
    <s v="Malotice"/>
    <s v="do 750 obyvatel"/>
    <n v="273"/>
    <n v="0.43956043956043955"/>
    <n v="153"/>
    <n v="0"/>
  </r>
  <r>
    <x v="1"/>
    <x v="10"/>
    <x v="10"/>
    <n v="533521"/>
    <s v="Nebovidy (Kolín)"/>
    <s v="do 750 obyvatel"/>
    <n v="574"/>
    <n v="0.42508710801393729"/>
    <n v="330"/>
    <n v="0"/>
  </r>
  <r>
    <x v="1"/>
    <x v="10"/>
    <x v="10"/>
    <n v="533530"/>
    <s v="Nová Ves I"/>
    <s v="750 – 1 999 obyvatel"/>
    <n v="1098"/>
    <n v="0.41256830601092898"/>
    <n v="645"/>
    <n v="0"/>
  </r>
  <r>
    <x v="1"/>
    <x v="10"/>
    <x v="10"/>
    <n v="533556"/>
    <s v="Ohaře"/>
    <s v="do 750 obyvatel"/>
    <n v="250"/>
    <n v="0.36799999999999999"/>
    <n v="158"/>
    <n v="1"/>
  </r>
  <r>
    <x v="1"/>
    <x v="10"/>
    <x v="10"/>
    <n v="533572"/>
    <s v="Ovčáry (Kolín)"/>
    <s v="750 – 1 999 obyvatel"/>
    <n v="751"/>
    <n v="0.39147802929427428"/>
    <n v="457"/>
    <n v="1"/>
  </r>
  <r>
    <x v="1"/>
    <x v="10"/>
    <x v="10"/>
    <n v="533581"/>
    <s v="Plaňany"/>
    <s v="750 – 1 999 obyvatel"/>
    <n v="1509"/>
    <n v="0.39430086149768057"/>
    <n v="914"/>
    <n v="1"/>
  </r>
  <r>
    <x v="1"/>
    <x v="10"/>
    <x v="10"/>
    <n v="533599"/>
    <s v="Polepy (Kolín)"/>
    <s v="do 750 obyvatel"/>
    <n v="541"/>
    <n v="0.53049907578558231"/>
    <n v="254"/>
    <n v="0"/>
  </r>
  <r>
    <x v="1"/>
    <x v="10"/>
    <x v="10"/>
    <n v="533629"/>
    <s v="Radim (Kolín)"/>
    <s v="750 – 1 999 obyvatel"/>
    <n v="1001"/>
    <n v="0.39260739260739258"/>
    <n v="608"/>
    <n v="1"/>
  </r>
  <r>
    <x v="1"/>
    <x v="10"/>
    <x v="10"/>
    <n v="533637"/>
    <s v="Radovesnice I"/>
    <s v="do 750 obyvatel"/>
    <n v="313"/>
    <n v="0.4281150159744409"/>
    <n v="179"/>
    <n v="0"/>
  </r>
  <r>
    <x v="1"/>
    <x v="10"/>
    <x v="10"/>
    <n v="533645"/>
    <s v="Radovesnice II"/>
    <s v="do 750 obyvatel"/>
    <n v="426"/>
    <n v="0.41079812206572769"/>
    <n v="251"/>
    <n v="0"/>
  </r>
  <r>
    <x v="1"/>
    <x v="10"/>
    <x v="10"/>
    <n v="533653"/>
    <s v="Ratboř"/>
    <s v="do 750 obyvatel"/>
    <n v="480"/>
    <n v="0.48333333333333334"/>
    <n v="248"/>
    <n v="0"/>
  </r>
  <r>
    <x v="1"/>
    <x v="10"/>
    <x v="10"/>
    <n v="533696"/>
    <s v="Skvrňov"/>
    <s v="do 750 obyvatel"/>
    <n v="166"/>
    <n v="0.51807228915662651"/>
    <n v="80"/>
    <n v="0"/>
  </r>
  <r>
    <x v="1"/>
    <x v="10"/>
    <x v="10"/>
    <n v="533700"/>
    <s v="Starý Kolín"/>
    <s v="750 – 1 999 obyvatel"/>
    <n v="1354"/>
    <n v="0.41358936484490399"/>
    <n v="794"/>
    <n v="0"/>
  </r>
  <r>
    <x v="1"/>
    <x v="10"/>
    <x v="10"/>
    <n v="533726"/>
    <s v="Svojšice (Kolín)"/>
    <s v="do 750 obyvatel"/>
    <n v="461"/>
    <n v="0.42299349240780909"/>
    <n v="266"/>
    <n v="0"/>
  </r>
  <r>
    <x v="1"/>
    <x v="10"/>
    <x v="10"/>
    <n v="533742"/>
    <s v="Toušice"/>
    <s v="do 750 obyvatel"/>
    <n v="295"/>
    <n v="0.44745762711864406"/>
    <n v="163"/>
    <n v="0"/>
  </r>
  <r>
    <x v="1"/>
    <x v="10"/>
    <x v="10"/>
    <n v="533751"/>
    <s v="Třebovle"/>
    <s v="do 750 obyvatel"/>
    <n v="438"/>
    <n v="0.4132420091324201"/>
    <n v="257"/>
    <n v="0"/>
  </r>
  <r>
    <x v="1"/>
    <x v="10"/>
    <x v="10"/>
    <n v="533769"/>
    <s v="Tři Dvory"/>
    <s v="750 – 1 999 obyvatel"/>
    <n v="814"/>
    <n v="0.44103194103194104"/>
    <n v="455"/>
    <n v="0"/>
  </r>
  <r>
    <x v="1"/>
    <x v="10"/>
    <x v="10"/>
    <n v="533807"/>
    <s v="Týnec nad Labem"/>
    <s v="2 000 – 4 999 obyvatel"/>
    <n v="1721"/>
    <n v="0.41545613015688554"/>
    <n v="1006"/>
    <n v="0"/>
  </r>
  <r>
    <x v="1"/>
    <x v="10"/>
    <x v="10"/>
    <n v="533815"/>
    <s v="Uhlířská Lhota"/>
    <s v="do 750 obyvatel"/>
    <n v="311"/>
    <n v="0.44051446945337619"/>
    <n v="174"/>
    <n v="0"/>
  </r>
  <r>
    <x v="1"/>
    <x v="10"/>
    <x v="10"/>
    <n v="533823"/>
    <s v="Veletov"/>
    <s v="do 750 obyvatel"/>
    <n v="215"/>
    <n v="0.36279069767441863"/>
    <n v="137"/>
    <n v="1"/>
  </r>
  <r>
    <x v="1"/>
    <x v="10"/>
    <x v="10"/>
    <n v="533831"/>
    <s v="Velim"/>
    <s v="2 000 – 4 999 obyvatel"/>
    <n v="1863"/>
    <n v="0.39667203435319376"/>
    <n v="1124"/>
    <n v="1"/>
  </r>
  <r>
    <x v="1"/>
    <x v="10"/>
    <x v="10"/>
    <n v="533840"/>
    <s v="Velký Osek"/>
    <s v="2 000 – 4 999 obyvatel"/>
    <n v="1983"/>
    <n v="0.43620776601109429"/>
    <n v="1118"/>
    <n v="0"/>
  </r>
  <r>
    <x v="1"/>
    <x v="10"/>
    <x v="10"/>
    <n v="533858"/>
    <s v="Veltruby"/>
    <s v="750 – 1 999 obyvatel"/>
    <n v="1189"/>
    <n v="0.4188393608074012"/>
    <n v="691"/>
    <n v="0"/>
  </r>
  <r>
    <x v="1"/>
    <x v="10"/>
    <x v="10"/>
    <n v="533882"/>
    <s v="Volárna"/>
    <s v="do 750 obyvatel"/>
    <n v="439"/>
    <n v="0.37357630979498863"/>
    <n v="275"/>
    <n v="1"/>
  </r>
  <r>
    <x v="1"/>
    <x v="10"/>
    <x v="10"/>
    <n v="533891"/>
    <s v="Vrbčany"/>
    <s v="do 750 obyvatel"/>
    <n v="320"/>
    <n v="0.27187499999999998"/>
    <n v="233"/>
    <n v="1"/>
  </r>
  <r>
    <x v="1"/>
    <x v="10"/>
    <x v="10"/>
    <n v="533921"/>
    <s v="Zásmuky"/>
    <s v="2 000 – 4 999 obyvatel"/>
    <n v="1624"/>
    <n v="0.42672413793103448"/>
    <n v="931"/>
    <n v="0"/>
  </r>
  <r>
    <x v="1"/>
    <x v="10"/>
    <x v="10"/>
    <n v="533947"/>
    <s v="Žiželice (Kolín)"/>
    <s v="750 – 1 999 obyvatel"/>
    <n v="1523"/>
    <n v="0.31122783978988838"/>
    <n v="1049"/>
    <n v="1"/>
  </r>
  <r>
    <x v="1"/>
    <x v="10"/>
    <x v="10"/>
    <n v="534994"/>
    <s v="Choťovice"/>
    <s v="do 750 obyvatel"/>
    <n v="157"/>
    <n v="0.45859872611464969"/>
    <n v="85"/>
    <n v="0"/>
  </r>
  <r>
    <x v="1"/>
    <x v="10"/>
    <x v="10"/>
    <n v="537641"/>
    <s v="Pečky"/>
    <s v="2 000 – 4 999 obyvatel"/>
    <n v="3918"/>
    <n v="0.40377743746809597"/>
    <n v="2336"/>
    <n v="0"/>
  </r>
  <r>
    <x v="1"/>
    <x v="10"/>
    <x v="10"/>
    <n v="537675"/>
    <s v="Pňov-Předhradí"/>
    <s v="do 750 obyvatel"/>
    <n v="479"/>
    <n v="0.36951983298538621"/>
    <n v="302"/>
    <n v="1"/>
  </r>
  <r>
    <x v="1"/>
    <x v="10"/>
    <x v="10"/>
    <n v="537748"/>
    <s v="Ratenice"/>
    <s v="do 750 obyvatel"/>
    <n v="496"/>
    <n v="0.36290322580645162"/>
    <n v="316"/>
    <n v="1"/>
  </r>
  <r>
    <x v="1"/>
    <x v="10"/>
    <x v="10"/>
    <n v="537888"/>
    <s v="Tatce"/>
    <s v="do 750 obyvatel"/>
    <n v="513"/>
    <n v="0.4171539961013645"/>
    <n v="299"/>
    <n v="0"/>
  </r>
  <r>
    <x v="1"/>
    <x v="10"/>
    <x v="10"/>
    <n v="538035"/>
    <s v="Žehuň"/>
    <s v="do 750 obyvatel"/>
    <n v="384"/>
    <n v="0.47916666666666669"/>
    <n v="200"/>
    <n v="0"/>
  </r>
  <r>
    <x v="1"/>
    <x v="10"/>
    <x v="10"/>
    <n v="564681"/>
    <s v="Drahobudice"/>
    <s v="do 750 obyvatel"/>
    <n v="212"/>
    <n v="0.5"/>
    <n v="106"/>
    <n v="0"/>
  </r>
  <r>
    <x v="1"/>
    <x v="10"/>
    <x v="10"/>
    <n v="571636"/>
    <s v="Němčice (Kolín)"/>
    <s v="do 750 obyvatel"/>
    <n v="300"/>
    <n v="0.38666666666666666"/>
    <n v="184"/>
    <n v="1"/>
  </r>
  <r>
    <x v="1"/>
    <x v="10"/>
    <x v="10"/>
    <n v="571687"/>
    <s v="Klášterní Skalice"/>
    <s v="do 750 obyvatel"/>
    <n v="104"/>
    <n v="0.52884615384615385"/>
    <n v="49"/>
    <n v="0"/>
  </r>
  <r>
    <x v="1"/>
    <x v="10"/>
    <x v="10"/>
    <n v="599450"/>
    <s v="Grunta"/>
    <s v="do 750 obyvatel"/>
    <n v="73"/>
    <n v="0.47945205479452052"/>
    <n v="38"/>
    <n v="0"/>
  </r>
  <r>
    <x v="1"/>
    <x v="10"/>
    <x v="10"/>
    <n v="599476"/>
    <s v="Církvice (Kolín)"/>
    <s v="do 750 obyvatel"/>
    <n v="138"/>
    <n v="0.52173913043478259"/>
    <n v="66"/>
    <n v="0"/>
  </r>
  <r>
    <x v="1"/>
    <x v="10"/>
    <x v="10"/>
    <n v="599484"/>
    <s v="Krychnov"/>
    <s v="do 750 obyvatel"/>
    <n v="91"/>
    <n v="0.35164835164835168"/>
    <n v="59"/>
    <n v="1"/>
  </r>
  <r>
    <x v="1"/>
    <x v="11"/>
    <x v="11"/>
    <n v="531511"/>
    <s v="Zlončice"/>
    <s v="do 750 obyvatel"/>
    <n v="438"/>
    <n v="0.33333333333333331"/>
    <n v="292"/>
    <n v="1"/>
  </r>
  <r>
    <x v="1"/>
    <x v="11"/>
    <x v="11"/>
    <n v="531928"/>
    <s v="Hostín u Vojkovic"/>
    <s v="do 750 obyvatel"/>
    <n v="285"/>
    <n v="0.3719298245614035"/>
    <n v="179"/>
    <n v="1"/>
  </r>
  <r>
    <x v="1"/>
    <x v="11"/>
    <x v="11"/>
    <n v="532673"/>
    <s v="Olovnice"/>
    <s v="do 750 obyvatel"/>
    <n v="453"/>
    <n v="0.42384105960264901"/>
    <n v="261"/>
    <n v="0"/>
  </r>
  <r>
    <x v="1"/>
    <x v="11"/>
    <x v="11"/>
    <n v="534773"/>
    <s v="Dřínov (Mělník)"/>
    <s v="do 750 obyvatel"/>
    <n v="379"/>
    <n v="0.36675461741424803"/>
    <n v="240"/>
    <n v="1"/>
  </r>
  <r>
    <x v="1"/>
    <x v="11"/>
    <x v="11"/>
    <n v="534846"/>
    <s v="Chvatěruby"/>
    <s v="do 750 obyvatel"/>
    <n v="439"/>
    <n v="0.37585421412300685"/>
    <n v="274"/>
    <n v="1"/>
  </r>
  <r>
    <x v="1"/>
    <x v="11"/>
    <x v="11"/>
    <n v="534951"/>
    <s v="Kralupy nad Vltavou"/>
    <s v="15 000 – 39 999 obyvatel"/>
    <n v="15401"/>
    <n v="0.39783130965521718"/>
    <n v="9274"/>
    <n v="1"/>
  </r>
  <r>
    <x v="1"/>
    <x v="11"/>
    <x v="11"/>
    <n v="534978"/>
    <s v="Ledčice"/>
    <s v="do 750 obyvatel"/>
    <n v="542"/>
    <n v="0.42250922509225092"/>
    <n v="313"/>
    <n v="0"/>
  </r>
  <r>
    <x v="1"/>
    <x v="11"/>
    <x v="11"/>
    <n v="535079"/>
    <s v="Nelahozeves"/>
    <s v="2 000 – 4 999 obyvatel"/>
    <n v="1647"/>
    <n v="0.38979963570127507"/>
    <n v="1005"/>
    <n v="1"/>
  </r>
  <r>
    <x v="1"/>
    <x v="11"/>
    <x v="11"/>
    <n v="535117"/>
    <s v="Nová Ves (Mělník)"/>
    <s v="750 – 1 999 obyvatel"/>
    <n v="924"/>
    <n v="0.40259740259740262"/>
    <n v="552"/>
    <n v="0"/>
  </r>
  <r>
    <x v="1"/>
    <x v="11"/>
    <x v="11"/>
    <n v="535257"/>
    <s v="Úžice (Mělník)"/>
    <s v="750 – 1 999 obyvatel"/>
    <n v="768"/>
    <n v="0.33333333333333331"/>
    <n v="512"/>
    <n v="1"/>
  </r>
  <r>
    <x v="1"/>
    <x v="11"/>
    <x v="11"/>
    <n v="535273"/>
    <s v="Veltrusy"/>
    <s v="2 000 – 4 999 obyvatel"/>
    <n v="1806"/>
    <n v="0.4008859357696567"/>
    <n v="1082"/>
    <n v="0"/>
  </r>
  <r>
    <x v="1"/>
    <x v="11"/>
    <x v="11"/>
    <n v="535290"/>
    <s v="Vojkovice (Mělník)"/>
    <s v="750 – 1 999 obyvatel"/>
    <n v="700"/>
    <n v="0.36142857142857143"/>
    <n v="447"/>
    <n v="1"/>
  </r>
  <r>
    <x v="1"/>
    <x v="11"/>
    <x v="11"/>
    <n v="535311"/>
    <s v="Všestudy (Mělník)"/>
    <s v="do 750 obyvatel"/>
    <n v="318"/>
    <n v="0.37106918238993708"/>
    <n v="200"/>
    <n v="1"/>
  </r>
  <r>
    <x v="1"/>
    <x v="11"/>
    <x v="11"/>
    <n v="535389"/>
    <s v="Zlosyň"/>
    <s v="do 750 obyvatel"/>
    <n v="392"/>
    <n v="0.46683673469387754"/>
    <n v="209"/>
    <n v="0"/>
  </r>
  <r>
    <x v="1"/>
    <x v="11"/>
    <x v="11"/>
    <n v="538647"/>
    <s v="Postřižín"/>
    <s v="750 – 1 999 obyvatel"/>
    <n v="1156"/>
    <n v="0.35726643598615915"/>
    <n v="743"/>
    <n v="1"/>
  </r>
  <r>
    <x v="1"/>
    <x v="11"/>
    <x v="11"/>
    <n v="539201"/>
    <s v="Dolany nad Vltavou"/>
    <s v="750 – 1 999 obyvatel"/>
    <n v="745"/>
    <n v="0.42416107382550333"/>
    <n v="429"/>
    <n v="0"/>
  </r>
  <r>
    <x v="1"/>
    <x v="11"/>
    <x v="11"/>
    <n v="571792"/>
    <s v="Kozomín"/>
    <s v="do 750 obyvatel"/>
    <n v="354"/>
    <n v="0.40677966101694918"/>
    <n v="210"/>
    <n v="0"/>
  </r>
  <r>
    <x v="1"/>
    <x v="11"/>
    <x v="11"/>
    <n v="599492"/>
    <s v="Újezdec (Mělník)"/>
    <s v="do 750 obyvatel"/>
    <n v="119"/>
    <n v="0.40336134453781514"/>
    <n v="71"/>
    <n v="0"/>
  </r>
  <r>
    <x v="1"/>
    <x v="12"/>
    <x v="12"/>
    <n v="528196"/>
    <s v="Podveky"/>
    <s v="do 750 obyvatel"/>
    <n v="188"/>
    <n v="0.54255319148936165"/>
    <n v="86"/>
    <n v="0"/>
  </r>
  <r>
    <x v="1"/>
    <x v="12"/>
    <x v="12"/>
    <n v="530930"/>
    <s v="Štipoklasy"/>
    <s v="do 750 obyvatel"/>
    <n v="120"/>
    <n v="0.375"/>
    <n v="75"/>
    <n v="1"/>
  </r>
  <r>
    <x v="1"/>
    <x v="12"/>
    <x v="12"/>
    <n v="530956"/>
    <s v="Opatovice I"/>
    <s v="do 750 obyvatel"/>
    <n v="123"/>
    <n v="0.55284552845528456"/>
    <n v="55"/>
    <n v="0"/>
  </r>
  <r>
    <x v="1"/>
    <x v="12"/>
    <x v="12"/>
    <n v="530964"/>
    <s v="Bludov (Kutná Hora)"/>
    <s v="do 750 obyvatel"/>
    <n v="24"/>
    <n v="0.45833333333333331"/>
    <n v="13"/>
    <n v="0"/>
  </r>
  <r>
    <x v="1"/>
    <x v="12"/>
    <x v="12"/>
    <n v="530972"/>
    <s v="Třebětín"/>
    <s v="do 750 obyvatel"/>
    <n v="100"/>
    <n v="0.43"/>
    <n v="57"/>
    <n v="0"/>
  </r>
  <r>
    <x v="1"/>
    <x v="12"/>
    <x v="12"/>
    <n v="531111"/>
    <s v="Bernardov"/>
    <s v="do 750 obyvatel"/>
    <n v="166"/>
    <n v="0.27710843373493976"/>
    <n v="120"/>
    <n v="1"/>
  </r>
  <r>
    <x v="1"/>
    <x v="12"/>
    <x v="12"/>
    <n v="531197"/>
    <s v="Hlízov"/>
    <s v="do 750 obyvatel"/>
    <n v="491"/>
    <n v="0.43584521384928715"/>
    <n v="277"/>
    <n v="0"/>
  </r>
  <r>
    <x v="1"/>
    <x v="12"/>
    <x v="12"/>
    <n v="531260"/>
    <s v="Dolní Pohleď"/>
    <s v="do 750 obyvatel"/>
    <n v="85"/>
    <n v="0.52941176470588236"/>
    <n v="40"/>
    <n v="0"/>
  </r>
  <r>
    <x v="1"/>
    <x v="12"/>
    <x v="12"/>
    <n v="531278"/>
    <s v="Paběnice"/>
    <s v="do 750 obyvatel"/>
    <n v="165"/>
    <n v="0.44242424242424244"/>
    <n v="92"/>
    <n v="0"/>
  </r>
  <r>
    <x v="1"/>
    <x v="12"/>
    <x v="12"/>
    <n v="531391"/>
    <s v="Sudějov"/>
    <s v="do 750 obyvatel"/>
    <n v="69"/>
    <n v="0.40579710144927539"/>
    <n v="41"/>
    <n v="0"/>
  </r>
  <r>
    <x v="1"/>
    <x v="12"/>
    <x v="12"/>
    <n v="531405"/>
    <s v="Kobylnice (Kutná Hora)"/>
    <s v="do 750 obyvatel"/>
    <n v="168"/>
    <n v="0.5"/>
    <n v="84"/>
    <n v="0"/>
  </r>
  <r>
    <x v="1"/>
    <x v="12"/>
    <x v="12"/>
    <n v="533955"/>
    <s v="Kutná Hora"/>
    <s v="15 000 – 39 999 obyvatel"/>
    <n v="17501"/>
    <n v="0.4463744928861208"/>
    <n v="9689"/>
    <n v="0"/>
  </r>
  <r>
    <x v="1"/>
    <x v="12"/>
    <x v="12"/>
    <n v="533980"/>
    <s v="Bohdaneč"/>
    <s v="do 750 obyvatel"/>
    <n v="358"/>
    <n v="0.48044692737430167"/>
    <n v="186"/>
    <n v="0"/>
  </r>
  <r>
    <x v="1"/>
    <x v="12"/>
    <x v="12"/>
    <n v="533998"/>
    <s v="Církvice (Kutná Hora)"/>
    <s v="750 – 1 999 obyvatel"/>
    <n v="1077"/>
    <n v="0.41411327762302691"/>
    <n v="631"/>
    <n v="0"/>
  </r>
  <r>
    <x v="1"/>
    <x v="12"/>
    <x v="12"/>
    <n v="534013"/>
    <s v="Černíny"/>
    <s v="do 750 obyvatel"/>
    <n v="319"/>
    <n v="0.52978056426332287"/>
    <n v="150"/>
    <n v="0"/>
  </r>
  <r>
    <x v="1"/>
    <x v="12"/>
    <x v="12"/>
    <n v="534021"/>
    <s v="Červené Janovice"/>
    <s v="do 750 obyvatel"/>
    <n v="564"/>
    <n v="0.47163120567375888"/>
    <n v="298"/>
    <n v="0"/>
  </r>
  <r>
    <x v="1"/>
    <x v="12"/>
    <x v="12"/>
    <n v="534030"/>
    <s v="Čestín"/>
    <s v="do 750 obyvatel"/>
    <n v="360"/>
    <n v="0.48888888888888887"/>
    <n v="184"/>
    <n v="0"/>
  </r>
  <r>
    <x v="1"/>
    <x v="12"/>
    <x v="12"/>
    <n v="534056"/>
    <s v="Horka II"/>
    <s v="do 750 obyvatel"/>
    <n v="335"/>
    <n v="0.4716417910447761"/>
    <n v="177"/>
    <n v="0"/>
  </r>
  <r>
    <x v="1"/>
    <x v="12"/>
    <x v="12"/>
    <n v="534081"/>
    <s v="Chabeřice"/>
    <s v="do 750 obyvatel"/>
    <n v="227"/>
    <n v="0.48017621145374451"/>
    <n v="118"/>
    <n v="0"/>
  </r>
  <r>
    <x v="1"/>
    <x v="12"/>
    <x v="12"/>
    <n v="534099"/>
    <s v="Chlístovice"/>
    <s v="do 750 obyvatel"/>
    <n v="621"/>
    <n v="0.46537842190016104"/>
    <n v="332"/>
    <n v="0"/>
  </r>
  <r>
    <x v="1"/>
    <x v="12"/>
    <x v="12"/>
    <n v="534129"/>
    <s v="Kácov"/>
    <s v="750 – 1 999 obyvatel"/>
    <n v="643"/>
    <n v="0.43856920684292378"/>
    <n v="361"/>
    <n v="0"/>
  </r>
  <r>
    <x v="1"/>
    <x v="12"/>
    <x v="12"/>
    <n v="534161"/>
    <s v="Křesetice"/>
    <s v="do 750 obyvatel"/>
    <n v="570"/>
    <n v="0.40175438596491231"/>
    <n v="341"/>
    <n v="0"/>
  </r>
  <r>
    <x v="1"/>
    <x v="12"/>
    <x v="12"/>
    <n v="534170"/>
    <s v="Ledečko"/>
    <s v="do 750 obyvatel"/>
    <n v="164"/>
    <n v="0.45731707317073172"/>
    <n v="89"/>
    <n v="0"/>
  </r>
  <r>
    <x v="1"/>
    <x v="12"/>
    <x v="12"/>
    <n v="534188"/>
    <s v="Malešov"/>
    <s v="750 – 1 999 obyvatel"/>
    <n v="844"/>
    <n v="0.46327014218009477"/>
    <n v="453"/>
    <n v="0"/>
  </r>
  <r>
    <x v="1"/>
    <x v="12"/>
    <x v="12"/>
    <n v="534196"/>
    <s v="Svatý Mikuláš"/>
    <s v="750 – 1 999 obyvatel"/>
    <n v="713"/>
    <n v="0.43197755960729312"/>
    <n v="405"/>
    <n v="0"/>
  </r>
  <r>
    <x v="1"/>
    <x v="12"/>
    <x v="12"/>
    <n v="534200"/>
    <s v="Miskovice"/>
    <s v="750 – 1 999 obyvatel"/>
    <n v="910"/>
    <n v="0.40769230769230769"/>
    <n v="539"/>
    <n v="0"/>
  </r>
  <r>
    <x v="1"/>
    <x v="12"/>
    <x v="12"/>
    <n v="534226"/>
    <s v="Nepoměřice"/>
    <s v="do 750 obyvatel"/>
    <n v="176"/>
    <n v="0.44318181818181818"/>
    <n v="98"/>
    <n v="0"/>
  </r>
  <r>
    <x v="1"/>
    <x v="12"/>
    <x v="12"/>
    <n v="534242"/>
    <s v="Nové Dvory (Kutná Hora)"/>
    <s v="750 – 1 999 obyvatel"/>
    <n v="732"/>
    <n v="0.4344262295081967"/>
    <n v="414"/>
    <n v="0"/>
  </r>
  <r>
    <x v="1"/>
    <x v="12"/>
    <x v="12"/>
    <n v="534277"/>
    <s v="Onomyšl"/>
    <s v="do 750 obyvatel"/>
    <n v="249"/>
    <n v="0.44176706827309237"/>
    <n v="139"/>
    <n v="0"/>
  </r>
  <r>
    <x v="1"/>
    <x v="12"/>
    <x v="12"/>
    <n v="534293"/>
    <s v="Soběšín"/>
    <s v="do 750 obyvatel"/>
    <n v="150"/>
    <n v="0.48"/>
    <n v="78"/>
    <n v="0"/>
  </r>
  <r>
    <x v="1"/>
    <x v="12"/>
    <x v="12"/>
    <n v="534307"/>
    <s v="Pertoltice (Kutná Hora)"/>
    <s v="do 750 obyvatel"/>
    <n v="136"/>
    <n v="0.38970588235294118"/>
    <n v="83"/>
    <n v="1"/>
  </r>
  <r>
    <x v="1"/>
    <x v="12"/>
    <x v="12"/>
    <n v="534315"/>
    <s v="Petrovice I"/>
    <s v="do 750 obyvatel"/>
    <n v="253"/>
    <n v="0.4189723320158103"/>
    <n v="147"/>
    <n v="0"/>
  </r>
  <r>
    <x v="1"/>
    <x v="12"/>
    <x v="12"/>
    <n v="534323"/>
    <s v="Petrovice II"/>
    <s v="do 750 obyvatel"/>
    <n v="120"/>
    <n v="0.35833333333333334"/>
    <n v="77"/>
    <n v="1"/>
  </r>
  <r>
    <x v="1"/>
    <x v="12"/>
    <x v="12"/>
    <n v="534340"/>
    <s v="Rašovice (Kutná Hora)"/>
    <s v="do 750 obyvatel"/>
    <n v="328"/>
    <n v="0.40243902439024393"/>
    <n v="196"/>
    <n v="0"/>
  </r>
  <r>
    <x v="1"/>
    <x v="12"/>
    <x v="12"/>
    <n v="534358"/>
    <s v="Rataje nad Sázavou"/>
    <s v="do 750 obyvatel"/>
    <n v="447"/>
    <n v="0.49888143176733779"/>
    <n v="224"/>
    <n v="0"/>
  </r>
  <r>
    <x v="1"/>
    <x v="12"/>
    <x v="12"/>
    <n v="534366"/>
    <s v="Řendějov"/>
    <s v="do 750 obyvatel"/>
    <n v="207"/>
    <n v="0.46376811594202899"/>
    <n v="111"/>
    <n v="0"/>
  </r>
  <r>
    <x v="1"/>
    <x v="12"/>
    <x v="12"/>
    <n v="534374"/>
    <s v="Samopše"/>
    <s v="do 750 obyvatel"/>
    <n v="152"/>
    <n v="0.44078947368421051"/>
    <n v="85"/>
    <n v="0"/>
  </r>
  <r>
    <x v="1"/>
    <x v="12"/>
    <x v="12"/>
    <n v="534391"/>
    <s v="Slavošov"/>
    <s v="do 750 obyvatel"/>
    <n v="130"/>
    <n v="0.3923076923076923"/>
    <n v="79"/>
    <n v="1"/>
  </r>
  <r>
    <x v="1"/>
    <x v="12"/>
    <x v="12"/>
    <n v="534412"/>
    <s v="Staňkovice (Kutná Hora)"/>
    <s v="do 750 obyvatel"/>
    <n v="222"/>
    <n v="0.45495495495495497"/>
    <n v="121"/>
    <n v="0"/>
  </r>
  <r>
    <x v="1"/>
    <x v="12"/>
    <x v="12"/>
    <n v="534439"/>
    <s v="Suchdol (Kutná Hora)"/>
    <s v="750 – 1 999 obyvatel"/>
    <n v="967"/>
    <n v="0.44881075491209926"/>
    <n v="533"/>
    <n v="0"/>
  </r>
  <r>
    <x v="1"/>
    <x v="12"/>
    <x v="12"/>
    <n v="534498"/>
    <s v="Uhlířské Janovice"/>
    <s v="2 000 – 4 999 obyvatel"/>
    <n v="2600"/>
    <n v="0.46923076923076923"/>
    <n v="1380"/>
    <n v="0"/>
  </r>
  <r>
    <x v="1"/>
    <x v="12"/>
    <x v="12"/>
    <n v="534501"/>
    <s v="Úmonín"/>
    <s v="do 750 obyvatel"/>
    <n v="434"/>
    <n v="0.44930875576036866"/>
    <n v="239"/>
    <n v="0"/>
  </r>
  <r>
    <x v="1"/>
    <x v="12"/>
    <x v="12"/>
    <n v="534510"/>
    <s v="Úžice (Kutná Hora)"/>
    <s v="do 750 obyvatel"/>
    <n v="550"/>
    <n v="0.42181818181818181"/>
    <n v="318"/>
    <n v="0"/>
  </r>
  <r>
    <x v="1"/>
    <x v="12"/>
    <x v="12"/>
    <n v="534528"/>
    <s v="Vavřinec (Kutná Hora)"/>
    <s v="do 750 obyvatel"/>
    <n v="448"/>
    <n v="0.4375"/>
    <n v="252"/>
    <n v="0"/>
  </r>
  <r>
    <x v="1"/>
    <x v="12"/>
    <x v="12"/>
    <n v="534536"/>
    <s v="Vidice (Kutná Hora)"/>
    <s v="do 750 obyvatel"/>
    <n v="219"/>
    <n v="0.39269406392694062"/>
    <n v="133"/>
    <n v="1"/>
  </r>
  <r>
    <x v="1"/>
    <x v="12"/>
    <x v="12"/>
    <n v="534561"/>
    <s v="Vlastějovice"/>
    <s v="do 750 obyvatel"/>
    <n v="398"/>
    <n v="0.44221105527638194"/>
    <n v="222"/>
    <n v="0"/>
  </r>
  <r>
    <x v="1"/>
    <x v="12"/>
    <x v="12"/>
    <n v="534595"/>
    <s v="Záboří nad Labem"/>
    <s v="750 – 1 999 obyvatel"/>
    <n v="692"/>
    <n v="0.42196531791907516"/>
    <n v="400"/>
    <n v="0"/>
  </r>
  <r>
    <x v="1"/>
    <x v="12"/>
    <x v="12"/>
    <n v="534609"/>
    <s v="Zbizuby"/>
    <s v="do 750 obyvatel"/>
    <n v="395"/>
    <n v="0.39746835443037976"/>
    <n v="238"/>
    <n v="1"/>
  </r>
  <r>
    <x v="1"/>
    <x v="12"/>
    <x v="12"/>
    <n v="534617"/>
    <s v="Zbraslavice"/>
    <s v="750 – 1 999 obyvatel"/>
    <n v="1201"/>
    <n v="0.46877601998334723"/>
    <n v="638"/>
    <n v="0"/>
  </r>
  <r>
    <x v="1"/>
    <x v="12"/>
    <x v="12"/>
    <n v="534633"/>
    <s v="Zruč nad Sázavou"/>
    <s v="2 000 – 4 999 obyvatel"/>
    <n v="4138"/>
    <n v="0.45770903818269698"/>
    <n v="2244"/>
    <n v="0"/>
  </r>
  <r>
    <x v="1"/>
    <x v="12"/>
    <x v="12"/>
    <n v="551465"/>
    <s v="Košice (Kutná Hora)"/>
    <s v="do 750 obyvatel"/>
    <n v="47"/>
    <n v="0.38297872340425532"/>
    <n v="29"/>
    <n v="1"/>
  </r>
  <r>
    <x v="1"/>
    <x v="13"/>
    <x v="13"/>
    <n v="534889"/>
    <s v="Starý Vestec"/>
    <s v="do 750 obyvatel"/>
    <n v="158"/>
    <n v="0.33544303797468356"/>
    <n v="105"/>
    <n v="1"/>
  </r>
  <r>
    <x v="1"/>
    <x v="13"/>
    <x v="13"/>
    <n v="537047"/>
    <s v="Bříství"/>
    <s v="do 750 obyvatel"/>
    <n v="325"/>
    <n v="0.36923076923076925"/>
    <n v="205"/>
    <n v="1"/>
  </r>
  <r>
    <x v="1"/>
    <x v="13"/>
    <x v="13"/>
    <n v="537357"/>
    <s v="Kounice"/>
    <s v="750 – 1 999 obyvatel"/>
    <n v="1188"/>
    <n v="0.40404040404040403"/>
    <n v="708"/>
    <n v="0"/>
  </r>
  <r>
    <x v="1"/>
    <x v="13"/>
    <x v="13"/>
    <n v="537454"/>
    <s v="Lysá nad Labem"/>
    <s v="5 000 – 14 999 obyvatel"/>
    <n v="7823"/>
    <n v="0.42605138693595807"/>
    <n v="4490"/>
    <n v="0"/>
  </r>
  <r>
    <x v="1"/>
    <x v="13"/>
    <x v="13"/>
    <n v="537501"/>
    <s v="Milovice (Nymburk)"/>
    <s v="5 000 – 14 999 obyvatel"/>
    <n v="9276"/>
    <n v="0.33279430789133246"/>
    <n v="6189"/>
    <n v="1"/>
  </r>
  <r>
    <x v="1"/>
    <x v="13"/>
    <x v="13"/>
    <n v="537624"/>
    <s v="Ostrá"/>
    <s v="do 750 obyvatel"/>
    <n v="464"/>
    <n v="0.46767241379310343"/>
    <n v="247"/>
    <n v="0"/>
  </r>
  <r>
    <x v="1"/>
    <x v="13"/>
    <x v="13"/>
    <n v="537721"/>
    <s v="Přerov nad Labem"/>
    <s v="750 – 1 999 obyvatel"/>
    <n v="985"/>
    <n v="0.43045685279187818"/>
    <n v="561"/>
    <n v="0"/>
  </r>
  <r>
    <x v="1"/>
    <x v="13"/>
    <x v="13"/>
    <n v="537781"/>
    <s v="Semice"/>
    <s v="750 – 1 999 obyvatel"/>
    <n v="1157"/>
    <n v="0.33448573898012102"/>
    <n v="770"/>
    <n v="1"/>
  </r>
  <r>
    <x v="1"/>
    <x v="13"/>
    <x v="13"/>
    <n v="537837"/>
    <s v="Stará Lysá"/>
    <s v="750 – 1 999 obyvatel"/>
    <n v="668"/>
    <n v="0.28143712574850299"/>
    <n v="480"/>
    <n v="1"/>
  </r>
  <r>
    <x v="1"/>
    <x v="13"/>
    <x v="13"/>
    <n v="537861"/>
    <s v="Stratov"/>
    <s v="do 750 obyvatel"/>
    <n v="512"/>
    <n v="0.423828125"/>
    <n v="295"/>
    <n v="0"/>
  </r>
  <r>
    <x v="1"/>
    <x v="13"/>
    <x v="13"/>
    <n v="537993"/>
    <s v="Vykáň"/>
    <s v="do 750 obyvatel"/>
    <n v="328"/>
    <n v="0.36280487804878048"/>
    <n v="209"/>
    <n v="1"/>
  </r>
  <r>
    <x v="1"/>
    <x v="13"/>
    <x v="13"/>
    <n v="599581"/>
    <s v="Jiřice (Nymburk)"/>
    <s v="do 750 obyvatel"/>
    <n v="234"/>
    <n v="0.44017094017094016"/>
    <n v="131"/>
    <n v="0"/>
  </r>
  <r>
    <x v="1"/>
    <x v="14"/>
    <x v="14"/>
    <n v="529575"/>
    <s v="Medonosy"/>
    <s v="do 750 obyvatel"/>
    <n v="117"/>
    <n v="0.29059829059829062"/>
    <n v="83"/>
    <n v="1"/>
  </r>
  <r>
    <x v="1"/>
    <x v="14"/>
    <x v="14"/>
    <n v="529583"/>
    <s v="Tupadly (Mělník)"/>
    <s v="do 750 obyvatel"/>
    <n v="113"/>
    <n v="0.36283185840707965"/>
    <n v="72"/>
    <n v="1"/>
  </r>
  <r>
    <x v="1"/>
    <x v="14"/>
    <x v="14"/>
    <n v="531499"/>
    <s v="Hostín"/>
    <s v="do 750 obyvatel"/>
    <n v="261"/>
    <n v="0.31034482758620691"/>
    <n v="180"/>
    <n v="1"/>
  </r>
  <r>
    <x v="1"/>
    <x v="14"/>
    <x v="14"/>
    <n v="531502"/>
    <s v="Liblice"/>
    <s v="do 750 obyvatel"/>
    <n v="408"/>
    <n v="0.39460784313725489"/>
    <n v="247"/>
    <n v="1"/>
  </r>
  <r>
    <x v="1"/>
    <x v="14"/>
    <x v="14"/>
    <n v="531561"/>
    <s v="Tuhaň (Mělník)"/>
    <s v="750 – 1 999 obyvatel"/>
    <n v="633"/>
    <n v="0.36650868878357029"/>
    <n v="401"/>
    <n v="1"/>
  </r>
  <r>
    <x v="1"/>
    <x v="14"/>
    <x v="14"/>
    <n v="531570"/>
    <s v="Dobřeň"/>
    <s v="do 750 obyvatel"/>
    <n v="157"/>
    <n v="0.37579617834394907"/>
    <n v="98"/>
    <n v="1"/>
  </r>
  <r>
    <x v="1"/>
    <x v="14"/>
    <x v="14"/>
    <n v="531651"/>
    <s v="Kanina"/>
    <s v="do 750 obyvatel"/>
    <n v="74"/>
    <n v="0.33783783783783783"/>
    <n v="49"/>
    <n v="1"/>
  </r>
  <r>
    <x v="1"/>
    <x v="14"/>
    <x v="14"/>
    <n v="531677"/>
    <s v="Lobeč"/>
    <s v="do 750 obyvatel"/>
    <n v="124"/>
    <n v="0.41129032258064518"/>
    <n v="73"/>
    <n v="0"/>
  </r>
  <r>
    <x v="1"/>
    <x v="14"/>
    <x v="14"/>
    <n v="531707"/>
    <s v="Nosálov"/>
    <s v="do 750 obyvatel"/>
    <n v="162"/>
    <n v="0.43827160493827161"/>
    <n v="91"/>
    <n v="0"/>
  </r>
  <r>
    <x v="1"/>
    <x v="14"/>
    <x v="14"/>
    <n v="531731"/>
    <s v="Stránka"/>
    <s v="do 750 obyvatel"/>
    <n v="168"/>
    <n v="0.50595238095238093"/>
    <n v="83"/>
    <n v="0"/>
  </r>
  <r>
    <x v="1"/>
    <x v="14"/>
    <x v="14"/>
    <n v="531774"/>
    <s v="Kadlín"/>
    <s v="do 750 obyvatel"/>
    <n v="121"/>
    <n v="0.30578512396694213"/>
    <n v="84"/>
    <n v="1"/>
  </r>
  <r>
    <x v="1"/>
    <x v="14"/>
    <x v="14"/>
    <n v="531871"/>
    <s v="Jeviněves"/>
    <s v="do 750 obyvatel"/>
    <n v="207"/>
    <n v="0.42028985507246375"/>
    <n v="120"/>
    <n v="0"/>
  </r>
  <r>
    <x v="1"/>
    <x v="14"/>
    <x v="14"/>
    <n v="531898"/>
    <s v="Lhotka (Mělník)"/>
    <s v="do 750 obyvatel"/>
    <n v="257"/>
    <n v="0.42023346303501946"/>
    <n v="149"/>
    <n v="0"/>
  </r>
  <r>
    <x v="1"/>
    <x v="14"/>
    <x v="14"/>
    <n v="531936"/>
    <s v="Vidim"/>
    <s v="do 750 obyvatel"/>
    <n v="106"/>
    <n v="0.68867924528301883"/>
    <n v="33"/>
    <n v="0"/>
  </r>
  <r>
    <x v="1"/>
    <x v="14"/>
    <x v="14"/>
    <n v="531987"/>
    <s v="Dolní Zimoř"/>
    <s v="do 750 obyvatel"/>
    <n v="73"/>
    <n v="0.39726027397260272"/>
    <n v="44"/>
    <n v="1"/>
  </r>
  <r>
    <x v="1"/>
    <x v="14"/>
    <x v="14"/>
    <n v="534676"/>
    <s v="Mělník"/>
    <s v="15 000 – 39 999 obyvatel"/>
    <n v="16128"/>
    <n v="0.42150297619047616"/>
    <n v="9330"/>
    <n v="0"/>
  </r>
  <r>
    <x v="1"/>
    <x v="14"/>
    <x v="14"/>
    <n v="534714"/>
    <s v="Býkev"/>
    <s v="do 750 obyvatel"/>
    <n v="390"/>
    <n v="0.31794871794871793"/>
    <n v="266"/>
    <n v="1"/>
  </r>
  <r>
    <x v="1"/>
    <x v="14"/>
    <x v="14"/>
    <n v="534722"/>
    <s v="Byšice"/>
    <s v="750 – 1 999 obyvatel"/>
    <n v="1124"/>
    <n v="0.31761565836298933"/>
    <n v="767"/>
    <n v="1"/>
  </r>
  <r>
    <x v="1"/>
    <x v="14"/>
    <x v="14"/>
    <n v="534731"/>
    <s v="Cítov"/>
    <s v="750 – 1 999 obyvatel"/>
    <n v="1024"/>
    <n v="0.3759765625"/>
    <n v="639"/>
    <n v="1"/>
  </r>
  <r>
    <x v="1"/>
    <x v="14"/>
    <x v="14"/>
    <n v="534749"/>
    <s v="Čečelice"/>
    <s v="do 750 obyvatel"/>
    <n v="565"/>
    <n v="0.36637168141592918"/>
    <n v="358"/>
    <n v="1"/>
  </r>
  <r>
    <x v="1"/>
    <x v="14"/>
    <x v="14"/>
    <n v="534765"/>
    <s v="Dolní Beřkovice"/>
    <s v="750 – 1 999 obyvatel"/>
    <n v="1236"/>
    <n v="0.33333333333333331"/>
    <n v="824"/>
    <n v="1"/>
  </r>
  <r>
    <x v="1"/>
    <x v="14"/>
    <x v="14"/>
    <n v="534790"/>
    <s v="Horní Počaply"/>
    <s v="750 – 1 999 obyvatel"/>
    <n v="1057"/>
    <n v="0.3197729422894986"/>
    <n v="719"/>
    <n v="1"/>
  </r>
  <r>
    <x v="1"/>
    <x v="14"/>
    <x v="14"/>
    <n v="534803"/>
    <s v="Hořín"/>
    <s v="750 – 1 999 obyvatel"/>
    <n v="704"/>
    <n v="0.40482954545454547"/>
    <n v="419"/>
    <n v="0"/>
  </r>
  <r>
    <x v="1"/>
    <x v="14"/>
    <x v="14"/>
    <n v="534838"/>
    <s v="Chorušice"/>
    <s v="do 750 obyvatel"/>
    <n v="454"/>
    <n v="0.3656387665198238"/>
    <n v="288"/>
    <n v="1"/>
  </r>
  <r>
    <x v="1"/>
    <x v="14"/>
    <x v="14"/>
    <n v="534897"/>
    <s v="Kly"/>
    <s v="750 – 1 999 obyvatel"/>
    <n v="1220"/>
    <n v="0.39672131147540984"/>
    <n v="736"/>
    <n v="1"/>
  </r>
  <r>
    <x v="1"/>
    <x v="14"/>
    <x v="14"/>
    <n v="534901"/>
    <s v="Kokořín"/>
    <s v="do 750 obyvatel"/>
    <n v="308"/>
    <n v="0.44480519480519481"/>
    <n v="171"/>
    <n v="0"/>
  </r>
  <r>
    <x v="1"/>
    <x v="14"/>
    <x v="14"/>
    <n v="535001"/>
    <s v="Liběchov"/>
    <s v="750 – 1 999 obyvatel"/>
    <n v="870"/>
    <n v="0.41379310344827586"/>
    <n v="510"/>
    <n v="0"/>
  </r>
  <r>
    <x v="1"/>
    <x v="14"/>
    <x v="14"/>
    <n v="535028"/>
    <s v="Lužec nad Vltavou"/>
    <s v="750 – 1 999 obyvatel"/>
    <n v="1210"/>
    <n v="0.39752066115702478"/>
    <n v="729"/>
    <n v="1"/>
  </r>
  <r>
    <x v="1"/>
    <x v="14"/>
    <x v="14"/>
    <n v="535036"/>
    <s v="Malý Újezd"/>
    <s v="750 – 1 999 obyvatel"/>
    <n v="900"/>
    <n v="0.38111111111111112"/>
    <n v="557"/>
    <n v="1"/>
  </r>
  <r>
    <x v="1"/>
    <x v="14"/>
    <x v="14"/>
    <n v="535044"/>
    <s v="Mělnické Vtelno"/>
    <s v="750 – 1 999 obyvatel"/>
    <n v="820"/>
    <n v="0.3304878048780488"/>
    <n v="549"/>
    <n v="1"/>
  </r>
  <r>
    <x v="1"/>
    <x v="14"/>
    <x v="14"/>
    <n v="535052"/>
    <s v="Mšeno"/>
    <s v="750 – 1 999 obyvatel"/>
    <n v="1192"/>
    <n v="0.43791946308724833"/>
    <n v="670"/>
    <n v="0"/>
  </r>
  <r>
    <x v="1"/>
    <x v="14"/>
    <x v="14"/>
    <n v="535061"/>
    <s v="Nebužely"/>
    <s v="do 750 obyvatel"/>
    <n v="362"/>
    <n v="0.34254143646408841"/>
    <n v="238"/>
    <n v="1"/>
  </r>
  <r>
    <x v="1"/>
    <x v="14"/>
    <x v="14"/>
    <n v="535168"/>
    <s v="Řepín"/>
    <s v="do 750 obyvatel"/>
    <n v="537"/>
    <n v="0.41899441340782123"/>
    <n v="312"/>
    <n v="0"/>
  </r>
  <r>
    <x v="1"/>
    <x v="14"/>
    <x v="14"/>
    <n v="535192"/>
    <s v="Spomyšl"/>
    <s v="do 750 obyvatel"/>
    <n v="420"/>
    <n v="0.31904761904761902"/>
    <n v="286"/>
    <n v="1"/>
  </r>
  <r>
    <x v="1"/>
    <x v="14"/>
    <x v="14"/>
    <n v="535214"/>
    <s v="Střemy"/>
    <s v="do 750 obyvatel"/>
    <n v="372"/>
    <n v="0.41129032258064518"/>
    <n v="219"/>
    <n v="0"/>
  </r>
  <r>
    <x v="1"/>
    <x v="14"/>
    <x v="14"/>
    <n v="535265"/>
    <s v="Velký Borek"/>
    <s v="750 – 1 999 obyvatel"/>
    <n v="917"/>
    <n v="0.38495092693565974"/>
    <n v="564"/>
    <n v="1"/>
  </r>
  <r>
    <x v="1"/>
    <x v="14"/>
    <x v="14"/>
    <n v="535303"/>
    <s v="Vraňany"/>
    <s v="750 – 1 999 obyvatel"/>
    <n v="729"/>
    <n v="0.3991769547325103"/>
    <n v="438"/>
    <n v="1"/>
  </r>
  <r>
    <x v="1"/>
    <x v="14"/>
    <x v="14"/>
    <n v="535338"/>
    <s v="Vysoká (Mělník)"/>
    <s v="750 – 1 999 obyvatel"/>
    <n v="749"/>
    <n v="0.40587449933244324"/>
    <n v="445"/>
    <n v="0"/>
  </r>
  <r>
    <x v="1"/>
    <x v="14"/>
    <x v="14"/>
    <n v="535397"/>
    <s v="Želízy"/>
    <s v="do 750 obyvatel"/>
    <n v="419"/>
    <n v="0.40334128878281622"/>
    <n v="250"/>
    <n v="0"/>
  </r>
  <r>
    <x v="1"/>
    <x v="15"/>
    <x v="15"/>
    <n v="529591"/>
    <s v="Sedlec (Mladá Boleslav)"/>
    <s v="do 750 obyvatel"/>
    <n v="198"/>
    <n v="0.39898989898989901"/>
    <n v="119"/>
    <n v="1"/>
  </r>
  <r>
    <x v="1"/>
    <x v="15"/>
    <x v="15"/>
    <n v="529613"/>
    <s v="Josefův Důl (Mladá Boleslav)"/>
    <s v="do 750 obyvatel"/>
    <n v="355"/>
    <n v="0.30422535211267604"/>
    <n v="247"/>
    <n v="1"/>
  </r>
  <r>
    <x v="1"/>
    <x v="15"/>
    <x v="15"/>
    <n v="535419"/>
    <s v="Mladá Boleslav"/>
    <s v="40 000 – 99 999 obyvatel"/>
    <n v="37680"/>
    <n v="0.37762738853503186"/>
    <n v="23451"/>
    <n v="1"/>
  </r>
  <r>
    <x v="1"/>
    <x v="15"/>
    <x v="15"/>
    <n v="535427"/>
    <s v="Bakov nad Jizerou"/>
    <s v="5 000 – 14 999 obyvatel"/>
    <n v="4246"/>
    <n v="0.40061234102684878"/>
    <n v="2545"/>
    <n v="0"/>
  </r>
  <r>
    <x v="1"/>
    <x v="15"/>
    <x v="15"/>
    <n v="535443"/>
    <s v="Bělá pod Bezdězem"/>
    <s v="2 000 – 4 999 obyvatel"/>
    <n v="3947"/>
    <n v="0.39853052951608819"/>
    <n v="2374"/>
    <n v="1"/>
  </r>
  <r>
    <x v="1"/>
    <x v="15"/>
    <x v="15"/>
    <n v="535451"/>
    <s v="Benátky nad Jizerou"/>
    <s v="5 000 – 14 999 obyvatel"/>
    <n v="6222"/>
    <n v="0.38846030215364835"/>
    <n v="3805"/>
    <n v="1"/>
  </r>
  <r>
    <x v="1"/>
    <x v="15"/>
    <x v="15"/>
    <n v="535478"/>
    <s v="Bezno"/>
    <s v="750 – 1 999 obyvatel"/>
    <n v="757"/>
    <n v="0.36988110964332893"/>
    <n v="477"/>
    <n v="1"/>
  </r>
  <r>
    <x v="1"/>
    <x v="15"/>
    <x v="15"/>
    <n v="535486"/>
    <s v="Bítouchov"/>
    <s v="do 750 obyvatel"/>
    <n v="318"/>
    <n v="0.3867924528301887"/>
    <n v="195"/>
    <n v="1"/>
  </r>
  <r>
    <x v="1"/>
    <x v="15"/>
    <x v="15"/>
    <n v="535508"/>
    <s v="Boreč"/>
    <s v="do 750 obyvatel"/>
    <n v="211"/>
    <n v="0.35545023696682465"/>
    <n v="136"/>
    <n v="1"/>
  </r>
  <r>
    <x v="1"/>
    <x v="15"/>
    <x v="15"/>
    <n v="535559"/>
    <s v="Brodce"/>
    <s v="750 – 1 999 obyvatel"/>
    <n v="864"/>
    <n v="0.44097222222222221"/>
    <n v="483"/>
    <n v="0"/>
  </r>
  <r>
    <x v="1"/>
    <x v="15"/>
    <x v="15"/>
    <n v="535583"/>
    <s v="Březno (Mladá Boleslav)"/>
    <s v="750 – 1 999 obyvatel"/>
    <n v="810"/>
    <n v="0.40740740740740738"/>
    <n v="480"/>
    <n v="0"/>
  </r>
  <r>
    <x v="1"/>
    <x v="15"/>
    <x v="15"/>
    <n v="535605"/>
    <s v="Bukovno"/>
    <s v="750 – 1 999 obyvatel"/>
    <n v="587"/>
    <n v="0.38841567291311757"/>
    <n v="359"/>
    <n v="1"/>
  </r>
  <r>
    <x v="1"/>
    <x v="15"/>
    <x v="15"/>
    <n v="535621"/>
    <s v="Čachovice"/>
    <s v="750 – 1 999 obyvatel"/>
    <n v="737"/>
    <n v="0.43419267299864317"/>
    <n v="417"/>
    <n v="0"/>
  </r>
  <r>
    <x v="1"/>
    <x v="15"/>
    <x v="15"/>
    <n v="535630"/>
    <s v="Čistá (Mladá Boleslav)"/>
    <s v="750 – 1 999 obyvatel"/>
    <n v="656"/>
    <n v="0.43140243902439024"/>
    <n v="373"/>
    <n v="0"/>
  </r>
  <r>
    <x v="1"/>
    <x v="15"/>
    <x v="15"/>
    <n v="535656"/>
    <s v="Dlouhá Lhota (Mladá Boleslav)"/>
    <s v="do 750 obyvatel"/>
    <n v="363"/>
    <n v="0.44352617079889806"/>
    <n v="202"/>
    <n v="0"/>
  </r>
  <r>
    <x v="1"/>
    <x v="15"/>
    <x v="15"/>
    <n v="535672"/>
    <s v="Dobrovice"/>
    <s v="2 000 – 4 999 obyvatel"/>
    <n v="2866"/>
    <n v="0.43440334961618982"/>
    <n v="1621"/>
    <n v="0"/>
  </r>
  <r>
    <x v="1"/>
    <x v="15"/>
    <x v="15"/>
    <n v="535702"/>
    <s v="Dolní Bousov"/>
    <s v="2 000 – 4 999 obyvatel"/>
    <n v="2279"/>
    <n v="0.36287845546292236"/>
    <n v="1452"/>
    <n v="1"/>
  </r>
  <r>
    <x v="1"/>
    <x v="15"/>
    <x v="15"/>
    <n v="535729"/>
    <s v="Dolní Slivno"/>
    <s v="do 750 obyvatel"/>
    <n v="281"/>
    <n v="0.38078291814946619"/>
    <n v="174"/>
    <n v="1"/>
  </r>
  <r>
    <x v="1"/>
    <x v="15"/>
    <x v="15"/>
    <n v="535745"/>
    <s v="Domousnice"/>
    <s v="do 750 obyvatel"/>
    <n v="232"/>
    <n v="0.41810344827586204"/>
    <n v="135"/>
    <n v="0"/>
  </r>
  <r>
    <x v="1"/>
    <x v="15"/>
    <x v="15"/>
    <n v="535818"/>
    <s v="Horky nad Jizerou"/>
    <s v="do 750 obyvatel"/>
    <n v="477"/>
    <n v="0.3522012578616352"/>
    <n v="309"/>
    <n v="1"/>
  </r>
  <r>
    <x v="1"/>
    <x v="15"/>
    <x v="15"/>
    <n v="535869"/>
    <s v="Hrdlořezy"/>
    <s v="do 750 obyvatel"/>
    <n v="578"/>
    <n v="0.38581314878892736"/>
    <n v="355"/>
    <n v="1"/>
  </r>
  <r>
    <x v="1"/>
    <x v="15"/>
    <x v="15"/>
    <n v="535931"/>
    <s v="Chotětov"/>
    <s v="750 – 1 999 obyvatel"/>
    <n v="1046"/>
    <n v="0.31739961759082219"/>
    <n v="714"/>
    <n v="1"/>
  </r>
  <r>
    <x v="1"/>
    <x v="15"/>
    <x v="15"/>
    <n v="535966"/>
    <s v="Jabkenice"/>
    <s v="do 750 obyvatel"/>
    <n v="373"/>
    <n v="0.42627345844504022"/>
    <n v="214"/>
    <n v="0"/>
  </r>
  <r>
    <x v="1"/>
    <x v="15"/>
    <x v="15"/>
    <n v="536008"/>
    <s v="Katusice"/>
    <s v="750 – 1 999 obyvatel"/>
    <n v="681"/>
    <n v="0.4023494860499266"/>
    <n v="407"/>
    <n v="0"/>
  </r>
  <r>
    <x v="1"/>
    <x v="15"/>
    <x v="15"/>
    <n v="536067"/>
    <s v="Kochánky"/>
    <s v="do 750 obyvatel"/>
    <n v="366"/>
    <n v="0.47267759562841533"/>
    <n v="193"/>
    <n v="0"/>
  </r>
  <r>
    <x v="1"/>
    <x v="15"/>
    <x v="15"/>
    <n v="536121"/>
    <s v="Kosořice"/>
    <s v="do 750 obyvatel"/>
    <n v="404"/>
    <n v="0.39851485148514854"/>
    <n v="243"/>
    <n v="1"/>
  </r>
  <r>
    <x v="1"/>
    <x v="15"/>
    <x v="15"/>
    <n v="536164"/>
    <s v="Krásná Ves"/>
    <s v="do 750 obyvatel"/>
    <n v="162"/>
    <n v="0.40123456790123457"/>
    <n v="97"/>
    <n v="0"/>
  </r>
  <r>
    <x v="1"/>
    <x v="15"/>
    <x v="15"/>
    <n v="536172"/>
    <s v="Krnsko"/>
    <s v="do 750 obyvatel"/>
    <n v="462"/>
    <n v="0.36363636363636365"/>
    <n v="294"/>
    <n v="1"/>
  </r>
  <r>
    <x v="1"/>
    <x v="15"/>
    <x v="15"/>
    <n v="536181"/>
    <s v="Kropáčova Vrutice"/>
    <s v="750 – 1 999 obyvatel"/>
    <n v="776"/>
    <n v="0.33762886597938147"/>
    <n v="514"/>
    <n v="1"/>
  </r>
  <r>
    <x v="1"/>
    <x v="15"/>
    <x v="15"/>
    <n v="536202"/>
    <s v="Ledce (Mladá Boleslav)"/>
    <s v="do 750 obyvatel"/>
    <n v="323"/>
    <n v="0.44272445820433437"/>
    <n v="180"/>
    <n v="0"/>
  </r>
  <r>
    <x v="1"/>
    <x v="15"/>
    <x v="15"/>
    <n v="536211"/>
    <s v="Lhotky"/>
    <s v="do 750 obyvatel"/>
    <n v="133"/>
    <n v="0.42105263157894735"/>
    <n v="77"/>
    <n v="0"/>
  </r>
  <r>
    <x v="1"/>
    <x v="15"/>
    <x v="15"/>
    <n v="536270"/>
    <s v="Luštěnice"/>
    <s v="2 000 – 4 999 obyvatel"/>
    <n v="1809"/>
    <n v="0.37313432835820898"/>
    <n v="1134"/>
    <n v="1"/>
  </r>
  <r>
    <x v="1"/>
    <x v="15"/>
    <x v="15"/>
    <n v="536334"/>
    <s v="Němčice (Mladá Boleslav)"/>
    <s v="do 750 obyvatel"/>
    <n v="153"/>
    <n v="0.40522875816993464"/>
    <n v="91"/>
    <n v="0"/>
  </r>
  <r>
    <x v="1"/>
    <x v="15"/>
    <x v="15"/>
    <n v="536351"/>
    <s v="Nepřevázka"/>
    <s v="do 750 obyvatel"/>
    <n v="337"/>
    <n v="0.42729970326409494"/>
    <n v="193"/>
    <n v="0"/>
  </r>
  <r>
    <x v="1"/>
    <x v="15"/>
    <x v="15"/>
    <n v="536377"/>
    <s v="Nová Telib"/>
    <s v="do 750 obyvatel"/>
    <n v="233"/>
    <n v="0.39914163090128757"/>
    <n v="140"/>
    <n v="1"/>
  </r>
  <r>
    <x v="1"/>
    <x v="15"/>
    <x v="15"/>
    <n v="536407"/>
    <s v="Obruby"/>
    <s v="do 750 obyvatel"/>
    <n v="206"/>
    <n v="0.39805825242718446"/>
    <n v="124"/>
    <n v="1"/>
  </r>
  <r>
    <x v="1"/>
    <x v="15"/>
    <x v="15"/>
    <n v="536431"/>
    <s v="Petkovy"/>
    <s v="do 750 obyvatel"/>
    <n v="255"/>
    <n v="0.44705882352941179"/>
    <n v="141"/>
    <n v="0"/>
  </r>
  <r>
    <x v="1"/>
    <x v="15"/>
    <x v="15"/>
    <n v="536440"/>
    <s v="Písková Lhota (Mladá Boleslav)"/>
    <s v="750 – 1 999 obyvatel"/>
    <n v="781"/>
    <n v="0.39820742637644047"/>
    <n v="470"/>
    <n v="1"/>
  </r>
  <r>
    <x v="1"/>
    <x v="15"/>
    <x v="15"/>
    <n v="536458"/>
    <s v="Plazy"/>
    <s v="do 750 obyvatel"/>
    <n v="431"/>
    <n v="0.39907192575406031"/>
    <n v="259"/>
    <n v="1"/>
  </r>
  <r>
    <x v="1"/>
    <x v="15"/>
    <x v="15"/>
    <n v="536491"/>
    <s v="Předměřice nad Jizerou"/>
    <s v="750 – 1 999 obyvatel"/>
    <n v="810"/>
    <n v="0.31358024691358027"/>
    <n v="556"/>
    <n v="1"/>
  </r>
  <r>
    <x v="1"/>
    <x v="15"/>
    <x v="15"/>
    <n v="536580"/>
    <s v="Řepov"/>
    <s v="do 750 obyvatel"/>
    <n v="612"/>
    <n v="0.40032679738562094"/>
    <n v="367"/>
    <n v="0"/>
  </r>
  <r>
    <x v="1"/>
    <x v="15"/>
    <x v="15"/>
    <n v="536610"/>
    <s v="Semčice"/>
    <s v="750 – 1 999 obyvatel"/>
    <n v="610"/>
    <n v="0.41311475409836068"/>
    <n v="358"/>
    <n v="0"/>
  </r>
  <r>
    <x v="1"/>
    <x v="15"/>
    <x v="15"/>
    <n v="536636"/>
    <s v="Skalsko"/>
    <s v="do 750 obyvatel"/>
    <n v="322"/>
    <n v="0.42236024844720499"/>
    <n v="186"/>
    <n v="0"/>
  </r>
  <r>
    <x v="1"/>
    <x v="15"/>
    <x v="15"/>
    <n v="536652"/>
    <s v="Smilovice (Mladá Boleslav)"/>
    <s v="do 750 obyvatel"/>
    <n v="610"/>
    <n v="0.45901639344262296"/>
    <n v="330"/>
    <n v="0"/>
  </r>
  <r>
    <x v="1"/>
    <x v="15"/>
    <x v="15"/>
    <n v="536661"/>
    <s v="Sojovice"/>
    <s v="do 750 obyvatel"/>
    <n v="457"/>
    <n v="0.45295404814004375"/>
    <n v="250"/>
    <n v="0"/>
  </r>
  <r>
    <x v="1"/>
    <x v="15"/>
    <x v="15"/>
    <n v="536709"/>
    <s v="Strašnov"/>
    <s v="do 750 obyvatel"/>
    <n v="254"/>
    <n v="0.43700787401574803"/>
    <n v="143"/>
    <n v="0"/>
  </r>
  <r>
    <x v="1"/>
    <x v="15"/>
    <x v="15"/>
    <n v="536717"/>
    <s v="Strenice"/>
    <s v="do 750 obyvatel"/>
    <n v="151"/>
    <n v="0.36423841059602646"/>
    <n v="96"/>
    <n v="1"/>
  </r>
  <r>
    <x v="1"/>
    <x v="15"/>
    <x v="15"/>
    <n v="536768"/>
    <s v="Sukorady (Mladá Boleslav)"/>
    <s v="do 750 obyvatel"/>
    <n v="315"/>
    <n v="0.41269841269841268"/>
    <n v="185"/>
    <n v="0"/>
  </r>
  <r>
    <x v="1"/>
    <x v="15"/>
    <x v="15"/>
    <n v="536857"/>
    <s v="Velké Všelisy"/>
    <s v="do 750 obyvatel"/>
    <n v="329"/>
    <n v="0.31914893617021278"/>
    <n v="224"/>
    <n v="1"/>
  </r>
  <r>
    <x v="1"/>
    <x v="15"/>
    <x v="15"/>
    <n v="536938"/>
    <s v="Všejany"/>
    <s v="do 750 obyvatel"/>
    <n v="573"/>
    <n v="0.41710296684118675"/>
    <n v="334"/>
    <n v="0"/>
  </r>
  <r>
    <x v="1"/>
    <x v="15"/>
    <x v="15"/>
    <n v="536989"/>
    <s v="Žerčice"/>
    <s v="do 750 obyvatel"/>
    <n v="339"/>
    <n v="0.41297935103244837"/>
    <n v="199"/>
    <n v="0"/>
  </r>
  <r>
    <x v="1"/>
    <x v="15"/>
    <x v="15"/>
    <n v="536997"/>
    <s v="Židněves"/>
    <s v="do 750 obyvatel"/>
    <n v="283"/>
    <n v="0.40282685512367489"/>
    <n v="169"/>
    <n v="0"/>
  </r>
  <r>
    <x v="1"/>
    <x v="15"/>
    <x v="15"/>
    <n v="557030"/>
    <s v="Skorkov (Mladá Boleslav)"/>
    <s v="do 750 obyvatel"/>
    <n v="514"/>
    <n v="0.48054474708171208"/>
    <n v="267"/>
    <n v="0"/>
  </r>
  <r>
    <x v="1"/>
    <x v="15"/>
    <x v="15"/>
    <n v="565539"/>
    <s v="Sovínky"/>
    <s v="do 750 obyvatel"/>
    <n v="266"/>
    <n v="0.2781954887218045"/>
    <n v="192"/>
    <n v="1"/>
  </r>
  <r>
    <x v="1"/>
    <x v="15"/>
    <x v="15"/>
    <n v="565563"/>
    <s v="Lipník (Mladá Boleslav)"/>
    <s v="do 750 obyvatel"/>
    <n v="282"/>
    <n v="0.43262411347517732"/>
    <n v="160"/>
    <n v="0"/>
  </r>
  <r>
    <x v="1"/>
    <x v="15"/>
    <x v="15"/>
    <n v="565571"/>
    <s v="Vlkava"/>
    <s v="do 750 obyvatel"/>
    <n v="357"/>
    <n v="0.47058823529411764"/>
    <n v="189"/>
    <n v="0"/>
  </r>
  <r>
    <x v="1"/>
    <x v="15"/>
    <x v="15"/>
    <n v="565580"/>
    <s v="Plužná"/>
    <s v="do 750 obyvatel"/>
    <n v="203"/>
    <n v="0.32019704433497537"/>
    <n v="138"/>
    <n v="1"/>
  </r>
  <r>
    <x v="1"/>
    <x v="15"/>
    <x v="15"/>
    <n v="565628"/>
    <s v="Vinařice (Mladá Boleslav)"/>
    <s v="do 750 obyvatel"/>
    <n v="260"/>
    <n v="0.38461538461538464"/>
    <n v="160"/>
    <n v="1"/>
  </r>
  <r>
    <x v="1"/>
    <x v="15"/>
    <x v="15"/>
    <n v="565636"/>
    <s v="Rohatsko"/>
    <s v="do 750 obyvatel"/>
    <n v="200"/>
    <n v="0.375"/>
    <n v="125"/>
    <n v="1"/>
  </r>
  <r>
    <x v="1"/>
    <x v="15"/>
    <x v="15"/>
    <n v="565644"/>
    <s v="Mečeříž"/>
    <s v="do 750 obyvatel"/>
    <n v="434"/>
    <n v="0.44009216589861749"/>
    <n v="243"/>
    <n v="0"/>
  </r>
  <r>
    <x v="1"/>
    <x v="15"/>
    <x v="15"/>
    <n v="565652"/>
    <s v="Rabakov"/>
    <s v="do 750 obyvatel"/>
    <n v="49"/>
    <n v="0.48979591836734693"/>
    <n v="25"/>
    <n v="0"/>
  </r>
  <r>
    <x v="1"/>
    <x v="15"/>
    <x v="15"/>
    <n v="565661"/>
    <s v="Řitonice"/>
    <s v="do 750 obyvatel"/>
    <n v="73"/>
    <n v="0.41095890410958902"/>
    <n v="43"/>
    <n v="0"/>
  </r>
  <r>
    <x v="1"/>
    <x v="15"/>
    <x v="15"/>
    <n v="565725"/>
    <s v="Veselice"/>
    <s v="do 750 obyvatel"/>
    <n v="111"/>
    <n v="0.33333333333333331"/>
    <n v="74"/>
    <n v="1"/>
  </r>
  <r>
    <x v="1"/>
    <x v="15"/>
    <x v="15"/>
    <n v="565733"/>
    <s v="Hrušov"/>
    <s v="do 750 obyvatel"/>
    <n v="180"/>
    <n v="0.32777777777777778"/>
    <n v="121"/>
    <n v="1"/>
  </r>
  <r>
    <x v="1"/>
    <x v="15"/>
    <x v="15"/>
    <n v="565784"/>
    <s v="Charvatce"/>
    <s v="do 750 obyvatel"/>
    <n v="258"/>
    <n v="0.48837209302325579"/>
    <n v="132"/>
    <n v="0"/>
  </r>
  <r>
    <x v="1"/>
    <x v="15"/>
    <x v="15"/>
    <n v="565920"/>
    <s v="Sudoměř"/>
    <s v="do 750 obyvatel"/>
    <n v="81"/>
    <n v="0.46913580246913578"/>
    <n v="43"/>
    <n v="0"/>
  </r>
  <r>
    <x v="1"/>
    <x v="15"/>
    <x v="15"/>
    <n v="566039"/>
    <s v="Jizerní Vtelno"/>
    <s v="do 750 obyvatel"/>
    <n v="283"/>
    <n v="0.37102473498233218"/>
    <n v="178"/>
    <n v="1"/>
  </r>
  <r>
    <x v="1"/>
    <x v="15"/>
    <x v="15"/>
    <n v="566047"/>
    <s v="Košátky"/>
    <s v="do 750 obyvatel"/>
    <n v="173"/>
    <n v="0.39306358381502893"/>
    <n v="105"/>
    <n v="1"/>
  </r>
  <r>
    <x v="1"/>
    <x v="15"/>
    <x v="15"/>
    <n v="570753"/>
    <s v="Prodašice"/>
    <s v="do 750 obyvatel"/>
    <n v="76"/>
    <n v="0.36842105263157893"/>
    <n v="48"/>
    <n v="1"/>
  </r>
  <r>
    <x v="1"/>
    <x v="15"/>
    <x v="15"/>
    <n v="570761"/>
    <s v="Ujkovice"/>
    <s v="do 750 obyvatel"/>
    <n v="94"/>
    <n v="0.41489361702127658"/>
    <n v="55"/>
    <n v="0"/>
  </r>
  <r>
    <x v="1"/>
    <x v="15"/>
    <x v="15"/>
    <n v="570788"/>
    <s v="Bradlec"/>
    <s v="750 – 1 999 obyvatel"/>
    <n v="1075"/>
    <n v="0.39627906976744187"/>
    <n v="649"/>
    <n v="1"/>
  </r>
  <r>
    <x v="1"/>
    <x v="15"/>
    <x v="15"/>
    <n v="570818"/>
    <s v="Dalovice (Mladá Boleslav)"/>
    <s v="do 750 obyvatel"/>
    <n v="210"/>
    <n v="0.40952380952380951"/>
    <n v="124"/>
    <n v="0"/>
  </r>
  <r>
    <x v="1"/>
    <x v="15"/>
    <x v="15"/>
    <n v="570826"/>
    <s v="Kosmonosy"/>
    <s v="5 000 – 14 999 obyvatel"/>
    <n v="4284"/>
    <n v="0.3919234360410831"/>
    <n v="2605"/>
    <n v="1"/>
  </r>
  <r>
    <x v="1"/>
    <x v="15"/>
    <x v="15"/>
    <n v="570842"/>
    <s v="Vinec"/>
    <s v="do 750 obyvatel"/>
    <n v="251"/>
    <n v="0.37051792828685259"/>
    <n v="158"/>
    <n v="1"/>
  </r>
  <r>
    <x v="1"/>
    <x v="15"/>
    <x v="15"/>
    <n v="570893"/>
    <s v="Obrubce"/>
    <s v="do 750 obyvatel"/>
    <n v="180"/>
    <n v="0.48333333333333334"/>
    <n v="93"/>
    <n v="0"/>
  </r>
  <r>
    <x v="1"/>
    <x v="15"/>
    <x v="15"/>
    <n v="570923"/>
    <s v="Přepeře (Mladá Boleslav)"/>
    <s v="do 750 obyvatel"/>
    <n v="102"/>
    <n v="0.39215686274509803"/>
    <n v="62"/>
    <n v="1"/>
  </r>
  <r>
    <x v="1"/>
    <x v="15"/>
    <x v="15"/>
    <n v="570940"/>
    <s v="Dolní Stakory"/>
    <s v="do 750 obyvatel"/>
    <n v="238"/>
    <n v="0.34453781512605042"/>
    <n v="156"/>
    <n v="1"/>
  </r>
  <r>
    <x v="1"/>
    <x v="15"/>
    <x v="15"/>
    <n v="570974"/>
    <s v="Kolomuty"/>
    <s v="do 750 obyvatel"/>
    <n v="322"/>
    <n v="0.37267080745341613"/>
    <n v="202"/>
    <n v="1"/>
  </r>
  <r>
    <x v="1"/>
    <x v="15"/>
    <x v="15"/>
    <n v="570982"/>
    <s v="Tuřice"/>
    <s v="do 750 obyvatel"/>
    <n v="325"/>
    <n v="0.4276923076923077"/>
    <n v="186"/>
    <n v="0"/>
  </r>
  <r>
    <x v="1"/>
    <x v="15"/>
    <x v="15"/>
    <n v="570991"/>
    <s v="Ctiměřice"/>
    <s v="do 750 obyvatel"/>
    <n v="110"/>
    <n v="0.36363636363636365"/>
    <n v="70"/>
    <n v="1"/>
  </r>
  <r>
    <x v="1"/>
    <x v="15"/>
    <x v="15"/>
    <n v="571032"/>
    <s v="Pěčice"/>
    <s v="do 750 obyvatel"/>
    <n v="161"/>
    <n v="0.37888198757763975"/>
    <n v="100"/>
    <n v="1"/>
  </r>
  <r>
    <x v="1"/>
    <x v="15"/>
    <x v="15"/>
    <n v="571067"/>
    <s v="Doubravička"/>
    <s v="do 750 obyvatel"/>
    <n v="123"/>
    <n v="0.3902439024390244"/>
    <n v="75"/>
    <n v="1"/>
  </r>
  <r>
    <x v="1"/>
    <x v="15"/>
    <x v="15"/>
    <n v="571075"/>
    <s v="Kluky (Mladá Boleslav)"/>
    <s v="do 750 obyvatel"/>
    <n v="63"/>
    <n v="0.3968253968253968"/>
    <n v="38"/>
    <n v="1"/>
  </r>
  <r>
    <x v="1"/>
    <x v="15"/>
    <x v="15"/>
    <n v="571121"/>
    <s v="Niměřice"/>
    <s v="do 750 obyvatel"/>
    <n v="259"/>
    <n v="0.40540540540540543"/>
    <n v="154"/>
    <n v="0"/>
  </r>
  <r>
    <x v="1"/>
    <x v="15"/>
    <x v="15"/>
    <n v="571148"/>
    <s v="Rokytovec"/>
    <s v="do 750 obyvatel"/>
    <n v="131"/>
    <n v="0.48091603053435117"/>
    <n v="68"/>
    <n v="0"/>
  </r>
  <r>
    <x v="1"/>
    <x v="15"/>
    <x v="15"/>
    <n v="571156"/>
    <s v="Nemyslovice"/>
    <s v="do 750 obyvatel"/>
    <n v="129"/>
    <n v="0.31782945736434109"/>
    <n v="88"/>
    <n v="1"/>
  </r>
  <r>
    <x v="1"/>
    <x v="15"/>
    <x v="15"/>
    <n v="571172"/>
    <s v="Kobylnice (Mladá Boleslav)"/>
    <s v="do 750 obyvatel"/>
    <n v="112"/>
    <n v="0.30357142857142855"/>
    <n v="78"/>
    <n v="1"/>
  </r>
  <r>
    <x v="1"/>
    <x v="15"/>
    <x v="15"/>
    <n v="571806"/>
    <s v="Nová Ves u Bakova"/>
    <s v="do 750 obyvatel"/>
    <n v="253"/>
    <n v="0.4189723320158103"/>
    <n v="147"/>
    <n v="0"/>
  </r>
  <r>
    <x v="1"/>
    <x v="15"/>
    <x v="15"/>
    <n v="571814"/>
    <s v="Zdětín (Mladá Boleslav)"/>
    <s v="do 750 obyvatel"/>
    <n v="477"/>
    <n v="0.39622641509433965"/>
    <n v="288"/>
    <n v="1"/>
  </r>
  <r>
    <x v="1"/>
    <x v="15"/>
    <x v="15"/>
    <n v="571849"/>
    <s v="Chudíř"/>
    <s v="do 750 obyvatel"/>
    <n v="166"/>
    <n v="0.30120481927710846"/>
    <n v="116"/>
    <n v="1"/>
  </r>
  <r>
    <x v="1"/>
    <x v="15"/>
    <x v="15"/>
    <n v="571971"/>
    <s v="Kováň"/>
    <s v="do 750 obyvatel"/>
    <n v="114"/>
    <n v="0.49122807017543857"/>
    <n v="58"/>
    <n v="0"/>
  </r>
  <r>
    <x v="1"/>
    <x v="15"/>
    <x v="15"/>
    <n v="571989"/>
    <s v="Dobšín"/>
    <s v="do 750 obyvatel"/>
    <n v="227"/>
    <n v="0.41409691629955947"/>
    <n v="133"/>
    <n v="0"/>
  </r>
  <r>
    <x v="1"/>
    <x v="15"/>
    <x v="15"/>
    <n v="572012"/>
    <s v="Kovanec"/>
    <s v="do 750 obyvatel"/>
    <n v="101"/>
    <n v="0.45544554455445546"/>
    <n v="55"/>
    <n v="0"/>
  </r>
  <r>
    <x v="1"/>
    <x v="15"/>
    <x v="15"/>
    <n v="572021"/>
    <s v="Vrátno"/>
    <s v="do 750 obyvatel"/>
    <n v="129"/>
    <n v="0.31782945736434109"/>
    <n v="88"/>
    <n v="1"/>
  </r>
  <r>
    <x v="1"/>
    <x v="15"/>
    <x v="15"/>
    <n v="598241"/>
    <s v="Pětikozly"/>
    <s v="do 750 obyvatel"/>
    <n v="56"/>
    <n v="0.3392857142857143"/>
    <n v="37"/>
    <n v="1"/>
  </r>
  <r>
    <x v="1"/>
    <x v="15"/>
    <x v="15"/>
    <n v="599514"/>
    <s v="Březovice"/>
    <s v="do 750 obyvatel"/>
    <n v="279"/>
    <n v="0.38351254480286739"/>
    <n v="172"/>
    <n v="1"/>
  </r>
  <r>
    <x v="1"/>
    <x v="15"/>
    <x v="15"/>
    <n v="599522"/>
    <s v="Husí Lhota"/>
    <s v="do 750 obyvatel"/>
    <n v="132"/>
    <n v="0.4621212121212121"/>
    <n v="71"/>
    <n v="0"/>
  </r>
  <r>
    <x v="1"/>
    <x v="15"/>
    <x v="15"/>
    <n v="599531"/>
    <s v="Horní Slivno"/>
    <s v="do 750 obyvatel"/>
    <n v="250"/>
    <n v="0.316"/>
    <n v="171"/>
    <n v="1"/>
  </r>
  <r>
    <x v="1"/>
    <x v="16"/>
    <x v="16"/>
    <n v="529605"/>
    <s v="Rokytá"/>
    <s v="do 750 obyvatel"/>
    <n v="246"/>
    <n v="0.33739837398373984"/>
    <n v="163"/>
    <n v="1"/>
  </r>
  <r>
    <x v="1"/>
    <x v="16"/>
    <x v="16"/>
    <n v="535516"/>
    <s v="Boseň"/>
    <s v="do 750 obyvatel"/>
    <n v="415"/>
    <n v="0.34216867469879519"/>
    <n v="273"/>
    <n v="1"/>
  </r>
  <r>
    <x v="1"/>
    <x v="16"/>
    <x v="16"/>
    <n v="535567"/>
    <s v="Březina (Mladá Boleslav)"/>
    <s v="do 750 obyvatel"/>
    <n v="343"/>
    <n v="0.2857142857142857"/>
    <n v="245"/>
    <n v="1"/>
  </r>
  <r>
    <x v="1"/>
    <x v="16"/>
    <x v="16"/>
    <n v="535711"/>
    <s v="Dolní Krupá (Mladá Boleslav)"/>
    <s v="do 750 obyvatel"/>
    <n v="198"/>
    <n v="0.29797979797979796"/>
    <n v="139"/>
    <n v="1"/>
  </r>
  <r>
    <x v="1"/>
    <x v="16"/>
    <x v="16"/>
    <n v="535834"/>
    <s v="Horní Bukovina"/>
    <s v="do 750 obyvatel"/>
    <n v="196"/>
    <n v="0.45408163265306123"/>
    <n v="107"/>
    <n v="0"/>
  </r>
  <r>
    <x v="1"/>
    <x v="16"/>
    <x v="16"/>
    <n v="535923"/>
    <s v="Chocnějovice"/>
    <s v="do 750 obyvatel"/>
    <n v="356"/>
    <n v="0.3089887640449438"/>
    <n v="246"/>
    <n v="1"/>
  </r>
  <r>
    <x v="1"/>
    <x v="16"/>
    <x v="16"/>
    <n v="535974"/>
    <s v="Jivina (Mladá Boleslav)"/>
    <s v="do 750 obyvatel"/>
    <n v="379"/>
    <n v="0.37994722955145116"/>
    <n v="235"/>
    <n v="1"/>
  </r>
  <r>
    <x v="1"/>
    <x v="16"/>
    <x v="16"/>
    <n v="536024"/>
    <s v="Klášter Hradiště nad Jizerou"/>
    <s v="750 – 1 999 obyvatel"/>
    <n v="767"/>
    <n v="0.30508474576271188"/>
    <n v="533"/>
    <n v="1"/>
  </r>
  <r>
    <x v="1"/>
    <x v="16"/>
    <x v="16"/>
    <n v="536041"/>
    <s v="Kněžmost"/>
    <s v="2 000 – 4 999 obyvatel"/>
    <n v="1732"/>
    <n v="0.355080831408776"/>
    <n v="1117"/>
    <n v="1"/>
  </r>
  <r>
    <x v="1"/>
    <x v="16"/>
    <x v="16"/>
    <n v="536261"/>
    <s v="Loukovec"/>
    <s v="do 750 obyvatel"/>
    <n v="275"/>
    <n v="0.31272727272727274"/>
    <n v="189"/>
    <n v="1"/>
  </r>
  <r>
    <x v="1"/>
    <x v="16"/>
    <x v="16"/>
    <n v="536326"/>
    <s v="Mnichovo Hradiště"/>
    <s v="5 000 – 14 999 obyvatel"/>
    <n v="7356"/>
    <n v="0.39015769439912995"/>
    <n v="4486"/>
    <n v="1"/>
  </r>
  <r>
    <x v="1"/>
    <x v="16"/>
    <x v="16"/>
    <n v="536971"/>
    <s v="Žďár (Mladá Boleslav)"/>
    <s v="750 – 1 999 obyvatel"/>
    <n v="1154"/>
    <n v="0.35355285961871752"/>
    <n v="746"/>
    <n v="1"/>
  </r>
  <r>
    <x v="1"/>
    <x v="16"/>
    <x v="16"/>
    <n v="565750"/>
    <s v="Bílá Hlína"/>
    <s v="do 750 obyvatel"/>
    <n v="94"/>
    <n v="0.32978723404255317"/>
    <n v="63"/>
    <n v="1"/>
  </r>
  <r>
    <x v="1"/>
    <x v="16"/>
    <x v="16"/>
    <n v="565822"/>
    <s v="Mohelnice nad Jizerou"/>
    <s v="do 750 obyvatel"/>
    <n v="74"/>
    <n v="0.3783783783783784"/>
    <n v="46"/>
    <n v="1"/>
  </r>
  <r>
    <x v="1"/>
    <x v="16"/>
    <x v="16"/>
    <n v="570770"/>
    <s v="Loukov (Mladá Boleslav)"/>
    <s v="do 750 obyvatel"/>
    <n v="152"/>
    <n v="0.42105263157894735"/>
    <n v="88"/>
    <n v="0"/>
  </r>
  <r>
    <x v="1"/>
    <x v="16"/>
    <x v="16"/>
    <n v="571865"/>
    <s v="Mukařov (Mladá Boleslav)"/>
    <s v="do 750 obyvatel"/>
    <n v="181"/>
    <n v="0.425414364640884"/>
    <n v="104"/>
    <n v="0"/>
  </r>
  <r>
    <x v="1"/>
    <x v="16"/>
    <x v="16"/>
    <n v="571881"/>
    <s v="Strážiště"/>
    <s v="do 750 obyvatel"/>
    <n v="106"/>
    <n v="0.39622641509433965"/>
    <n v="64"/>
    <n v="1"/>
  </r>
  <r>
    <x v="1"/>
    <x v="16"/>
    <x v="16"/>
    <n v="571938"/>
    <s v="Ptýrov"/>
    <s v="do 750 obyvatel"/>
    <n v="241"/>
    <n v="0.36099585062240663"/>
    <n v="154"/>
    <n v="1"/>
  </r>
  <r>
    <x v="1"/>
    <x v="16"/>
    <x v="16"/>
    <n v="571946"/>
    <s v="Branžež"/>
    <s v="do 750 obyvatel"/>
    <n v="208"/>
    <n v="0.36538461538461536"/>
    <n v="132"/>
    <n v="1"/>
  </r>
  <r>
    <x v="1"/>
    <x v="16"/>
    <x v="16"/>
    <n v="571997"/>
    <s v="Neveklovice"/>
    <s v="do 750 obyvatel"/>
    <n v="60"/>
    <n v="0.4"/>
    <n v="36"/>
    <n v="0"/>
  </r>
  <r>
    <x v="1"/>
    <x v="16"/>
    <x v="16"/>
    <n v="599557"/>
    <s v="Koryta (Mladá Boleslav)"/>
    <s v="do 750 obyvatel"/>
    <n v="80"/>
    <n v="0.3125"/>
    <n v="55"/>
    <n v="1"/>
  </r>
  <r>
    <x v="1"/>
    <x v="16"/>
    <x v="16"/>
    <n v="599573"/>
    <s v="Sezemice (Mladá Boleslav)"/>
    <s v="do 750 obyvatel"/>
    <n v="106"/>
    <n v="0.41509433962264153"/>
    <n v="62"/>
    <n v="0"/>
  </r>
  <r>
    <x v="1"/>
    <x v="17"/>
    <x v="17"/>
    <n v="531863"/>
    <s v="Nedomice"/>
    <s v="do 750 obyvatel"/>
    <n v="248"/>
    <n v="0.31854838709677419"/>
    <n v="169"/>
    <n v="1"/>
  </r>
  <r>
    <x v="1"/>
    <x v="17"/>
    <x v="17"/>
    <n v="534820"/>
    <s v="Chlumín"/>
    <s v="do 750 obyvatel"/>
    <n v="387"/>
    <n v="0.34366925064599485"/>
    <n v="254"/>
    <n v="1"/>
  </r>
  <r>
    <x v="1"/>
    <x v="17"/>
    <x v="17"/>
    <n v="534935"/>
    <s v="Kostelec nad Labem"/>
    <s v="2 000 – 4 999 obyvatel"/>
    <n v="3390"/>
    <n v="0.40648967551622417"/>
    <n v="2012"/>
    <n v="0"/>
  </r>
  <r>
    <x v="1"/>
    <x v="17"/>
    <x v="17"/>
    <n v="535087"/>
    <s v="Neratovice"/>
    <s v="15 000 – 39 999 obyvatel"/>
    <n v="13530"/>
    <n v="0.34198078344419808"/>
    <n v="8903"/>
    <n v="1"/>
  </r>
  <r>
    <x v="1"/>
    <x v="17"/>
    <x v="17"/>
    <n v="535133"/>
    <s v="Obříství"/>
    <s v="750 – 1 999 obyvatel"/>
    <n v="1221"/>
    <n v="0.32596232596232594"/>
    <n v="823"/>
    <n v="1"/>
  </r>
  <r>
    <x v="1"/>
    <x v="17"/>
    <x v="17"/>
    <n v="535141"/>
    <s v="Ovčáry (Mělník)"/>
    <s v="do 750 obyvatel"/>
    <n v="428"/>
    <n v="0.2780373831775701"/>
    <n v="309"/>
    <n v="1"/>
  </r>
  <r>
    <x v="1"/>
    <x v="17"/>
    <x v="17"/>
    <n v="535222"/>
    <s v="Tišice"/>
    <s v="2 000 – 4 999 obyvatel"/>
    <n v="1922"/>
    <n v="0.36992715920915714"/>
    <n v="1211"/>
    <n v="1"/>
  </r>
  <r>
    <x v="1"/>
    <x v="17"/>
    <x v="17"/>
    <n v="535320"/>
    <s v="Všetaty (Mělník)"/>
    <s v="2 000 – 4 999 obyvatel"/>
    <n v="1877"/>
    <n v="0.34736281299946725"/>
    <n v="1225"/>
    <n v="1"/>
  </r>
  <r>
    <x v="1"/>
    <x v="17"/>
    <x v="17"/>
    <n v="535354"/>
    <s v="Zálezlice"/>
    <s v="do 750 obyvatel"/>
    <n v="345"/>
    <n v="0.3188405797101449"/>
    <n v="235"/>
    <n v="1"/>
  </r>
  <r>
    <x v="1"/>
    <x v="17"/>
    <x v="17"/>
    <n v="538345"/>
    <s v="Kojetice (Mělník)"/>
    <s v="750 – 1 999 obyvatel"/>
    <n v="658"/>
    <n v="0.35714285714285715"/>
    <n v="423"/>
    <n v="1"/>
  </r>
  <r>
    <x v="1"/>
    <x v="17"/>
    <x v="17"/>
    <n v="571784"/>
    <s v="Libiš"/>
    <s v="2 000 – 4 999 obyvatel"/>
    <n v="1895"/>
    <n v="0.31187335092348284"/>
    <n v="1304"/>
    <n v="1"/>
  </r>
  <r>
    <x v="1"/>
    <x v="17"/>
    <x v="17"/>
    <n v="598291"/>
    <s v="Čakovičky"/>
    <s v="do 750 obyvatel"/>
    <n v="569"/>
    <n v="0.36203866432337434"/>
    <n v="363"/>
    <n v="1"/>
  </r>
  <r>
    <x v="1"/>
    <x v="18"/>
    <x v="18"/>
    <n v="503410"/>
    <s v="Žitovlice"/>
    <s v="do 750 obyvatel"/>
    <n v="150"/>
    <n v="0.38"/>
    <n v="93"/>
    <n v="1"/>
  </r>
  <r>
    <x v="1"/>
    <x v="18"/>
    <x v="18"/>
    <n v="529630"/>
    <s v="Kostomlátky"/>
    <s v="do 750 obyvatel"/>
    <n v="265"/>
    <n v="0.51698113207547169"/>
    <n v="128"/>
    <n v="0"/>
  </r>
  <r>
    <x v="1"/>
    <x v="18"/>
    <x v="18"/>
    <n v="534757"/>
    <s v="Seletice"/>
    <s v="do 750 obyvatel"/>
    <n v="189"/>
    <n v="0.43915343915343913"/>
    <n v="106"/>
    <n v="0"/>
  </r>
  <r>
    <x v="1"/>
    <x v="18"/>
    <x v="18"/>
    <n v="534854"/>
    <s v="Hořany"/>
    <s v="do 750 obyvatel"/>
    <n v="127"/>
    <n v="0.42519685039370081"/>
    <n v="73"/>
    <n v="0"/>
  </r>
  <r>
    <x v="1"/>
    <x v="18"/>
    <x v="18"/>
    <n v="534862"/>
    <s v="Zvěřínek"/>
    <s v="do 750 obyvatel"/>
    <n v="236"/>
    <n v="0.44491525423728812"/>
    <n v="131"/>
    <n v="0"/>
  </r>
  <r>
    <x v="1"/>
    <x v="18"/>
    <x v="18"/>
    <n v="534871"/>
    <s v="Velenka"/>
    <s v="do 750 obyvatel"/>
    <n v="259"/>
    <n v="0.39382239382239381"/>
    <n v="157"/>
    <n v="1"/>
  </r>
  <r>
    <x v="1"/>
    <x v="18"/>
    <x v="18"/>
    <n v="534919"/>
    <s v="Netřebice (Nymburk)"/>
    <s v="do 750 obyvatel"/>
    <n v="192"/>
    <n v="0.421875"/>
    <n v="111"/>
    <n v="0"/>
  </r>
  <r>
    <x v="1"/>
    <x v="18"/>
    <x v="18"/>
    <n v="537004"/>
    <s v="Nymburk"/>
    <s v="15 000 – 39 999 obyvatel"/>
    <n v="12349"/>
    <n v="0.45428779658271923"/>
    <n v="6739"/>
    <n v="0"/>
  </r>
  <r>
    <x v="1"/>
    <x v="18"/>
    <x v="18"/>
    <n v="537039"/>
    <s v="Bobnice"/>
    <s v="750 – 1 999 obyvatel"/>
    <n v="710"/>
    <n v="0.44507042253521129"/>
    <n v="394"/>
    <n v="0"/>
  </r>
  <r>
    <x v="1"/>
    <x v="18"/>
    <x v="18"/>
    <n v="537055"/>
    <s v="Budiměřice"/>
    <s v="do 750 obyvatel"/>
    <n v="533"/>
    <n v="0.46904315196998125"/>
    <n v="283"/>
    <n v="0"/>
  </r>
  <r>
    <x v="1"/>
    <x v="18"/>
    <x v="18"/>
    <n v="537110"/>
    <s v="Dvory (Nymburk)"/>
    <s v="do 750 obyvatel"/>
    <n v="466"/>
    <n v="0.45278969957081544"/>
    <n v="255"/>
    <n v="0"/>
  </r>
  <r>
    <x v="1"/>
    <x v="18"/>
    <x v="18"/>
    <n v="537152"/>
    <s v="Hořátev"/>
    <s v="750 – 1 999 obyvatel"/>
    <n v="673"/>
    <n v="0.45170876671619614"/>
    <n v="369"/>
    <n v="0"/>
  </r>
  <r>
    <x v="1"/>
    <x v="18"/>
    <x v="18"/>
    <n v="537179"/>
    <s v="Hradištko (Nymburk)"/>
    <s v="do 750 obyvatel"/>
    <n v="558"/>
    <n v="0.49820788530465948"/>
    <n v="280"/>
    <n v="0"/>
  </r>
  <r>
    <x v="1"/>
    <x v="18"/>
    <x v="18"/>
    <n v="537233"/>
    <s v="Chrást (Nymburk)"/>
    <s v="do 750 obyvatel"/>
    <n v="438"/>
    <n v="0.3995433789954338"/>
    <n v="263"/>
    <n v="1"/>
  </r>
  <r>
    <x v="1"/>
    <x v="18"/>
    <x v="18"/>
    <n v="537250"/>
    <s v="Jíkev"/>
    <s v="do 750 obyvatel"/>
    <n v="282"/>
    <n v="0.43971631205673761"/>
    <n v="158"/>
    <n v="0"/>
  </r>
  <r>
    <x v="1"/>
    <x v="18"/>
    <x v="18"/>
    <n v="537268"/>
    <s v="Jizbice"/>
    <s v="do 750 obyvatel"/>
    <n v="314"/>
    <n v="0.41082802547770703"/>
    <n v="185"/>
    <n v="0"/>
  </r>
  <r>
    <x v="1"/>
    <x v="18"/>
    <x v="18"/>
    <n v="537276"/>
    <s v="Kamenné Zboží"/>
    <s v="do 750 obyvatel"/>
    <n v="452"/>
    <n v="0.44026548672566373"/>
    <n v="253"/>
    <n v="0"/>
  </r>
  <r>
    <x v="1"/>
    <x v="18"/>
    <x v="18"/>
    <n v="537314"/>
    <s v="Kostelní Lhota"/>
    <s v="750 – 1 999 obyvatel"/>
    <n v="721"/>
    <n v="0.43828016643550627"/>
    <n v="405"/>
    <n v="0"/>
  </r>
  <r>
    <x v="1"/>
    <x v="18"/>
    <x v="18"/>
    <n v="537331"/>
    <s v="Kostomlaty nad Labem"/>
    <s v="750 – 1 999 obyvatel"/>
    <n v="1520"/>
    <n v="0.43947368421052629"/>
    <n v="852"/>
    <n v="0"/>
  </r>
  <r>
    <x v="1"/>
    <x v="18"/>
    <x v="18"/>
    <n v="537349"/>
    <s v="Košík"/>
    <s v="do 750 obyvatel"/>
    <n v="300"/>
    <n v="0.38"/>
    <n v="186"/>
    <n v="1"/>
  </r>
  <r>
    <x v="1"/>
    <x v="18"/>
    <x v="18"/>
    <n v="537373"/>
    <s v="Kovanice"/>
    <s v="750 – 1 999 obyvatel"/>
    <n v="738"/>
    <n v="0.41056910569105692"/>
    <n v="435"/>
    <n v="0"/>
  </r>
  <r>
    <x v="1"/>
    <x v="18"/>
    <x v="18"/>
    <n v="537390"/>
    <s v="Krchleby (Nymburk)"/>
    <s v="do 750 obyvatel"/>
    <n v="629"/>
    <n v="0.45945945945945948"/>
    <n v="340"/>
    <n v="0"/>
  </r>
  <r>
    <x v="1"/>
    <x v="18"/>
    <x v="18"/>
    <n v="537411"/>
    <s v="Křinec"/>
    <s v="750 – 1 999 obyvatel"/>
    <n v="1115"/>
    <n v="0.43228699551569505"/>
    <n v="633"/>
    <n v="0"/>
  </r>
  <r>
    <x v="1"/>
    <x v="18"/>
    <x v="18"/>
    <n v="537446"/>
    <s v="Loučeň"/>
    <s v="750 – 1 999 obyvatel"/>
    <n v="1133"/>
    <n v="0.43865842894969109"/>
    <n v="636"/>
    <n v="0"/>
  </r>
  <r>
    <x v="1"/>
    <x v="18"/>
    <x v="18"/>
    <n v="537462"/>
    <s v="Mcely"/>
    <s v="do 750 obyvatel"/>
    <n v="338"/>
    <n v="0.42011834319526625"/>
    <n v="196"/>
    <n v="0"/>
  </r>
  <r>
    <x v="1"/>
    <x v="18"/>
    <x v="18"/>
    <n v="537497"/>
    <s v="Milčice"/>
    <s v="do 750 obyvatel"/>
    <n v="247"/>
    <n v="0.38461538461538464"/>
    <n v="152"/>
    <n v="1"/>
  </r>
  <r>
    <x v="1"/>
    <x v="18"/>
    <x v="18"/>
    <n v="537616"/>
    <s v="Oskořínek"/>
    <s v="do 750 obyvatel"/>
    <n v="482"/>
    <n v="0.42738589211618255"/>
    <n v="276"/>
    <n v="0"/>
  </r>
  <r>
    <x v="1"/>
    <x v="18"/>
    <x v="18"/>
    <n v="537667"/>
    <s v="Písty"/>
    <s v="do 750 obyvatel"/>
    <n v="355"/>
    <n v="0.46197183098591549"/>
    <n v="191"/>
    <n v="0"/>
  </r>
  <r>
    <x v="1"/>
    <x v="18"/>
    <x v="18"/>
    <n v="537756"/>
    <s v="Rožďalovice"/>
    <s v="750 – 1 999 obyvatel"/>
    <n v="1376"/>
    <n v="0.42587209302325579"/>
    <n v="790"/>
    <n v="0"/>
  </r>
  <r>
    <x v="1"/>
    <x v="18"/>
    <x v="18"/>
    <n v="537764"/>
    <s v="Sadská"/>
    <s v="2 000 – 4 999 obyvatel"/>
    <n v="2666"/>
    <n v="0.45986496624156037"/>
    <n v="1440"/>
    <n v="0"/>
  </r>
  <r>
    <x v="1"/>
    <x v="18"/>
    <x v="18"/>
    <n v="537853"/>
    <s v="Straky"/>
    <s v="do 750 obyvatel"/>
    <n v="433"/>
    <n v="0.43418013856812931"/>
    <n v="245"/>
    <n v="0"/>
  </r>
  <r>
    <x v="1"/>
    <x v="18"/>
    <x v="18"/>
    <n v="537896"/>
    <s v="Třebestovice"/>
    <s v="750 – 1 999 obyvatel"/>
    <n v="845"/>
    <n v="0.38224852071005916"/>
    <n v="522"/>
    <n v="1"/>
  </r>
  <r>
    <x v="1"/>
    <x v="18"/>
    <x v="18"/>
    <n v="537942"/>
    <s v="Vestec (Nymburk)"/>
    <s v="do 750 obyvatel"/>
    <n v="263"/>
    <n v="0.37262357414448671"/>
    <n v="165"/>
    <n v="1"/>
  </r>
  <r>
    <x v="1"/>
    <x v="18"/>
    <x v="18"/>
    <n v="537985"/>
    <s v="Všechlapy (Nymburk)"/>
    <s v="750 – 1 999 obyvatel"/>
    <n v="645"/>
    <n v="0.45271317829457364"/>
    <n v="353"/>
    <n v="0"/>
  </r>
  <r>
    <x v="1"/>
    <x v="18"/>
    <x v="18"/>
    <n v="599620"/>
    <s v="Chleby (Nymburk)"/>
    <s v="do 750 obyvatel"/>
    <n v="375"/>
    <n v="0.38933333333333331"/>
    <n v="229"/>
    <n v="1"/>
  </r>
  <r>
    <x v="1"/>
    <x v="18"/>
    <x v="18"/>
    <n v="599638"/>
    <s v="Hrubý Jeseník"/>
    <s v="do 750 obyvatel"/>
    <n v="491"/>
    <n v="0.43584521384928715"/>
    <n v="277"/>
    <n v="0"/>
  </r>
  <r>
    <x v="1"/>
    <x v="18"/>
    <x v="18"/>
    <n v="599654"/>
    <s v="Nový Dvůr"/>
    <s v="do 750 obyvatel"/>
    <n v="61"/>
    <n v="0.44262295081967212"/>
    <n v="34"/>
    <n v="0"/>
  </r>
  <r>
    <x v="1"/>
    <x v="18"/>
    <x v="18"/>
    <n v="599671"/>
    <s v="Čilec"/>
    <s v="do 750 obyvatel"/>
    <n v="195"/>
    <n v="0.44615384615384618"/>
    <n v="108"/>
    <n v="0"/>
  </r>
  <r>
    <x v="1"/>
    <x v="18"/>
    <x v="18"/>
    <n v="599697"/>
    <s v="Zbožíčko"/>
    <s v="do 750 obyvatel"/>
    <n v="203"/>
    <n v="0.38423645320197042"/>
    <n v="125"/>
    <n v="1"/>
  </r>
  <r>
    <x v="1"/>
    <x v="19"/>
    <x v="19"/>
    <n v="534471"/>
    <s v="Záhornice"/>
    <s v="do 750 obyvatel"/>
    <n v="335"/>
    <n v="0.42089552238805972"/>
    <n v="194"/>
    <n v="0"/>
  </r>
  <r>
    <x v="1"/>
    <x v="19"/>
    <x v="19"/>
    <n v="534706"/>
    <s v="Chroustov"/>
    <s v="do 750 obyvatel"/>
    <n v="191"/>
    <n v="0.44502617801047123"/>
    <n v="106"/>
    <n v="0"/>
  </r>
  <r>
    <x v="1"/>
    <x v="19"/>
    <x v="19"/>
    <n v="534943"/>
    <s v="Kouty (Nymburk)"/>
    <s v="do 750 obyvatel"/>
    <n v="264"/>
    <n v="0.42424242424242425"/>
    <n v="152"/>
    <n v="0"/>
  </r>
  <r>
    <x v="1"/>
    <x v="19"/>
    <x v="19"/>
    <n v="536083"/>
    <s v="Velenice (Nymburk)"/>
    <s v="do 750 obyvatel"/>
    <n v="169"/>
    <n v="0.42011834319526625"/>
    <n v="98"/>
    <n v="0"/>
  </r>
  <r>
    <x v="1"/>
    <x v="19"/>
    <x v="19"/>
    <n v="537021"/>
    <s v="Běrunice"/>
    <s v="750 – 1 999 obyvatel"/>
    <n v="712"/>
    <n v="0.324438202247191"/>
    <n v="481"/>
    <n v="1"/>
  </r>
  <r>
    <x v="1"/>
    <x v="19"/>
    <x v="19"/>
    <n v="537080"/>
    <s v="Činěves"/>
    <s v="do 750 obyvatel"/>
    <n v="434"/>
    <n v="0.41705069124423966"/>
    <n v="253"/>
    <n v="0"/>
  </r>
  <r>
    <x v="1"/>
    <x v="19"/>
    <x v="19"/>
    <n v="537098"/>
    <s v="Dlouhopolsko"/>
    <s v="do 750 obyvatel"/>
    <n v="198"/>
    <n v="0.48484848484848486"/>
    <n v="102"/>
    <n v="0"/>
  </r>
  <r>
    <x v="1"/>
    <x v="19"/>
    <x v="19"/>
    <n v="537101"/>
    <s v="Dobšice (Nymburk)"/>
    <s v="do 750 obyvatel"/>
    <n v="198"/>
    <n v="0.39898989898989901"/>
    <n v="119"/>
    <n v="1"/>
  </r>
  <r>
    <x v="1"/>
    <x v="19"/>
    <x v="19"/>
    <n v="537128"/>
    <s v="Dymokury"/>
    <s v="750 – 1 999 obyvatel"/>
    <n v="713"/>
    <n v="0.37868162692847124"/>
    <n v="443"/>
    <n v="1"/>
  </r>
  <r>
    <x v="1"/>
    <x v="19"/>
    <x v="19"/>
    <n v="537161"/>
    <s v="Hradčany (Nymburk)"/>
    <s v="do 750 obyvatel"/>
    <n v="227"/>
    <n v="0.47577092511013214"/>
    <n v="119"/>
    <n v="0"/>
  </r>
  <r>
    <x v="1"/>
    <x v="19"/>
    <x v="19"/>
    <n v="537217"/>
    <s v="Choťánky"/>
    <s v="do 750 obyvatel"/>
    <n v="372"/>
    <n v="0.47043010752688175"/>
    <n v="197"/>
    <n v="0"/>
  </r>
  <r>
    <x v="1"/>
    <x v="19"/>
    <x v="19"/>
    <n v="537225"/>
    <s v="Chotěšice"/>
    <s v="do 750 obyvatel"/>
    <n v="295"/>
    <n v="0.36271186440677966"/>
    <n v="188"/>
    <n v="1"/>
  </r>
  <r>
    <x v="1"/>
    <x v="19"/>
    <x v="19"/>
    <n v="537292"/>
    <s v="Kněžice (Nymburk)"/>
    <s v="do 750 obyvatel"/>
    <n v="444"/>
    <n v="0.3963963963963964"/>
    <n v="268"/>
    <n v="1"/>
  </r>
  <r>
    <x v="1"/>
    <x v="19"/>
    <x v="19"/>
    <n v="537306"/>
    <s v="Kolaje"/>
    <s v="do 750 obyvatel"/>
    <n v="78"/>
    <n v="0.28205128205128205"/>
    <n v="56"/>
    <n v="1"/>
  </r>
  <r>
    <x v="1"/>
    <x v="19"/>
    <x v="19"/>
    <n v="537403"/>
    <s v="Křečkov"/>
    <s v="do 750 obyvatel"/>
    <n v="345"/>
    <n v="0.40579710144927539"/>
    <n v="205"/>
    <n v="0"/>
  </r>
  <r>
    <x v="1"/>
    <x v="19"/>
    <x v="19"/>
    <n v="537438"/>
    <s v="Libice nad Cidlinou"/>
    <s v="750 – 1 999 obyvatel"/>
    <n v="1063"/>
    <n v="0.41768579492003766"/>
    <n v="619"/>
    <n v="0"/>
  </r>
  <r>
    <x v="1"/>
    <x v="19"/>
    <x v="19"/>
    <n v="537489"/>
    <s v="Městec Králové"/>
    <s v="2 000 – 4 999 obyvatel"/>
    <n v="2342"/>
    <n v="0.45772843723313406"/>
    <n v="1270"/>
    <n v="0"/>
  </r>
  <r>
    <x v="1"/>
    <x v="19"/>
    <x v="19"/>
    <n v="537551"/>
    <s v="Odřepsy"/>
    <s v="do 750 obyvatel"/>
    <n v="268"/>
    <n v="0.48880597014925375"/>
    <n v="137"/>
    <n v="0"/>
  </r>
  <r>
    <x v="1"/>
    <x v="19"/>
    <x v="19"/>
    <n v="537560"/>
    <s v="Okřínek"/>
    <s v="do 750 obyvatel"/>
    <n v="170"/>
    <n v="0.39411764705882352"/>
    <n v="103"/>
    <n v="1"/>
  </r>
  <r>
    <x v="1"/>
    <x v="19"/>
    <x v="19"/>
    <n v="537578"/>
    <s v="Opočnice"/>
    <s v="do 750 obyvatel"/>
    <n v="371"/>
    <n v="0.43665768194070081"/>
    <n v="209"/>
    <n v="0"/>
  </r>
  <r>
    <x v="1"/>
    <x v="19"/>
    <x v="19"/>
    <n v="537586"/>
    <s v="Opolany"/>
    <s v="750 – 1 999 obyvatel"/>
    <n v="741"/>
    <n v="0.45748987854251011"/>
    <n v="402"/>
    <n v="0"/>
  </r>
  <r>
    <x v="1"/>
    <x v="19"/>
    <x v="19"/>
    <n v="537632"/>
    <s v="Pátek"/>
    <s v="do 750 obyvatel"/>
    <n v="588"/>
    <n v="0.44897959183673469"/>
    <n v="324"/>
    <n v="0"/>
  </r>
  <r>
    <x v="1"/>
    <x v="19"/>
    <x v="19"/>
    <n v="537659"/>
    <s v="Písková Lhota (Nymburk)"/>
    <s v="do 750 obyvatel"/>
    <n v="402"/>
    <n v="0.45273631840796019"/>
    <n v="220"/>
    <n v="0"/>
  </r>
  <r>
    <x v="1"/>
    <x v="19"/>
    <x v="19"/>
    <n v="537683"/>
    <s v="Poděbrady"/>
    <s v="5 000 – 14 999 obyvatel"/>
    <n v="11904"/>
    <n v="0.43287970430107525"/>
    <n v="6751"/>
    <n v="0"/>
  </r>
  <r>
    <x v="1"/>
    <x v="19"/>
    <x v="19"/>
    <n v="537772"/>
    <s v="Sány"/>
    <s v="do 750 obyvatel"/>
    <n v="459"/>
    <n v="0.43790849673202614"/>
    <n v="258"/>
    <n v="0"/>
  </r>
  <r>
    <x v="1"/>
    <x v="19"/>
    <x v="19"/>
    <n v="537799"/>
    <s v="Senice"/>
    <s v="do 750 obyvatel"/>
    <n v="165"/>
    <n v="0.45454545454545453"/>
    <n v="90"/>
    <n v="0"/>
  </r>
  <r>
    <x v="1"/>
    <x v="19"/>
    <x v="19"/>
    <n v="537802"/>
    <s v="Sloveč"/>
    <s v="do 750 obyvatel"/>
    <n v="437"/>
    <n v="0.43935926773455375"/>
    <n v="245"/>
    <n v="0"/>
  </r>
  <r>
    <x v="1"/>
    <x v="19"/>
    <x v="19"/>
    <n v="537811"/>
    <s v="Sokoleč"/>
    <s v="750 – 1 999 obyvatel"/>
    <n v="867"/>
    <n v="0.44521337946943484"/>
    <n v="481"/>
    <n v="0"/>
  </r>
  <r>
    <x v="1"/>
    <x v="19"/>
    <x v="19"/>
    <n v="537900"/>
    <s v="Úmyslovice"/>
    <s v="do 750 obyvatel"/>
    <n v="251"/>
    <n v="0.40239043824701193"/>
    <n v="150"/>
    <n v="0"/>
  </r>
  <r>
    <x v="1"/>
    <x v="19"/>
    <x v="19"/>
    <n v="537951"/>
    <s v="Vlkov pod Oškobrhem"/>
    <s v="do 750 obyvatel"/>
    <n v="79"/>
    <n v="0.45569620253164556"/>
    <n v="43"/>
    <n v="0"/>
  </r>
  <r>
    <x v="1"/>
    <x v="19"/>
    <x v="19"/>
    <n v="537977"/>
    <s v="Vrbová Lhota"/>
    <s v="do 750 obyvatel"/>
    <n v="426"/>
    <n v="0.35446009389671362"/>
    <n v="275"/>
    <n v="1"/>
  </r>
  <r>
    <x v="1"/>
    <x v="19"/>
    <x v="19"/>
    <n v="551481"/>
    <s v="Kněžičky"/>
    <s v="do 750 obyvatel"/>
    <n v="149"/>
    <n v="0.37583892617449666"/>
    <n v="93"/>
    <n v="1"/>
  </r>
  <r>
    <x v="1"/>
    <x v="19"/>
    <x v="19"/>
    <n v="599590"/>
    <s v="Podmoky (Nymburk)"/>
    <s v="do 750 obyvatel"/>
    <n v="164"/>
    <n v="0.3902439024390244"/>
    <n v="100"/>
    <n v="1"/>
  </r>
  <r>
    <x v="1"/>
    <x v="19"/>
    <x v="19"/>
    <n v="599611"/>
    <s v="Vrbice (Nymburk)"/>
    <s v="do 750 obyvatel"/>
    <n v="157"/>
    <n v="0.40764331210191085"/>
    <n v="93"/>
    <n v="0"/>
  </r>
  <r>
    <x v="1"/>
    <x v="19"/>
    <x v="19"/>
    <n v="599662"/>
    <s v="Oseček"/>
    <s v="do 750 obyvatel"/>
    <n v="140"/>
    <n v="0.32857142857142857"/>
    <n v="94"/>
    <n v="1"/>
  </r>
  <r>
    <x v="1"/>
    <x v="20"/>
    <x v="20"/>
    <n v="513504"/>
    <s v="Dlouhá Lhota (Příbram)"/>
    <s v="do 750 obyvatel"/>
    <n v="342"/>
    <n v="0.43274853801169588"/>
    <n v="194"/>
    <n v="0"/>
  </r>
  <r>
    <x v="1"/>
    <x v="20"/>
    <x v="20"/>
    <n v="513512"/>
    <s v="Zduchovice"/>
    <s v="do 750 obyvatel"/>
    <n v="267"/>
    <n v="0.5056179775280899"/>
    <n v="132"/>
    <n v="0"/>
  </r>
  <r>
    <x v="1"/>
    <x v="20"/>
    <x v="20"/>
    <n v="513521"/>
    <s v="Lešetice"/>
    <s v="do 750 obyvatel"/>
    <n v="161"/>
    <n v="0.44099378881987578"/>
    <n v="90"/>
    <n v="0"/>
  </r>
  <r>
    <x v="1"/>
    <x v="20"/>
    <x v="20"/>
    <n v="513555"/>
    <s v="Kotenčice"/>
    <s v="do 750 obyvatel"/>
    <n v="171"/>
    <n v="0.34502923976608185"/>
    <n v="112"/>
    <n v="1"/>
  </r>
  <r>
    <x v="1"/>
    <x v="20"/>
    <x v="20"/>
    <n v="513571"/>
    <s v="Občov"/>
    <s v="do 750 obyvatel"/>
    <n v="146"/>
    <n v="0.4589041095890411"/>
    <n v="79"/>
    <n v="0"/>
  </r>
  <r>
    <x v="1"/>
    <x v="20"/>
    <x v="20"/>
    <n v="513580"/>
    <s v="Hudčice"/>
    <s v="do 750 obyvatel"/>
    <n v="203"/>
    <n v="0.51231527093596063"/>
    <n v="99"/>
    <n v="0"/>
  </r>
  <r>
    <x v="1"/>
    <x v="20"/>
    <x v="20"/>
    <n v="529664"/>
    <s v="Těchařovice"/>
    <s v="do 750 obyvatel"/>
    <n v="39"/>
    <n v="0.20512820512820512"/>
    <n v="31"/>
    <n v="1"/>
  </r>
  <r>
    <x v="1"/>
    <x v="20"/>
    <x v="20"/>
    <n v="529672"/>
    <s v="Bezděkov pod Třemšínem"/>
    <s v="do 750 obyvatel"/>
    <n v="122"/>
    <n v="0.30327868852459017"/>
    <n v="85"/>
    <n v="1"/>
  </r>
  <r>
    <x v="1"/>
    <x v="20"/>
    <x v="20"/>
    <n v="529681"/>
    <s v="Koupě"/>
    <s v="do 750 obyvatel"/>
    <n v="103"/>
    <n v="0.37864077669902912"/>
    <n v="64"/>
    <n v="1"/>
  </r>
  <r>
    <x v="1"/>
    <x v="20"/>
    <x v="20"/>
    <n v="539911"/>
    <s v="Příbram"/>
    <s v="15 000 – 39 999 obyvatel"/>
    <n v="27206"/>
    <n v="0.43446298610600603"/>
    <n v="15386"/>
    <n v="0"/>
  </r>
  <r>
    <x v="1"/>
    <x v="20"/>
    <x v="20"/>
    <n v="539953"/>
    <s v="Bohutín (Příbram)"/>
    <s v="750 – 1 999 obyvatel"/>
    <n v="1502"/>
    <n v="0.41478029294274299"/>
    <n v="879"/>
    <n v="0"/>
  </r>
  <r>
    <x v="1"/>
    <x v="20"/>
    <x v="20"/>
    <n v="539988"/>
    <s v="Bratkovice"/>
    <s v="do 750 obyvatel"/>
    <n v="275"/>
    <n v="0.44"/>
    <n v="154"/>
    <n v="0"/>
  </r>
  <r>
    <x v="1"/>
    <x v="20"/>
    <x v="20"/>
    <n v="540013"/>
    <s v="Březnice (Příbram)"/>
    <s v="2 000 – 4 999 obyvatel"/>
    <n v="2975"/>
    <n v="0.44235294117647062"/>
    <n v="1659"/>
    <n v="0"/>
  </r>
  <r>
    <x v="1"/>
    <x v="20"/>
    <x v="20"/>
    <n v="540021"/>
    <s v="Buková u Příbramě"/>
    <s v="do 750 obyvatel"/>
    <n v="313"/>
    <n v="0.41214057507987223"/>
    <n v="184"/>
    <n v="0"/>
  </r>
  <r>
    <x v="1"/>
    <x v="20"/>
    <x v="20"/>
    <n v="540072"/>
    <s v="Čenkov"/>
    <s v="do 750 obyvatel"/>
    <n v="331"/>
    <n v="0.41691842900302117"/>
    <n v="193"/>
    <n v="0"/>
  </r>
  <r>
    <x v="1"/>
    <x v="20"/>
    <x v="20"/>
    <n v="540129"/>
    <s v="Dolní Hbity"/>
    <s v="750 – 1 999 obyvatel"/>
    <n v="767"/>
    <n v="0.45632333767926986"/>
    <n v="417"/>
    <n v="0"/>
  </r>
  <r>
    <x v="1"/>
    <x v="20"/>
    <x v="20"/>
    <n v="540145"/>
    <s v="Drahlín"/>
    <s v="do 750 obyvatel"/>
    <n v="470"/>
    <n v="0.4553191489361702"/>
    <n v="256"/>
    <n v="0"/>
  </r>
  <r>
    <x v="1"/>
    <x v="20"/>
    <x v="20"/>
    <n v="540153"/>
    <s v="Drásov (Příbram)"/>
    <s v="do 750 obyvatel"/>
    <n v="369"/>
    <n v="0.51490514905149054"/>
    <n v="179"/>
    <n v="0"/>
  </r>
  <r>
    <x v="1"/>
    <x v="20"/>
    <x v="20"/>
    <n v="540242"/>
    <s v="Hluboš"/>
    <s v="do 750 obyvatel"/>
    <n v="528"/>
    <n v="0.38825757575757575"/>
    <n v="323"/>
    <n v="1"/>
  </r>
  <r>
    <x v="1"/>
    <x v="20"/>
    <x v="20"/>
    <n v="540315"/>
    <s v="Hvožďany (Příbram)"/>
    <s v="750 – 1 999 obyvatel"/>
    <n v="678"/>
    <n v="0.46755162241887904"/>
    <n v="361"/>
    <n v="0"/>
  </r>
  <r>
    <x v="1"/>
    <x v="20"/>
    <x v="20"/>
    <n v="540358"/>
    <s v="Chraštice"/>
    <s v="do 750 obyvatel"/>
    <n v="215"/>
    <n v="0.42325581395348838"/>
    <n v="124"/>
    <n v="0"/>
  </r>
  <r>
    <x v="1"/>
    <x v="20"/>
    <x v="20"/>
    <n v="540374"/>
    <s v="Jablonná"/>
    <s v="do 750 obyvatel"/>
    <n v="334"/>
    <n v="0.42814371257485029"/>
    <n v="191"/>
    <n v="0"/>
  </r>
  <r>
    <x v="1"/>
    <x v="20"/>
    <x v="20"/>
    <n v="540404"/>
    <s v="Jince"/>
    <s v="2 000 – 4 999 obyvatel"/>
    <n v="1880"/>
    <n v="0.38936170212765958"/>
    <n v="1148"/>
    <n v="1"/>
  </r>
  <r>
    <x v="1"/>
    <x v="20"/>
    <x v="20"/>
    <n v="540439"/>
    <s v="Kamýk nad Vltavou"/>
    <s v="750 – 1 999 obyvatel"/>
    <n v="783"/>
    <n v="0.49808429118773945"/>
    <n v="393"/>
    <n v="0"/>
  </r>
  <r>
    <x v="1"/>
    <x v="20"/>
    <x v="20"/>
    <n v="540536"/>
    <s v="Kozárovice"/>
    <s v="do 750 obyvatel"/>
    <n v="321"/>
    <n v="0.50155763239875384"/>
    <n v="160"/>
    <n v="0"/>
  </r>
  <r>
    <x v="1"/>
    <x v="20"/>
    <x v="20"/>
    <n v="540587"/>
    <s v="Křešín (Příbram)"/>
    <s v="do 750 obyvatel"/>
    <n v="110"/>
    <n v="0.29090909090909089"/>
    <n v="78"/>
    <n v="1"/>
  </r>
  <r>
    <x v="1"/>
    <x v="20"/>
    <x v="20"/>
    <n v="540625"/>
    <s v="Láz (Příbram)"/>
    <s v="do 750 obyvatel"/>
    <n v="504"/>
    <n v="0.39285714285714285"/>
    <n v="306"/>
    <n v="1"/>
  </r>
  <r>
    <x v="1"/>
    <x v="20"/>
    <x v="20"/>
    <n v="540757"/>
    <s v="Milín"/>
    <s v="2 000 – 4 999 obyvatel"/>
    <n v="1798"/>
    <n v="0.41101223581757507"/>
    <n v="1059"/>
    <n v="0"/>
  </r>
  <r>
    <x v="1"/>
    <x v="20"/>
    <x v="20"/>
    <n v="540935"/>
    <s v="Obecnice"/>
    <s v="750 – 1 999 obyvatel"/>
    <n v="1063"/>
    <n v="0.40169332079021636"/>
    <n v="636"/>
    <n v="0"/>
  </r>
  <r>
    <x v="1"/>
    <x v="20"/>
    <x v="20"/>
    <n v="540943"/>
    <s v="Obory"/>
    <s v="do 750 obyvatel"/>
    <n v="229"/>
    <n v="0.49781659388646288"/>
    <n v="115"/>
    <n v="0"/>
  </r>
  <r>
    <x v="1"/>
    <x v="20"/>
    <x v="20"/>
    <n v="540960"/>
    <s v="Ohrazenice (Příbram)"/>
    <s v="do 750 obyvatel"/>
    <n v="247"/>
    <n v="0.4291497975708502"/>
    <n v="141"/>
    <n v="0"/>
  </r>
  <r>
    <x v="1"/>
    <x v="20"/>
    <x v="20"/>
    <n v="541028"/>
    <s v="Pečice"/>
    <s v="do 750 obyvatel"/>
    <n v="316"/>
    <n v="0.439873417721519"/>
    <n v="177"/>
    <n v="0"/>
  </r>
  <r>
    <x v="1"/>
    <x v="20"/>
    <x v="20"/>
    <n v="541052"/>
    <s v="Pičín"/>
    <s v="do 750 obyvatel"/>
    <n v="537"/>
    <n v="0.42085661080074488"/>
    <n v="311"/>
    <n v="0"/>
  </r>
  <r>
    <x v="1"/>
    <x v="20"/>
    <x v="20"/>
    <n v="541231"/>
    <s v="Rožmitál pod Třemšínem"/>
    <s v="2 000 – 4 999 obyvatel"/>
    <n v="3720"/>
    <n v="0.42258064516129035"/>
    <n v="2148"/>
    <n v="0"/>
  </r>
  <r>
    <x v="1"/>
    <x v="20"/>
    <x v="20"/>
    <n v="541273"/>
    <s v="Sádek (Příbram)"/>
    <s v="do 750 obyvatel"/>
    <n v="198"/>
    <n v="0.40404040404040403"/>
    <n v="118"/>
    <n v="0"/>
  </r>
  <r>
    <x v="1"/>
    <x v="20"/>
    <x v="20"/>
    <n v="541311"/>
    <s v="Smolotely"/>
    <s v="do 750 obyvatel"/>
    <n v="201"/>
    <n v="0.57711442786069655"/>
    <n v="85"/>
    <n v="0"/>
  </r>
  <r>
    <x v="1"/>
    <x v="20"/>
    <x v="20"/>
    <n v="541320"/>
    <s v="Solenice"/>
    <s v="do 750 obyvatel"/>
    <n v="306"/>
    <n v="0.5490196078431373"/>
    <n v="138"/>
    <n v="0"/>
  </r>
  <r>
    <x v="1"/>
    <x v="20"/>
    <x v="20"/>
    <n v="541371"/>
    <s v="Suchodol"/>
    <s v="do 750 obyvatel"/>
    <n v="305"/>
    <n v="0.42950819672131146"/>
    <n v="174"/>
    <n v="0"/>
  </r>
  <r>
    <x v="1"/>
    <x v="20"/>
    <x v="20"/>
    <n v="541427"/>
    <s v="Tochovice"/>
    <s v="do 750 obyvatel"/>
    <n v="545"/>
    <n v="0.39816513761467892"/>
    <n v="328"/>
    <n v="1"/>
  </r>
  <r>
    <x v="1"/>
    <x v="20"/>
    <x v="20"/>
    <n v="541451"/>
    <s v="Třebsko"/>
    <s v="do 750 obyvatel"/>
    <n v="221"/>
    <n v="0.28506787330316741"/>
    <n v="158"/>
    <n v="1"/>
  </r>
  <r>
    <x v="1"/>
    <x v="20"/>
    <x v="20"/>
    <n v="541508"/>
    <s v="Věšín"/>
    <s v="do 750 obyvatel"/>
    <n v="564"/>
    <n v="0.40602836879432624"/>
    <n v="335"/>
    <n v="0"/>
  </r>
  <r>
    <x v="1"/>
    <x v="20"/>
    <x v="20"/>
    <n v="541516"/>
    <s v="Višňová (Příbram)"/>
    <s v="do 750 obyvatel"/>
    <n v="541"/>
    <n v="0.43438077634011091"/>
    <n v="306"/>
    <n v="0"/>
  </r>
  <r>
    <x v="1"/>
    <x v="20"/>
    <x v="20"/>
    <n v="541524"/>
    <s v="Volenice (Příbram)"/>
    <s v="do 750 obyvatel"/>
    <n v="331"/>
    <n v="0.42900302114803623"/>
    <n v="189"/>
    <n v="0"/>
  </r>
  <r>
    <x v="1"/>
    <x v="20"/>
    <x v="20"/>
    <n v="541567"/>
    <s v="Vranovice (Příbram)"/>
    <s v="do 750 obyvatel"/>
    <n v="266"/>
    <n v="0.34586466165413532"/>
    <n v="174"/>
    <n v="1"/>
  </r>
  <r>
    <x v="1"/>
    <x v="20"/>
    <x v="20"/>
    <n v="541583"/>
    <s v="Vysoká u Příbramě"/>
    <s v="do 750 obyvatel"/>
    <n v="287"/>
    <n v="0.42508710801393729"/>
    <n v="165"/>
    <n v="0"/>
  </r>
  <r>
    <x v="1"/>
    <x v="20"/>
    <x v="20"/>
    <n v="541613"/>
    <s v="Zalužany"/>
    <s v="do 750 obyvatel"/>
    <n v="273"/>
    <n v="0.49816849816849818"/>
    <n v="137"/>
    <n v="0"/>
  </r>
  <r>
    <x v="1"/>
    <x v="20"/>
    <x v="20"/>
    <n v="564214"/>
    <s v="Počaply"/>
    <s v="do 750 obyvatel"/>
    <n v="86"/>
    <n v="0.37209302325581395"/>
    <n v="54"/>
    <n v="1"/>
  </r>
  <r>
    <x v="1"/>
    <x v="20"/>
    <x v="20"/>
    <n v="564222"/>
    <s v="Nestrašovice"/>
    <s v="do 750 obyvatel"/>
    <n v="53"/>
    <n v="0.45283018867924529"/>
    <n v="29"/>
    <n v="0"/>
  </r>
  <r>
    <x v="1"/>
    <x v="20"/>
    <x v="20"/>
    <n v="564249"/>
    <s v="Chrást (Příbram)"/>
    <s v="do 750 obyvatel"/>
    <n v="179"/>
    <n v="0.39106145251396646"/>
    <n v="109"/>
    <n v="1"/>
  </r>
  <r>
    <x v="1"/>
    <x v="20"/>
    <x v="20"/>
    <n v="564257"/>
    <s v="Horčápsko"/>
    <s v="do 750 obyvatel"/>
    <n v="79"/>
    <n v="0.379746835443038"/>
    <n v="49"/>
    <n v="1"/>
  </r>
  <r>
    <x v="1"/>
    <x v="20"/>
    <x v="20"/>
    <n v="564273"/>
    <s v="Svojšice (Příbram)"/>
    <s v="do 750 obyvatel"/>
    <n v="87"/>
    <n v="0.57471264367816088"/>
    <n v="37"/>
    <n v="0"/>
  </r>
  <r>
    <x v="1"/>
    <x v="20"/>
    <x v="20"/>
    <n v="564320"/>
    <s v="Zbenice"/>
    <s v="do 750 obyvatel"/>
    <n v="116"/>
    <n v="0.33620689655172414"/>
    <n v="77"/>
    <n v="1"/>
  </r>
  <r>
    <x v="1"/>
    <x v="20"/>
    <x v="20"/>
    <n v="564346"/>
    <s v="Lazsko"/>
    <s v="do 750 obyvatel"/>
    <n v="178"/>
    <n v="0.38764044943820225"/>
    <n v="109"/>
    <n v="1"/>
  </r>
  <r>
    <x v="1"/>
    <x v="20"/>
    <x v="20"/>
    <n v="564362"/>
    <s v="Vrančice"/>
    <s v="do 750 obyvatel"/>
    <n v="135"/>
    <n v="0.37777777777777777"/>
    <n v="84"/>
    <n v="1"/>
  </r>
  <r>
    <x v="1"/>
    <x v="20"/>
    <x v="20"/>
    <n v="564389"/>
    <s v="Radětice (Příbram)"/>
    <s v="do 750 obyvatel"/>
    <n v="152"/>
    <n v="0.44736842105263158"/>
    <n v="84"/>
    <n v="0"/>
  </r>
  <r>
    <x v="1"/>
    <x v="20"/>
    <x v="20"/>
    <n v="564419"/>
    <s v="Cetyně"/>
    <s v="do 750 obyvatel"/>
    <n v="140"/>
    <n v="0.49285714285714288"/>
    <n v="71"/>
    <n v="0"/>
  </r>
  <r>
    <x v="1"/>
    <x v="20"/>
    <x v="20"/>
    <n v="564478"/>
    <s v="Narysov"/>
    <s v="do 750 obyvatel"/>
    <n v="232"/>
    <n v="0.46120689655172414"/>
    <n v="125"/>
    <n v="0"/>
  </r>
  <r>
    <x v="1"/>
    <x v="20"/>
    <x v="20"/>
    <n v="564486"/>
    <s v="Podlesí (Příbram)"/>
    <s v="750 – 1 999 obyvatel"/>
    <n v="922"/>
    <n v="0.41865509761388287"/>
    <n v="536"/>
    <n v="0"/>
  </r>
  <r>
    <x v="1"/>
    <x v="20"/>
    <x v="20"/>
    <n v="564508"/>
    <s v="Dubno"/>
    <s v="do 750 obyvatel"/>
    <n v="268"/>
    <n v="0.37686567164179102"/>
    <n v="167"/>
    <n v="1"/>
  </r>
  <r>
    <x v="1"/>
    <x v="20"/>
    <x v="20"/>
    <n v="564524"/>
    <s v="Nepomuk (Příbram)"/>
    <s v="do 750 obyvatel"/>
    <n v="166"/>
    <n v="0.51204819277108438"/>
    <n v="81"/>
    <n v="0"/>
  </r>
  <r>
    <x v="1"/>
    <x v="20"/>
    <x v="20"/>
    <n v="564559"/>
    <s v="Bohostice"/>
    <s v="do 750 obyvatel"/>
    <n v="178"/>
    <n v="0.5449438202247191"/>
    <n v="81"/>
    <n v="0"/>
  </r>
  <r>
    <x v="1"/>
    <x v="20"/>
    <x v="20"/>
    <n v="564583"/>
    <s v="Starosedlský Hrádek"/>
    <s v="do 750 obyvatel"/>
    <n v="106"/>
    <n v="0.43396226415094341"/>
    <n v="60"/>
    <n v="0"/>
  </r>
  <r>
    <x v="1"/>
    <x v="20"/>
    <x v="20"/>
    <n v="564605"/>
    <s v="Hlubyně"/>
    <s v="do 750 obyvatel"/>
    <n v="129"/>
    <n v="0.52713178294573648"/>
    <n v="61"/>
    <n v="0"/>
  </r>
  <r>
    <x v="1"/>
    <x v="20"/>
    <x v="20"/>
    <n v="564630"/>
    <s v="Sedlice (Příbram)"/>
    <s v="do 750 obyvatel"/>
    <n v="221"/>
    <n v="0.33031674208144796"/>
    <n v="148"/>
    <n v="1"/>
  </r>
  <r>
    <x v="1"/>
    <x v="20"/>
    <x v="20"/>
    <n v="564664"/>
    <s v="Bukovany (Příbram)"/>
    <s v="do 750 obyvatel"/>
    <n v="74"/>
    <n v="0.48648648648648651"/>
    <n v="38"/>
    <n v="0"/>
  </r>
  <r>
    <x v="1"/>
    <x v="20"/>
    <x v="20"/>
    <n v="598330"/>
    <s v="Tušovice"/>
    <s v="do 750 obyvatel"/>
    <n v="90"/>
    <n v="0.4"/>
    <n v="54"/>
    <n v="0"/>
  </r>
  <r>
    <x v="1"/>
    <x v="20"/>
    <x v="20"/>
    <n v="598372"/>
    <s v="Ostrov (Příbram)"/>
    <s v="do 750 obyvatel"/>
    <n v="111"/>
    <n v="0.34234234234234234"/>
    <n v="73"/>
    <n v="1"/>
  </r>
  <r>
    <x v="1"/>
    <x v="20"/>
    <x v="20"/>
    <n v="598381"/>
    <s v="Dubenec (Příbram)"/>
    <s v="do 750 obyvatel"/>
    <n v="314"/>
    <n v="0.30254777070063693"/>
    <n v="219"/>
    <n v="1"/>
  </r>
  <r>
    <x v="1"/>
    <x v="20"/>
    <x v="20"/>
    <n v="598402"/>
    <s v="Háje"/>
    <s v="do 750 obyvatel"/>
    <n v="417"/>
    <n v="0.4148681055155875"/>
    <n v="244"/>
    <n v="0"/>
  </r>
  <r>
    <x v="1"/>
    <x v="20"/>
    <x v="20"/>
    <n v="598411"/>
    <s v="Lhota u Příbramě"/>
    <s v="do 750 obyvatel"/>
    <n v="403"/>
    <n v="0.4640198511166253"/>
    <n v="216"/>
    <n v="0"/>
  </r>
  <r>
    <x v="1"/>
    <x v="20"/>
    <x v="20"/>
    <n v="598429"/>
    <s v="Trhové Dušníky"/>
    <s v="do 750 obyvatel"/>
    <n v="378"/>
    <n v="0.41798941798941797"/>
    <n v="220"/>
    <n v="0"/>
  </r>
  <r>
    <x v="1"/>
    <x v="20"/>
    <x v="20"/>
    <n v="598437"/>
    <s v="Vševily"/>
    <s v="do 750 obyvatel"/>
    <n v="124"/>
    <n v="0.39516129032258063"/>
    <n v="75"/>
    <n v="1"/>
  </r>
  <r>
    <x v="1"/>
    <x v="20"/>
    <x v="20"/>
    <n v="599298"/>
    <s v="Drahenice"/>
    <s v="do 750 obyvatel"/>
    <n v="143"/>
    <n v="0.49650349650349651"/>
    <n v="72"/>
    <n v="0"/>
  </r>
  <r>
    <x v="1"/>
    <x v="20"/>
    <x v="20"/>
    <n v="599751"/>
    <s v="Modřovice"/>
    <s v="do 750 obyvatel"/>
    <n v="70"/>
    <n v="0.38571428571428573"/>
    <n v="43"/>
    <n v="1"/>
  </r>
  <r>
    <x v="1"/>
    <x v="21"/>
    <x v="21"/>
    <n v="529699"/>
    <s v="Velká Chmelištná"/>
    <s v="do 750 obyvatel"/>
    <n v="56"/>
    <n v="0.5178571428571429"/>
    <n v="27"/>
    <n v="0"/>
  </r>
  <r>
    <x v="1"/>
    <x v="21"/>
    <x v="21"/>
    <n v="529711"/>
    <s v="Drahouš"/>
    <s v="do 750 obyvatel"/>
    <n v="73"/>
    <n v="0.45205479452054792"/>
    <n v="40"/>
    <n v="0"/>
  </r>
  <r>
    <x v="1"/>
    <x v="21"/>
    <x v="21"/>
    <n v="541656"/>
    <s v="Rakovník"/>
    <s v="15 000 – 39 999 obyvatel"/>
    <n v="13253"/>
    <n v="0.4537840488945899"/>
    <n v="7239"/>
    <n v="0"/>
  </r>
  <r>
    <x v="1"/>
    <x v="21"/>
    <x v="21"/>
    <n v="541672"/>
    <s v="Branov"/>
    <s v="do 750 obyvatel"/>
    <n v="171"/>
    <n v="0.50292397660818711"/>
    <n v="85"/>
    <n v="0"/>
  </r>
  <r>
    <x v="1"/>
    <x v="21"/>
    <x v="21"/>
    <n v="541699"/>
    <s v="Čistá (Rakovník)"/>
    <s v="750 – 1 999 obyvatel"/>
    <n v="754"/>
    <n v="0.43103448275862066"/>
    <n v="429"/>
    <n v="0"/>
  </r>
  <r>
    <x v="1"/>
    <x v="21"/>
    <x v="21"/>
    <n v="541729"/>
    <s v="Hořesedly"/>
    <s v="do 750 obyvatel"/>
    <n v="362"/>
    <n v="0.34806629834254144"/>
    <n v="236"/>
    <n v="1"/>
  </r>
  <r>
    <x v="1"/>
    <x v="21"/>
    <x v="21"/>
    <n v="541737"/>
    <s v="Hořovičky"/>
    <s v="do 750 obyvatel"/>
    <n v="371"/>
    <n v="0.35040431266846361"/>
    <n v="241"/>
    <n v="1"/>
  </r>
  <r>
    <x v="1"/>
    <x v="21"/>
    <x v="21"/>
    <n v="541761"/>
    <s v="Hřebečníky"/>
    <s v="do 750 obyvatel"/>
    <n v="210"/>
    <n v="0.580952380952381"/>
    <n v="88"/>
    <n v="0"/>
  </r>
  <r>
    <x v="1"/>
    <x v="21"/>
    <x v="21"/>
    <n v="541770"/>
    <s v="Hředle (Rakovník)"/>
    <s v="do 750 obyvatel"/>
    <n v="503"/>
    <n v="0.45725646123260438"/>
    <n v="273"/>
    <n v="0"/>
  </r>
  <r>
    <x v="1"/>
    <x v="21"/>
    <x v="21"/>
    <n v="541818"/>
    <s v="Chrášťany (Rakovník)"/>
    <s v="do 750 obyvatel"/>
    <n v="537"/>
    <n v="0.37243947858472998"/>
    <n v="337"/>
    <n v="1"/>
  </r>
  <r>
    <x v="1"/>
    <x v="21"/>
    <x v="21"/>
    <n v="541834"/>
    <s v="Jesenice (Rakovník)"/>
    <s v="750 – 1 999 obyvatel"/>
    <n v="1397"/>
    <n v="0.42519685039370081"/>
    <n v="803"/>
    <n v="0"/>
  </r>
  <r>
    <x v="1"/>
    <x v="21"/>
    <x v="21"/>
    <n v="541877"/>
    <s v="Kněževes (Rakovník)"/>
    <s v="750 – 1 999 obyvatel"/>
    <n v="885"/>
    <n v="0.43502824858757061"/>
    <n v="500"/>
    <n v="0"/>
  </r>
  <r>
    <x v="1"/>
    <x v="21"/>
    <x v="21"/>
    <n v="541893"/>
    <s v="Kolešovice"/>
    <s v="750 – 1 999 obyvatel"/>
    <n v="655"/>
    <n v="0.43206106870229005"/>
    <n v="372"/>
    <n v="0"/>
  </r>
  <r>
    <x v="1"/>
    <x v="21"/>
    <x v="21"/>
    <n v="541907"/>
    <s v="Kounov (Rakovník)"/>
    <s v="do 750 obyvatel"/>
    <n v="444"/>
    <n v="0.36936936936936937"/>
    <n v="280"/>
    <n v="1"/>
  </r>
  <r>
    <x v="1"/>
    <x v="21"/>
    <x v="21"/>
    <n v="541940"/>
    <s v="Kroučová"/>
    <s v="do 750 obyvatel"/>
    <n v="228"/>
    <n v="0.4692982456140351"/>
    <n v="121"/>
    <n v="0"/>
  </r>
  <r>
    <x v="1"/>
    <x v="21"/>
    <x v="21"/>
    <n v="541966"/>
    <s v="Krupá (Rakovník)"/>
    <s v="do 750 obyvatel"/>
    <n v="371"/>
    <n v="0.40700808625336926"/>
    <n v="220"/>
    <n v="0"/>
  </r>
  <r>
    <x v="1"/>
    <x v="21"/>
    <x v="21"/>
    <n v="541974"/>
    <s v="Krušovice"/>
    <s v="do 750 obyvatel"/>
    <n v="518"/>
    <n v="0.41891891891891891"/>
    <n v="301"/>
    <n v="0"/>
  </r>
  <r>
    <x v="1"/>
    <x v="21"/>
    <x v="21"/>
    <n v="541982"/>
    <s v="Křivoklát"/>
    <s v="do 750 obyvatel"/>
    <n v="567"/>
    <n v="0.46737213403880068"/>
    <n v="302"/>
    <n v="0"/>
  </r>
  <r>
    <x v="1"/>
    <x v="21"/>
    <x v="21"/>
    <n v="542008"/>
    <s v="Lašovice"/>
    <s v="do 750 obyvatel"/>
    <n v="99"/>
    <n v="0.38383838383838381"/>
    <n v="61"/>
    <n v="1"/>
  </r>
  <r>
    <x v="1"/>
    <x v="21"/>
    <x v="21"/>
    <n v="542016"/>
    <s v="Lišany (Rakovník)"/>
    <s v="do 750 obyvatel"/>
    <n v="547"/>
    <n v="0.40585009140767825"/>
    <n v="325"/>
    <n v="0"/>
  </r>
  <r>
    <x v="1"/>
    <x v="21"/>
    <x v="21"/>
    <n v="542032"/>
    <s v="Lubná (Rakovník)"/>
    <s v="750 – 1 999 obyvatel"/>
    <n v="835"/>
    <n v="0.44910179640718562"/>
    <n v="460"/>
    <n v="0"/>
  </r>
  <r>
    <x v="1"/>
    <x v="21"/>
    <x v="21"/>
    <n v="542041"/>
    <s v="Lužná (Rakovník)"/>
    <s v="750 – 1 999 obyvatel"/>
    <n v="1554"/>
    <n v="0.46653796653796653"/>
    <n v="829"/>
    <n v="0"/>
  </r>
  <r>
    <x v="1"/>
    <x v="21"/>
    <x v="21"/>
    <n v="542067"/>
    <s v="Městečko"/>
    <s v="do 750 obyvatel"/>
    <n v="377"/>
    <n v="0.47214854111405835"/>
    <n v="199"/>
    <n v="0"/>
  </r>
  <r>
    <x v="1"/>
    <x v="21"/>
    <x v="21"/>
    <n v="542075"/>
    <s v="Milostín"/>
    <s v="do 750 obyvatel"/>
    <n v="255"/>
    <n v="0.37254901960784315"/>
    <n v="160"/>
    <n v="1"/>
  </r>
  <r>
    <x v="1"/>
    <x v="21"/>
    <x v="21"/>
    <n v="542105"/>
    <s v="Mšec"/>
    <s v="750 – 1 999 obyvatel"/>
    <n v="765"/>
    <n v="0.40915032679738561"/>
    <n v="452"/>
    <n v="0"/>
  </r>
  <r>
    <x v="1"/>
    <x v="21"/>
    <x v="21"/>
    <n v="542113"/>
    <s v="Mšecké Žehrovice"/>
    <s v="do 750 obyvatel"/>
    <n v="547"/>
    <n v="0.40585009140767825"/>
    <n v="325"/>
    <n v="0"/>
  </r>
  <r>
    <x v="1"/>
    <x v="21"/>
    <x v="21"/>
    <n v="542121"/>
    <s v="Mutějovice"/>
    <s v="750 – 1 999 obyvatel"/>
    <n v="677"/>
    <n v="0.39290989660265879"/>
    <n v="411"/>
    <n v="1"/>
  </r>
  <r>
    <x v="1"/>
    <x v="21"/>
    <x v="21"/>
    <n v="542130"/>
    <s v="Nesuchyně"/>
    <s v="do 750 obyvatel"/>
    <n v="344"/>
    <n v="0.44186046511627908"/>
    <n v="192"/>
    <n v="0"/>
  </r>
  <r>
    <x v="1"/>
    <x v="21"/>
    <x v="21"/>
    <n v="542164"/>
    <s v="Nové Strašecí"/>
    <s v="5 000 – 14 999 obyvatel"/>
    <n v="4565"/>
    <n v="0.47907995618838994"/>
    <n v="2378"/>
    <n v="0"/>
  </r>
  <r>
    <x v="1"/>
    <x v="21"/>
    <x v="21"/>
    <n v="542181"/>
    <s v="Nový Dům"/>
    <s v="do 750 obyvatel"/>
    <n v="140"/>
    <n v="0.44285714285714284"/>
    <n v="78"/>
    <n v="0"/>
  </r>
  <r>
    <x v="1"/>
    <x v="21"/>
    <x v="21"/>
    <n v="542199"/>
    <s v="Olešná (Rakovník)"/>
    <s v="do 750 obyvatel"/>
    <n v="499"/>
    <n v="0.43687374749498997"/>
    <n v="281"/>
    <n v="0"/>
  </r>
  <r>
    <x v="1"/>
    <x v="21"/>
    <x v="21"/>
    <n v="542202"/>
    <s v="Oráčov"/>
    <s v="do 750 obyvatel"/>
    <n v="323"/>
    <n v="0.48297213622291024"/>
    <n v="167"/>
    <n v="0"/>
  </r>
  <r>
    <x v="1"/>
    <x v="21"/>
    <x v="21"/>
    <n v="542211"/>
    <s v="Panoší Újezd"/>
    <s v="do 750 obyvatel"/>
    <n v="230"/>
    <n v="0.38695652173913042"/>
    <n v="141"/>
    <n v="1"/>
  </r>
  <r>
    <x v="1"/>
    <x v="21"/>
    <x v="21"/>
    <n v="542229"/>
    <s v="Petrovice (Rakovník)"/>
    <s v="do 750 obyvatel"/>
    <n v="223"/>
    <n v="0.50672645739910316"/>
    <n v="110"/>
    <n v="0"/>
  </r>
  <r>
    <x v="1"/>
    <x v="21"/>
    <x v="21"/>
    <n v="542237"/>
    <s v="Pochvalov"/>
    <s v="do 750 obyvatel"/>
    <n v="229"/>
    <n v="0.50655021834061131"/>
    <n v="113"/>
    <n v="0"/>
  </r>
  <r>
    <x v="1"/>
    <x v="21"/>
    <x v="21"/>
    <n v="542253"/>
    <s v="Příčina"/>
    <s v="do 750 obyvatel"/>
    <n v="180"/>
    <n v="0.48888888888888887"/>
    <n v="92"/>
    <n v="0"/>
  </r>
  <r>
    <x v="1"/>
    <x v="21"/>
    <x v="21"/>
    <n v="542270"/>
    <s v="Pšovlky"/>
    <s v="do 750 obyvatel"/>
    <n v="262"/>
    <n v="0.37022900763358779"/>
    <n v="165"/>
    <n v="1"/>
  </r>
  <r>
    <x v="1"/>
    <x v="21"/>
    <x v="21"/>
    <n v="542288"/>
    <s v="Pustověty"/>
    <s v="do 750 obyvatel"/>
    <n v="114"/>
    <n v="0.50877192982456143"/>
    <n v="56"/>
    <n v="0"/>
  </r>
  <r>
    <x v="1"/>
    <x v="21"/>
    <x v="21"/>
    <n v="542326"/>
    <s v="Ruda (Rakovník)"/>
    <s v="do 750 obyvatel"/>
    <n v="621"/>
    <n v="0.40096618357487923"/>
    <n v="372"/>
    <n v="0"/>
  </r>
  <r>
    <x v="1"/>
    <x v="21"/>
    <x v="21"/>
    <n v="542334"/>
    <s v="Rynholec"/>
    <s v="750 – 1 999 obyvatel"/>
    <n v="803"/>
    <n v="0.44458281444582815"/>
    <n v="446"/>
    <n v="0"/>
  </r>
  <r>
    <x v="1"/>
    <x v="21"/>
    <x v="21"/>
    <n v="542351"/>
    <s v="Řevničov"/>
    <s v="750 – 1 999 obyvatel"/>
    <n v="1145"/>
    <n v="0.47510917030567684"/>
    <n v="601"/>
    <n v="0"/>
  </r>
  <r>
    <x v="1"/>
    <x v="21"/>
    <x v="21"/>
    <n v="542369"/>
    <s v="Senec"/>
    <s v="do 750 obyvatel"/>
    <n v="215"/>
    <n v="0.43720930232558142"/>
    <n v="121"/>
    <n v="0"/>
  </r>
  <r>
    <x v="1"/>
    <x v="21"/>
    <x v="21"/>
    <n v="542377"/>
    <s v="Senomaty"/>
    <s v="750 – 1 999 obyvatel"/>
    <n v="1012"/>
    <n v="0.41205533596837945"/>
    <n v="595"/>
    <n v="0"/>
  </r>
  <r>
    <x v="1"/>
    <x v="21"/>
    <x v="21"/>
    <n v="542385"/>
    <s v="Skryje (Rakovník)"/>
    <s v="do 750 obyvatel"/>
    <n v="140"/>
    <n v="0.47142857142857142"/>
    <n v="74"/>
    <n v="0"/>
  </r>
  <r>
    <x v="1"/>
    <x v="21"/>
    <x v="21"/>
    <n v="542415"/>
    <s v="Slabce"/>
    <s v="do 750 obyvatel"/>
    <n v="606"/>
    <n v="0.45544554455445546"/>
    <n v="330"/>
    <n v="0"/>
  </r>
  <r>
    <x v="1"/>
    <x v="21"/>
    <x v="21"/>
    <n v="542431"/>
    <s v="Srbeč"/>
    <s v="do 750 obyvatel"/>
    <n v="263"/>
    <n v="0.39163498098859317"/>
    <n v="160"/>
    <n v="1"/>
  </r>
  <r>
    <x v="1"/>
    <x v="21"/>
    <x v="21"/>
    <n v="542458"/>
    <s v="Svojetín"/>
    <s v="do 750 obyvatel"/>
    <n v="303"/>
    <n v="0.32013201320132012"/>
    <n v="206"/>
    <n v="1"/>
  </r>
  <r>
    <x v="1"/>
    <x v="21"/>
    <x v="21"/>
    <n v="542466"/>
    <s v="Sýkořice"/>
    <s v="do 750 obyvatel"/>
    <n v="475"/>
    <n v="0.4168421052631579"/>
    <n v="277"/>
    <n v="0"/>
  </r>
  <r>
    <x v="1"/>
    <x v="21"/>
    <x v="21"/>
    <n v="542474"/>
    <s v="Šanov (Rakovník)"/>
    <s v="do 750 obyvatel"/>
    <n v="451"/>
    <n v="0.43237250554323725"/>
    <n v="256"/>
    <n v="0"/>
  </r>
  <r>
    <x v="1"/>
    <x v="21"/>
    <x v="21"/>
    <n v="542504"/>
    <s v="Třeboc"/>
    <s v="do 750 obyvatel"/>
    <n v="130"/>
    <n v="0.47692307692307695"/>
    <n v="68"/>
    <n v="0"/>
  </r>
  <r>
    <x v="1"/>
    <x v="21"/>
    <x v="21"/>
    <n v="542512"/>
    <s v="Třtice"/>
    <s v="do 750 obyvatel"/>
    <n v="421"/>
    <n v="0.50118764845605701"/>
    <n v="210"/>
    <n v="0"/>
  </r>
  <r>
    <x v="1"/>
    <x v="21"/>
    <x v="21"/>
    <n v="542563"/>
    <s v="Velká Buková"/>
    <s v="do 750 obyvatel"/>
    <n v="233"/>
    <n v="0.36909871244635195"/>
    <n v="147"/>
    <n v="1"/>
  </r>
  <r>
    <x v="1"/>
    <x v="21"/>
    <x v="21"/>
    <n v="542598"/>
    <s v="Všetaty (Rakovník)"/>
    <s v="do 750 obyvatel"/>
    <n v="251"/>
    <n v="0.39043824701195218"/>
    <n v="153"/>
    <n v="1"/>
  </r>
  <r>
    <x v="1"/>
    <x v="21"/>
    <x v="21"/>
    <n v="542601"/>
    <s v="Zavidov"/>
    <s v="do 750 obyvatel"/>
    <n v="278"/>
    <n v="0.52877697841726623"/>
    <n v="131"/>
    <n v="0"/>
  </r>
  <r>
    <x v="1"/>
    <x v="21"/>
    <x v="21"/>
    <n v="542610"/>
    <s v="Zbečno"/>
    <s v="do 750 obyvatel"/>
    <n v="489"/>
    <n v="0.42740286298568508"/>
    <n v="280"/>
    <n v="0"/>
  </r>
  <r>
    <x v="1"/>
    <x v="21"/>
    <x v="21"/>
    <n v="544248"/>
    <s v="Pavlíkov"/>
    <s v="750 – 1 999 obyvatel"/>
    <n v="877"/>
    <n v="0.52109464082098067"/>
    <n v="420"/>
    <n v="0"/>
  </r>
  <r>
    <x v="1"/>
    <x v="21"/>
    <x v="21"/>
    <n v="565041"/>
    <s v="Břežany (Rakovník)"/>
    <s v="do 750 obyvatel"/>
    <n v="111"/>
    <n v="0.4144144144144144"/>
    <n v="65"/>
    <n v="0"/>
  </r>
  <r>
    <x v="1"/>
    <x v="21"/>
    <x v="21"/>
    <n v="565130"/>
    <s v="Všesulov"/>
    <s v="do 750 obyvatel"/>
    <n v="112"/>
    <n v="0.2767857142857143"/>
    <n v="81"/>
    <n v="1"/>
  </r>
  <r>
    <x v="1"/>
    <x v="21"/>
    <x v="21"/>
    <n v="565181"/>
    <s v="Děkov"/>
    <s v="do 750 obyvatel"/>
    <n v="172"/>
    <n v="0.26162790697674421"/>
    <n v="127"/>
    <n v="1"/>
  </r>
  <r>
    <x v="1"/>
    <x v="21"/>
    <x v="21"/>
    <n v="565199"/>
    <s v="Kolešov"/>
    <s v="do 750 obyvatel"/>
    <n v="119"/>
    <n v="0.43697478991596639"/>
    <n v="67"/>
    <n v="0"/>
  </r>
  <r>
    <x v="1"/>
    <x v="21"/>
    <x v="21"/>
    <n v="565202"/>
    <s v="Hracholusky (Rakovník)"/>
    <s v="do 750 obyvatel"/>
    <n v="67"/>
    <n v="0.47761194029850745"/>
    <n v="35"/>
    <n v="0"/>
  </r>
  <r>
    <x v="1"/>
    <x v="21"/>
    <x v="21"/>
    <n v="565261"/>
    <s v="Přílepy (Rakovník)"/>
    <s v="do 750 obyvatel"/>
    <n v="181"/>
    <n v="0.40883977900552487"/>
    <n v="107"/>
    <n v="0"/>
  </r>
  <r>
    <x v="1"/>
    <x v="21"/>
    <x v="21"/>
    <n v="565270"/>
    <s v="Janov (Rakovník)"/>
    <s v="do 750 obyvatel"/>
    <n v="124"/>
    <n v="0.54032258064516125"/>
    <n v="57"/>
    <n v="0"/>
  </r>
  <r>
    <x v="1"/>
    <x v="21"/>
    <x v="21"/>
    <n v="565288"/>
    <s v="Karlova Ves"/>
    <s v="do 750 obyvatel"/>
    <n v="112"/>
    <n v="0.5"/>
    <n v="56"/>
    <n v="0"/>
  </r>
  <r>
    <x v="1"/>
    <x v="21"/>
    <x v="21"/>
    <n v="565326"/>
    <s v="Švihov (Rakovník)"/>
    <s v="do 750 obyvatel"/>
    <n v="46"/>
    <n v="0.43478260869565216"/>
    <n v="26"/>
    <n v="0"/>
  </r>
  <r>
    <x v="1"/>
    <x v="21"/>
    <x v="21"/>
    <n v="565334"/>
    <s v="Hvozd (Rakovník)"/>
    <s v="do 750 obyvatel"/>
    <n v="139"/>
    <n v="0.46043165467625902"/>
    <n v="75"/>
    <n v="0"/>
  </r>
  <r>
    <x v="1"/>
    <x v="21"/>
    <x v="21"/>
    <n v="565351"/>
    <s v="Krakov"/>
    <s v="do 750 obyvatel"/>
    <n v="112"/>
    <n v="0.5"/>
    <n v="56"/>
    <n v="0"/>
  </r>
  <r>
    <x v="1"/>
    <x v="21"/>
    <x v="21"/>
    <n v="565369"/>
    <s v="Krakovec"/>
    <s v="do 750 obyvatel"/>
    <n v="67"/>
    <n v="0.20895522388059701"/>
    <n v="53"/>
    <n v="1"/>
  </r>
  <r>
    <x v="1"/>
    <x v="21"/>
    <x v="21"/>
    <n v="565377"/>
    <s v="Malinová"/>
    <s v="do 750 obyvatel"/>
    <n v="78"/>
    <n v="0.35897435897435898"/>
    <n v="50"/>
    <n v="1"/>
  </r>
  <r>
    <x v="1"/>
    <x v="21"/>
    <x v="21"/>
    <n v="565385"/>
    <s v="Kozojedy (Rakovník)"/>
    <s v="do 750 obyvatel"/>
    <n v="87"/>
    <n v="0.33333333333333331"/>
    <n v="58"/>
    <n v="1"/>
  </r>
  <r>
    <x v="1"/>
    <x v="21"/>
    <x v="21"/>
    <n v="565407"/>
    <s v="Smilovice (Rakovník)"/>
    <s v="do 750 obyvatel"/>
    <n v="60"/>
    <n v="0.46666666666666667"/>
    <n v="32"/>
    <n v="0"/>
  </r>
  <r>
    <x v="1"/>
    <x v="21"/>
    <x v="21"/>
    <n v="565423"/>
    <s v="Bdín"/>
    <s v="do 750 obyvatel"/>
    <n v="53"/>
    <n v="0.45283018867924529"/>
    <n v="29"/>
    <n v="0"/>
  </r>
  <r>
    <x v="1"/>
    <x v="21"/>
    <x v="21"/>
    <n v="565440"/>
    <s v="Kalivody"/>
    <s v="do 750 obyvatel"/>
    <n v="87"/>
    <n v="0.45977011494252873"/>
    <n v="47"/>
    <n v="0"/>
  </r>
  <r>
    <x v="1"/>
    <x v="21"/>
    <x v="21"/>
    <n v="565466"/>
    <s v="Milý"/>
    <s v="do 750 obyvatel"/>
    <n v="159"/>
    <n v="0.3522012578616352"/>
    <n v="103"/>
    <n v="1"/>
  </r>
  <r>
    <x v="1"/>
    <x v="21"/>
    <x v="21"/>
    <n v="565504"/>
    <s v="Řeřichy"/>
    <s v="do 750 obyvatel"/>
    <n v="78"/>
    <n v="0.47435897435897434"/>
    <n v="41"/>
    <n v="0"/>
  </r>
  <r>
    <x v="1"/>
    <x v="21"/>
    <x v="21"/>
    <n v="565512"/>
    <s v="Václavy"/>
    <s v="do 750 obyvatel"/>
    <n v="58"/>
    <n v="0.25862068965517243"/>
    <n v="43"/>
    <n v="1"/>
  </r>
  <r>
    <x v="1"/>
    <x v="21"/>
    <x v="21"/>
    <n v="598496"/>
    <s v="Šípy"/>
    <s v="do 750 obyvatel"/>
    <n v="139"/>
    <n v="0.42446043165467628"/>
    <n v="80"/>
    <n v="0"/>
  </r>
  <r>
    <x v="1"/>
    <x v="21"/>
    <x v="21"/>
    <n v="598500"/>
    <s v="Krty"/>
    <s v="do 750 obyvatel"/>
    <n v="93"/>
    <n v="0.59139784946236562"/>
    <n v="38"/>
    <n v="0"/>
  </r>
  <r>
    <x v="1"/>
    <x v="21"/>
    <x v="21"/>
    <n v="598518"/>
    <s v="Žďár (Rakovník)"/>
    <s v="do 750 obyvatel"/>
    <n v="81"/>
    <n v="0.37037037037037035"/>
    <n v="51"/>
    <n v="1"/>
  </r>
  <r>
    <x v="1"/>
    <x v="21"/>
    <x v="21"/>
    <n v="598526"/>
    <s v="Roztoky (Rakovník)"/>
    <s v="750 – 1 999 obyvatel"/>
    <n v="931"/>
    <n v="0.4640171858216971"/>
    <n v="499"/>
    <n v="0"/>
  </r>
  <r>
    <x v="1"/>
    <x v="21"/>
    <x v="21"/>
    <n v="598577"/>
    <s v="Přerubenice"/>
    <s v="do 750 obyvatel"/>
    <n v="63"/>
    <n v="0.41269841269841268"/>
    <n v="37"/>
    <n v="0"/>
  </r>
  <r>
    <x v="1"/>
    <x v="21"/>
    <x v="21"/>
    <n v="598585"/>
    <s v="Nezabudice"/>
    <s v="do 750 obyvatel"/>
    <n v="78"/>
    <n v="0.46153846153846156"/>
    <n v="42"/>
    <n v="0"/>
  </r>
  <r>
    <x v="1"/>
    <x v="21"/>
    <x v="21"/>
    <n v="599760"/>
    <s v="Račice (Rakovník)"/>
    <s v="do 750 obyvatel"/>
    <n v="138"/>
    <n v="0.43478260869565216"/>
    <n v="78"/>
    <n v="0"/>
  </r>
  <r>
    <x v="1"/>
    <x v="22"/>
    <x v="22"/>
    <n v="513628"/>
    <s v="Klokočná (Praha-východ)"/>
    <s v="do 750 obyvatel"/>
    <n v="218"/>
    <n v="0.33944954128440369"/>
    <n v="144"/>
    <n v="1"/>
  </r>
  <r>
    <x v="1"/>
    <x v="22"/>
    <x v="22"/>
    <n v="529656"/>
    <s v="Pětihosty"/>
    <s v="do 750 obyvatel"/>
    <n v="178"/>
    <n v="0.3707865168539326"/>
    <n v="112"/>
    <n v="1"/>
  </r>
  <r>
    <x v="1"/>
    <x v="22"/>
    <x v="22"/>
    <n v="533254"/>
    <s v="Černé Voděrady"/>
    <s v="do 750 obyvatel"/>
    <n v="296"/>
    <n v="0.34121621621621623"/>
    <n v="195"/>
    <n v="1"/>
  </r>
  <r>
    <x v="1"/>
    <x v="22"/>
    <x v="22"/>
    <n v="533378"/>
    <s v="Jevany"/>
    <s v="750 – 1 999 obyvatel"/>
    <n v="645"/>
    <n v="0.39069767441860465"/>
    <n v="393"/>
    <n v="1"/>
  </r>
  <r>
    <x v="1"/>
    <x v="22"/>
    <x v="22"/>
    <n v="533416"/>
    <s v="Kostelec nad Černými lesy"/>
    <s v="2 000 – 4 999 obyvatel"/>
    <n v="3142"/>
    <n v="0.38224061107574792"/>
    <n v="1941"/>
    <n v="1"/>
  </r>
  <r>
    <x v="1"/>
    <x v="22"/>
    <x v="22"/>
    <n v="533432"/>
    <s v="Kozojedy (Praha-východ)"/>
    <s v="750 – 1 999 obyvatel"/>
    <n v="727"/>
    <n v="0.45116918844566711"/>
    <n v="399"/>
    <n v="0"/>
  </r>
  <r>
    <x v="1"/>
    <x v="22"/>
    <x v="22"/>
    <n v="533548"/>
    <s v="Nučice (Praha-východ)"/>
    <s v="do 750 obyvatel"/>
    <n v="310"/>
    <n v="0.39032258064516129"/>
    <n v="189"/>
    <n v="1"/>
  </r>
  <r>
    <x v="1"/>
    <x v="22"/>
    <x v="22"/>
    <n v="533564"/>
    <s v="Oleška"/>
    <s v="750 – 1 999 obyvatel"/>
    <n v="772"/>
    <n v="0.38082901554404147"/>
    <n v="478"/>
    <n v="1"/>
  </r>
  <r>
    <x v="1"/>
    <x v="22"/>
    <x v="22"/>
    <n v="533718"/>
    <s v="Stříbrná Skalice"/>
    <s v="750 – 1 999 obyvatel"/>
    <n v="1199"/>
    <n v="0.38865721434528772"/>
    <n v="733"/>
    <n v="1"/>
  </r>
  <r>
    <x v="1"/>
    <x v="22"/>
    <x v="22"/>
    <n v="533874"/>
    <s v="Vlkančice"/>
    <s v="do 750 obyvatel"/>
    <n v="171"/>
    <n v="0.391812865497076"/>
    <n v="104"/>
    <n v="1"/>
  </r>
  <r>
    <x v="1"/>
    <x v="22"/>
    <x v="22"/>
    <n v="533904"/>
    <s v="Vyžlovka"/>
    <s v="750 – 1 999 obyvatel"/>
    <n v="617"/>
    <n v="0.38897893030794167"/>
    <n v="377"/>
    <n v="1"/>
  </r>
  <r>
    <x v="1"/>
    <x v="22"/>
    <x v="22"/>
    <n v="538043"/>
    <s v="Babice (Praha-východ)"/>
    <s v="750 – 1 999 obyvatel"/>
    <n v="973"/>
    <n v="0.33710174717368963"/>
    <n v="645"/>
    <n v="1"/>
  </r>
  <r>
    <x v="1"/>
    <x v="22"/>
    <x v="22"/>
    <n v="538141"/>
    <s v="Čestlice"/>
    <s v="do 750 obyvatel"/>
    <n v="566"/>
    <n v="0.44522968197879859"/>
    <n v="314"/>
    <n v="0"/>
  </r>
  <r>
    <x v="1"/>
    <x v="22"/>
    <x v="22"/>
    <n v="538167"/>
    <s v="Dobřejovice"/>
    <s v="750 – 1 999 obyvatel"/>
    <n v="1000"/>
    <n v="0.39300000000000002"/>
    <n v="607"/>
    <n v="1"/>
  </r>
  <r>
    <x v="1"/>
    <x v="22"/>
    <x v="22"/>
    <n v="538248"/>
    <s v="Hrusice"/>
    <s v="750 – 1 999 obyvatel"/>
    <n v="681"/>
    <n v="0.35535976505139499"/>
    <n v="439"/>
    <n v="1"/>
  </r>
  <r>
    <x v="1"/>
    <x v="22"/>
    <x v="22"/>
    <n v="538281"/>
    <s v="Kaliště (Praha-východ)"/>
    <s v="do 750 obyvatel"/>
    <n v="262"/>
    <n v="0.35877862595419846"/>
    <n v="168"/>
    <n v="1"/>
  </r>
  <r>
    <x v="1"/>
    <x v="22"/>
    <x v="22"/>
    <n v="538299"/>
    <s v="Kamenice (Praha-východ)"/>
    <s v="2 000 – 4 999 obyvatel"/>
    <n v="3727"/>
    <n v="0.43842232358465255"/>
    <n v="2093"/>
    <n v="0"/>
  </r>
  <r>
    <x v="1"/>
    <x v="22"/>
    <x v="22"/>
    <n v="538370"/>
    <s v="Kostelec u Křížků"/>
    <s v="do 750 obyvatel"/>
    <n v="574"/>
    <n v="0.48606271777003485"/>
    <n v="295"/>
    <n v="0"/>
  </r>
  <r>
    <x v="1"/>
    <x v="22"/>
    <x v="22"/>
    <n v="538418"/>
    <s v="Křížkový Újezdec"/>
    <s v="do 750 obyvatel"/>
    <n v="214"/>
    <n v="0.3925233644859813"/>
    <n v="130"/>
    <n v="1"/>
  </r>
  <r>
    <x v="1"/>
    <x v="22"/>
    <x v="22"/>
    <n v="538426"/>
    <s v="Kunice (Praha-východ)"/>
    <s v="750 – 1 999 obyvatel"/>
    <n v="1280"/>
    <n v="0.40156249999999999"/>
    <n v="766"/>
    <n v="0"/>
  </r>
  <r>
    <x v="1"/>
    <x v="22"/>
    <x v="22"/>
    <n v="538451"/>
    <s v="Louňovice"/>
    <s v="750 – 1 999 obyvatel"/>
    <n v="884"/>
    <n v="0.40384615384615385"/>
    <n v="527"/>
    <n v="0"/>
  </r>
  <r>
    <x v="1"/>
    <x v="22"/>
    <x v="22"/>
    <n v="538485"/>
    <s v="Mirošovice"/>
    <s v="750 – 1 999 obyvatel"/>
    <n v="1162"/>
    <n v="0.37263339070567986"/>
    <n v="729"/>
    <n v="1"/>
  </r>
  <r>
    <x v="1"/>
    <x v="22"/>
    <x v="22"/>
    <n v="538493"/>
    <s v="Mnichovice (Praha-východ)"/>
    <s v="2 000 – 4 999 obyvatel"/>
    <n v="2975"/>
    <n v="0.41882352941176471"/>
    <n v="1729"/>
    <n v="0"/>
  </r>
  <r>
    <x v="1"/>
    <x v="22"/>
    <x v="22"/>
    <n v="538523"/>
    <s v="Mukařov (Praha-východ)"/>
    <s v="2 000 – 4 999 obyvatel"/>
    <n v="2059"/>
    <n v="0.39873725109276348"/>
    <n v="1238"/>
    <n v="1"/>
  </r>
  <r>
    <x v="1"/>
    <x v="22"/>
    <x v="22"/>
    <n v="538582"/>
    <s v="Ondřejov (Praha-východ)"/>
    <s v="750 – 1 999 obyvatel"/>
    <n v="1389"/>
    <n v="0.38948884089272856"/>
    <n v="848"/>
    <n v="1"/>
  </r>
  <r>
    <x v="1"/>
    <x v="22"/>
    <x v="22"/>
    <n v="538612"/>
    <s v="Petříkov (Praha-východ)"/>
    <s v="do 750 obyvatel"/>
    <n v="444"/>
    <n v="0.44144144144144143"/>
    <n v="248"/>
    <n v="0"/>
  </r>
  <r>
    <x v="1"/>
    <x v="22"/>
    <x v="22"/>
    <n v="538698"/>
    <s v="Radějovice (Praha-východ)"/>
    <s v="do 750 obyvatel"/>
    <n v="396"/>
    <n v="0.4621212121212121"/>
    <n v="213"/>
    <n v="0"/>
  </r>
  <r>
    <x v="1"/>
    <x v="22"/>
    <x v="22"/>
    <n v="538728"/>
    <s v="Říčany (Praha-východ)"/>
    <s v="15 000 – 39 999 obyvatel"/>
    <n v="12581"/>
    <n v="0.42969557268897546"/>
    <n v="7175"/>
    <n v="0"/>
  </r>
  <r>
    <x v="1"/>
    <x v="22"/>
    <x v="22"/>
    <n v="538752"/>
    <s v="Senohraby"/>
    <s v="750 – 1 999 obyvatel"/>
    <n v="1001"/>
    <n v="0.40359640359640359"/>
    <n v="597"/>
    <n v="0"/>
  </r>
  <r>
    <x v="1"/>
    <x v="22"/>
    <x v="22"/>
    <n v="538787"/>
    <s v="Sluštice"/>
    <s v="do 750 obyvatel"/>
    <n v="506"/>
    <n v="0.38735177865612647"/>
    <n v="310"/>
    <n v="1"/>
  </r>
  <r>
    <x v="1"/>
    <x v="22"/>
    <x v="22"/>
    <n v="538809"/>
    <s v="Strančice"/>
    <s v="2 000 – 4 999 obyvatel"/>
    <n v="2013"/>
    <n v="0.38897168405365129"/>
    <n v="1230"/>
    <n v="1"/>
  </r>
  <r>
    <x v="1"/>
    <x v="22"/>
    <x v="22"/>
    <n v="538825"/>
    <s v="Struhařov (Praha-východ)"/>
    <s v="750 – 1 999 obyvatel"/>
    <n v="723"/>
    <n v="0.38865836791147995"/>
    <n v="442"/>
    <n v="1"/>
  </r>
  <r>
    <x v="1"/>
    <x v="22"/>
    <x v="22"/>
    <n v="538833"/>
    <s v="Sulice"/>
    <s v="2 000 – 4 999 obyvatel"/>
    <n v="1675"/>
    <n v="0.43701492537313436"/>
    <n v="943"/>
    <n v="0"/>
  </r>
  <r>
    <x v="1"/>
    <x v="22"/>
    <x v="22"/>
    <n v="538841"/>
    <s v="Světice"/>
    <s v="750 – 1 999 obyvatel"/>
    <n v="966"/>
    <n v="0.45134575569358176"/>
    <n v="530"/>
    <n v="0"/>
  </r>
  <r>
    <x v="1"/>
    <x v="22"/>
    <x v="22"/>
    <n v="538850"/>
    <s v="Svojetice"/>
    <s v="750 – 1 999 obyvatel"/>
    <n v="898"/>
    <n v="0.40423162583518929"/>
    <n v="535"/>
    <n v="0"/>
  </r>
  <r>
    <x v="1"/>
    <x v="22"/>
    <x v="22"/>
    <n v="538892"/>
    <s v="Tehov (Praha-východ)"/>
    <s v="750 – 1 999 obyvatel"/>
    <n v="785"/>
    <n v="0.34012738853503183"/>
    <n v="518"/>
    <n v="1"/>
  </r>
  <r>
    <x v="1"/>
    <x v="22"/>
    <x v="22"/>
    <n v="538981"/>
    <s v="Velké Popovice"/>
    <s v="2 000 – 4 999 obyvatel"/>
    <n v="2360"/>
    <n v="0.40211864406779663"/>
    <n v="1411"/>
    <n v="0"/>
  </r>
  <r>
    <x v="1"/>
    <x v="22"/>
    <x v="22"/>
    <n v="539031"/>
    <s v="Všestary (Praha-východ)"/>
    <s v="750 – 1 999 obyvatel"/>
    <n v="699"/>
    <n v="0.40772532188841204"/>
    <n v="414"/>
    <n v="0"/>
  </r>
  <r>
    <x v="1"/>
    <x v="22"/>
    <x v="22"/>
    <n v="539091"/>
    <s v="Zvánovice"/>
    <s v="do 750 obyvatel"/>
    <n v="457"/>
    <n v="0.45076586433260396"/>
    <n v="251"/>
    <n v="0"/>
  </r>
  <r>
    <x v="1"/>
    <x v="22"/>
    <x v="22"/>
    <n v="564761"/>
    <s v="Konojedy"/>
    <s v="do 750 obyvatel"/>
    <n v="222"/>
    <n v="0.35135135135135137"/>
    <n v="144"/>
    <n v="1"/>
  </r>
  <r>
    <x v="1"/>
    <x v="22"/>
    <x v="22"/>
    <n v="564788"/>
    <s v="Prusice"/>
    <s v="do 750 obyvatel"/>
    <n v="64"/>
    <n v="0.28125"/>
    <n v="46"/>
    <n v="1"/>
  </r>
  <r>
    <x v="1"/>
    <x v="22"/>
    <x v="22"/>
    <n v="564796"/>
    <s v="Výžerky"/>
    <s v="do 750 obyvatel"/>
    <n v="139"/>
    <n v="0.37410071942446044"/>
    <n v="87"/>
    <n v="1"/>
  </r>
  <r>
    <x v="1"/>
    <x v="22"/>
    <x v="22"/>
    <n v="564869"/>
    <s v="Březí (Praha-východ)"/>
    <s v="do 750 obyvatel"/>
    <n v="466"/>
    <n v="0.37339055793991416"/>
    <n v="292"/>
    <n v="1"/>
  </r>
  <r>
    <x v="1"/>
    <x v="22"/>
    <x v="22"/>
    <n v="564885"/>
    <s v="Doubek"/>
    <s v="do 750 obyvatel"/>
    <n v="383"/>
    <n v="0.3394255874673629"/>
    <n v="253"/>
    <n v="1"/>
  </r>
  <r>
    <x v="1"/>
    <x v="22"/>
    <x v="22"/>
    <n v="564907"/>
    <s v="Nupaky"/>
    <s v="750 – 1 999 obyvatel"/>
    <n v="1366"/>
    <n v="0.30893118594436308"/>
    <n v="944"/>
    <n v="1"/>
  </r>
  <r>
    <x v="1"/>
    <x v="22"/>
    <x v="22"/>
    <n v="564915"/>
    <s v="Herink"/>
    <s v="750 – 1 999 obyvatel"/>
    <n v="674"/>
    <n v="0.33976261127596441"/>
    <n v="445"/>
    <n v="1"/>
  </r>
  <r>
    <x v="1"/>
    <x v="22"/>
    <x v="22"/>
    <n v="564991"/>
    <s v="Křenice (Praha-východ)"/>
    <s v="750 – 1 999 obyvatel"/>
    <n v="690"/>
    <n v="0.35942028985507246"/>
    <n v="442"/>
    <n v="1"/>
  </r>
  <r>
    <x v="1"/>
    <x v="22"/>
    <x v="22"/>
    <n v="571644"/>
    <s v="Štíhlice"/>
    <s v="do 750 obyvatel"/>
    <n v="172"/>
    <n v="0.27906976744186046"/>
    <n v="124"/>
    <n v="1"/>
  </r>
  <r>
    <x v="1"/>
    <x v="22"/>
    <x v="22"/>
    <n v="571679"/>
    <s v="Oplany"/>
    <s v="do 750 obyvatel"/>
    <n v="93"/>
    <n v="0.33333333333333331"/>
    <n v="62"/>
    <n v="1"/>
  </r>
  <r>
    <x v="1"/>
    <x v="22"/>
    <x v="22"/>
    <n v="598267"/>
    <s v="Modletice"/>
    <s v="do 750 obyvatel"/>
    <n v="504"/>
    <n v="0.26587301587301587"/>
    <n v="370"/>
    <n v="1"/>
  </r>
  <r>
    <x v="1"/>
    <x v="22"/>
    <x v="22"/>
    <n v="599221"/>
    <s v="Popovičky"/>
    <s v="do 750 obyvatel"/>
    <n v="327"/>
    <n v="0.42507645259938837"/>
    <n v="188"/>
    <n v="0"/>
  </r>
  <r>
    <x v="1"/>
    <x v="22"/>
    <x v="22"/>
    <n v="599719"/>
    <s v="Tehovec"/>
    <s v="do 750 obyvatel"/>
    <n v="492"/>
    <n v="0.4613821138211382"/>
    <n v="265"/>
    <n v="0"/>
  </r>
  <r>
    <x v="1"/>
    <x v="23"/>
    <x v="23"/>
    <n v="513547"/>
    <s v="Příčovy"/>
    <s v="do 750 obyvatel"/>
    <n v="269"/>
    <n v="0.42379182156133827"/>
    <n v="155"/>
    <n v="0"/>
  </r>
  <r>
    <x v="1"/>
    <x v="23"/>
    <x v="23"/>
    <n v="530573"/>
    <s v="Sedlec-Prčice"/>
    <s v="2 000 – 4 999 obyvatel"/>
    <n v="2376"/>
    <n v="0.4781144781144781"/>
    <n v="1240"/>
    <n v="0"/>
  </r>
  <r>
    <x v="1"/>
    <x v="23"/>
    <x v="23"/>
    <n v="540218"/>
    <s v="Dublovice"/>
    <s v="750 – 1 999 obyvatel"/>
    <n v="933"/>
    <n v="0.44158628081457663"/>
    <n v="521"/>
    <n v="0"/>
  </r>
  <r>
    <x v="1"/>
    <x v="23"/>
    <x v="23"/>
    <n v="540391"/>
    <s v="Jesenice (Příbram)"/>
    <s v="do 750 obyvatel"/>
    <n v="464"/>
    <n v="0.48275862068965519"/>
    <n v="240"/>
    <n v="0"/>
  </r>
  <r>
    <x v="1"/>
    <x v="23"/>
    <x v="23"/>
    <n v="540447"/>
    <s v="Klučenice"/>
    <s v="do 750 obyvatel"/>
    <n v="407"/>
    <n v="0.3931203931203931"/>
    <n v="247"/>
    <n v="1"/>
  </r>
  <r>
    <x v="1"/>
    <x v="23"/>
    <x v="23"/>
    <n v="540498"/>
    <s v="Kosova Hora"/>
    <s v="750 – 1 999 obyvatel"/>
    <n v="1123"/>
    <n v="0.46838824577025823"/>
    <n v="597"/>
    <n v="0"/>
  </r>
  <r>
    <x v="1"/>
    <x v="23"/>
    <x v="23"/>
    <n v="540552"/>
    <s v="Krásná Hora nad Vltavou"/>
    <s v="750 – 1 999 obyvatel"/>
    <n v="921"/>
    <n v="0.45385450597176979"/>
    <n v="503"/>
    <n v="0"/>
  </r>
  <r>
    <x v="1"/>
    <x v="23"/>
    <x v="23"/>
    <n v="540579"/>
    <s v="Křepenice"/>
    <s v="do 750 obyvatel"/>
    <n v="153"/>
    <n v="0.49019607843137253"/>
    <n v="78"/>
    <n v="0"/>
  </r>
  <r>
    <x v="1"/>
    <x v="23"/>
    <x v="23"/>
    <n v="540749"/>
    <s v="Milešov"/>
    <s v="do 750 obyvatel"/>
    <n v="285"/>
    <n v="0.42807017543859649"/>
    <n v="163"/>
    <n v="0"/>
  </r>
  <r>
    <x v="1"/>
    <x v="23"/>
    <x v="23"/>
    <n v="540790"/>
    <s v="Nalžovice"/>
    <s v="do 750 obyvatel"/>
    <n v="505"/>
    <n v="0.50297029702970297"/>
    <n v="251"/>
    <n v="0"/>
  </r>
  <r>
    <x v="1"/>
    <x v="23"/>
    <x v="23"/>
    <n v="540820"/>
    <s v="Nedrahovice"/>
    <s v="do 750 obyvatel"/>
    <n v="379"/>
    <n v="0.45118733509234826"/>
    <n v="208"/>
    <n v="0"/>
  </r>
  <r>
    <x v="1"/>
    <x v="23"/>
    <x v="23"/>
    <n v="540846"/>
    <s v="Nechvalice"/>
    <s v="do 750 obyvatel"/>
    <n v="544"/>
    <n v="0.39705882352941174"/>
    <n v="328"/>
    <n v="1"/>
  </r>
  <r>
    <x v="1"/>
    <x v="23"/>
    <x v="23"/>
    <n v="541044"/>
    <s v="Petrovice (Příbram)"/>
    <s v="750 – 1 999 obyvatel"/>
    <n v="1123"/>
    <n v="0.37845057880676758"/>
    <n v="698"/>
    <n v="1"/>
  </r>
  <r>
    <x v="1"/>
    <x v="23"/>
    <x v="23"/>
    <n v="541087"/>
    <s v="Počepice"/>
    <s v="do 750 obyvatel"/>
    <n v="460"/>
    <n v="0.35"/>
    <n v="299"/>
    <n v="1"/>
  </r>
  <r>
    <x v="1"/>
    <x v="23"/>
    <x v="23"/>
    <n v="541133"/>
    <s v="Prosenická Lhota"/>
    <s v="do 750 obyvatel"/>
    <n v="408"/>
    <n v="0.45833333333333331"/>
    <n v="221"/>
    <n v="0"/>
  </r>
  <r>
    <x v="1"/>
    <x v="23"/>
    <x v="23"/>
    <n v="541281"/>
    <s v="Sedlčany"/>
    <s v="5 000 – 14 999 obyvatel"/>
    <n v="5895"/>
    <n v="0.48413910093299406"/>
    <n v="3041"/>
    <n v="0"/>
  </r>
  <r>
    <x v="1"/>
    <x v="23"/>
    <x v="23"/>
    <n v="541397"/>
    <s v="Svatý Jan"/>
    <s v="do 750 obyvatel"/>
    <n v="569"/>
    <n v="0.49209138840070299"/>
    <n v="289"/>
    <n v="0"/>
  </r>
  <r>
    <x v="1"/>
    <x v="23"/>
    <x v="23"/>
    <n v="541419"/>
    <s v="Štětkovice"/>
    <s v="do 750 obyvatel"/>
    <n v="280"/>
    <n v="0.39642857142857141"/>
    <n v="169"/>
    <n v="1"/>
  </r>
  <r>
    <x v="1"/>
    <x v="23"/>
    <x v="23"/>
    <n v="541591"/>
    <s v="Vysoký Chlumec"/>
    <s v="750 – 1 999 obyvatel"/>
    <n v="711"/>
    <n v="0.43037974683544306"/>
    <n v="405"/>
    <n v="0"/>
  </r>
  <r>
    <x v="1"/>
    <x v="23"/>
    <x v="23"/>
    <n v="598461"/>
    <s v="Kňovice (Příbram)"/>
    <s v="do 750 obyvatel"/>
    <n v="273"/>
    <n v="0.49816849816849818"/>
    <n v="137"/>
    <n v="0"/>
  </r>
  <r>
    <x v="1"/>
    <x v="23"/>
    <x v="23"/>
    <n v="598470"/>
    <s v="Osečany"/>
    <s v="do 750 obyvatel"/>
    <n v="219"/>
    <n v="0.45662100456621002"/>
    <n v="119"/>
    <n v="0"/>
  </r>
  <r>
    <x v="1"/>
    <x v="23"/>
    <x v="23"/>
    <n v="598488"/>
    <s v="Radíč"/>
    <s v="do 750 obyvatel"/>
    <n v="179"/>
    <n v="0.60893854748603349"/>
    <n v="70"/>
    <n v="0"/>
  </r>
  <r>
    <x v="1"/>
    <x v="24"/>
    <x v="24"/>
    <n v="512991"/>
    <s v="Drnek"/>
    <s v="do 750 obyvatel"/>
    <n v="147"/>
    <n v="0.45578231292517007"/>
    <n v="80"/>
    <n v="0"/>
  </r>
  <r>
    <x v="1"/>
    <x v="24"/>
    <x v="24"/>
    <n v="513032"/>
    <s v="Kamenný Most"/>
    <s v="do 750 obyvatel"/>
    <n v="357"/>
    <n v="0.32492997198879553"/>
    <n v="241"/>
    <n v="1"/>
  </r>
  <r>
    <x v="1"/>
    <x v="24"/>
    <x v="24"/>
    <n v="513075"/>
    <s v="Hobšovice"/>
    <s v="do 750 obyvatel"/>
    <n v="292"/>
    <n v="0.3595890410958904"/>
    <n v="187"/>
    <n v="1"/>
  </r>
  <r>
    <x v="1"/>
    <x v="24"/>
    <x v="24"/>
    <n v="532088"/>
    <s v="Beřovice"/>
    <s v="do 750 obyvatel"/>
    <n v="308"/>
    <n v="0.39285714285714285"/>
    <n v="187"/>
    <n v="1"/>
  </r>
  <r>
    <x v="1"/>
    <x v="24"/>
    <x v="24"/>
    <n v="532177"/>
    <s v="Tuřany (Kladno)"/>
    <s v="do 750 obyvatel"/>
    <n v="505"/>
    <n v="0.3801980198019802"/>
    <n v="313"/>
    <n v="1"/>
  </r>
  <r>
    <x v="1"/>
    <x v="24"/>
    <x v="24"/>
    <n v="532207"/>
    <s v="Černuc"/>
    <s v="750 – 1 999 obyvatel"/>
    <n v="775"/>
    <n v="0.3638709677419355"/>
    <n v="493"/>
    <n v="1"/>
  </r>
  <r>
    <x v="1"/>
    <x v="24"/>
    <x v="24"/>
    <n v="532291"/>
    <s v="Dřínov (Kladno)"/>
    <s v="do 750 obyvatel"/>
    <n v="272"/>
    <n v="0.29779411764705882"/>
    <n v="191"/>
    <n v="1"/>
  </r>
  <r>
    <x v="1"/>
    <x v="24"/>
    <x v="24"/>
    <n v="532321"/>
    <s v="Hořešovice"/>
    <s v="do 750 obyvatel"/>
    <n v="213"/>
    <n v="0.34272300469483569"/>
    <n v="140"/>
    <n v="1"/>
  </r>
  <r>
    <x v="1"/>
    <x v="24"/>
    <x v="24"/>
    <n v="532339"/>
    <s v="Hospozín"/>
    <s v="do 750 obyvatel"/>
    <n v="451"/>
    <n v="0.31263858093126384"/>
    <n v="310"/>
    <n v="1"/>
  </r>
  <r>
    <x v="1"/>
    <x v="24"/>
    <x v="24"/>
    <n v="532363"/>
    <s v="Hrdlív"/>
    <s v="do 750 obyvatel"/>
    <n v="414"/>
    <n v="0.42028985507246375"/>
    <n v="240"/>
    <n v="0"/>
  </r>
  <r>
    <x v="1"/>
    <x v="24"/>
    <x v="24"/>
    <n v="532398"/>
    <s v="Chržín"/>
    <s v="do 750 obyvatel"/>
    <n v="227"/>
    <n v="0.30396475770925108"/>
    <n v="158"/>
    <n v="1"/>
  </r>
  <r>
    <x v="1"/>
    <x v="24"/>
    <x v="24"/>
    <n v="532401"/>
    <s v="Jarpice"/>
    <s v="do 750 obyvatel"/>
    <n v="235"/>
    <n v="0.33617021276595743"/>
    <n v="156"/>
    <n v="1"/>
  </r>
  <r>
    <x v="1"/>
    <x v="24"/>
    <x v="24"/>
    <n v="532410"/>
    <s v="Jedomělice"/>
    <s v="do 750 obyvatel"/>
    <n v="349"/>
    <n v="0.34097421203438394"/>
    <n v="230"/>
    <n v="1"/>
  </r>
  <r>
    <x v="1"/>
    <x v="24"/>
    <x v="24"/>
    <n v="532428"/>
    <s v="Jemníky"/>
    <s v="do 750 obyvatel"/>
    <n v="224"/>
    <n v="0.29017857142857145"/>
    <n v="159"/>
    <n v="1"/>
  </r>
  <r>
    <x v="1"/>
    <x v="24"/>
    <x v="24"/>
    <n v="532461"/>
    <s v="Klobuky"/>
    <s v="750 – 1 999 obyvatel"/>
    <n v="834"/>
    <n v="0.33932853717026379"/>
    <n v="551"/>
    <n v="1"/>
  </r>
  <r>
    <x v="1"/>
    <x v="24"/>
    <x v="24"/>
    <n v="532479"/>
    <s v="Kmetiněves"/>
    <s v="do 750 obyvatel"/>
    <n v="241"/>
    <n v="0.34854771784232363"/>
    <n v="157"/>
    <n v="1"/>
  </r>
  <r>
    <x v="1"/>
    <x v="24"/>
    <x v="24"/>
    <n v="532487"/>
    <s v="Knovíz"/>
    <s v="do 750 obyvatel"/>
    <n v="480"/>
    <n v="0.38750000000000001"/>
    <n v="294"/>
    <n v="1"/>
  </r>
  <r>
    <x v="1"/>
    <x v="24"/>
    <x v="24"/>
    <n v="532517"/>
    <s v="Kvílice"/>
    <s v="do 750 obyvatel"/>
    <n v="68"/>
    <n v="0.33823529411764708"/>
    <n v="45"/>
    <n v="1"/>
  </r>
  <r>
    <x v="1"/>
    <x v="24"/>
    <x v="24"/>
    <n v="532533"/>
    <s v="Ledce (Kladno)"/>
    <s v="do 750 obyvatel"/>
    <n v="396"/>
    <n v="0.41919191919191917"/>
    <n v="230"/>
    <n v="0"/>
  </r>
  <r>
    <x v="1"/>
    <x v="24"/>
    <x v="24"/>
    <n v="532657"/>
    <s v="Malíkovice"/>
    <s v="do 750 obyvatel"/>
    <n v="326"/>
    <n v="0.42944785276073622"/>
    <n v="186"/>
    <n v="0"/>
  </r>
  <r>
    <x v="1"/>
    <x v="24"/>
    <x v="24"/>
    <n v="532665"/>
    <s v="Neuměřice"/>
    <s v="do 750 obyvatel"/>
    <n v="366"/>
    <n v="0.29508196721311475"/>
    <n v="258"/>
    <n v="1"/>
  </r>
  <r>
    <x v="1"/>
    <x v="24"/>
    <x v="24"/>
    <n v="532754"/>
    <s v="Podlešín"/>
    <s v="do 750 obyvatel"/>
    <n v="268"/>
    <n v="0.38432835820895522"/>
    <n v="165"/>
    <n v="1"/>
  </r>
  <r>
    <x v="1"/>
    <x v="24"/>
    <x v="24"/>
    <n v="532762"/>
    <s v="Pozdeň"/>
    <s v="do 750 obyvatel"/>
    <n v="407"/>
    <n v="0.30958230958230959"/>
    <n v="281"/>
    <n v="1"/>
  </r>
  <r>
    <x v="1"/>
    <x v="24"/>
    <x v="24"/>
    <n v="532771"/>
    <s v="Přelíc"/>
    <s v="do 750 obyvatel"/>
    <n v="320"/>
    <n v="0.375"/>
    <n v="200"/>
    <n v="1"/>
  </r>
  <r>
    <x v="1"/>
    <x v="24"/>
    <x v="24"/>
    <n v="532797"/>
    <s v="Řisuty"/>
    <s v="do 750 obyvatel"/>
    <n v="302"/>
    <n v="0.42052980132450329"/>
    <n v="175"/>
    <n v="0"/>
  </r>
  <r>
    <x v="1"/>
    <x v="24"/>
    <x v="24"/>
    <n v="532801"/>
    <s v="Sazená"/>
    <s v="do 750 obyvatel"/>
    <n v="270"/>
    <n v="0.36666666666666664"/>
    <n v="171"/>
    <n v="1"/>
  </r>
  <r>
    <x v="1"/>
    <x v="24"/>
    <x v="24"/>
    <n v="532819"/>
    <s v="Slaný"/>
    <s v="15 000 – 39 999 obyvatel"/>
    <n v="13137"/>
    <n v="0.40054807033569306"/>
    <n v="7875"/>
    <n v="0"/>
  </r>
  <r>
    <x v="1"/>
    <x v="24"/>
    <x v="24"/>
    <n v="532835"/>
    <s v="Smečno"/>
    <s v="750 – 1 999 obyvatel"/>
    <n v="1625"/>
    <n v="0.46153846153846156"/>
    <n v="875"/>
    <n v="0"/>
  </r>
  <r>
    <x v="1"/>
    <x v="24"/>
    <x v="24"/>
    <n v="532916"/>
    <s v="Šlapanice (Kladno)"/>
    <s v="do 750 obyvatel"/>
    <n v="151"/>
    <n v="0.38410596026490068"/>
    <n v="93"/>
    <n v="1"/>
  </r>
  <r>
    <x v="1"/>
    <x v="24"/>
    <x v="24"/>
    <n v="532967"/>
    <s v="Třebíz"/>
    <s v="do 750 obyvatel"/>
    <n v="192"/>
    <n v="0.44270833333333331"/>
    <n v="107"/>
    <n v="0"/>
  </r>
  <r>
    <x v="1"/>
    <x v="24"/>
    <x v="24"/>
    <n v="533009"/>
    <s v="Uhy"/>
    <s v="do 750 obyvatel"/>
    <n v="301"/>
    <n v="0.30564784053156147"/>
    <n v="209"/>
    <n v="1"/>
  </r>
  <r>
    <x v="1"/>
    <x v="24"/>
    <x v="24"/>
    <n v="533041"/>
    <s v="Velvary"/>
    <s v="2 000 – 4 999 obyvatel"/>
    <n v="2536"/>
    <n v="0.38525236593059936"/>
    <n v="1559"/>
    <n v="1"/>
  </r>
  <r>
    <x v="1"/>
    <x v="24"/>
    <x v="24"/>
    <n v="533068"/>
    <s v="Vraný"/>
    <s v="750 – 1 999 obyvatel"/>
    <n v="631"/>
    <n v="0.3977812995245642"/>
    <n v="380"/>
    <n v="1"/>
  </r>
  <r>
    <x v="1"/>
    <x v="24"/>
    <x v="24"/>
    <n v="533114"/>
    <s v="Zlonice"/>
    <s v="2 000 – 4 999 obyvatel"/>
    <n v="1868"/>
    <n v="0.32387580299785867"/>
    <n v="1263"/>
    <n v="1"/>
  </r>
  <r>
    <x v="1"/>
    <x v="24"/>
    <x v="24"/>
    <n v="533122"/>
    <s v="Zvoleněves"/>
    <s v="750 – 1 999 obyvatel"/>
    <n v="711"/>
    <n v="0.35161744022503516"/>
    <n v="461"/>
    <n v="1"/>
  </r>
  <r>
    <x v="1"/>
    <x v="24"/>
    <x v="24"/>
    <n v="533157"/>
    <s v="Žižice"/>
    <s v="do 750 obyvatel"/>
    <n v="567"/>
    <n v="0.33686067019400351"/>
    <n v="376"/>
    <n v="1"/>
  </r>
  <r>
    <x v="1"/>
    <x v="24"/>
    <x v="24"/>
    <n v="535095"/>
    <s v="Loucká"/>
    <s v="do 750 obyvatel"/>
    <n v="117"/>
    <n v="0.33333333333333331"/>
    <n v="78"/>
    <n v="1"/>
  </r>
  <r>
    <x v="1"/>
    <x v="24"/>
    <x v="24"/>
    <n v="535109"/>
    <s v="Královice"/>
    <s v="do 750 obyvatel"/>
    <n v="192"/>
    <n v="0.32291666666666669"/>
    <n v="130"/>
    <n v="1"/>
  </r>
  <r>
    <x v="1"/>
    <x v="24"/>
    <x v="24"/>
    <n v="535125"/>
    <s v="Bílichov"/>
    <s v="do 750 obyvatel"/>
    <n v="155"/>
    <n v="0.43870967741935485"/>
    <n v="87"/>
    <n v="0"/>
  </r>
  <r>
    <x v="1"/>
    <x v="24"/>
    <x v="24"/>
    <n v="535150"/>
    <s v="Hořešovičky"/>
    <s v="do 750 obyvatel"/>
    <n v="108"/>
    <n v="0.37962962962962965"/>
    <n v="67"/>
    <n v="1"/>
  </r>
  <r>
    <x v="1"/>
    <x v="24"/>
    <x v="24"/>
    <n v="551457"/>
    <s v="Studeněves"/>
    <s v="do 750 obyvatel"/>
    <n v="380"/>
    <n v="0.39473684210526316"/>
    <n v="230"/>
    <n v="1"/>
  </r>
  <r>
    <x v="1"/>
    <x v="24"/>
    <x v="24"/>
    <n v="564087"/>
    <s v="Poštovice"/>
    <s v="do 750 obyvatel"/>
    <n v="189"/>
    <n v="0.35978835978835977"/>
    <n v="121"/>
    <n v="1"/>
  </r>
  <r>
    <x v="1"/>
    <x v="24"/>
    <x v="24"/>
    <n v="564125"/>
    <s v="Plchov"/>
    <s v="do 750 obyvatel"/>
    <n v="171"/>
    <n v="0.36842105263157893"/>
    <n v="108"/>
    <n v="1"/>
  </r>
  <r>
    <x v="1"/>
    <x v="24"/>
    <x v="24"/>
    <n v="564192"/>
    <s v="Páleč"/>
    <s v="do 750 obyvatel"/>
    <n v="175"/>
    <n v="0.26285714285714284"/>
    <n v="129"/>
    <n v="1"/>
  </r>
  <r>
    <x v="1"/>
    <x v="24"/>
    <x v="24"/>
    <n v="571423"/>
    <s v="Zichovec"/>
    <s v="do 750 obyvatel"/>
    <n v="152"/>
    <n v="0.38815789473684209"/>
    <n v="93"/>
    <n v="1"/>
  </r>
  <r>
    <x v="1"/>
    <x v="24"/>
    <x v="24"/>
    <n v="571431"/>
    <s v="Vrbičany (Kladno)"/>
    <s v="do 750 obyvatel"/>
    <n v="180"/>
    <n v="0.34444444444444444"/>
    <n v="118"/>
    <n v="1"/>
  </r>
  <r>
    <x v="1"/>
    <x v="24"/>
    <x v="24"/>
    <n v="571512"/>
    <s v="Kutrovice"/>
    <s v="do 750 obyvatel"/>
    <n v="91"/>
    <n v="0.32967032967032966"/>
    <n v="61"/>
    <n v="1"/>
  </r>
  <r>
    <x v="1"/>
    <x v="24"/>
    <x v="24"/>
    <n v="571521"/>
    <s v="Neprobylice"/>
    <s v="do 750 obyvatel"/>
    <n v="134"/>
    <n v="0.29850746268656714"/>
    <n v="94"/>
    <n v="1"/>
  </r>
  <r>
    <x v="1"/>
    <x v="24"/>
    <x v="24"/>
    <n v="571555"/>
    <s v="Líský"/>
    <s v="do 750 obyvatel"/>
    <n v="84"/>
    <n v="0.38095238095238093"/>
    <n v="52"/>
    <n v="1"/>
  </r>
  <r>
    <x v="1"/>
    <x v="24"/>
    <x v="24"/>
    <n v="571601"/>
    <s v="Libovice"/>
    <s v="do 750 obyvatel"/>
    <n v="298"/>
    <n v="0.29865771812080538"/>
    <n v="209"/>
    <n v="1"/>
  </r>
  <r>
    <x v="1"/>
    <x v="24"/>
    <x v="24"/>
    <n v="599425"/>
    <s v="Želenice (Kladno)"/>
    <s v="do 750 obyvatel"/>
    <n v="155"/>
    <n v="0.27741935483870966"/>
    <n v="112"/>
    <n v="1"/>
  </r>
  <r>
    <x v="1"/>
    <x v="24"/>
    <x v="24"/>
    <n v="599441"/>
    <s v="Stradonice"/>
    <s v="do 750 obyvatel"/>
    <n v="102"/>
    <n v="0.22549019607843138"/>
    <n v="79"/>
    <n v="1"/>
  </r>
  <r>
    <x v="1"/>
    <x v="25"/>
    <x v="25"/>
    <n v="529486"/>
    <s v="Čechtice"/>
    <s v="750 – 1 999 obyvatel"/>
    <n v="1147"/>
    <n v="0.51176983435047951"/>
    <n v="560"/>
    <n v="0"/>
  </r>
  <r>
    <x v="1"/>
    <x v="25"/>
    <x v="25"/>
    <n v="529648"/>
    <s v="Dolní Kralovice"/>
    <s v="750 – 1 999 obyvatel"/>
    <n v="751"/>
    <n v="0.43275632490013316"/>
    <n v="426"/>
    <n v="0"/>
  </r>
  <r>
    <x v="1"/>
    <x v="25"/>
    <x v="25"/>
    <n v="529737"/>
    <s v="Hulice"/>
    <s v="do 750 obyvatel"/>
    <n v="245"/>
    <n v="0.53469387755102038"/>
    <n v="114"/>
    <n v="0"/>
  </r>
  <r>
    <x v="1"/>
    <x v="25"/>
    <x v="25"/>
    <n v="529770"/>
    <s v="Chlum (Benešov)"/>
    <s v="do 750 obyvatel"/>
    <n v="112"/>
    <n v="0.48214285714285715"/>
    <n v="58"/>
    <n v="0"/>
  </r>
  <r>
    <x v="1"/>
    <x v="25"/>
    <x v="25"/>
    <n v="529788"/>
    <s v="Chmelná"/>
    <s v="do 750 obyvatel"/>
    <n v="120"/>
    <n v="0.33333333333333331"/>
    <n v="80"/>
    <n v="1"/>
  </r>
  <r>
    <x v="1"/>
    <x v="25"/>
    <x v="25"/>
    <n v="529851"/>
    <s v="Javorník (Benešov)"/>
    <s v="do 750 obyvatel"/>
    <n v="109"/>
    <n v="0.39449541284403672"/>
    <n v="66"/>
    <n v="1"/>
  </r>
  <r>
    <x v="1"/>
    <x v="25"/>
    <x v="25"/>
    <n v="529907"/>
    <s v="Keblov"/>
    <s v="do 750 obyvatel"/>
    <n v="160"/>
    <n v="0.375"/>
    <n v="100"/>
    <n v="1"/>
  </r>
  <r>
    <x v="1"/>
    <x v="25"/>
    <x v="25"/>
    <n v="529931"/>
    <s v="Kondrac"/>
    <s v="do 750 obyvatel"/>
    <n v="418"/>
    <n v="0.32057416267942584"/>
    <n v="284"/>
    <n v="1"/>
  </r>
  <r>
    <x v="1"/>
    <x v="25"/>
    <x v="25"/>
    <n v="530000"/>
    <s v="Křivsoudov"/>
    <s v="do 750 obyvatel"/>
    <n v="365"/>
    <n v="0.44109589041095892"/>
    <n v="204"/>
    <n v="0"/>
  </r>
  <r>
    <x v="1"/>
    <x v="25"/>
    <x v="25"/>
    <n v="530026"/>
    <s v="Kuňovice"/>
    <s v="do 750 obyvatel"/>
    <n v="70"/>
    <n v="0.55714285714285716"/>
    <n v="31"/>
    <n v="0"/>
  </r>
  <r>
    <x v="1"/>
    <x v="25"/>
    <x v="25"/>
    <n v="530069"/>
    <s v="Libež"/>
    <s v="do 750 obyvatel"/>
    <n v="180"/>
    <n v="0.31666666666666665"/>
    <n v="123"/>
    <n v="1"/>
  </r>
  <r>
    <x v="1"/>
    <x v="25"/>
    <x v="25"/>
    <n v="530093"/>
    <s v="Loket (Benešov)"/>
    <s v="do 750 obyvatel"/>
    <n v="458"/>
    <n v="0.34061135371179041"/>
    <n v="302"/>
    <n v="1"/>
  </r>
  <r>
    <x v="1"/>
    <x v="25"/>
    <x v="25"/>
    <n v="530107"/>
    <s v="Louňovice pod Blaníkem"/>
    <s v="do 750 obyvatel"/>
    <n v="556"/>
    <n v="0.41007194244604317"/>
    <n v="328"/>
    <n v="0"/>
  </r>
  <r>
    <x v="1"/>
    <x v="25"/>
    <x v="25"/>
    <n v="530174"/>
    <s v="Miřetice (Benešov)"/>
    <s v="do 750 obyvatel"/>
    <n v="162"/>
    <n v="0.40123456790123457"/>
    <n v="97"/>
    <n v="0"/>
  </r>
  <r>
    <x v="1"/>
    <x v="25"/>
    <x v="25"/>
    <n v="530191"/>
    <s v="Mnichovice (Benešov)"/>
    <s v="do 750 obyvatel"/>
    <n v="190"/>
    <n v="0.47368421052631576"/>
    <n v="100"/>
    <n v="0"/>
  </r>
  <r>
    <x v="1"/>
    <x v="25"/>
    <x v="25"/>
    <n v="530212"/>
    <s v="Načeradec"/>
    <s v="750 – 1 999 obyvatel"/>
    <n v="886"/>
    <n v="0.39164785553047404"/>
    <n v="539"/>
    <n v="1"/>
  </r>
  <r>
    <x v="1"/>
    <x v="25"/>
    <x v="25"/>
    <n v="530476"/>
    <s v="Pravonín"/>
    <s v="do 750 obyvatel"/>
    <n v="475"/>
    <n v="0.38105263157894737"/>
    <n v="294"/>
    <n v="1"/>
  </r>
  <r>
    <x v="1"/>
    <x v="25"/>
    <x v="25"/>
    <n v="530514"/>
    <s v="Psáře"/>
    <s v="do 750 obyvatel"/>
    <n v="112"/>
    <n v="0.44642857142857145"/>
    <n v="62"/>
    <n v="0"/>
  </r>
  <r>
    <x v="1"/>
    <x v="25"/>
    <x v="25"/>
    <n v="530531"/>
    <s v="Radošovice (Benešov)"/>
    <s v="do 750 obyvatel"/>
    <n v="312"/>
    <n v="0.35897435897435898"/>
    <n v="200"/>
    <n v="1"/>
  </r>
  <r>
    <x v="1"/>
    <x v="25"/>
    <x v="25"/>
    <n v="530549"/>
    <s v="Rataje (Benešov)"/>
    <s v="do 750 obyvatel"/>
    <n v="137"/>
    <n v="0.38686131386861317"/>
    <n v="84"/>
    <n v="1"/>
  </r>
  <r>
    <x v="1"/>
    <x v="25"/>
    <x v="25"/>
    <n v="530719"/>
    <s v="Studený"/>
    <s v="do 750 obyvatel"/>
    <n v="87"/>
    <n v="0.36781609195402298"/>
    <n v="55"/>
    <n v="1"/>
  </r>
  <r>
    <x v="1"/>
    <x v="25"/>
    <x v="25"/>
    <n v="530743"/>
    <s v="Bílkovice"/>
    <s v="do 750 obyvatel"/>
    <n v="184"/>
    <n v="0.27717391304347827"/>
    <n v="133"/>
    <n v="1"/>
  </r>
  <r>
    <x v="1"/>
    <x v="25"/>
    <x v="25"/>
    <n v="530751"/>
    <s v="Tehov (Benešov)"/>
    <s v="do 750 obyvatel"/>
    <n v="283"/>
    <n v="0.33568904593639576"/>
    <n v="188"/>
    <n v="1"/>
  </r>
  <r>
    <x v="1"/>
    <x v="25"/>
    <x v="25"/>
    <n v="530778"/>
    <s v="Tichonice"/>
    <s v="do 750 obyvatel"/>
    <n v="173"/>
    <n v="0.46242774566473988"/>
    <n v="93"/>
    <n v="0"/>
  </r>
  <r>
    <x v="1"/>
    <x v="25"/>
    <x v="25"/>
    <n v="530816"/>
    <s v="Trhový Štěpánov"/>
    <s v="750 – 1 999 obyvatel"/>
    <n v="1179"/>
    <n v="0.3799830364715861"/>
    <n v="731"/>
    <n v="1"/>
  </r>
  <r>
    <x v="1"/>
    <x v="25"/>
    <x v="25"/>
    <n v="530867"/>
    <s v="Veliš (Benešov)"/>
    <s v="do 750 obyvatel"/>
    <n v="285"/>
    <n v="0.2982456140350877"/>
    <n v="200"/>
    <n v="1"/>
  </r>
  <r>
    <x v="1"/>
    <x v="25"/>
    <x v="25"/>
    <n v="530883"/>
    <s v="Vlašim"/>
    <s v="5 000 – 14 999 obyvatel"/>
    <n v="9653"/>
    <n v="0.3825753651714493"/>
    <n v="5960"/>
    <n v="1"/>
  </r>
  <r>
    <x v="1"/>
    <x v="25"/>
    <x v="25"/>
    <n v="530913"/>
    <s v="Vracovice (Benešov)"/>
    <s v="do 750 obyvatel"/>
    <n v="327"/>
    <n v="0.40672782874617736"/>
    <n v="194"/>
    <n v="0"/>
  </r>
  <r>
    <x v="1"/>
    <x v="25"/>
    <x v="25"/>
    <n v="531022"/>
    <s v="Zdislavice"/>
    <s v="do 750 obyvatel"/>
    <n v="447"/>
    <n v="0.37136465324384788"/>
    <n v="281"/>
    <n v="1"/>
  </r>
  <r>
    <x v="1"/>
    <x v="25"/>
    <x v="25"/>
    <n v="531031"/>
    <s v="Kamberk"/>
    <s v="do 750 obyvatel"/>
    <n v="125"/>
    <n v="0.51200000000000001"/>
    <n v="61"/>
    <n v="0"/>
  </r>
  <r>
    <x v="1"/>
    <x v="25"/>
    <x v="25"/>
    <n v="532096"/>
    <s v="Borovnice (Benešov)"/>
    <s v="do 750 obyvatel"/>
    <n v="70"/>
    <n v="0.48571428571428571"/>
    <n v="36"/>
    <n v="0"/>
  </r>
  <r>
    <x v="1"/>
    <x v="25"/>
    <x v="25"/>
    <n v="532231"/>
    <s v="Slověnice"/>
    <s v="do 750 obyvatel"/>
    <n v="28"/>
    <n v="0.4642857142857143"/>
    <n v="15"/>
    <n v="0"/>
  </r>
  <r>
    <x v="1"/>
    <x v="25"/>
    <x v="25"/>
    <n v="532266"/>
    <s v="Všechlapy (Benešov)"/>
    <s v="do 750 obyvatel"/>
    <n v="84"/>
    <n v="0.38095238095238093"/>
    <n v="52"/>
    <n v="1"/>
  </r>
  <r>
    <x v="1"/>
    <x v="25"/>
    <x v="25"/>
    <n v="532380"/>
    <s v="Blažejovice"/>
    <s v="do 750 obyvatel"/>
    <n v="90"/>
    <n v="0.5"/>
    <n v="45"/>
    <n v="0"/>
  </r>
  <r>
    <x v="1"/>
    <x v="25"/>
    <x v="25"/>
    <n v="532436"/>
    <s v="Snět"/>
    <s v="do 750 obyvatel"/>
    <n v="85"/>
    <n v="0.41176470588235292"/>
    <n v="50"/>
    <n v="0"/>
  </r>
  <r>
    <x v="1"/>
    <x v="25"/>
    <x v="25"/>
    <n v="532509"/>
    <s v="Šetějovice"/>
    <s v="do 750 obyvatel"/>
    <n v="50"/>
    <n v="0.5"/>
    <n v="25"/>
    <n v="0"/>
  </r>
  <r>
    <x v="1"/>
    <x v="25"/>
    <x v="25"/>
    <n v="532541"/>
    <s v="Tomice"/>
    <s v="do 750 obyvatel"/>
    <n v="107"/>
    <n v="0.28037383177570091"/>
    <n v="77"/>
    <n v="1"/>
  </r>
  <r>
    <x v="1"/>
    <x v="25"/>
    <x v="25"/>
    <n v="532568"/>
    <s v="Bernartice (Benešov)"/>
    <s v="do 750 obyvatel"/>
    <n v="190"/>
    <n v="0.40526315789473683"/>
    <n v="113"/>
    <n v="0"/>
  </r>
  <r>
    <x v="1"/>
    <x v="25"/>
    <x v="25"/>
    <n v="532690"/>
    <s v="Ctiboř (Benešov)"/>
    <s v="do 750 obyvatel"/>
    <n v="114"/>
    <n v="0.30701754385964913"/>
    <n v="79"/>
    <n v="1"/>
  </r>
  <r>
    <x v="1"/>
    <x v="25"/>
    <x v="25"/>
    <n v="532746"/>
    <s v="Děkanovice"/>
    <s v="do 750 obyvatel"/>
    <n v="46"/>
    <n v="0.34782608695652173"/>
    <n v="30"/>
    <n v="1"/>
  </r>
  <r>
    <x v="1"/>
    <x v="25"/>
    <x v="25"/>
    <n v="532843"/>
    <s v="Dunice"/>
    <s v="do 750 obyvatel"/>
    <n v="55"/>
    <n v="0.4"/>
    <n v="33"/>
    <n v="0"/>
  </r>
  <r>
    <x v="1"/>
    <x v="25"/>
    <x v="25"/>
    <n v="532932"/>
    <s v="Hradiště (Benešov)"/>
    <s v="do 750 obyvatel"/>
    <n v="26"/>
    <n v="0.26923076923076922"/>
    <n v="19"/>
    <n v="1"/>
  </r>
  <r>
    <x v="1"/>
    <x v="25"/>
    <x v="25"/>
    <n v="532941"/>
    <s v="Řimovice"/>
    <s v="do 750 obyvatel"/>
    <n v="185"/>
    <n v="0.35675675675675678"/>
    <n v="119"/>
    <n v="1"/>
  </r>
  <r>
    <x v="1"/>
    <x v="25"/>
    <x v="25"/>
    <n v="533076"/>
    <s v="Pavlovice"/>
    <s v="do 750 obyvatel"/>
    <n v="191"/>
    <n v="0.37696335078534032"/>
    <n v="119"/>
    <n v="1"/>
  </r>
  <r>
    <x v="1"/>
    <x v="25"/>
    <x v="25"/>
    <n v="533084"/>
    <s v="Kladruby (Benešov)"/>
    <s v="do 750 obyvatel"/>
    <n v="219"/>
    <n v="0.33789954337899542"/>
    <n v="145"/>
    <n v="1"/>
  </r>
  <r>
    <x v="1"/>
    <x v="25"/>
    <x v="25"/>
    <n v="599361"/>
    <s v="Strojetice"/>
    <s v="do 750 obyvatel"/>
    <n v="113"/>
    <n v="0.46902654867256638"/>
    <n v="60"/>
    <n v="0"/>
  </r>
  <r>
    <x v="1"/>
    <x v="25"/>
    <x v="25"/>
    <n v="599387"/>
    <s v="Soutice"/>
    <s v="do 750 obyvatel"/>
    <n v="209"/>
    <n v="0.42105263157894735"/>
    <n v="121"/>
    <n v="0"/>
  </r>
  <r>
    <x v="1"/>
    <x v="25"/>
    <x v="25"/>
    <n v="599395"/>
    <s v="Ostrov (Benešov)"/>
    <s v="do 750 obyvatel"/>
    <n v="49"/>
    <n v="0.30612244897959184"/>
    <n v="34"/>
    <n v="1"/>
  </r>
  <r>
    <x v="1"/>
    <x v="26"/>
    <x v="26"/>
    <n v="529532"/>
    <s v="Červený Újezd (Benešov)"/>
    <s v="do 750 obyvatel"/>
    <n v="276"/>
    <n v="0.47101449275362317"/>
    <n v="146"/>
    <n v="0"/>
  </r>
  <r>
    <x v="1"/>
    <x v="26"/>
    <x v="26"/>
    <n v="529702"/>
    <s v="Heřmaničky"/>
    <s v="do 750 obyvatel"/>
    <n v="588"/>
    <n v="0.50340136054421769"/>
    <n v="292"/>
    <n v="0"/>
  </r>
  <r>
    <x v="1"/>
    <x v="26"/>
    <x v="26"/>
    <n v="529842"/>
    <s v="Jankov (Benešov)"/>
    <s v="750 – 1 999 obyvatel"/>
    <n v="776"/>
    <n v="0.51932989690721654"/>
    <n v="373"/>
    <n v="0"/>
  </r>
  <r>
    <x v="1"/>
    <x v="26"/>
    <x v="26"/>
    <n v="530158"/>
    <s v="Mezno"/>
    <s v="do 750 obyvatel"/>
    <n v="295"/>
    <n v="0.43389830508474575"/>
    <n v="167"/>
    <n v="0"/>
  </r>
  <r>
    <x v="1"/>
    <x v="26"/>
    <x v="26"/>
    <n v="530166"/>
    <s v="Miličín"/>
    <s v="750 – 1 999 obyvatel"/>
    <n v="703"/>
    <n v="0.43385490753911804"/>
    <n v="398"/>
    <n v="0"/>
  </r>
  <r>
    <x v="1"/>
    <x v="26"/>
    <x v="26"/>
    <n v="530301"/>
    <s v="Neustupov"/>
    <s v="do 750 obyvatel"/>
    <n v="438"/>
    <n v="0.38584474885844749"/>
    <n v="269"/>
    <n v="1"/>
  </r>
  <r>
    <x v="1"/>
    <x v="26"/>
    <x v="26"/>
    <n v="530344"/>
    <s v="Olbramovice (Benešov)"/>
    <s v="750 – 1 999 obyvatel"/>
    <n v="1079"/>
    <n v="0.4643188137164041"/>
    <n v="578"/>
    <n v="0"/>
  </r>
  <r>
    <x v="1"/>
    <x v="26"/>
    <x v="26"/>
    <n v="530611"/>
    <s v="Smilkov"/>
    <s v="do 750 obyvatel"/>
    <n v="231"/>
    <n v="0.45021645021645024"/>
    <n v="127"/>
    <n v="0"/>
  </r>
  <r>
    <x v="1"/>
    <x v="26"/>
    <x v="26"/>
    <n v="530701"/>
    <s v="Střezimíř"/>
    <s v="do 750 obyvatel"/>
    <n v="266"/>
    <n v="0.37218045112781956"/>
    <n v="167"/>
    <n v="1"/>
  </r>
  <r>
    <x v="1"/>
    <x v="26"/>
    <x v="26"/>
    <n v="530891"/>
    <s v="Vojkov"/>
    <s v="do 750 obyvatel"/>
    <n v="397"/>
    <n v="0.5717884130982368"/>
    <n v="170"/>
    <n v="0"/>
  </r>
  <r>
    <x v="1"/>
    <x v="26"/>
    <x v="26"/>
    <n v="530905"/>
    <s v="Votice"/>
    <s v="2 000 – 4 999 obyvatel"/>
    <n v="3760"/>
    <n v="0.46170212765957447"/>
    <n v="2024"/>
    <n v="0"/>
  </r>
  <r>
    <x v="1"/>
    <x v="26"/>
    <x v="26"/>
    <n v="530948"/>
    <s v="Vrchotovy Janovice"/>
    <s v="750 – 1 999 obyvatel"/>
    <n v="812"/>
    <n v="0.46551724137931033"/>
    <n v="434"/>
    <n v="0"/>
  </r>
  <r>
    <x v="1"/>
    <x v="26"/>
    <x v="26"/>
    <n v="531049"/>
    <s v="Zvěstov"/>
    <s v="do 750 obyvatel"/>
    <n v="321"/>
    <n v="0.5109034267912772"/>
    <n v="157"/>
    <n v="0"/>
  </r>
  <r>
    <x v="1"/>
    <x v="26"/>
    <x v="26"/>
    <n v="532134"/>
    <s v="Ješetice"/>
    <s v="do 750 obyvatel"/>
    <n v="101"/>
    <n v="0.36633663366336633"/>
    <n v="64"/>
    <n v="1"/>
  </r>
  <r>
    <x v="1"/>
    <x v="26"/>
    <x v="26"/>
    <n v="532550"/>
    <s v="Ratměřice"/>
    <s v="do 750 obyvatel"/>
    <n v="252"/>
    <n v="0.51587301587301593"/>
    <n v="122"/>
    <n v="0"/>
  </r>
  <r>
    <x v="2"/>
    <x v="27"/>
    <x v="27"/>
    <n v="510068"/>
    <s v="Čečelovice"/>
    <s v="do 750 obyvatel"/>
    <n v="163"/>
    <n v="0.37423312883435583"/>
    <n v="102"/>
    <n v="1"/>
  </r>
  <r>
    <x v="2"/>
    <x v="27"/>
    <x v="27"/>
    <n v="529966"/>
    <s v="Buzice"/>
    <s v="do 750 obyvatel"/>
    <n v="138"/>
    <n v="0.44927536231884058"/>
    <n v="76"/>
    <n v="0"/>
  </r>
  <r>
    <x v="2"/>
    <x v="27"/>
    <x v="27"/>
    <n v="529982"/>
    <s v="Chlum (Strakonice)"/>
    <s v="do 750 obyvatel"/>
    <n v="164"/>
    <n v="0.40853658536585363"/>
    <n v="97"/>
    <n v="0"/>
  </r>
  <r>
    <x v="2"/>
    <x v="27"/>
    <x v="27"/>
    <n v="530018"/>
    <s v="Březí (Strakonice)"/>
    <s v="do 750 obyvatel"/>
    <n v="57"/>
    <n v="0.42105263157894735"/>
    <n v="33"/>
    <n v="0"/>
  </r>
  <r>
    <x v="2"/>
    <x v="27"/>
    <x v="27"/>
    <n v="536369"/>
    <s v="Hornosín"/>
    <s v="do 750 obyvatel"/>
    <n v="61"/>
    <n v="0.34426229508196721"/>
    <n v="40"/>
    <n v="1"/>
  </r>
  <r>
    <x v="2"/>
    <x v="27"/>
    <x v="27"/>
    <n v="536466"/>
    <s v="Mačkov"/>
    <s v="do 750 obyvatel"/>
    <n v="256"/>
    <n v="0.59765625"/>
    <n v="103"/>
    <n v="0"/>
  </r>
  <r>
    <x v="2"/>
    <x v="27"/>
    <x v="27"/>
    <n v="536598"/>
    <s v="Tchořovice"/>
    <s v="do 750 obyvatel"/>
    <n v="203"/>
    <n v="0.42857142857142855"/>
    <n v="116"/>
    <n v="0"/>
  </r>
  <r>
    <x v="2"/>
    <x v="27"/>
    <x v="27"/>
    <n v="536601"/>
    <s v="Kocelovice"/>
    <s v="do 750 obyvatel"/>
    <n v="137"/>
    <n v="0.40875912408759124"/>
    <n v="81"/>
    <n v="0"/>
  </r>
  <r>
    <x v="2"/>
    <x v="27"/>
    <x v="27"/>
    <n v="536822"/>
    <s v="Lom (Strakonice)"/>
    <s v="do 750 obyvatel"/>
    <n v="101"/>
    <n v="0.34653465346534651"/>
    <n v="66"/>
    <n v="1"/>
  </r>
  <r>
    <x v="2"/>
    <x v="27"/>
    <x v="27"/>
    <n v="536890"/>
    <s v="Uzeničky"/>
    <s v="do 750 obyvatel"/>
    <n v="102"/>
    <n v="0.48039215686274511"/>
    <n v="53"/>
    <n v="0"/>
  </r>
  <r>
    <x v="2"/>
    <x v="27"/>
    <x v="27"/>
    <n v="536903"/>
    <s v="Chobot"/>
    <s v="do 750 obyvatel"/>
    <n v="35"/>
    <n v="0.54285714285714282"/>
    <n v="16"/>
    <n v="0"/>
  </r>
  <r>
    <x v="2"/>
    <x v="27"/>
    <x v="27"/>
    <n v="537063"/>
    <s v="Bratronice (Strakonice)"/>
    <s v="do 750 obyvatel"/>
    <n v="48"/>
    <n v="0.5625"/>
    <n v="21"/>
    <n v="0"/>
  </r>
  <r>
    <x v="2"/>
    <x v="27"/>
    <x v="27"/>
    <n v="550817"/>
    <s v="Bělčice"/>
    <s v="750 – 1 999 obyvatel"/>
    <n v="843"/>
    <n v="0.42230130486358242"/>
    <n v="487"/>
    <n v="0"/>
  </r>
  <r>
    <x v="2"/>
    <x v="27"/>
    <x v="27"/>
    <n v="550850"/>
    <s v="Blatná"/>
    <s v="5 000 – 14 999 obyvatel"/>
    <n v="5554"/>
    <n v="0.42870003601008283"/>
    <n v="3173"/>
    <n v="0"/>
  </r>
  <r>
    <x v="2"/>
    <x v="27"/>
    <x v="27"/>
    <n v="551180"/>
    <s v="Kadov (Strakonice)"/>
    <s v="do 750 obyvatel"/>
    <n v="309"/>
    <n v="0.43042071197411003"/>
    <n v="176"/>
    <n v="0"/>
  </r>
  <r>
    <x v="2"/>
    <x v="27"/>
    <x v="27"/>
    <n v="551350"/>
    <s v="Lnáře"/>
    <s v="do 750 obyvatel"/>
    <n v="606"/>
    <n v="0.42904290429042902"/>
    <n v="346"/>
    <n v="0"/>
  </r>
  <r>
    <x v="2"/>
    <x v="27"/>
    <x v="27"/>
    <n v="551473"/>
    <s v="Myštice"/>
    <s v="do 750 obyvatel"/>
    <n v="238"/>
    <n v="0.3949579831932773"/>
    <n v="144"/>
    <n v="1"/>
  </r>
  <r>
    <x v="2"/>
    <x v="27"/>
    <x v="27"/>
    <n v="551597"/>
    <s v="Hajany (Strakonice)"/>
    <s v="do 750 obyvatel"/>
    <n v="115"/>
    <n v="0.4"/>
    <n v="69"/>
    <n v="0"/>
  </r>
  <r>
    <x v="2"/>
    <x v="27"/>
    <x v="27"/>
    <n v="551627"/>
    <s v="Předmíř"/>
    <s v="do 750 obyvatel"/>
    <n v="278"/>
    <n v="0.34172661870503596"/>
    <n v="183"/>
    <n v="1"/>
  </r>
  <r>
    <x v="2"/>
    <x v="27"/>
    <x v="27"/>
    <n v="551716"/>
    <s v="Sedlice (Strakonice)"/>
    <s v="750 – 1 999 obyvatel"/>
    <n v="1048"/>
    <n v="0.39217557251908397"/>
    <n v="637"/>
    <n v="1"/>
  </r>
  <r>
    <x v="2"/>
    <x v="27"/>
    <x v="27"/>
    <n v="551830"/>
    <s v="Škvořetice"/>
    <s v="do 750 obyvatel"/>
    <n v="270"/>
    <n v="0.35925925925925928"/>
    <n v="173"/>
    <n v="1"/>
  </r>
  <r>
    <x v="2"/>
    <x v="27"/>
    <x v="27"/>
    <n v="551937"/>
    <s v="Uzenice"/>
    <s v="do 750 obyvatel"/>
    <n v="92"/>
    <n v="0.41304347826086957"/>
    <n v="54"/>
    <n v="0"/>
  </r>
  <r>
    <x v="2"/>
    <x v="27"/>
    <x v="27"/>
    <n v="551988"/>
    <s v="Záboří (Strakonice)"/>
    <s v="do 750 obyvatel"/>
    <n v="269"/>
    <n v="0.34200743494423791"/>
    <n v="177"/>
    <n v="1"/>
  </r>
  <r>
    <x v="2"/>
    <x v="27"/>
    <x v="27"/>
    <n v="560197"/>
    <s v="Lažany (Strakonice)"/>
    <s v="do 750 obyvatel"/>
    <n v="48"/>
    <n v="0.4375"/>
    <n v="27"/>
    <n v="0"/>
  </r>
  <r>
    <x v="2"/>
    <x v="27"/>
    <x v="27"/>
    <n v="598895"/>
    <s v="Bezdědovice"/>
    <s v="do 750 obyvatel"/>
    <n v="305"/>
    <n v="0.38688524590163936"/>
    <n v="187"/>
    <n v="1"/>
  </r>
  <r>
    <x v="2"/>
    <x v="27"/>
    <x v="27"/>
    <n v="598950"/>
    <s v="Lažánky (Strakonice)"/>
    <s v="do 750 obyvatel"/>
    <n v="82"/>
    <n v="0.37804878048780488"/>
    <n v="51"/>
    <n v="1"/>
  </r>
  <r>
    <x v="2"/>
    <x v="28"/>
    <x v="28"/>
    <n v="529729"/>
    <s v="Kvítkovice"/>
    <s v="do 750 obyvatel"/>
    <n v="105"/>
    <n v="0.41904761904761906"/>
    <n v="61"/>
    <n v="0"/>
  </r>
  <r>
    <x v="2"/>
    <x v="28"/>
    <x v="28"/>
    <n v="535176"/>
    <s v="Planá (České Budějovice)"/>
    <s v="do 750 obyvatel"/>
    <n v="225"/>
    <n v="0.49333333333333335"/>
    <n v="114"/>
    <n v="0"/>
  </r>
  <r>
    <x v="2"/>
    <x v="28"/>
    <x v="28"/>
    <n v="535206"/>
    <s v="Dobrá Voda u Českých Budějovic"/>
    <s v="2 000 – 4 999 obyvatel"/>
    <n v="2180"/>
    <n v="0.44908256880733943"/>
    <n v="1201"/>
    <n v="0"/>
  </r>
  <r>
    <x v="2"/>
    <x v="28"/>
    <x v="28"/>
    <n v="535249"/>
    <s v="Dasný"/>
    <s v="do 750 obyvatel"/>
    <n v="275"/>
    <n v="0.42909090909090908"/>
    <n v="157"/>
    <n v="0"/>
  </r>
  <r>
    <x v="2"/>
    <x v="28"/>
    <x v="28"/>
    <n v="535281"/>
    <s v="Mydlovary"/>
    <s v="do 750 obyvatel"/>
    <n v="247"/>
    <n v="0.44534412955465585"/>
    <n v="137"/>
    <n v="0"/>
  </r>
  <r>
    <x v="2"/>
    <x v="28"/>
    <x v="28"/>
    <n v="535346"/>
    <s v="Plav"/>
    <s v="do 750 obyvatel"/>
    <n v="359"/>
    <n v="0.44846796657381616"/>
    <n v="198"/>
    <n v="0"/>
  </r>
  <r>
    <x v="2"/>
    <x v="28"/>
    <x v="28"/>
    <n v="535371"/>
    <s v="Nákří"/>
    <s v="do 750 obyvatel"/>
    <n v="169"/>
    <n v="0.38461538461538464"/>
    <n v="104"/>
    <n v="1"/>
  </r>
  <r>
    <x v="2"/>
    <x v="28"/>
    <x v="28"/>
    <n v="535401"/>
    <s v="Bošilec"/>
    <s v="do 750 obyvatel"/>
    <n v="170"/>
    <n v="0.54705882352941182"/>
    <n v="77"/>
    <n v="0"/>
  </r>
  <r>
    <x v="2"/>
    <x v="28"/>
    <x v="28"/>
    <n v="535435"/>
    <s v="Neplachov"/>
    <s v="do 750 obyvatel"/>
    <n v="302"/>
    <n v="0.45695364238410596"/>
    <n v="164"/>
    <n v="0"/>
  </r>
  <r>
    <x v="2"/>
    <x v="28"/>
    <x v="28"/>
    <n v="535460"/>
    <s v="Hradce"/>
    <s v="do 750 obyvatel"/>
    <n v="81"/>
    <n v="0.32098765432098764"/>
    <n v="55"/>
    <n v="1"/>
  </r>
  <r>
    <x v="2"/>
    <x v="28"/>
    <x v="28"/>
    <n v="535494"/>
    <s v="Úsilné"/>
    <s v="do 750 obyvatel"/>
    <n v="399"/>
    <n v="0.41102756892230574"/>
    <n v="235"/>
    <n v="0"/>
  </r>
  <r>
    <x v="2"/>
    <x v="28"/>
    <x v="28"/>
    <n v="535541"/>
    <s v="Čakov (České Budějovice)"/>
    <s v="do 750 obyvatel"/>
    <n v="242"/>
    <n v="0.34710743801652894"/>
    <n v="158"/>
    <n v="1"/>
  </r>
  <r>
    <x v="2"/>
    <x v="28"/>
    <x v="28"/>
    <n v="535575"/>
    <s v="Habří"/>
    <s v="do 750 obyvatel"/>
    <n v="91"/>
    <n v="0.53846153846153844"/>
    <n v="42"/>
    <n v="0"/>
  </r>
  <r>
    <x v="2"/>
    <x v="28"/>
    <x v="28"/>
    <n v="535591"/>
    <s v="Zvíkov (České Budějovice)"/>
    <s v="do 750 obyvatel"/>
    <n v="219"/>
    <n v="0.46118721461187212"/>
    <n v="118"/>
    <n v="0"/>
  </r>
  <r>
    <x v="2"/>
    <x v="28"/>
    <x v="28"/>
    <n v="535613"/>
    <s v="Hvozdec (České Budějovice)"/>
    <s v="do 750 obyvatel"/>
    <n v="102"/>
    <n v="0.40196078431372551"/>
    <n v="61"/>
    <n v="0"/>
  </r>
  <r>
    <x v="2"/>
    <x v="28"/>
    <x v="28"/>
    <n v="535648"/>
    <s v="Nová Ves (České Budějovice)"/>
    <s v="750 – 1 999 obyvatel"/>
    <n v="630"/>
    <n v="0.42539682539682538"/>
    <n v="362"/>
    <n v="0"/>
  </r>
  <r>
    <x v="2"/>
    <x v="28"/>
    <x v="28"/>
    <n v="535664"/>
    <s v="Doubravice (České Budějovice)"/>
    <s v="do 750 obyvatel"/>
    <n v="254"/>
    <n v="0.49212598425196852"/>
    <n v="129"/>
    <n v="0"/>
  </r>
  <r>
    <x v="2"/>
    <x v="28"/>
    <x v="28"/>
    <n v="535681"/>
    <s v="Borovnice (České Budějovice)"/>
    <s v="do 750 obyvatel"/>
    <n v="119"/>
    <n v="0.47899159663865548"/>
    <n v="62"/>
    <n v="0"/>
  </r>
  <r>
    <x v="2"/>
    <x v="28"/>
    <x v="28"/>
    <n v="535737"/>
    <s v="Vidov"/>
    <s v="do 750 obyvatel"/>
    <n v="498"/>
    <n v="0.41566265060240964"/>
    <n v="291"/>
    <n v="0"/>
  </r>
  <r>
    <x v="2"/>
    <x v="28"/>
    <x v="28"/>
    <n v="535753"/>
    <s v="Hůry"/>
    <s v="do 750 obyvatel"/>
    <n v="494"/>
    <n v="0.45546558704453444"/>
    <n v="269"/>
    <n v="0"/>
  </r>
  <r>
    <x v="2"/>
    <x v="28"/>
    <x v="28"/>
    <n v="535761"/>
    <s v="Jivno"/>
    <s v="do 750 obyvatel"/>
    <n v="297"/>
    <n v="0.43771043771043772"/>
    <n v="167"/>
    <n v="0"/>
  </r>
  <r>
    <x v="2"/>
    <x v="28"/>
    <x v="28"/>
    <n v="535788"/>
    <s v="Dubičné"/>
    <s v="do 750 obyvatel"/>
    <n v="343"/>
    <n v="0.39650145772594753"/>
    <n v="207"/>
    <n v="1"/>
  </r>
  <r>
    <x v="2"/>
    <x v="28"/>
    <x v="28"/>
    <n v="535796"/>
    <s v="Vráto"/>
    <s v="do 750 obyvatel"/>
    <n v="350"/>
    <n v="0.38"/>
    <n v="217"/>
    <n v="1"/>
  </r>
  <r>
    <x v="2"/>
    <x v="28"/>
    <x v="28"/>
    <n v="535800"/>
    <s v="Libníč"/>
    <s v="do 750 obyvatel"/>
    <n v="424"/>
    <n v="0.48584905660377359"/>
    <n v="218"/>
    <n v="0"/>
  </r>
  <r>
    <x v="2"/>
    <x v="28"/>
    <x v="28"/>
    <n v="535826"/>
    <s v="Adamov (České Budějovice)"/>
    <s v="750 – 1 999 obyvatel"/>
    <n v="729"/>
    <n v="0.40740740740740738"/>
    <n v="432"/>
    <n v="0"/>
  </r>
  <r>
    <x v="2"/>
    <x v="28"/>
    <x v="28"/>
    <n v="535842"/>
    <s v="Mokrý Lom"/>
    <s v="do 750 obyvatel"/>
    <n v="87"/>
    <n v="0.45977011494252873"/>
    <n v="47"/>
    <n v="0"/>
  </r>
  <r>
    <x v="2"/>
    <x v="28"/>
    <x v="28"/>
    <n v="535851"/>
    <s v="Hlavatce (České Budějovice)"/>
    <s v="do 750 obyvatel"/>
    <n v="125"/>
    <n v="0.48"/>
    <n v="65"/>
    <n v="0"/>
  </r>
  <r>
    <x v="2"/>
    <x v="28"/>
    <x v="28"/>
    <n v="535877"/>
    <s v="Komařice"/>
    <s v="do 750 obyvatel"/>
    <n v="282"/>
    <n v="0.41489361702127658"/>
    <n v="165"/>
    <n v="0"/>
  </r>
  <r>
    <x v="2"/>
    <x v="28"/>
    <x v="28"/>
    <n v="535893"/>
    <s v="Vitín"/>
    <s v="do 750 obyvatel"/>
    <n v="358"/>
    <n v="0.38547486033519551"/>
    <n v="220"/>
    <n v="1"/>
  </r>
  <r>
    <x v="2"/>
    <x v="28"/>
    <x v="28"/>
    <n v="535907"/>
    <s v="Chotýčany"/>
    <s v="do 750 obyvatel"/>
    <n v="202"/>
    <n v="0.36138613861386137"/>
    <n v="129"/>
    <n v="1"/>
  </r>
  <r>
    <x v="2"/>
    <x v="28"/>
    <x v="28"/>
    <n v="535915"/>
    <s v="Vlkov (České Budějovice)"/>
    <s v="do 750 obyvatel"/>
    <n v="36"/>
    <n v="0.41666666666666669"/>
    <n v="21"/>
    <n v="0"/>
  </r>
  <r>
    <x v="2"/>
    <x v="28"/>
    <x v="28"/>
    <n v="535940"/>
    <s v="Mazelov"/>
    <s v="do 750 obyvatel"/>
    <n v="181"/>
    <n v="0.41988950276243092"/>
    <n v="105"/>
    <n v="0"/>
  </r>
  <r>
    <x v="2"/>
    <x v="28"/>
    <x v="28"/>
    <n v="535958"/>
    <s v="Drahotěšice"/>
    <s v="do 750 obyvatel"/>
    <n v="260"/>
    <n v="0.38846153846153847"/>
    <n v="159"/>
    <n v="1"/>
  </r>
  <r>
    <x v="2"/>
    <x v="28"/>
    <x v="28"/>
    <n v="535991"/>
    <s v="Pištín"/>
    <s v="do 750 obyvatel"/>
    <n v="533"/>
    <n v="0.40525328330206378"/>
    <n v="317"/>
    <n v="0"/>
  </r>
  <r>
    <x v="2"/>
    <x v="28"/>
    <x v="28"/>
    <n v="536016"/>
    <s v="Zahájí"/>
    <s v="do 750 obyvatel"/>
    <n v="406"/>
    <n v="0.45320197044334976"/>
    <n v="222"/>
    <n v="0"/>
  </r>
  <r>
    <x v="2"/>
    <x v="28"/>
    <x v="28"/>
    <n v="536032"/>
    <s v="Strýčice"/>
    <s v="do 750 obyvatel"/>
    <n v="53"/>
    <n v="0.39622641509433965"/>
    <n v="32"/>
    <n v="1"/>
  </r>
  <r>
    <x v="2"/>
    <x v="28"/>
    <x v="28"/>
    <n v="536059"/>
    <s v="Břehov"/>
    <s v="do 750 obyvatel"/>
    <n v="142"/>
    <n v="0.37323943661971831"/>
    <n v="89"/>
    <n v="1"/>
  </r>
  <r>
    <x v="2"/>
    <x v="28"/>
    <x v="28"/>
    <n v="544256"/>
    <s v="České Budějovice"/>
    <s v="40 000 – 99 999 obyvatel"/>
    <n v="78453"/>
    <n v="0.43118809988145768"/>
    <n v="44625"/>
    <n v="0"/>
  </r>
  <r>
    <x v="2"/>
    <x v="28"/>
    <x v="28"/>
    <n v="544272"/>
    <s v="Borek (České Budějovice)"/>
    <s v="750 – 1 999 obyvatel"/>
    <n v="1305"/>
    <n v="0.45287356321839078"/>
    <n v="714"/>
    <n v="0"/>
  </r>
  <r>
    <x v="2"/>
    <x v="28"/>
    <x v="28"/>
    <n v="544299"/>
    <s v="Boršov nad Vltavou"/>
    <s v="750 – 1 999 obyvatel"/>
    <n v="1543"/>
    <n v="0.4199611147116008"/>
    <n v="895"/>
    <n v="0"/>
  </r>
  <r>
    <x v="2"/>
    <x v="28"/>
    <x v="28"/>
    <n v="544329"/>
    <s v="Čejkovice (České Budějovice)"/>
    <s v="do 750 obyvatel"/>
    <n v="308"/>
    <n v="0.39285714285714285"/>
    <n v="187"/>
    <n v="1"/>
  </r>
  <r>
    <x v="2"/>
    <x v="28"/>
    <x v="28"/>
    <n v="544361"/>
    <s v="Dívčice"/>
    <s v="do 750 obyvatel"/>
    <n v="474"/>
    <n v="0.40084388185654007"/>
    <n v="284"/>
    <n v="0"/>
  </r>
  <r>
    <x v="2"/>
    <x v="28"/>
    <x v="28"/>
    <n v="544400"/>
    <s v="Doudleby"/>
    <s v="do 750 obyvatel"/>
    <n v="393"/>
    <n v="0.36386768447837148"/>
    <n v="250"/>
    <n v="1"/>
  </r>
  <r>
    <x v="2"/>
    <x v="28"/>
    <x v="28"/>
    <n v="544426"/>
    <s v="Dříteň"/>
    <s v="750 – 1 999 obyvatel"/>
    <n v="1365"/>
    <n v="0.42344322344322344"/>
    <n v="787"/>
    <n v="0"/>
  </r>
  <r>
    <x v="2"/>
    <x v="28"/>
    <x v="28"/>
    <n v="544442"/>
    <s v="Dubné"/>
    <s v="750 – 1 999 obyvatel"/>
    <n v="1313"/>
    <n v="0.43564356435643564"/>
    <n v="741"/>
    <n v="0"/>
  </r>
  <r>
    <x v="2"/>
    <x v="28"/>
    <x v="28"/>
    <n v="544451"/>
    <s v="Dynín"/>
    <s v="do 750 obyvatel"/>
    <n v="283"/>
    <n v="0.40282685512367489"/>
    <n v="169"/>
    <n v="0"/>
  </r>
  <r>
    <x v="2"/>
    <x v="28"/>
    <x v="28"/>
    <n v="544485"/>
    <s v="Hluboká nad Vltavou"/>
    <s v="5 000 – 14 999 obyvatel"/>
    <n v="4484"/>
    <n v="0.44179304192685104"/>
    <n v="2503"/>
    <n v="0"/>
  </r>
  <r>
    <x v="2"/>
    <x v="28"/>
    <x v="28"/>
    <n v="544493"/>
    <s v="Homole"/>
    <s v="750 – 1 999 obyvatel"/>
    <n v="1272"/>
    <n v="0.38836477987421386"/>
    <n v="778"/>
    <n v="1"/>
  </r>
  <r>
    <x v="2"/>
    <x v="28"/>
    <x v="28"/>
    <n v="544523"/>
    <s v="Hosín"/>
    <s v="750 – 1 999 obyvatel"/>
    <n v="727"/>
    <n v="0.43328748280605228"/>
    <n v="412"/>
    <n v="0"/>
  </r>
  <r>
    <x v="2"/>
    <x v="28"/>
    <x v="28"/>
    <n v="544558"/>
    <s v="Hrdějovice"/>
    <s v="750 – 1 999 obyvatel"/>
    <n v="1311"/>
    <n v="0.47215865751334857"/>
    <n v="692"/>
    <n v="0"/>
  </r>
  <r>
    <x v="2"/>
    <x v="28"/>
    <x v="28"/>
    <n v="544612"/>
    <s v="Jankov (České Budějovice)"/>
    <s v="do 750 obyvatel"/>
    <n v="322"/>
    <n v="0.46273291925465837"/>
    <n v="173"/>
    <n v="0"/>
  </r>
  <r>
    <x v="2"/>
    <x v="28"/>
    <x v="28"/>
    <n v="544663"/>
    <s v="Kamenný Újezd (České Budějovice)"/>
    <s v="2 000 – 4 999 obyvatel"/>
    <n v="1991"/>
    <n v="0.40883977900552487"/>
    <n v="1177"/>
    <n v="0"/>
  </r>
  <r>
    <x v="2"/>
    <x v="28"/>
    <x v="28"/>
    <n v="544736"/>
    <s v="Ledenice"/>
    <s v="2 000 – 4 999 obyvatel"/>
    <n v="1997"/>
    <n v="0.40560841261892838"/>
    <n v="1187"/>
    <n v="0"/>
  </r>
  <r>
    <x v="2"/>
    <x v="28"/>
    <x v="28"/>
    <n v="544744"/>
    <s v="Libín"/>
    <s v="do 750 obyvatel"/>
    <n v="338"/>
    <n v="0.44674556213017752"/>
    <n v="187"/>
    <n v="0"/>
  </r>
  <r>
    <x v="2"/>
    <x v="28"/>
    <x v="28"/>
    <n v="544761"/>
    <s v="Lipí"/>
    <s v="do 750 obyvatel"/>
    <n v="526"/>
    <n v="0.41254752851711024"/>
    <n v="309"/>
    <n v="0"/>
  </r>
  <r>
    <x v="2"/>
    <x v="28"/>
    <x v="28"/>
    <n v="544779"/>
    <s v="Lišov"/>
    <s v="2 000 – 4 999 obyvatel"/>
    <n v="3638"/>
    <n v="0.44062671797691039"/>
    <n v="2035"/>
    <n v="0"/>
  </r>
  <r>
    <x v="2"/>
    <x v="28"/>
    <x v="28"/>
    <n v="544795"/>
    <s v="Litvínovice"/>
    <s v="2 000 – 4 999 obyvatel"/>
    <n v="2075"/>
    <n v="0.42650602409638555"/>
    <n v="1190"/>
    <n v="0"/>
  </r>
  <r>
    <x v="2"/>
    <x v="28"/>
    <x v="28"/>
    <n v="544825"/>
    <s v="Nedabyle"/>
    <s v="do 750 obyvatel"/>
    <n v="297"/>
    <n v="0.35353535353535354"/>
    <n v="192"/>
    <n v="1"/>
  </r>
  <r>
    <x v="2"/>
    <x v="28"/>
    <x v="28"/>
    <n v="544892"/>
    <s v="Olešník"/>
    <s v="750 – 1 999 obyvatel"/>
    <n v="658"/>
    <n v="0.46200607902735563"/>
    <n v="354"/>
    <n v="0"/>
  </r>
  <r>
    <x v="2"/>
    <x v="28"/>
    <x v="28"/>
    <n v="544965"/>
    <s v="Radošovice (České Budějovice)"/>
    <s v="do 750 obyvatel"/>
    <n v="152"/>
    <n v="0.42105263157894735"/>
    <n v="88"/>
    <n v="0"/>
  </r>
  <r>
    <x v="2"/>
    <x v="28"/>
    <x v="28"/>
    <n v="544973"/>
    <s v="Roudné"/>
    <s v="750 – 1 999 obyvatel"/>
    <n v="1014"/>
    <n v="0.43096646942800787"/>
    <n v="577"/>
    <n v="0"/>
  </r>
  <r>
    <x v="2"/>
    <x v="28"/>
    <x v="28"/>
    <n v="544981"/>
    <s v="Rudolfov"/>
    <s v="2 000 – 4 999 obyvatel"/>
    <n v="2108"/>
    <n v="0.46015180265654648"/>
    <n v="1138"/>
    <n v="0"/>
  </r>
  <r>
    <x v="2"/>
    <x v="28"/>
    <x v="28"/>
    <n v="545007"/>
    <s v="Římov (České Budějovice)"/>
    <s v="750 – 1 999 obyvatel"/>
    <n v="753"/>
    <n v="0.40770252324037187"/>
    <n v="446"/>
    <n v="0"/>
  </r>
  <r>
    <x v="2"/>
    <x v="28"/>
    <x v="28"/>
    <n v="545015"/>
    <s v="Sedlec (České Budějovice)"/>
    <s v="do 750 obyvatel"/>
    <n v="421"/>
    <n v="0.44893111638954869"/>
    <n v="232"/>
    <n v="0"/>
  </r>
  <r>
    <x v="2"/>
    <x v="28"/>
    <x v="28"/>
    <n v="545066"/>
    <s v="Srubec"/>
    <s v="2 000 – 4 999 obyvatel"/>
    <n v="2194"/>
    <n v="0.4430264357338195"/>
    <n v="1222"/>
    <n v="0"/>
  </r>
  <r>
    <x v="2"/>
    <x v="28"/>
    <x v="28"/>
    <n v="545074"/>
    <s v="Staré Hodějovice"/>
    <s v="750 – 1 999 obyvatel"/>
    <n v="1116"/>
    <n v="0.3942652329749104"/>
    <n v="676"/>
    <n v="1"/>
  </r>
  <r>
    <x v="2"/>
    <x v="28"/>
    <x v="28"/>
    <n v="545082"/>
    <s v="Strážkovice"/>
    <s v="do 750 obyvatel"/>
    <n v="417"/>
    <n v="0.39568345323741005"/>
    <n v="252"/>
    <n v="1"/>
  </r>
  <r>
    <x v="2"/>
    <x v="28"/>
    <x v="28"/>
    <n v="545091"/>
    <s v="Střížov"/>
    <s v="do 750 obyvatel"/>
    <n v="178"/>
    <n v="0.4550561797752809"/>
    <n v="97"/>
    <n v="0"/>
  </r>
  <r>
    <x v="2"/>
    <x v="28"/>
    <x v="28"/>
    <n v="545121"/>
    <s v="Ševětín"/>
    <s v="750 – 1 999 obyvatel"/>
    <n v="1157"/>
    <n v="0.43128781331028521"/>
    <n v="658"/>
    <n v="0"/>
  </r>
  <r>
    <x v="2"/>
    <x v="28"/>
    <x v="28"/>
    <n v="545139"/>
    <s v="Štěpánovice (České Budějovice)"/>
    <s v="750 – 1 999 obyvatel"/>
    <n v="739"/>
    <n v="0.43978349120433019"/>
    <n v="414"/>
    <n v="0"/>
  </r>
  <r>
    <x v="2"/>
    <x v="28"/>
    <x v="28"/>
    <n v="545228"/>
    <s v="Včelná"/>
    <s v="2 000 – 4 999 obyvatel"/>
    <n v="1774"/>
    <n v="0.42390078917700114"/>
    <n v="1022"/>
    <n v="0"/>
  </r>
  <r>
    <x v="2"/>
    <x v="28"/>
    <x v="28"/>
    <n v="545261"/>
    <s v="Vrábče"/>
    <s v="750 – 1 999 obyvatel"/>
    <n v="645"/>
    <n v="0.36899224806201553"/>
    <n v="407"/>
    <n v="1"/>
  </r>
  <r>
    <x v="2"/>
    <x v="28"/>
    <x v="28"/>
    <n v="545317"/>
    <s v="Záboří (České Budějovice)"/>
    <s v="do 750 obyvatel"/>
    <n v="311"/>
    <n v="0.39549839228295819"/>
    <n v="188"/>
    <n v="1"/>
  </r>
  <r>
    <x v="2"/>
    <x v="28"/>
    <x v="28"/>
    <n v="545341"/>
    <s v="Zliv"/>
    <s v="2 000 – 4 999 obyvatel"/>
    <n v="2970"/>
    <n v="0.45521885521885525"/>
    <n v="1618"/>
    <n v="0"/>
  </r>
  <r>
    <x v="2"/>
    <x v="28"/>
    <x v="28"/>
    <n v="545368"/>
    <s v="Žabovřesky"/>
    <s v="do 750 obyvatel"/>
    <n v="360"/>
    <n v="0.41944444444444445"/>
    <n v="209"/>
    <n v="0"/>
  </r>
  <r>
    <x v="2"/>
    <x v="28"/>
    <x v="28"/>
    <n v="551490"/>
    <s v="Branišov (České Budějovice)"/>
    <s v="do 750 obyvatel"/>
    <n v="216"/>
    <n v="0.50462962962962965"/>
    <n v="107"/>
    <n v="0"/>
  </r>
  <r>
    <x v="2"/>
    <x v="28"/>
    <x v="28"/>
    <n v="598593"/>
    <s v="Heřmaň (České Budějovice)"/>
    <s v="do 750 obyvatel"/>
    <n v="161"/>
    <n v="0.42236024844720499"/>
    <n v="93"/>
    <n v="0"/>
  </r>
  <r>
    <x v="2"/>
    <x v="28"/>
    <x v="28"/>
    <n v="598607"/>
    <s v="Hlincová Hora"/>
    <s v="do 750 obyvatel"/>
    <n v="340"/>
    <n v="0.45882352941176469"/>
    <n v="184"/>
    <n v="0"/>
  </r>
  <r>
    <x v="2"/>
    <x v="28"/>
    <x v="28"/>
    <n v="599778"/>
    <s v="Závraty"/>
    <s v="do 750 obyvatel"/>
    <n v="38"/>
    <n v="0.5"/>
    <n v="19"/>
    <n v="0"/>
  </r>
  <r>
    <x v="2"/>
    <x v="29"/>
    <x v="29"/>
    <n v="500194"/>
    <s v="Polná na Šumavě"/>
    <s v="do 750 obyvatel"/>
    <n v="176"/>
    <n v="0.23863636363636365"/>
    <n v="134"/>
    <n v="1"/>
  </r>
  <r>
    <x v="2"/>
    <x v="29"/>
    <x v="29"/>
    <n v="513661"/>
    <s v="Nová Ves (Český Krumlov)"/>
    <s v="do 750 obyvatel"/>
    <n v="337"/>
    <n v="0.35014836795252224"/>
    <n v="219"/>
    <n v="1"/>
  </r>
  <r>
    <x v="2"/>
    <x v="29"/>
    <x v="29"/>
    <n v="536229"/>
    <s v="Chlumec (Český Krumlov)"/>
    <s v="do 750 obyvatel"/>
    <n v="77"/>
    <n v="0.38961038961038963"/>
    <n v="47"/>
    <n v="1"/>
  </r>
  <r>
    <x v="2"/>
    <x v="29"/>
    <x v="29"/>
    <n v="536245"/>
    <s v="Srnín"/>
    <s v="do 750 obyvatel"/>
    <n v="282"/>
    <n v="0.48581560283687941"/>
    <n v="145"/>
    <n v="0"/>
  </r>
  <r>
    <x v="2"/>
    <x v="29"/>
    <x v="29"/>
    <n v="536253"/>
    <s v="Bohdalovice"/>
    <s v="do 750 obyvatel"/>
    <n v="250"/>
    <n v="0.35599999999999998"/>
    <n v="161"/>
    <n v="1"/>
  </r>
  <r>
    <x v="2"/>
    <x v="29"/>
    <x v="29"/>
    <n v="536296"/>
    <s v="Malšín"/>
    <s v="do 750 obyvatel"/>
    <n v="138"/>
    <n v="0.34782608695652173"/>
    <n v="90"/>
    <n v="1"/>
  </r>
  <r>
    <x v="2"/>
    <x v="29"/>
    <x v="29"/>
    <n v="536300"/>
    <s v="Věžovatá Pláně"/>
    <s v="do 750 obyvatel"/>
    <n v="124"/>
    <n v="0.43548387096774194"/>
    <n v="70"/>
    <n v="0"/>
  </r>
  <r>
    <x v="2"/>
    <x v="29"/>
    <x v="29"/>
    <n v="545392"/>
    <s v="Český Krumlov"/>
    <s v="5 000 – 14 999 obyvatel"/>
    <n v="10660"/>
    <n v="0.42823639774859285"/>
    <n v="6095"/>
    <n v="0"/>
  </r>
  <r>
    <x v="2"/>
    <x v="29"/>
    <x v="29"/>
    <n v="545431"/>
    <s v="Brloh (Český Krumlov)"/>
    <s v="750 – 1 999 obyvatel"/>
    <n v="896"/>
    <n v="0.4017857142857143"/>
    <n v="536"/>
    <n v="0"/>
  </r>
  <r>
    <x v="2"/>
    <x v="29"/>
    <x v="29"/>
    <n v="545457"/>
    <s v="Černá v Pošumaví"/>
    <s v="750 – 1 999 obyvatel"/>
    <n v="681"/>
    <n v="0.42290748898678415"/>
    <n v="393"/>
    <n v="0"/>
  </r>
  <r>
    <x v="2"/>
    <x v="29"/>
    <x v="29"/>
    <n v="545473"/>
    <s v="Dolní Třebonín"/>
    <s v="750 – 1 999 obyvatel"/>
    <n v="1078"/>
    <n v="0.38775510204081631"/>
    <n v="660"/>
    <n v="1"/>
  </r>
  <r>
    <x v="2"/>
    <x v="29"/>
    <x v="29"/>
    <n v="545481"/>
    <s v="Frymburk (Český Krumlov)"/>
    <s v="750 – 1 999 obyvatel"/>
    <n v="1085"/>
    <n v="0.4110599078341014"/>
    <n v="639"/>
    <n v="0"/>
  </r>
  <r>
    <x v="2"/>
    <x v="29"/>
    <x v="29"/>
    <n v="545490"/>
    <s v="Holubov"/>
    <s v="750 – 1 999 obyvatel"/>
    <n v="893"/>
    <n v="0.42553191489361702"/>
    <n v="513"/>
    <n v="0"/>
  </r>
  <r>
    <x v="2"/>
    <x v="29"/>
    <x v="29"/>
    <n v="545511"/>
    <s v="Horní Planá"/>
    <s v="2 000 – 4 999 obyvatel"/>
    <n v="1789"/>
    <n v="0.48015651201788706"/>
    <n v="930"/>
    <n v="0"/>
  </r>
  <r>
    <x v="2"/>
    <x v="29"/>
    <x v="29"/>
    <n v="545520"/>
    <s v="Hořice na Šumavě"/>
    <s v="750 – 1 999 obyvatel"/>
    <n v="703"/>
    <n v="0.37553342816500712"/>
    <n v="439"/>
    <n v="1"/>
  </r>
  <r>
    <x v="2"/>
    <x v="29"/>
    <x v="29"/>
    <n v="545546"/>
    <s v="Chvalšiny"/>
    <s v="750 – 1 999 obyvatel"/>
    <n v="1021"/>
    <n v="0.44368266405484819"/>
    <n v="568"/>
    <n v="0"/>
  </r>
  <r>
    <x v="2"/>
    <x v="29"/>
    <x v="29"/>
    <n v="545554"/>
    <s v="Kájov"/>
    <s v="750 – 1 999 obyvatel"/>
    <n v="1450"/>
    <n v="0.43103448275862066"/>
    <n v="825"/>
    <n v="0"/>
  </r>
  <r>
    <x v="2"/>
    <x v="29"/>
    <x v="29"/>
    <n v="545571"/>
    <s v="Křemže"/>
    <s v="2 000 – 4 999 obyvatel"/>
    <n v="2352"/>
    <n v="0.39285714285714285"/>
    <n v="1428"/>
    <n v="1"/>
  </r>
  <r>
    <x v="2"/>
    <x v="29"/>
    <x v="29"/>
    <n v="545597"/>
    <s v="Lipno nad Vltavou"/>
    <s v="do 750 obyvatel"/>
    <n v="526"/>
    <n v="0.34600760456273766"/>
    <n v="344"/>
    <n v="1"/>
  </r>
  <r>
    <x v="2"/>
    <x v="29"/>
    <x v="29"/>
    <n v="545601"/>
    <s v="Loučovice"/>
    <s v="750 – 1 999 obyvatel"/>
    <n v="1346"/>
    <n v="0.38335809806835069"/>
    <n v="830"/>
    <n v="1"/>
  </r>
  <r>
    <x v="2"/>
    <x v="29"/>
    <x v="29"/>
    <n v="545627"/>
    <s v="Mirkovice"/>
    <s v="do 750 obyvatel"/>
    <n v="377"/>
    <n v="0.35809018567639256"/>
    <n v="242"/>
    <n v="1"/>
  </r>
  <r>
    <x v="2"/>
    <x v="29"/>
    <x v="29"/>
    <n v="545716"/>
    <s v="Přední Výtoň"/>
    <s v="do 750 obyvatel"/>
    <n v="184"/>
    <n v="0.45652173913043476"/>
    <n v="100"/>
    <n v="0"/>
  </r>
  <r>
    <x v="2"/>
    <x v="29"/>
    <x v="29"/>
    <n v="545724"/>
    <s v="Přídolí"/>
    <s v="do 750 obyvatel"/>
    <n v="531"/>
    <n v="0.3728813559322034"/>
    <n v="333"/>
    <n v="1"/>
  </r>
  <r>
    <x v="2"/>
    <x v="29"/>
    <x v="29"/>
    <n v="545732"/>
    <s v="Přísečná"/>
    <s v="do 750 obyvatel"/>
    <n v="159"/>
    <n v="0.4779874213836478"/>
    <n v="83"/>
    <n v="0"/>
  </r>
  <r>
    <x v="2"/>
    <x v="29"/>
    <x v="29"/>
    <n v="545767"/>
    <s v="Rožmberk nad Vltavou"/>
    <s v="do 750 obyvatel"/>
    <n v="318"/>
    <n v="0.37106918238993708"/>
    <n v="200"/>
    <n v="1"/>
  </r>
  <r>
    <x v="2"/>
    <x v="29"/>
    <x v="29"/>
    <n v="545813"/>
    <s v="Světlík"/>
    <s v="do 750 obyvatel"/>
    <n v="194"/>
    <n v="0.31958762886597936"/>
    <n v="132"/>
    <n v="1"/>
  </r>
  <r>
    <x v="2"/>
    <x v="29"/>
    <x v="29"/>
    <n v="545830"/>
    <s v="Větřní"/>
    <s v="2 000 – 4 999 obyvatel"/>
    <n v="3136"/>
    <n v="0.37818877551020408"/>
    <n v="1950"/>
    <n v="1"/>
  </r>
  <r>
    <x v="2"/>
    <x v="29"/>
    <x v="29"/>
    <n v="545848"/>
    <s v="Vyšší Brod"/>
    <s v="2 000 – 4 999 obyvatel"/>
    <n v="2144"/>
    <n v="0.40018656716417911"/>
    <n v="1286"/>
    <n v="0"/>
  </r>
  <r>
    <x v="2"/>
    <x v="29"/>
    <x v="29"/>
    <n v="545864"/>
    <s v="Zlatá Koruna"/>
    <s v="750 – 1 999 obyvatel"/>
    <n v="656"/>
    <n v="0.44359756097560976"/>
    <n v="365"/>
    <n v="0"/>
  </r>
  <r>
    <x v="2"/>
    <x v="29"/>
    <x v="29"/>
    <n v="545872"/>
    <s v="Zubčice"/>
    <s v="do 750 obyvatel"/>
    <n v="338"/>
    <n v="0.44674556213017752"/>
    <n v="187"/>
    <n v="0"/>
  </r>
  <r>
    <x v="2"/>
    <x v="29"/>
    <x v="29"/>
    <n v="598623"/>
    <s v="Mojné"/>
    <s v="do 750 obyvatel"/>
    <n v="212"/>
    <n v="0.44339622641509435"/>
    <n v="118"/>
    <n v="0"/>
  </r>
  <r>
    <x v="2"/>
    <x v="30"/>
    <x v="30"/>
    <n v="507717"/>
    <s v="Peč"/>
    <s v="do 750 obyvatel"/>
    <n v="388"/>
    <n v="0.39948453608247425"/>
    <n v="233"/>
    <n v="1"/>
  </r>
  <r>
    <x v="2"/>
    <x v="30"/>
    <x v="30"/>
    <n v="508357"/>
    <s v="Kostelní Vydří"/>
    <s v="do 750 obyvatel"/>
    <n v="135"/>
    <n v="0.38518518518518519"/>
    <n v="83"/>
    <n v="1"/>
  </r>
  <r>
    <x v="2"/>
    <x v="30"/>
    <x v="30"/>
    <n v="509116"/>
    <s v="Červený Hrádek"/>
    <s v="do 750 obyvatel"/>
    <n v="171"/>
    <n v="0.45614035087719296"/>
    <n v="93"/>
    <n v="0"/>
  </r>
  <r>
    <x v="2"/>
    <x v="30"/>
    <x v="30"/>
    <n v="546020"/>
    <s v="Budeč (Jindřichův Hradec)"/>
    <s v="do 750 obyvatel"/>
    <n v="177"/>
    <n v="0.43502824858757061"/>
    <n v="100"/>
    <n v="0"/>
  </r>
  <r>
    <x v="2"/>
    <x v="30"/>
    <x v="30"/>
    <n v="546038"/>
    <s v="Budíškovice"/>
    <s v="do 750 obyvatel"/>
    <n v="575"/>
    <n v="0.34260869565217389"/>
    <n v="378"/>
    <n v="1"/>
  </r>
  <r>
    <x v="2"/>
    <x v="30"/>
    <x v="30"/>
    <n v="546054"/>
    <s v="Cizkrajov"/>
    <s v="do 750 obyvatel"/>
    <n v="448"/>
    <n v="0.41294642857142855"/>
    <n v="263"/>
    <n v="0"/>
  </r>
  <r>
    <x v="2"/>
    <x v="30"/>
    <x v="30"/>
    <n v="546097"/>
    <s v="Český Rudolec"/>
    <s v="750 – 1 999 obyvatel"/>
    <n v="787"/>
    <n v="0.41168996188055906"/>
    <n v="463"/>
    <n v="0"/>
  </r>
  <r>
    <x v="2"/>
    <x v="30"/>
    <x v="30"/>
    <n v="546127"/>
    <s v="Dačice"/>
    <s v="5 000 – 14 999 obyvatel"/>
    <n v="6088"/>
    <n v="0.43906044678055189"/>
    <n v="3415"/>
    <n v="0"/>
  </r>
  <r>
    <x v="2"/>
    <x v="30"/>
    <x v="30"/>
    <n v="546143"/>
    <s v="Dešná (Jindřichův Hradec)"/>
    <s v="do 750 obyvatel"/>
    <n v="508"/>
    <n v="0.3346456692913386"/>
    <n v="338"/>
    <n v="1"/>
  </r>
  <r>
    <x v="2"/>
    <x v="30"/>
    <x v="30"/>
    <n v="546305"/>
    <s v="Heřmaneč"/>
    <s v="do 750 obyvatel"/>
    <n v="76"/>
    <n v="0.34210526315789475"/>
    <n v="50"/>
    <n v="1"/>
  </r>
  <r>
    <x v="2"/>
    <x v="30"/>
    <x v="30"/>
    <n v="546445"/>
    <s v="Hříšice"/>
    <s v="do 750 obyvatel"/>
    <n v="273"/>
    <n v="0.39194139194139194"/>
    <n v="166"/>
    <n v="1"/>
  </r>
  <r>
    <x v="2"/>
    <x v="30"/>
    <x v="30"/>
    <n v="546917"/>
    <s v="Písečné (Jindřichův Hradec)"/>
    <s v="do 750 obyvatel"/>
    <n v="408"/>
    <n v="0.36029411764705882"/>
    <n v="261"/>
    <n v="1"/>
  </r>
  <r>
    <x v="2"/>
    <x v="30"/>
    <x v="30"/>
    <n v="547166"/>
    <s v="Slavonice"/>
    <s v="2 000 – 4 999 obyvatel"/>
    <n v="2036"/>
    <n v="0.41011787819253437"/>
    <n v="1201"/>
    <n v="0"/>
  </r>
  <r>
    <x v="2"/>
    <x v="30"/>
    <x v="30"/>
    <n v="547204"/>
    <s v="Staré Hobzí"/>
    <s v="do 750 obyvatel"/>
    <n v="454"/>
    <n v="0.38105726872246698"/>
    <n v="281"/>
    <n v="1"/>
  </r>
  <r>
    <x v="2"/>
    <x v="30"/>
    <x v="30"/>
    <n v="547263"/>
    <s v="Studená (Jindřichův Hradec)"/>
    <s v="2 000 – 4 999 obyvatel"/>
    <n v="1927"/>
    <n v="0.45666839647119878"/>
    <n v="1047"/>
    <n v="0"/>
  </r>
  <r>
    <x v="2"/>
    <x v="30"/>
    <x v="30"/>
    <n v="547441"/>
    <s v="Volfířov"/>
    <s v="do 750 obyvatel"/>
    <n v="594"/>
    <n v="0.42424242424242425"/>
    <n v="342"/>
    <n v="0"/>
  </r>
  <r>
    <x v="2"/>
    <x v="30"/>
    <x v="30"/>
    <n v="562319"/>
    <s v="Horní Slatina"/>
    <s v="do 750 obyvatel"/>
    <n v="120"/>
    <n v="0.31666666666666665"/>
    <n v="82"/>
    <n v="1"/>
  </r>
  <r>
    <x v="2"/>
    <x v="30"/>
    <x v="30"/>
    <n v="562327"/>
    <s v="Třebětice (Jindřichův Hradec)"/>
    <s v="do 750 obyvatel"/>
    <n v="255"/>
    <n v="0.36078431372549019"/>
    <n v="163"/>
    <n v="1"/>
  </r>
  <r>
    <x v="2"/>
    <x v="30"/>
    <x v="30"/>
    <n v="562416"/>
    <s v="Dobrohošť"/>
    <s v="do 750 obyvatel"/>
    <n v="38"/>
    <n v="0.34210526315789475"/>
    <n v="25"/>
    <n v="1"/>
  </r>
  <r>
    <x v="2"/>
    <x v="30"/>
    <x v="30"/>
    <n v="562424"/>
    <s v="Županovice (Jindřichův Hradec)"/>
    <s v="do 750 obyvatel"/>
    <n v="42"/>
    <n v="0.35714285714285715"/>
    <n v="27"/>
    <n v="1"/>
  </r>
  <r>
    <x v="2"/>
    <x v="30"/>
    <x v="30"/>
    <n v="562726"/>
    <s v="Báňovice"/>
    <s v="do 750 obyvatel"/>
    <n v="91"/>
    <n v="0.36263736263736263"/>
    <n v="58"/>
    <n v="1"/>
  </r>
  <r>
    <x v="2"/>
    <x v="30"/>
    <x v="30"/>
    <n v="562785"/>
    <s v="Horní Němčice"/>
    <s v="do 750 obyvatel"/>
    <n v="64"/>
    <n v="0.296875"/>
    <n v="45"/>
    <n v="1"/>
  </r>
  <r>
    <x v="2"/>
    <x v="30"/>
    <x v="30"/>
    <n v="598658"/>
    <s v="Horní Meziříčko"/>
    <s v="do 750 obyvatel"/>
    <n v="89"/>
    <n v="0.48314606741573035"/>
    <n v="46"/>
    <n v="0"/>
  </r>
  <r>
    <x v="2"/>
    <x v="31"/>
    <x v="31"/>
    <n v="507610"/>
    <s v="Doňov"/>
    <s v="do 750 obyvatel"/>
    <n v="68"/>
    <n v="0.45588235294117646"/>
    <n v="37"/>
    <n v="0"/>
  </r>
  <r>
    <x v="2"/>
    <x v="31"/>
    <x v="31"/>
    <n v="507628"/>
    <s v="Pleše"/>
    <s v="do 750 obyvatel"/>
    <n v="152"/>
    <n v="0.42105263157894735"/>
    <n v="88"/>
    <n v="0"/>
  </r>
  <r>
    <x v="2"/>
    <x v="31"/>
    <x v="31"/>
    <n v="507644"/>
    <s v="Újezdec (Jindřichův Hradec)"/>
    <s v="do 750 obyvatel"/>
    <n v="59"/>
    <n v="0.5423728813559322"/>
    <n v="27"/>
    <n v="0"/>
  </r>
  <r>
    <x v="2"/>
    <x v="31"/>
    <x v="31"/>
    <n v="507652"/>
    <s v="Višňová (Jindřichův Hradec)"/>
    <s v="do 750 obyvatel"/>
    <n v="67"/>
    <n v="0.4925373134328358"/>
    <n v="34"/>
    <n v="0"/>
  </r>
  <r>
    <x v="2"/>
    <x v="31"/>
    <x v="31"/>
    <n v="507695"/>
    <s v="Záhoří (Jindřichův Hradec)"/>
    <s v="do 750 obyvatel"/>
    <n v="94"/>
    <n v="0.48936170212765956"/>
    <n v="48"/>
    <n v="0"/>
  </r>
  <r>
    <x v="2"/>
    <x v="31"/>
    <x v="31"/>
    <n v="507733"/>
    <s v="Březina (Jindřichův Hradec)"/>
    <s v="do 750 obyvatel"/>
    <n v="110"/>
    <n v="0.6"/>
    <n v="44"/>
    <n v="0"/>
  </r>
  <r>
    <x v="2"/>
    <x v="31"/>
    <x v="31"/>
    <n v="507784"/>
    <s v="Ratiboř (Jindřichův Hradec)"/>
    <s v="do 750 obyvatel"/>
    <n v="155"/>
    <n v="0.64516129032258063"/>
    <n v="55"/>
    <n v="0"/>
  </r>
  <r>
    <x v="2"/>
    <x v="31"/>
    <x v="31"/>
    <n v="508004"/>
    <s v="Roseč"/>
    <s v="do 750 obyvatel"/>
    <n v="179"/>
    <n v="0.45810055865921789"/>
    <n v="97"/>
    <n v="0"/>
  </r>
  <r>
    <x v="2"/>
    <x v="31"/>
    <x v="31"/>
    <n v="508152"/>
    <s v="Střížovice (Jindřichův Hradec)"/>
    <s v="do 750 obyvatel"/>
    <n v="473"/>
    <n v="0.41226215644820297"/>
    <n v="278"/>
    <n v="0"/>
  </r>
  <r>
    <x v="2"/>
    <x v="31"/>
    <x v="31"/>
    <n v="509078"/>
    <s v="Plavsko"/>
    <s v="do 750 obyvatel"/>
    <n v="384"/>
    <n v="0.5"/>
    <n v="192"/>
    <n v="0"/>
  </r>
  <r>
    <x v="2"/>
    <x v="31"/>
    <x v="31"/>
    <n v="509108"/>
    <s v="Kostelní Radouň"/>
    <s v="do 750 obyvatel"/>
    <n v="249"/>
    <n v="0.44176706827309237"/>
    <n v="139"/>
    <n v="0"/>
  </r>
  <r>
    <x v="2"/>
    <x v="31"/>
    <x v="31"/>
    <n v="529753"/>
    <s v="Dívčí Kopy"/>
    <s v="do 750 obyvatel"/>
    <n v="62"/>
    <n v="0.38709677419354838"/>
    <n v="38"/>
    <n v="1"/>
  </r>
  <r>
    <x v="2"/>
    <x v="31"/>
    <x v="31"/>
    <n v="529761"/>
    <s v="Žďár (Jindřichův Hradec)"/>
    <s v="do 750 obyvatel"/>
    <n v="86"/>
    <n v="0.45348837209302323"/>
    <n v="47"/>
    <n v="0"/>
  </r>
  <r>
    <x v="2"/>
    <x v="31"/>
    <x v="31"/>
    <n v="545881"/>
    <s v="Jindřichův Hradec"/>
    <s v="15 000 – 39 999 obyvatel"/>
    <n v="17709"/>
    <n v="0.496075441865718"/>
    <n v="8924"/>
    <n v="0"/>
  </r>
  <r>
    <x v="2"/>
    <x v="31"/>
    <x v="31"/>
    <n v="546101"/>
    <s v="Číměř (Jindřichův Hradec)"/>
    <s v="do 750 obyvatel"/>
    <n v="609"/>
    <n v="0.51888341543513961"/>
    <n v="293"/>
    <n v="0"/>
  </r>
  <r>
    <x v="2"/>
    <x v="31"/>
    <x v="31"/>
    <n v="546151"/>
    <s v="Deštná (Jindřichův Hradec)"/>
    <s v="750 – 1 999 obyvatel"/>
    <n v="638"/>
    <n v="0.42319749216300939"/>
    <n v="368"/>
    <n v="0"/>
  </r>
  <r>
    <x v="2"/>
    <x v="31"/>
    <x v="31"/>
    <n v="546291"/>
    <s v="Hatín"/>
    <s v="do 750 obyvatel"/>
    <n v="179"/>
    <n v="0.48603351955307261"/>
    <n v="92"/>
    <n v="0"/>
  </r>
  <r>
    <x v="2"/>
    <x v="31"/>
    <x v="31"/>
    <n v="546364"/>
    <s v="Horní Pěna"/>
    <s v="do 750 obyvatel"/>
    <n v="495"/>
    <n v="0.5131313131313131"/>
    <n v="241"/>
    <n v="0"/>
  </r>
  <r>
    <x v="2"/>
    <x v="31"/>
    <x v="31"/>
    <n v="546381"/>
    <s v="Horní Radouň"/>
    <s v="do 750 obyvatel"/>
    <n v="205"/>
    <n v="0.48780487804878048"/>
    <n v="105"/>
    <n v="0"/>
  </r>
  <r>
    <x v="2"/>
    <x v="31"/>
    <x v="31"/>
    <n v="546402"/>
    <s v="Hospříz"/>
    <s v="do 750 obyvatel"/>
    <n v="347"/>
    <n v="0.4610951008645533"/>
    <n v="187"/>
    <n v="0"/>
  </r>
  <r>
    <x v="2"/>
    <x v="31"/>
    <x v="31"/>
    <n v="546500"/>
    <s v="Jarošov nad Nežárkou"/>
    <s v="750 – 1 999 obyvatel"/>
    <n v="919"/>
    <n v="0.44613710554951036"/>
    <n v="509"/>
    <n v="0"/>
  </r>
  <r>
    <x v="2"/>
    <x v="31"/>
    <x v="31"/>
    <n v="546542"/>
    <s v="Kardašova Řečice"/>
    <s v="2 000 – 4 999 obyvatel"/>
    <n v="1871"/>
    <n v="0.46231961517904863"/>
    <n v="1006"/>
    <n v="0"/>
  </r>
  <r>
    <x v="2"/>
    <x v="31"/>
    <x v="31"/>
    <n v="546615"/>
    <s v="Kunžak"/>
    <s v="750 – 1 999 obyvatel"/>
    <n v="1249"/>
    <n v="0.40112089671737389"/>
    <n v="748"/>
    <n v="0"/>
  </r>
  <r>
    <x v="2"/>
    <x v="31"/>
    <x v="31"/>
    <n v="546623"/>
    <s v="Lásenice"/>
    <s v="do 750 obyvatel"/>
    <n v="466"/>
    <n v="0.50214592274678116"/>
    <n v="232"/>
    <n v="0"/>
  </r>
  <r>
    <x v="2"/>
    <x v="31"/>
    <x v="31"/>
    <n v="546666"/>
    <s v="Lodhéřov"/>
    <s v="do 750 obyvatel"/>
    <n v="561"/>
    <n v="0.39928698752228164"/>
    <n v="337"/>
    <n v="1"/>
  </r>
  <r>
    <x v="2"/>
    <x v="31"/>
    <x v="31"/>
    <n v="546798"/>
    <s v="Nová Bystřice"/>
    <s v="2 000 – 4 999 obyvatel"/>
    <n v="2731"/>
    <n v="0.50823874038813621"/>
    <n v="1343"/>
    <n v="0"/>
  </r>
  <r>
    <x v="2"/>
    <x v="31"/>
    <x v="31"/>
    <n v="546801"/>
    <s v="Nová Včelnice"/>
    <s v="2 000 – 4 999 obyvatel"/>
    <n v="1920"/>
    <n v="0.47760416666666666"/>
    <n v="1003"/>
    <n v="0"/>
  </r>
  <r>
    <x v="2"/>
    <x v="31"/>
    <x v="31"/>
    <n v="546968"/>
    <s v="Pluhův Žďár"/>
    <s v="do 750 obyvatel"/>
    <n v="496"/>
    <n v="0.44153225806451613"/>
    <n v="277"/>
    <n v="0"/>
  </r>
  <r>
    <x v="2"/>
    <x v="31"/>
    <x v="31"/>
    <n v="546992"/>
    <s v="Popelín"/>
    <s v="do 750 obyvatel"/>
    <n v="414"/>
    <n v="0.43478260869565216"/>
    <n v="234"/>
    <n v="0"/>
  </r>
  <r>
    <x v="2"/>
    <x v="31"/>
    <x v="31"/>
    <n v="547085"/>
    <s v="Rodvínov"/>
    <s v="do 750 obyvatel"/>
    <n v="496"/>
    <n v="0.46169354838709675"/>
    <n v="267"/>
    <n v="0"/>
  </r>
  <r>
    <x v="2"/>
    <x v="31"/>
    <x v="31"/>
    <n v="547212"/>
    <s v="Staré Město pod Landštejnem"/>
    <s v="do 750 obyvatel"/>
    <n v="384"/>
    <n v="0.46875"/>
    <n v="204"/>
    <n v="0"/>
  </r>
  <r>
    <x v="2"/>
    <x v="31"/>
    <x v="31"/>
    <n v="547221"/>
    <s v="Stráž nad Nežárkou"/>
    <s v="750 – 1 999 obyvatel"/>
    <n v="721"/>
    <n v="0.51178918169209431"/>
    <n v="352"/>
    <n v="0"/>
  </r>
  <r>
    <x v="2"/>
    <x v="31"/>
    <x v="31"/>
    <n v="547239"/>
    <s v="Strmilov"/>
    <s v="750 – 1 999 obyvatel"/>
    <n v="1210"/>
    <n v="0.42231404958677687"/>
    <n v="699"/>
    <n v="0"/>
  </r>
  <r>
    <x v="2"/>
    <x v="31"/>
    <x v="31"/>
    <n v="547468"/>
    <s v="Zahrádky (Jindřichův Hradec)"/>
    <s v="do 750 obyvatel"/>
    <n v="208"/>
    <n v="0.53846153846153844"/>
    <n v="96"/>
    <n v="0"/>
  </r>
  <r>
    <x v="2"/>
    <x v="31"/>
    <x v="31"/>
    <n v="560987"/>
    <s v="Drunče"/>
    <s v="do 750 obyvatel"/>
    <n v="44"/>
    <n v="0.36363636363636365"/>
    <n v="28"/>
    <n v="1"/>
  </r>
  <r>
    <x v="2"/>
    <x v="31"/>
    <x v="31"/>
    <n v="560995"/>
    <s v="Rosička (Jindřichův Hradec)"/>
    <s v="do 750 obyvatel"/>
    <n v="57"/>
    <n v="0.49122807017543857"/>
    <n v="29"/>
    <n v="0"/>
  </r>
  <r>
    <x v="2"/>
    <x v="31"/>
    <x v="31"/>
    <n v="561029"/>
    <s v="Světce"/>
    <s v="do 750 obyvatel"/>
    <n v="116"/>
    <n v="0.34482758620689657"/>
    <n v="76"/>
    <n v="1"/>
  </r>
  <r>
    <x v="2"/>
    <x v="31"/>
    <x v="31"/>
    <n v="561037"/>
    <s v="Vícemil"/>
    <s v="do 750 obyvatel"/>
    <n v="69"/>
    <n v="0.24637681159420291"/>
    <n v="52"/>
    <n v="1"/>
  </r>
  <r>
    <x v="2"/>
    <x v="31"/>
    <x v="31"/>
    <n v="561053"/>
    <s v="Bednáreček"/>
    <s v="do 750 obyvatel"/>
    <n v="155"/>
    <n v="0.43870967741935485"/>
    <n v="87"/>
    <n v="0"/>
  </r>
  <r>
    <x v="2"/>
    <x v="31"/>
    <x v="31"/>
    <n v="561061"/>
    <s v="Horní Skrýchov"/>
    <s v="do 750 obyvatel"/>
    <n v="153"/>
    <n v="0.39869281045751637"/>
    <n v="92"/>
    <n v="1"/>
  </r>
  <r>
    <x v="2"/>
    <x v="31"/>
    <x v="31"/>
    <n v="561070"/>
    <s v="Pístina"/>
    <s v="do 750 obyvatel"/>
    <n v="108"/>
    <n v="0.33333333333333331"/>
    <n v="72"/>
    <n v="1"/>
  </r>
  <r>
    <x v="2"/>
    <x v="31"/>
    <x v="31"/>
    <n v="561088"/>
    <s v="Příbraz"/>
    <s v="do 750 obyvatel"/>
    <n v="223"/>
    <n v="0.5112107623318386"/>
    <n v="109"/>
    <n v="0"/>
  </r>
  <r>
    <x v="2"/>
    <x v="31"/>
    <x v="31"/>
    <n v="561703"/>
    <s v="Člunek (Jindřichův Hradec)"/>
    <s v="do 750 obyvatel"/>
    <n v="396"/>
    <n v="0.44191919191919193"/>
    <n v="221"/>
    <n v="0"/>
  </r>
  <r>
    <x v="2"/>
    <x v="31"/>
    <x v="31"/>
    <n v="561711"/>
    <s v="Blažejov (Jindřichův Hradec)"/>
    <s v="do 750 obyvatel"/>
    <n v="376"/>
    <n v="0.40159574468085107"/>
    <n v="225"/>
    <n v="0"/>
  </r>
  <r>
    <x v="2"/>
    <x v="31"/>
    <x v="31"/>
    <n v="562459"/>
    <s v="Polště"/>
    <s v="do 750 obyvatel"/>
    <n v="95"/>
    <n v="0.4"/>
    <n v="57"/>
    <n v="0"/>
  </r>
  <r>
    <x v="2"/>
    <x v="31"/>
    <x v="31"/>
    <n v="562467"/>
    <s v="Dolní Pěna"/>
    <s v="do 750 obyvatel"/>
    <n v="302"/>
    <n v="0.49337748344370863"/>
    <n v="153"/>
    <n v="0"/>
  </r>
  <r>
    <x v="2"/>
    <x v="31"/>
    <x v="31"/>
    <n v="562475"/>
    <s v="Okrouhlá Radouň"/>
    <s v="do 750 obyvatel"/>
    <n v="181"/>
    <n v="0.50828729281767959"/>
    <n v="89"/>
    <n v="0"/>
  </r>
  <r>
    <x v="2"/>
    <x v="31"/>
    <x v="31"/>
    <n v="562491"/>
    <s v="Kačlehy"/>
    <s v="do 750 obyvatel"/>
    <n v="80"/>
    <n v="0.4375"/>
    <n v="45"/>
    <n v="0"/>
  </r>
  <r>
    <x v="2"/>
    <x v="31"/>
    <x v="31"/>
    <n v="562548"/>
    <s v="Bednárec"/>
    <s v="do 750 obyvatel"/>
    <n v="94"/>
    <n v="0.55319148936170215"/>
    <n v="42"/>
    <n v="0"/>
  </r>
  <r>
    <x v="2"/>
    <x v="31"/>
    <x v="31"/>
    <n v="562599"/>
    <s v="Velký Ratmírov"/>
    <s v="do 750 obyvatel"/>
    <n v="188"/>
    <n v="0.45744680851063829"/>
    <n v="102"/>
    <n v="0"/>
  </r>
  <r>
    <x v="2"/>
    <x v="31"/>
    <x v="31"/>
    <n v="562602"/>
    <s v="Dolní Žďár"/>
    <s v="do 750 obyvatel"/>
    <n v="121"/>
    <n v="0.47933884297520662"/>
    <n v="63"/>
    <n v="0"/>
  </r>
  <r>
    <x v="2"/>
    <x v="31"/>
    <x v="31"/>
    <n v="562629"/>
    <s v="Vydří"/>
    <s v="do 750 obyvatel"/>
    <n v="104"/>
    <n v="0.56730769230769229"/>
    <n v="45"/>
    <n v="0"/>
  </r>
  <r>
    <x v="2"/>
    <x v="31"/>
    <x v="31"/>
    <n v="562696"/>
    <s v="Hadravova Rosička"/>
    <s v="do 750 obyvatel"/>
    <n v="43"/>
    <n v="0.58139534883720934"/>
    <n v="18"/>
    <n v="0"/>
  </r>
  <r>
    <x v="2"/>
    <x v="31"/>
    <x v="31"/>
    <n v="562734"/>
    <s v="Nová Olešná"/>
    <s v="do 750 obyvatel"/>
    <n v="107"/>
    <n v="0.45794392523364486"/>
    <n v="58"/>
    <n v="0"/>
  </r>
  <r>
    <x v="2"/>
    <x v="31"/>
    <x v="31"/>
    <n v="562742"/>
    <s v="Bořetín (Jindřichův Hradec)"/>
    <s v="do 750 obyvatel"/>
    <n v="80"/>
    <n v="0.36249999999999999"/>
    <n v="51"/>
    <n v="1"/>
  </r>
  <r>
    <x v="2"/>
    <x v="31"/>
    <x v="31"/>
    <n v="562769"/>
    <s v="Jilem (Jindřichův Hradec)"/>
    <s v="do 750 obyvatel"/>
    <n v="100"/>
    <n v="0.4"/>
    <n v="60"/>
    <n v="0"/>
  </r>
  <r>
    <x v="2"/>
    <x v="31"/>
    <x v="31"/>
    <n v="598631"/>
    <s v="Kamenný Malíkov"/>
    <s v="do 750 obyvatel"/>
    <n v="60"/>
    <n v="0.48333333333333334"/>
    <n v="31"/>
    <n v="0"/>
  </r>
  <r>
    <x v="2"/>
    <x v="31"/>
    <x v="31"/>
    <n v="598640"/>
    <s v="Vlčetínec"/>
    <s v="do 750 obyvatel"/>
    <n v="40"/>
    <n v="0.42499999999999999"/>
    <n v="23"/>
    <n v="0"/>
  </r>
  <r>
    <x v="2"/>
    <x v="32"/>
    <x v="32"/>
    <n v="536237"/>
    <s v="Zvíkov (Český Krumlov)"/>
    <s v="do 750 obyvatel"/>
    <n v="76"/>
    <n v="0.21052631578947367"/>
    <n v="60"/>
    <n v="1"/>
  </r>
  <r>
    <x v="2"/>
    <x v="32"/>
    <x v="32"/>
    <n v="545406"/>
    <s v="Benešov nad Černou"/>
    <s v="750 – 1 999 obyvatel"/>
    <n v="1242"/>
    <n v="0.31561996779388085"/>
    <n v="850"/>
    <n v="1"/>
  </r>
  <r>
    <x v="2"/>
    <x v="32"/>
    <x v="32"/>
    <n v="545414"/>
    <s v="Besednice"/>
    <s v="750 – 1 999 obyvatel"/>
    <n v="674"/>
    <n v="0.35163204747774479"/>
    <n v="437"/>
    <n v="1"/>
  </r>
  <r>
    <x v="2"/>
    <x v="32"/>
    <x v="32"/>
    <n v="545449"/>
    <s v="Bujanov"/>
    <s v="do 750 obyvatel"/>
    <n v="464"/>
    <n v="0.33189655172413796"/>
    <n v="310"/>
    <n v="1"/>
  </r>
  <r>
    <x v="2"/>
    <x v="32"/>
    <x v="32"/>
    <n v="545465"/>
    <s v="Dolní Dvořiště"/>
    <s v="750 – 1 999 obyvatel"/>
    <n v="1137"/>
    <n v="0.32102022867194369"/>
    <n v="772"/>
    <n v="1"/>
  </r>
  <r>
    <x v="2"/>
    <x v="32"/>
    <x v="32"/>
    <n v="545503"/>
    <s v="Horní Dvořiště"/>
    <s v="do 750 obyvatel"/>
    <n v="383"/>
    <n v="0.26109660574412535"/>
    <n v="283"/>
    <n v="1"/>
  </r>
  <r>
    <x v="2"/>
    <x v="32"/>
    <x v="32"/>
    <n v="545562"/>
    <s v="Kaplice"/>
    <s v="5 000 – 14 999 obyvatel"/>
    <n v="6023"/>
    <n v="0.35115391001162211"/>
    <n v="3908"/>
    <n v="1"/>
  </r>
  <r>
    <x v="2"/>
    <x v="32"/>
    <x v="32"/>
    <n v="545619"/>
    <s v="Malonty"/>
    <s v="750 – 1 999 obyvatel"/>
    <n v="1090"/>
    <n v="0.3541284403669725"/>
    <n v="704"/>
    <n v="1"/>
  </r>
  <r>
    <x v="2"/>
    <x v="32"/>
    <x v="32"/>
    <n v="545643"/>
    <s v="Netřebice (Český Krumlov)"/>
    <s v="do 750 obyvatel"/>
    <n v="401"/>
    <n v="0.38403990024937656"/>
    <n v="247"/>
    <n v="1"/>
  </r>
  <r>
    <x v="2"/>
    <x v="32"/>
    <x v="32"/>
    <n v="545660"/>
    <s v="Omlenice"/>
    <s v="do 750 obyvatel"/>
    <n v="465"/>
    <n v="0.34408602150537637"/>
    <n v="305"/>
    <n v="1"/>
  </r>
  <r>
    <x v="2"/>
    <x v="32"/>
    <x v="32"/>
    <n v="545694"/>
    <s v="Pohorská Ves"/>
    <s v="do 750 obyvatel"/>
    <n v="203"/>
    <n v="0.29064039408866993"/>
    <n v="144"/>
    <n v="1"/>
  </r>
  <r>
    <x v="2"/>
    <x v="32"/>
    <x v="32"/>
    <n v="545775"/>
    <s v="Rožmitál na Šumavě"/>
    <s v="do 750 obyvatel"/>
    <n v="368"/>
    <n v="0.3233695652173913"/>
    <n v="249"/>
    <n v="1"/>
  </r>
  <r>
    <x v="2"/>
    <x v="32"/>
    <x v="32"/>
    <n v="545805"/>
    <s v="Soběnov"/>
    <s v="do 750 obyvatel"/>
    <n v="312"/>
    <n v="0.39102564102564102"/>
    <n v="190"/>
    <n v="1"/>
  </r>
  <r>
    <x v="2"/>
    <x v="32"/>
    <x v="32"/>
    <n v="545821"/>
    <s v="Velešín"/>
    <s v="2 000 – 4 999 obyvatel"/>
    <n v="3277"/>
    <n v="0.40494354592615195"/>
    <n v="1950"/>
    <n v="0"/>
  </r>
  <r>
    <x v="2"/>
    <x v="32"/>
    <x v="32"/>
    <n v="551538"/>
    <s v="Střítež (Český Krumlov)"/>
    <s v="do 750 obyvatel"/>
    <n v="376"/>
    <n v="0.33244680851063829"/>
    <n v="251"/>
    <n v="1"/>
  </r>
  <r>
    <x v="2"/>
    <x v="33"/>
    <x v="33"/>
    <n v="509752"/>
    <s v="Křižanov (Písek)"/>
    <s v="do 750 obyvatel"/>
    <n v="82"/>
    <n v="0.35365853658536583"/>
    <n v="53"/>
    <n v="1"/>
  </r>
  <r>
    <x v="2"/>
    <x v="33"/>
    <x v="33"/>
    <n v="529877"/>
    <s v="Okrouhlá (Písek)"/>
    <s v="do 750 obyvatel"/>
    <n v="59"/>
    <n v="0.49152542372881358"/>
    <n v="30"/>
    <n v="0"/>
  </r>
  <r>
    <x v="2"/>
    <x v="33"/>
    <x v="33"/>
    <n v="529885"/>
    <s v="Stehlovice"/>
    <s v="do 750 obyvatel"/>
    <n v="80"/>
    <n v="0.58750000000000002"/>
    <n v="33"/>
    <n v="0"/>
  </r>
  <r>
    <x v="2"/>
    <x v="33"/>
    <x v="33"/>
    <n v="549266"/>
    <s v="Bernartice (Písek)"/>
    <s v="750 – 1 999 obyvatel"/>
    <n v="1140"/>
    <n v="0.4517543859649123"/>
    <n v="625"/>
    <n v="0"/>
  </r>
  <r>
    <x v="2"/>
    <x v="33"/>
    <x v="33"/>
    <n v="549291"/>
    <s v="Božetice"/>
    <s v="do 750 obyvatel"/>
    <n v="305"/>
    <n v="0.42622950819672129"/>
    <n v="175"/>
    <n v="0"/>
  </r>
  <r>
    <x v="2"/>
    <x v="33"/>
    <x v="33"/>
    <n v="549304"/>
    <s v="Branice"/>
    <s v="do 750 obyvatel"/>
    <n v="258"/>
    <n v="0.41860465116279072"/>
    <n v="150"/>
    <n v="0"/>
  </r>
  <r>
    <x v="2"/>
    <x v="33"/>
    <x v="33"/>
    <n v="549410"/>
    <s v="Hrazany"/>
    <s v="do 750 obyvatel"/>
    <n v="231"/>
    <n v="0.5714285714285714"/>
    <n v="99"/>
    <n v="0"/>
  </r>
  <r>
    <x v="2"/>
    <x v="33"/>
    <x v="33"/>
    <n v="549428"/>
    <s v="Hrejkovice"/>
    <s v="do 750 obyvatel"/>
    <n v="420"/>
    <n v="0.4238095238095238"/>
    <n v="242"/>
    <n v="0"/>
  </r>
  <r>
    <x v="2"/>
    <x v="33"/>
    <x v="33"/>
    <n v="549452"/>
    <s v="Chyšky"/>
    <s v="750 – 1 999 obyvatel"/>
    <n v="874"/>
    <n v="0.35697940503432496"/>
    <n v="562"/>
    <n v="1"/>
  </r>
  <r>
    <x v="2"/>
    <x v="33"/>
    <x v="33"/>
    <n v="549479"/>
    <s v="Jetětice"/>
    <s v="do 750 obyvatel"/>
    <n v="269"/>
    <n v="0.33085501858736061"/>
    <n v="180"/>
    <n v="1"/>
  </r>
  <r>
    <x v="2"/>
    <x v="33"/>
    <x v="33"/>
    <n v="549509"/>
    <s v="Kostelec nad Vltavou"/>
    <s v="do 750 obyvatel"/>
    <n v="342"/>
    <n v="0.49122807017543857"/>
    <n v="174"/>
    <n v="0"/>
  </r>
  <r>
    <x v="2"/>
    <x v="33"/>
    <x v="33"/>
    <n v="549517"/>
    <s v="Kovářov"/>
    <s v="750 – 1 999 obyvatel"/>
    <n v="1264"/>
    <n v="0.50158227848101267"/>
    <n v="630"/>
    <n v="0"/>
  </r>
  <r>
    <x v="2"/>
    <x v="33"/>
    <x v="33"/>
    <n v="549541"/>
    <s v="Kučeř"/>
    <s v="do 750 obyvatel"/>
    <n v="151"/>
    <n v="0.37748344370860926"/>
    <n v="94"/>
    <n v="1"/>
  </r>
  <r>
    <x v="2"/>
    <x v="33"/>
    <x v="33"/>
    <n v="549576"/>
    <s v="Milevsko"/>
    <s v="5 000 – 14 999 obyvatel"/>
    <n v="7017"/>
    <n v="0.46458600541541972"/>
    <n v="3757"/>
    <n v="0"/>
  </r>
  <r>
    <x v="2"/>
    <x v="33"/>
    <x v="33"/>
    <n v="549797"/>
    <s v="Přeštěnice"/>
    <s v="do 750 obyvatel"/>
    <n v="242"/>
    <n v="0.36363636363636365"/>
    <n v="154"/>
    <n v="1"/>
  </r>
  <r>
    <x v="2"/>
    <x v="33"/>
    <x v="33"/>
    <n v="549843"/>
    <s v="Sepekov"/>
    <s v="750 – 1 999 obyvatel"/>
    <n v="1155"/>
    <n v="0.42683982683982685"/>
    <n v="662"/>
    <n v="0"/>
  </r>
  <r>
    <x v="2"/>
    <x v="33"/>
    <x v="33"/>
    <n v="549975"/>
    <s v="Veselíčko (Písek)"/>
    <s v="do 750 obyvatel"/>
    <n v="179"/>
    <n v="0.41899441340782123"/>
    <n v="104"/>
    <n v="0"/>
  </r>
  <r>
    <x v="2"/>
    <x v="33"/>
    <x v="33"/>
    <n v="550035"/>
    <s v="Zbelítov"/>
    <s v="do 750 obyvatel"/>
    <n v="300"/>
    <n v="0.36666666666666664"/>
    <n v="190"/>
    <n v="1"/>
  </r>
  <r>
    <x v="2"/>
    <x v="33"/>
    <x v="33"/>
    <n v="550043"/>
    <s v="Zběšičky"/>
    <s v="do 750 obyvatel"/>
    <n v="148"/>
    <n v="0.60810810810810811"/>
    <n v="58"/>
    <n v="0"/>
  </r>
  <r>
    <x v="2"/>
    <x v="33"/>
    <x v="33"/>
    <n v="550060"/>
    <s v="Zhoř (Písek)"/>
    <s v="do 750 obyvatel"/>
    <n v="259"/>
    <n v="0.41698841698841699"/>
    <n v="151"/>
    <n v="0"/>
  </r>
  <r>
    <x v="2"/>
    <x v="33"/>
    <x v="33"/>
    <n v="561517"/>
    <s v="Přeborov"/>
    <s v="do 750 obyvatel"/>
    <n v="121"/>
    <n v="0.43801652892561982"/>
    <n v="68"/>
    <n v="0"/>
  </r>
  <r>
    <x v="2"/>
    <x v="33"/>
    <x v="33"/>
    <n v="562084"/>
    <s v="Jickovice"/>
    <s v="do 750 obyvatel"/>
    <n v="101"/>
    <n v="0.40594059405940597"/>
    <n v="60"/>
    <n v="0"/>
  </r>
  <r>
    <x v="2"/>
    <x v="33"/>
    <x v="33"/>
    <n v="598780"/>
    <s v="Borovany (Písek)"/>
    <s v="do 750 obyvatel"/>
    <n v="178"/>
    <n v="0.3595505617977528"/>
    <n v="114"/>
    <n v="1"/>
  </r>
  <r>
    <x v="2"/>
    <x v="33"/>
    <x v="33"/>
    <n v="598801"/>
    <s v="Květov"/>
    <s v="do 750 obyvatel"/>
    <n v="89"/>
    <n v="0.39325842696629215"/>
    <n v="54"/>
    <n v="1"/>
  </r>
  <r>
    <x v="2"/>
    <x v="33"/>
    <x v="33"/>
    <n v="598828"/>
    <s v="Osek (Písek)"/>
    <s v="do 750 obyvatel"/>
    <n v="113"/>
    <n v="0.17699115044247787"/>
    <n v="93"/>
    <n v="1"/>
  </r>
  <r>
    <x v="2"/>
    <x v="33"/>
    <x v="33"/>
    <n v="598852"/>
    <s v="Vlksice"/>
    <s v="do 750 obyvatel"/>
    <n v="119"/>
    <n v="0.57983193277310929"/>
    <n v="50"/>
    <n v="0"/>
  </r>
  <r>
    <x v="2"/>
    <x v="34"/>
    <x v="34"/>
    <n v="509621"/>
    <s v="Předotice (Písek)"/>
    <s v="do 750 obyvatel"/>
    <n v="467"/>
    <n v="0.47323340471092079"/>
    <n v="246"/>
    <n v="0"/>
  </r>
  <r>
    <x v="2"/>
    <x v="34"/>
    <x v="34"/>
    <n v="549240"/>
    <s v="Písek (Písek)"/>
    <s v="15 000 – 39 999 obyvatel"/>
    <n v="25174"/>
    <n v="0.44486374831175024"/>
    <n v="13975"/>
    <n v="0"/>
  </r>
  <r>
    <x v="2"/>
    <x v="34"/>
    <x v="34"/>
    <n v="549258"/>
    <s v="Albrechtice nad Vltavou"/>
    <s v="750 – 1 999 obyvatel"/>
    <n v="783"/>
    <n v="0.44572158365261816"/>
    <n v="434"/>
    <n v="0"/>
  </r>
  <r>
    <x v="2"/>
    <x v="34"/>
    <x v="34"/>
    <n v="549321"/>
    <s v="Cerhonice"/>
    <s v="do 750 obyvatel"/>
    <n v="129"/>
    <n v="0.51162790697674421"/>
    <n v="63"/>
    <n v="0"/>
  </r>
  <r>
    <x v="2"/>
    <x v="34"/>
    <x v="34"/>
    <n v="549339"/>
    <s v="Čimelice"/>
    <s v="750 – 1 999 obyvatel"/>
    <n v="832"/>
    <n v="0.46153846153846156"/>
    <n v="448"/>
    <n v="0"/>
  </r>
  <r>
    <x v="2"/>
    <x v="34"/>
    <x v="34"/>
    <n v="549347"/>
    <s v="Čížová"/>
    <s v="750 – 1 999 obyvatel"/>
    <n v="1039"/>
    <n v="0.41000962463907603"/>
    <n v="613"/>
    <n v="0"/>
  </r>
  <r>
    <x v="2"/>
    <x v="34"/>
    <x v="34"/>
    <n v="549363"/>
    <s v="Dobev"/>
    <s v="750 – 1 999 obyvatel"/>
    <n v="791"/>
    <n v="0.39696586599241468"/>
    <n v="477"/>
    <n v="1"/>
  </r>
  <r>
    <x v="2"/>
    <x v="34"/>
    <x v="34"/>
    <n v="549380"/>
    <s v="Drhovle"/>
    <s v="do 750 obyvatel"/>
    <n v="484"/>
    <n v="0.46280991735537191"/>
    <n v="260"/>
    <n v="0"/>
  </r>
  <r>
    <x v="2"/>
    <x v="34"/>
    <x v="34"/>
    <n v="549398"/>
    <s v="Heřmaň (Písek)"/>
    <s v="do 750 obyvatel"/>
    <n v="231"/>
    <n v="0.2943722943722944"/>
    <n v="163"/>
    <n v="1"/>
  </r>
  <r>
    <x v="2"/>
    <x v="34"/>
    <x v="34"/>
    <n v="549487"/>
    <s v="Kestřany"/>
    <s v="do 750 obyvatel"/>
    <n v="590"/>
    <n v="0.42881355932203391"/>
    <n v="337"/>
    <n v="0"/>
  </r>
  <r>
    <x v="2"/>
    <x v="34"/>
    <x v="34"/>
    <n v="549495"/>
    <s v="Kluky (Písek)"/>
    <s v="do 750 obyvatel"/>
    <n v="507"/>
    <n v="0.42998027613412226"/>
    <n v="289"/>
    <n v="0"/>
  </r>
  <r>
    <x v="2"/>
    <x v="34"/>
    <x v="34"/>
    <n v="549525"/>
    <s v="Králova Lhota (Písek)"/>
    <s v="do 750 obyvatel"/>
    <n v="167"/>
    <n v="0.38922155688622756"/>
    <n v="102"/>
    <n v="1"/>
  </r>
  <r>
    <x v="2"/>
    <x v="34"/>
    <x v="34"/>
    <n v="549568"/>
    <s v="Lety (Písek)"/>
    <s v="do 750 obyvatel"/>
    <n v="238"/>
    <n v="0.37815126050420167"/>
    <n v="148"/>
    <n v="1"/>
  </r>
  <r>
    <x v="2"/>
    <x v="34"/>
    <x v="34"/>
    <n v="549584"/>
    <s v="Mirotice"/>
    <s v="750 – 1 999 obyvatel"/>
    <n v="994"/>
    <n v="0.45171026156941652"/>
    <n v="545"/>
    <n v="0"/>
  </r>
  <r>
    <x v="2"/>
    <x v="34"/>
    <x v="34"/>
    <n v="549592"/>
    <s v="Mirovice"/>
    <s v="750 – 1 999 obyvatel"/>
    <n v="1379"/>
    <n v="0.42494561276287163"/>
    <n v="793"/>
    <n v="0"/>
  </r>
  <r>
    <x v="2"/>
    <x v="34"/>
    <x v="34"/>
    <n v="549606"/>
    <s v="Mišovice"/>
    <s v="do 750 obyvatel"/>
    <n v="224"/>
    <n v="0.3169642857142857"/>
    <n v="153"/>
    <n v="1"/>
  </r>
  <r>
    <x v="2"/>
    <x v="34"/>
    <x v="34"/>
    <n v="549614"/>
    <s v="Myslín"/>
    <s v="do 750 obyvatel"/>
    <n v="76"/>
    <n v="0.32894736842105265"/>
    <n v="51"/>
    <n v="1"/>
  </r>
  <r>
    <x v="2"/>
    <x v="34"/>
    <x v="34"/>
    <n v="549657"/>
    <s v="Nevězice"/>
    <s v="do 750 obyvatel"/>
    <n v="125"/>
    <n v="0.55200000000000005"/>
    <n v="56"/>
    <n v="0"/>
  </r>
  <r>
    <x v="2"/>
    <x v="34"/>
    <x v="34"/>
    <n v="549681"/>
    <s v="Orlík nad Vltavou"/>
    <s v="do 750 obyvatel"/>
    <n v="255"/>
    <n v="0.48627450980392156"/>
    <n v="131"/>
    <n v="0"/>
  </r>
  <r>
    <x v="2"/>
    <x v="34"/>
    <x v="34"/>
    <n v="549703"/>
    <s v="Oslov"/>
    <s v="do 750 obyvatel"/>
    <n v="281"/>
    <n v="0.47686832740213525"/>
    <n v="147"/>
    <n v="0"/>
  </r>
  <r>
    <x v="2"/>
    <x v="34"/>
    <x v="34"/>
    <n v="549711"/>
    <s v="Ostrovec"/>
    <s v="do 750 obyvatel"/>
    <n v="319"/>
    <n v="0.5109717868338558"/>
    <n v="156"/>
    <n v="0"/>
  </r>
  <r>
    <x v="2"/>
    <x v="34"/>
    <x v="34"/>
    <n v="549754"/>
    <s v="Podolí I"/>
    <s v="do 750 obyvatel"/>
    <n v="317"/>
    <n v="0.38170347003154576"/>
    <n v="196"/>
    <n v="1"/>
  </r>
  <r>
    <x v="2"/>
    <x v="34"/>
    <x v="34"/>
    <n v="549771"/>
    <s v="Protivín"/>
    <s v="2 000 – 4 999 obyvatel"/>
    <n v="4058"/>
    <n v="0.42459339576145882"/>
    <n v="2335"/>
    <n v="0"/>
  </r>
  <r>
    <x v="2"/>
    <x v="34"/>
    <x v="34"/>
    <n v="549801"/>
    <s v="Putim"/>
    <s v="do 750 obyvatel"/>
    <n v="438"/>
    <n v="0.48858447488584472"/>
    <n v="224"/>
    <n v="0"/>
  </r>
  <r>
    <x v="2"/>
    <x v="34"/>
    <x v="34"/>
    <n v="549827"/>
    <s v="Ražice"/>
    <s v="do 750 obyvatel"/>
    <n v="327"/>
    <n v="0.43119266055045874"/>
    <n v="186"/>
    <n v="0"/>
  </r>
  <r>
    <x v="2"/>
    <x v="34"/>
    <x v="34"/>
    <n v="549851"/>
    <s v="Skály (Písek)"/>
    <s v="do 750 obyvatel"/>
    <n v="246"/>
    <n v="0.48780487804878048"/>
    <n v="126"/>
    <n v="0"/>
  </r>
  <r>
    <x v="2"/>
    <x v="34"/>
    <x v="34"/>
    <n v="549860"/>
    <s v="Slabčice"/>
    <s v="do 750 obyvatel"/>
    <n v="296"/>
    <n v="0.42229729729729731"/>
    <n v="171"/>
    <n v="0"/>
  </r>
  <r>
    <x v="2"/>
    <x v="34"/>
    <x v="34"/>
    <n v="549878"/>
    <s v="Smetanova Lhota"/>
    <s v="do 750 obyvatel"/>
    <n v="216"/>
    <n v="0.50462962962962965"/>
    <n v="107"/>
    <n v="0"/>
  </r>
  <r>
    <x v="2"/>
    <x v="34"/>
    <x v="34"/>
    <n v="549932"/>
    <s v="Tálín"/>
    <s v="do 750 obyvatel"/>
    <n v="140"/>
    <n v="0.41428571428571431"/>
    <n v="82"/>
    <n v="0"/>
  </r>
  <r>
    <x v="2"/>
    <x v="34"/>
    <x v="34"/>
    <n v="549991"/>
    <s v="Vráž (Písek)"/>
    <s v="do 750 obyvatel"/>
    <n v="279"/>
    <n v="0.45878136200716846"/>
    <n v="151"/>
    <n v="0"/>
  </r>
  <r>
    <x v="2"/>
    <x v="34"/>
    <x v="34"/>
    <n v="550001"/>
    <s v="Vrcovice"/>
    <s v="do 750 obyvatel"/>
    <n v="158"/>
    <n v="0.4050632911392405"/>
    <n v="94"/>
    <n v="0"/>
  </r>
  <r>
    <x v="2"/>
    <x v="34"/>
    <x v="34"/>
    <n v="550027"/>
    <s v="Záhoří (Písek)"/>
    <s v="750 – 1 999 obyvatel"/>
    <n v="673"/>
    <n v="0.45468053491827637"/>
    <n v="367"/>
    <n v="0"/>
  </r>
  <r>
    <x v="2"/>
    <x v="34"/>
    <x v="34"/>
    <n v="561509"/>
    <s v="Probulov"/>
    <s v="do 750 obyvatel"/>
    <n v="58"/>
    <n v="0.62068965517241381"/>
    <n v="22"/>
    <n v="0"/>
  </r>
  <r>
    <x v="2"/>
    <x v="34"/>
    <x v="34"/>
    <n v="561525"/>
    <s v="Horosedly"/>
    <s v="do 750 obyvatel"/>
    <n v="114"/>
    <n v="0.41228070175438597"/>
    <n v="67"/>
    <n v="0"/>
  </r>
  <r>
    <x v="2"/>
    <x v="34"/>
    <x v="34"/>
    <n v="561550"/>
    <s v="Kožlí (Písek)"/>
    <s v="do 750 obyvatel"/>
    <n v="47"/>
    <n v="0.55319148936170215"/>
    <n v="21"/>
    <n v="0"/>
  </r>
  <r>
    <x v="2"/>
    <x v="34"/>
    <x v="34"/>
    <n v="562068"/>
    <s v="Rakovice"/>
    <s v="do 750 obyvatel"/>
    <n v="184"/>
    <n v="0.58695652173913049"/>
    <n v="76"/>
    <n v="0"/>
  </r>
  <r>
    <x v="2"/>
    <x v="34"/>
    <x v="34"/>
    <n v="562122"/>
    <s v="Boudy"/>
    <s v="do 750 obyvatel"/>
    <n v="161"/>
    <n v="0.47204968944099379"/>
    <n v="85"/>
    <n v="0"/>
  </r>
  <r>
    <x v="2"/>
    <x v="34"/>
    <x v="34"/>
    <n v="562149"/>
    <s v="Minice"/>
    <s v="do 750 obyvatel"/>
    <n v="30"/>
    <n v="0.66666666666666663"/>
    <n v="10"/>
    <n v="0"/>
  </r>
  <r>
    <x v="2"/>
    <x v="34"/>
    <x v="34"/>
    <n v="562157"/>
    <s v="Nerestce"/>
    <s v="do 750 obyvatel"/>
    <n v="92"/>
    <n v="0.38043478260869568"/>
    <n v="57"/>
    <n v="1"/>
  </r>
  <r>
    <x v="2"/>
    <x v="34"/>
    <x v="34"/>
    <n v="562165"/>
    <s v="Zvíkovské Podhradí"/>
    <s v="do 750 obyvatel"/>
    <n v="172"/>
    <n v="0.47093023255813954"/>
    <n v="91"/>
    <n v="0"/>
  </r>
  <r>
    <x v="2"/>
    <x v="34"/>
    <x v="34"/>
    <n v="562181"/>
    <s v="Křenovice (Písek)"/>
    <s v="do 750 obyvatel"/>
    <n v="156"/>
    <n v="0.33974358974358976"/>
    <n v="103"/>
    <n v="1"/>
  </r>
  <r>
    <x v="2"/>
    <x v="34"/>
    <x v="34"/>
    <n v="562190"/>
    <s v="Olešná (Písek)"/>
    <s v="do 750 obyvatel"/>
    <n v="111"/>
    <n v="0.3783783783783784"/>
    <n v="69"/>
    <n v="1"/>
  </r>
  <r>
    <x v="2"/>
    <x v="34"/>
    <x v="34"/>
    <n v="562211"/>
    <s v="Varvažov"/>
    <s v="do 750 obyvatel"/>
    <n v="170"/>
    <n v="0.59411764705882353"/>
    <n v="69"/>
    <n v="0"/>
  </r>
  <r>
    <x v="2"/>
    <x v="34"/>
    <x v="34"/>
    <n v="562254"/>
    <s v="Paseky"/>
    <s v="do 750 obyvatel"/>
    <n v="156"/>
    <n v="0.32692307692307693"/>
    <n v="105"/>
    <n v="1"/>
  </r>
  <r>
    <x v="2"/>
    <x v="34"/>
    <x v="34"/>
    <n v="562271"/>
    <s v="Temešvár"/>
    <s v="do 750 obyvatel"/>
    <n v="104"/>
    <n v="0.47115384615384615"/>
    <n v="55"/>
    <n v="0"/>
  </r>
  <r>
    <x v="2"/>
    <x v="34"/>
    <x v="34"/>
    <n v="562289"/>
    <s v="Vojníkov"/>
    <s v="do 750 obyvatel"/>
    <n v="76"/>
    <n v="0.55263157894736847"/>
    <n v="34"/>
    <n v="0"/>
  </r>
  <r>
    <x v="2"/>
    <x v="34"/>
    <x v="34"/>
    <n v="562301"/>
    <s v="Dolní Novosedly"/>
    <s v="do 750 obyvatel"/>
    <n v="201"/>
    <n v="0.43283582089552236"/>
    <n v="114"/>
    <n v="0"/>
  </r>
  <r>
    <x v="2"/>
    <x v="34"/>
    <x v="34"/>
    <n v="598844"/>
    <s v="Vlastec"/>
    <s v="do 750 obyvatel"/>
    <n v="190"/>
    <n v="0.35789473684210527"/>
    <n v="122"/>
    <n v="1"/>
  </r>
  <r>
    <x v="2"/>
    <x v="34"/>
    <x v="34"/>
    <n v="598861"/>
    <s v="Žďár (Písek)"/>
    <s v="do 750 obyvatel"/>
    <n v="219"/>
    <n v="0.41552511415525112"/>
    <n v="128"/>
    <n v="0"/>
  </r>
  <r>
    <x v="2"/>
    <x v="35"/>
    <x v="35"/>
    <n v="537071"/>
    <s v="Lipovice"/>
    <s v="do 750 obyvatel"/>
    <n v="170"/>
    <n v="0.4"/>
    <n v="102"/>
    <n v="0"/>
  </r>
  <r>
    <x v="2"/>
    <x v="35"/>
    <x v="35"/>
    <n v="537136"/>
    <s v="Kratušín"/>
    <s v="do 750 obyvatel"/>
    <n v="42"/>
    <n v="0.40476190476190477"/>
    <n v="25"/>
    <n v="0"/>
  </r>
  <r>
    <x v="2"/>
    <x v="35"/>
    <x v="35"/>
    <n v="537144"/>
    <s v="Dvory (Prachatice)"/>
    <s v="do 750 obyvatel"/>
    <n v="80"/>
    <n v="0.28749999999999998"/>
    <n v="57"/>
    <n v="1"/>
  </r>
  <r>
    <x v="2"/>
    <x v="35"/>
    <x v="35"/>
    <n v="537187"/>
    <s v="Drslavice (Prachatice)"/>
    <s v="do 750 obyvatel"/>
    <n v="82"/>
    <n v="0.35365853658536583"/>
    <n v="53"/>
    <n v="1"/>
  </r>
  <r>
    <x v="2"/>
    <x v="35"/>
    <x v="35"/>
    <n v="537195"/>
    <s v="Zábrdí"/>
    <s v="do 750 obyvatel"/>
    <n v="61"/>
    <n v="0.42622950819672129"/>
    <n v="35"/>
    <n v="0"/>
  </r>
  <r>
    <x v="2"/>
    <x v="35"/>
    <x v="35"/>
    <n v="537209"/>
    <s v="Žernovice"/>
    <s v="do 750 obyvatel"/>
    <n v="258"/>
    <n v="0.46124031007751937"/>
    <n v="139"/>
    <n v="0"/>
  </r>
  <r>
    <x v="2"/>
    <x v="35"/>
    <x v="35"/>
    <n v="537241"/>
    <s v="Babice (Prachatice)"/>
    <s v="do 750 obyvatel"/>
    <n v="98"/>
    <n v="0.30612244897959184"/>
    <n v="68"/>
    <n v="1"/>
  </r>
  <r>
    <x v="2"/>
    <x v="35"/>
    <x v="35"/>
    <n v="537322"/>
    <s v="Lužice (Prachatice)"/>
    <s v="do 750 obyvatel"/>
    <n v="34"/>
    <n v="0.47058823529411764"/>
    <n v="18"/>
    <n v="0"/>
  </r>
  <r>
    <x v="2"/>
    <x v="35"/>
    <x v="35"/>
    <n v="537365"/>
    <s v="Olšovice"/>
    <s v="do 750 obyvatel"/>
    <n v="48"/>
    <n v="0.33333333333333331"/>
    <n v="32"/>
    <n v="1"/>
  </r>
  <r>
    <x v="2"/>
    <x v="35"/>
    <x v="35"/>
    <n v="537381"/>
    <s v="Mahouš"/>
    <s v="do 750 obyvatel"/>
    <n v="135"/>
    <n v="0.45925925925925926"/>
    <n v="73"/>
    <n v="0"/>
  </r>
  <r>
    <x v="2"/>
    <x v="35"/>
    <x v="35"/>
    <n v="537420"/>
    <s v="Chvalovice (Prachatice)"/>
    <s v="do 750 obyvatel"/>
    <n v="143"/>
    <n v="0.32867132867132864"/>
    <n v="96"/>
    <n v="1"/>
  </r>
  <r>
    <x v="2"/>
    <x v="35"/>
    <x v="35"/>
    <n v="537527"/>
    <s v="Bohunice"/>
    <s v="do 750 obyvatel"/>
    <n v="44"/>
    <n v="0.40909090909090912"/>
    <n v="26"/>
    <n v="0"/>
  </r>
  <r>
    <x v="2"/>
    <x v="35"/>
    <x v="35"/>
    <n v="537535"/>
    <s v="Újezdec (Prachatice)"/>
    <s v="do 750 obyvatel"/>
    <n v="71"/>
    <n v="0.39436619718309857"/>
    <n v="43"/>
    <n v="1"/>
  </r>
  <r>
    <x v="2"/>
    <x v="35"/>
    <x v="35"/>
    <n v="537543"/>
    <s v="Pěčnov"/>
    <s v="do 750 obyvatel"/>
    <n v="117"/>
    <n v="0.3504273504273504"/>
    <n v="76"/>
    <n v="1"/>
  </r>
  <r>
    <x v="2"/>
    <x v="35"/>
    <x v="35"/>
    <n v="550094"/>
    <s v="Prachatice"/>
    <s v="5 000 – 14 999 obyvatel"/>
    <n v="9025"/>
    <n v="0.45119113573407205"/>
    <n v="4953"/>
    <n v="0"/>
  </r>
  <r>
    <x v="2"/>
    <x v="35"/>
    <x v="35"/>
    <n v="550159"/>
    <s v="Bušanovice"/>
    <s v="do 750 obyvatel"/>
    <n v="227"/>
    <n v="0.38766519823788548"/>
    <n v="139"/>
    <n v="1"/>
  </r>
  <r>
    <x v="2"/>
    <x v="35"/>
    <x v="35"/>
    <n v="550183"/>
    <s v="Dub"/>
    <s v="do 750 obyvatel"/>
    <n v="316"/>
    <n v="0.35126582278481011"/>
    <n v="205"/>
    <n v="1"/>
  </r>
  <r>
    <x v="2"/>
    <x v="35"/>
    <x v="35"/>
    <n v="550221"/>
    <s v="Hracholusky (Prachatice)"/>
    <s v="do 750 obyvatel"/>
    <n v="427"/>
    <n v="0.34894613583138173"/>
    <n v="278"/>
    <n v="1"/>
  </r>
  <r>
    <x v="2"/>
    <x v="35"/>
    <x v="35"/>
    <n v="550230"/>
    <s v="Husinec (Prachatice)"/>
    <s v="750 – 1 999 obyvatel"/>
    <n v="1179"/>
    <n v="0.33587786259541985"/>
    <n v="783"/>
    <n v="1"/>
  </r>
  <r>
    <x v="2"/>
    <x v="35"/>
    <x v="35"/>
    <n v="550248"/>
    <s v="Chlumany"/>
    <s v="do 750 obyvatel"/>
    <n v="287"/>
    <n v="0.47386759581881532"/>
    <n v="151"/>
    <n v="0"/>
  </r>
  <r>
    <x v="2"/>
    <x v="35"/>
    <x v="35"/>
    <n v="550264"/>
    <s v="Chroboly"/>
    <s v="do 750 obyvatel"/>
    <n v="446"/>
    <n v="0.4282511210762332"/>
    <n v="255"/>
    <n v="0"/>
  </r>
  <r>
    <x v="2"/>
    <x v="35"/>
    <x v="35"/>
    <n v="550329"/>
    <s v="Ktiš"/>
    <s v="do 750 obyvatel"/>
    <n v="407"/>
    <n v="0.36363636363636365"/>
    <n v="259"/>
    <n v="1"/>
  </r>
  <r>
    <x v="2"/>
    <x v="35"/>
    <x v="35"/>
    <n v="550345"/>
    <s v="Lažiště"/>
    <s v="do 750 obyvatel"/>
    <n v="249"/>
    <n v="0.33734939759036142"/>
    <n v="165"/>
    <n v="1"/>
  </r>
  <r>
    <x v="2"/>
    <x v="35"/>
    <x v="35"/>
    <n v="550353"/>
    <s v="Lenora"/>
    <s v="do 750 obyvatel"/>
    <n v="601"/>
    <n v="0.39434276206322794"/>
    <n v="364"/>
    <n v="1"/>
  </r>
  <r>
    <x v="2"/>
    <x v="35"/>
    <x v="35"/>
    <n v="550361"/>
    <s v="Lhenice"/>
    <s v="2 000 – 4 999 obyvatel"/>
    <n v="1823"/>
    <n v="0.39605046626439933"/>
    <n v="1101"/>
    <n v="1"/>
  </r>
  <r>
    <x v="2"/>
    <x v="35"/>
    <x v="35"/>
    <n v="550396"/>
    <s v="Němčice (Prachatice)"/>
    <s v="do 750 obyvatel"/>
    <n v="155"/>
    <n v="0.52258064516129032"/>
    <n v="74"/>
    <n v="0"/>
  </r>
  <r>
    <x v="2"/>
    <x v="35"/>
    <x v="35"/>
    <n v="550418"/>
    <s v="Malovice"/>
    <s v="do 750 obyvatel"/>
    <n v="549"/>
    <n v="0.36065573770491804"/>
    <n v="351"/>
    <n v="1"/>
  </r>
  <r>
    <x v="2"/>
    <x v="35"/>
    <x v="35"/>
    <n v="550426"/>
    <s v="Mičovice"/>
    <s v="do 750 obyvatel"/>
    <n v="297"/>
    <n v="0.36363636363636365"/>
    <n v="189"/>
    <n v="1"/>
  </r>
  <r>
    <x v="2"/>
    <x v="35"/>
    <x v="35"/>
    <n v="550434"/>
    <s v="Nebahovy"/>
    <s v="do 750 obyvatel"/>
    <n v="470"/>
    <n v="0.42553191489361702"/>
    <n v="270"/>
    <n v="0"/>
  </r>
  <r>
    <x v="2"/>
    <x v="35"/>
    <x v="35"/>
    <n v="550442"/>
    <s v="Netolice"/>
    <s v="2 000 – 4 999 obyvatel"/>
    <n v="2119"/>
    <n v="0.42614440773949974"/>
    <n v="1216"/>
    <n v="0"/>
  </r>
  <r>
    <x v="2"/>
    <x v="35"/>
    <x v="35"/>
    <n v="550451"/>
    <s v="Nová Pec"/>
    <s v="do 750 obyvatel"/>
    <n v="379"/>
    <n v="0.44063324538258575"/>
    <n v="212"/>
    <n v="0"/>
  </r>
  <r>
    <x v="2"/>
    <x v="35"/>
    <x v="35"/>
    <n v="550485"/>
    <s v="Radhostice"/>
    <s v="do 750 obyvatel"/>
    <n v="133"/>
    <n v="0.42105263157894735"/>
    <n v="77"/>
    <n v="0"/>
  </r>
  <r>
    <x v="2"/>
    <x v="35"/>
    <x v="35"/>
    <n v="550523"/>
    <s v="Stožec"/>
    <s v="do 750 obyvatel"/>
    <n v="177"/>
    <n v="0.39548022598870058"/>
    <n v="107"/>
    <n v="1"/>
  </r>
  <r>
    <x v="2"/>
    <x v="35"/>
    <x v="35"/>
    <n v="550540"/>
    <s v="Strunkovice nad Blanicí"/>
    <s v="750 – 1 999 obyvatel"/>
    <n v="1049"/>
    <n v="0.45948522402287895"/>
    <n v="567"/>
    <n v="0"/>
  </r>
  <r>
    <x v="2"/>
    <x v="35"/>
    <x v="35"/>
    <n v="550582"/>
    <s v="Těšovice (Prachatice)"/>
    <s v="do 750 obyvatel"/>
    <n v="272"/>
    <n v="0.37867647058823528"/>
    <n v="169"/>
    <n v="1"/>
  </r>
  <r>
    <x v="2"/>
    <x v="35"/>
    <x v="35"/>
    <n v="550604"/>
    <s v="Tvrzice"/>
    <s v="do 750 obyvatel"/>
    <n v="104"/>
    <n v="0.45192307692307693"/>
    <n v="57"/>
    <n v="0"/>
  </r>
  <r>
    <x v="2"/>
    <x v="35"/>
    <x v="35"/>
    <n v="550655"/>
    <s v="Vitějovice"/>
    <s v="do 750 obyvatel"/>
    <n v="411"/>
    <n v="0.40875912408759124"/>
    <n v="243"/>
    <n v="0"/>
  </r>
  <r>
    <x v="2"/>
    <x v="35"/>
    <x v="35"/>
    <n v="550663"/>
    <s v="Vlachovo Březí"/>
    <s v="750 – 1 999 obyvatel"/>
    <n v="1386"/>
    <n v="0.41702741702741702"/>
    <n v="808"/>
    <n v="0"/>
  </r>
  <r>
    <x v="2"/>
    <x v="35"/>
    <x v="35"/>
    <n v="550671"/>
    <s v="Volary"/>
    <s v="2 000 – 4 999 obyvatel"/>
    <n v="3079"/>
    <n v="0.41571938941214681"/>
    <n v="1799"/>
    <n v="0"/>
  </r>
  <r>
    <x v="2"/>
    <x v="35"/>
    <x v="35"/>
    <n v="550680"/>
    <s v="Záblatí (Prachatice)"/>
    <s v="do 750 obyvatel"/>
    <n v="276"/>
    <n v="0.45289855072463769"/>
    <n v="151"/>
    <n v="0"/>
  </r>
  <r>
    <x v="2"/>
    <x v="35"/>
    <x v="35"/>
    <n v="550701"/>
    <s v="Zbytiny"/>
    <s v="do 750 obyvatel"/>
    <n v="280"/>
    <n v="0.39642857142857141"/>
    <n v="169"/>
    <n v="1"/>
  </r>
  <r>
    <x v="2"/>
    <x v="35"/>
    <x v="35"/>
    <n v="550761"/>
    <s v="Želnava"/>
    <s v="do 750 obyvatel"/>
    <n v="89"/>
    <n v="0.3707865168539326"/>
    <n v="56"/>
    <n v="1"/>
  </r>
  <r>
    <x v="2"/>
    <x v="35"/>
    <x v="35"/>
    <n v="561576"/>
    <s v="Budkov (Prachatice)"/>
    <s v="do 750 obyvatel"/>
    <n v="76"/>
    <n v="0.5"/>
    <n v="38"/>
    <n v="0"/>
  </r>
  <r>
    <x v="2"/>
    <x v="35"/>
    <x v="35"/>
    <n v="561673"/>
    <s v="Křišťanov"/>
    <s v="do 750 obyvatel"/>
    <n v="78"/>
    <n v="0.33333333333333331"/>
    <n v="52"/>
    <n v="1"/>
  </r>
  <r>
    <x v="2"/>
    <x v="36"/>
    <x v="36"/>
    <n v="530042"/>
    <s v="Katov (Tábor)"/>
    <s v="do 750 obyvatel"/>
    <n v="63"/>
    <n v="0.65079365079365081"/>
    <n v="22"/>
    <n v="0"/>
  </r>
  <r>
    <x v="2"/>
    <x v="36"/>
    <x v="36"/>
    <n v="552097"/>
    <s v="Borkovice"/>
    <s v="do 750 obyvatel"/>
    <n v="196"/>
    <n v="0.35204081632653061"/>
    <n v="127"/>
    <n v="1"/>
  </r>
  <r>
    <x v="2"/>
    <x v="36"/>
    <x v="36"/>
    <n v="552143"/>
    <s v="Budislav (Tábor)"/>
    <s v="do 750 obyvatel"/>
    <n v="315"/>
    <n v="0.42857142857142855"/>
    <n v="180"/>
    <n v="0"/>
  </r>
  <r>
    <x v="2"/>
    <x v="36"/>
    <x v="36"/>
    <n v="552208"/>
    <s v="Dírná"/>
    <s v="do 750 obyvatel"/>
    <n v="350"/>
    <n v="0.48"/>
    <n v="182"/>
    <n v="0"/>
  </r>
  <r>
    <x v="2"/>
    <x v="36"/>
    <x v="36"/>
    <n v="552275"/>
    <s v="Dráchov"/>
    <s v="do 750 obyvatel"/>
    <n v="202"/>
    <n v="0.48514851485148514"/>
    <n v="104"/>
    <n v="0"/>
  </r>
  <r>
    <x v="2"/>
    <x v="36"/>
    <x v="36"/>
    <n v="552321"/>
    <s v="Hlavatce (Tábor)"/>
    <s v="do 750 obyvatel"/>
    <n v="329"/>
    <n v="0.47112462006079026"/>
    <n v="174"/>
    <n v="0"/>
  </r>
  <r>
    <x v="2"/>
    <x v="36"/>
    <x v="36"/>
    <n v="552453"/>
    <s v="Chotěmice"/>
    <s v="do 750 obyvatel"/>
    <n v="98"/>
    <n v="0.43877551020408162"/>
    <n v="55"/>
    <n v="0"/>
  </r>
  <r>
    <x v="2"/>
    <x v="36"/>
    <x v="36"/>
    <n v="552721"/>
    <s v="Myslkovice"/>
    <s v="do 750 obyvatel"/>
    <n v="349"/>
    <n v="0.47277936962750716"/>
    <n v="184"/>
    <n v="0"/>
  </r>
  <r>
    <x v="2"/>
    <x v="36"/>
    <x v="36"/>
    <n v="552895"/>
    <s v="Přehořov"/>
    <s v="do 750 obyvatel"/>
    <n v="260"/>
    <n v="0.3"/>
    <n v="182"/>
    <n v="1"/>
  </r>
  <r>
    <x v="2"/>
    <x v="36"/>
    <x v="36"/>
    <n v="553018"/>
    <s v="Roudná"/>
    <s v="do 750 obyvatel"/>
    <n v="471"/>
    <n v="0.39702760084925692"/>
    <n v="284"/>
    <n v="1"/>
  </r>
  <r>
    <x v="2"/>
    <x v="36"/>
    <x v="36"/>
    <n v="553077"/>
    <s v="Skalice (Tábor)"/>
    <s v="do 750 obyvatel"/>
    <n v="428"/>
    <n v="0.46962616822429909"/>
    <n v="227"/>
    <n v="0"/>
  </r>
  <r>
    <x v="2"/>
    <x v="36"/>
    <x v="36"/>
    <n v="553131"/>
    <s v="Soběslav"/>
    <s v="5 000 – 14 999 obyvatel"/>
    <n v="5859"/>
    <n v="0.46287762416794676"/>
    <n v="3147"/>
    <n v="0"/>
  </r>
  <r>
    <x v="2"/>
    <x v="36"/>
    <x v="36"/>
    <n v="553182"/>
    <s v="Sviny (Tábor)"/>
    <s v="do 750 obyvatel"/>
    <n v="276"/>
    <n v="0.40942028985507245"/>
    <n v="163"/>
    <n v="0"/>
  </r>
  <r>
    <x v="2"/>
    <x v="36"/>
    <x v="36"/>
    <n v="553239"/>
    <s v="Tučapy (Tábor)"/>
    <s v="750 – 1 999 obyvatel"/>
    <n v="650"/>
    <n v="0.46307692307692305"/>
    <n v="349"/>
    <n v="0"/>
  </r>
  <r>
    <x v="2"/>
    <x v="36"/>
    <x v="36"/>
    <n v="553255"/>
    <s v="Val (Tábor)"/>
    <s v="do 750 obyvatel"/>
    <n v="216"/>
    <n v="0.52777777777777779"/>
    <n v="102"/>
    <n v="0"/>
  </r>
  <r>
    <x v="2"/>
    <x v="36"/>
    <x v="36"/>
    <n v="553263"/>
    <s v="Vesce"/>
    <s v="do 750 obyvatel"/>
    <n v="226"/>
    <n v="0.45575221238938052"/>
    <n v="123"/>
    <n v="0"/>
  </r>
  <r>
    <x v="2"/>
    <x v="36"/>
    <x v="36"/>
    <n v="553271"/>
    <s v="Veselí nad Lužnicí"/>
    <s v="5 000 – 14 999 obyvatel"/>
    <n v="5309"/>
    <n v="0.43529854963269921"/>
    <n v="2998"/>
    <n v="0"/>
  </r>
  <r>
    <x v="2"/>
    <x v="36"/>
    <x v="36"/>
    <n v="553298"/>
    <s v="Vlastiboř (Tábor)"/>
    <s v="do 750 obyvatel"/>
    <n v="271"/>
    <n v="0.44649446494464945"/>
    <n v="150"/>
    <n v="0"/>
  </r>
  <r>
    <x v="2"/>
    <x v="36"/>
    <x v="36"/>
    <n v="553310"/>
    <s v="Vlkov (Tábor)"/>
    <s v="do 750 obyvatel"/>
    <n v="138"/>
    <n v="0.45652173913043476"/>
    <n v="75"/>
    <n v="0"/>
  </r>
  <r>
    <x v="2"/>
    <x v="36"/>
    <x v="36"/>
    <n v="553361"/>
    <s v="Zálší (Tábor)"/>
    <s v="do 750 obyvatel"/>
    <n v="203"/>
    <n v="0.41871921182266009"/>
    <n v="118"/>
    <n v="0"/>
  </r>
  <r>
    <x v="2"/>
    <x v="36"/>
    <x v="36"/>
    <n v="553409"/>
    <s v="Zvěrotice"/>
    <s v="do 750 obyvatel"/>
    <n v="330"/>
    <n v="0.41515151515151516"/>
    <n v="193"/>
    <n v="0"/>
  </r>
  <r>
    <x v="2"/>
    <x v="36"/>
    <x v="36"/>
    <n v="562866"/>
    <s v="Mažice"/>
    <s v="do 750 obyvatel"/>
    <n v="106"/>
    <n v="0.5"/>
    <n v="53"/>
    <n v="0"/>
  </r>
  <r>
    <x v="2"/>
    <x v="36"/>
    <x v="36"/>
    <n v="563153"/>
    <s v="Třebějice"/>
    <s v="do 750 obyvatel"/>
    <n v="57"/>
    <n v="0.50877192982456143"/>
    <n v="28"/>
    <n v="0"/>
  </r>
  <r>
    <x v="2"/>
    <x v="36"/>
    <x v="36"/>
    <n v="563765"/>
    <s v="Drahov"/>
    <s v="do 750 obyvatel"/>
    <n v="128"/>
    <n v="0.5390625"/>
    <n v="59"/>
    <n v="0"/>
  </r>
  <r>
    <x v="2"/>
    <x v="36"/>
    <x v="36"/>
    <n v="563897"/>
    <s v="Žíšov"/>
    <s v="do 750 obyvatel"/>
    <n v="210"/>
    <n v="0.35714285714285715"/>
    <n v="135"/>
    <n v="1"/>
  </r>
  <r>
    <x v="2"/>
    <x v="36"/>
    <x v="36"/>
    <n v="563986"/>
    <s v="Klenovice"/>
    <s v="do 750 obyvatel"/>
    <n v="537"/>
    <n v="0.36685288640595903"/>
    <n v="340"/>
    <n v="1"/>
  </r>
  <r>
    <x v="2"/>
    <x v="36"/>
    <x v="36"/>
    <n v="599115"/>
    <s v="Řípec"/>
    <s v="do 750 obyvatel"/>
    <n v="262"/>
    <n v="0.41221374045801529"/>
    <n v="154"/>
    <n v="0"/>
  </r>
  <r>
    <x v="2"/>
    <x v="36"/>
    <x v="36"/>
    <n v="599255"/>
    <s v="Mezná (Tábor)"/>
    <s v="do 750 obyvatel"/>
    <n v="79"/>
    <n v="0.4050632911392405"/>
    <n v="47"/>
    <n v="0"/>
  </r>
  <r>
    <x v="2"/>
    <x v="36"/>
    <x v="36"/>
    <n v="599263"/>
    <s v="Sedlečko u Soběslavě"/>
    <s v="do 750 obyvatel"/>
    <n v="137"/>
    <n v="0.33576642335766421"/>
    <n v="91"/>
    <n v="1"/>
  </r>
  <r>
    <x v="2"/>
    <x v="36"/>
    <x v="36"/>
    <n v="599271"/>
    <s v="Zlukov"/>
    <s v="do 750 obyvatel"/>
    <n v="230"/>
    <n v="0.45217391304347826"/>
    <n v="126"/>
    <n v="0"/>
  </r>
  <r>
    <x v="2"/>
    <x v="36"/>
    <x v="36"/>
    <n v="599280"/>
    <s v="Komárov (Tábor)"/>
    <s v="do 750 obyvatel"/>
    <n v="104"/>
    <n v="0.35576923076923078"/>
    <n v="67"/>
    <n v="1"/>
  </r>
  <r>
    <x v="2"/>
    <x v="37"/>
    <x v="37"/>
    <n v="536423"/>
    <s v="Radějovice (Strakonice)"/>
    <s v="do 750 obyvatel"/>
    <n v="33"/>
    <n v="0.27272727272727271"/>
    <n v="24"/>
    <n v="1"/>
  </r>
  <r>
    <x v="2"/>
    <x v="37"/>
    <x v="37"/>
    <n v="536474"/>
    <s v="Němčice (Strakonice)"/>
    <s v="do 750 obyvatel"/>
    <n v="95"/>
    <n v="0.31578947368421051"/>
    <n v="65"/>
    <n v="1"/>
  </r>
  <r>
    <x v="2"/>
    <x v="37"/>
    <x v="37"/>
    <n v="536482"/>
    <s v="Zahorčice"/>
    <s v="do 750 obyvatel"/>
    <n v="52"/>
    <n v="0.26923076923076922"/>
    <n v="38"/>
    <n v="1"/>
  </r>
  <r>
    <x v="2"/>
    <x v="37"/>
    <x v="37"/>
    <n v="536504"/>
    <s v="Vacovice"/>
    <s v="do 750 obyvatel"/>
    <n v="47"/>
    <n v="0.51063829787234039"/>
    <n v="23"/>
    <n v="0"/>
  </r>
  <r>
    <x v="2"/>
    <x v="37"/>
    <x v="37"/>
    <n v="536539"/>
    <s v="Milejovice"/>
    <s v="do 750 obyvatel"/>
    <n v="57"/>
    <n v="0.2807017543859649"/>
    <n v="41"/>
    <n v="1"/>
  </r>
  <r>
    <x v="2"/>
    <x v="37"/>
    <x v="37"/>
    <n v="536547"/>
    <s v="Přechovice"/>
    <s v="do 750 obyvatel"/>
    <n v="109"/>
    <n v="0.39449541284403672"/>
    <n v="66"/>
    <n v="1"/>
  </r>
  <r>
    <x v="2"/>
    <x v="37"/>
    <x v="37"/>
    <n v="536555"/>
    <s v="Krty-Hradec"/>
    <s v="do 750 obyvatel"/>
    <n v="115"/>
    <n v="0.41739130434782606"/>
    <n v="67"/>
    <n v="0"/>
  </r>
  <r>
    <x v="2"/>
    <x v="37"/>
    <x v="37"/>
    <n v="536563"/>
    <s v="Mnichov (Strakonice)"/>
    <s v="do 750 obyvatel"/>
    <n v="196"/>
    <n v="0.36734693877551022"/>
    <n v="124"/>
    <n v="1"/>
  </r>
  <r>
    <x v="2"/>
    <x v="37"/>
    <x v="37"/>
    <n v="536628"/>
    <s v="Hlupín"/>
    <s v="do 750 obyvatel"/>
    <n v="81"/>
    <n v="0.40740740740740738"/>
    <n v="48"/>
    <n v="0"/>
  </r>
  <r>
    <x v="2"/>
    <x v="37"/>
    <x v="37"/>
    <n v="536644"/>
    <s v="Nebřehovice"/>
    <s v="do 750 obyvatel"/>
    <n v="139"/>
    <n v="0.30935251798561153"/>
    <n v="96"/>
    <n v="1"/>
  </r>
  <r>
    <x v="2"/>
    <x v="37"/>
    <x v="37"/>
    <n v="536679"/>
    <s v="Třešovice"/>
    <s v="do 750 obyvatel"/>
    <n v="63"/>
    <n v="0.19047619047619047"/>
    <n v="51"/>
    <n v="1"/>
  </r>
  <r>
    <x v="2"/>
    <x v="37"/>
    <x v="37"/>
    <n v="536695"/>
    <s v="Úlehle"/>
    <s v="do 750 obyvatel"/>
    <n v="83"/>
    <n v="0.48192771084337349"/>
    <n v="43"/>
    <n v="0"/>
  </r>
  <r>
    <x v="2"/>
    <x v="37"/>
    <x v="37"/>
    <n v="536725"/>
    <s v="Němětice"/>
    <s v="do 750 obyvatel"/>
    <n v="94"/>
    <n v="0.2978723404255319"/>
    <n v="66"/>
    <n v="1"/>
  </r>
  <r>
    <x v="2"/>
    <x v="37"/>
    <x v="37"/>
    <n v="536741"/>
    <s v="Velká Turná"/>
    <s v="do 750 obyvatel"/>
    <n v="144"/>
    <n v="0.49305555555555558"/>
    <n v="73"/>
    <n v="0"/>
  </r>
  <r>
    <x v="2"/>
    <x v="37"/>
    <x v="37"/>
    <n v="536750"/>
    <s v="Kváskovice"/>
    <s v="do 750 obyvatel"/>
    <n v="91"/>
    <n v="0.2967032967032967"/>
    <n v="64"/>
    <n v="1"/>
  </r>
  <r>
    <x v="2"/>
    <x v="37"/>
    <x v="37"/>
    <n v="536776"/>
    <s v="Slaník"/>
    <s v="do 750 obyvatel"/>
    <n v="129"/>
    <n v="0.37984496124031009"/>
    <n v="80"/>
    <n v="1"/>
  </r>
  <r>
    <x v="2"/>
    <x v="37"/>
    <x v="37"/>
    <n v="536784"/>
    <s v="Strunkovice nad Volyňkou"/>
    <s v="do 750 obyvatel"/>
    <n v="109"/>
    <n v="0.30275229357798167"/>
    <n v="76"/>
    <n v="1"/>
  </r>
  <r>
    <x v="2"/>
    <x v="37"/>
    <x v="37"/>
    <n v="536792"/>
    <s v="Přední Zborovice"/>
    <s v="do 750 obyvatel"/>
    <n v="67"/>
    <n v="0.35820895522388058"/>
    <n v="43"/>
    <n v="1"/>
  </r>
  <r>
    <x v="2"/>
    <x v="37"/>
    <x v="37"/>
    <n v="536831"/>
    <s v="Libětice"/>
    <s v="do 750 obyvatel"/>
    <n v="74"/>
    <n v="0.36486486486486486"/>
    <n v="47"/>
    <n v="1"/>
  </r>
  <r>
    <x v="2"/>
    <x v="37"/>
    <x v="37"/>
    <n v="536849"/>
    <s v="Řepice"/>
    <s v="do 750 obyvatel"/>
    <n v="382"/>
    <n v="0.40837696335078533"/>
    <n v="226"/>
    <n v="0"/>
  </r>
  <r>
    <x v="2"/>
    <x v="37"/>
    <x v="37"/>
    <n v="536865"/>
    <s v="Rovná (Strakonice)"/>
    <s v="do 750 obyvatel"/>
    <n v="195"/>
    <n v="0.4358974358974359"/>
    <n v="110"/>
    <n v="0"/>
  </r>
  <r>
    <x v="2"/>
    <x v="37"/>
    <x v="37"/>
    <n v="536873"/>
    <s v="Zvotoky"/>
    <s v="do 750 obyvatel"/>
    <n v="55"/>
    <n v="0.49090909090909091"/>
    <n v="28"/>
    <n v="0"/>
  </r>
  <r>
    <x v="2"/>
    <x v="37"/>
    <x v="37"/>
    <n v="536881"/>
    <s v="Horní Poříčí (Strakonice)"/>
    <s v="do 750 obyvatel"/>
    <n v="251"/>
    <n v="0.46613545816733065"/>
    <n v="134"/>
    <n v="0"/>
  </r>
  <r>
    <x v="2"/>
    <x v="37"/>
    <x v="37"/>
    <n v="536920"/>
    <s v="Štěchovice (Strakonice)"/>
    <s v="do 750 obyvatel"/>
    <n v="179"/>
    <n v="0.44134078212290501"/>
    <n v="100"/>
    <n v="0"/>
  </r>
  <r>
    <x v="2"/>
    <x v="37"/>
    <x v="37"/>
    <n v="536946"/>
    <s v="Kalenice"/>
    <s v="do 750 obyvatel"/>
    <n v="79"/>
    <n v="0.45569620253164556"/>
    <n v="43"/>
    <n v="0"/>
  </r>
  <r>
    <x v="2"/>
    <x v="37"/>
    <x v="37"/>
    <n v="536954"/>
    <s v="Krejnice"/>
    <s v="do 750 obyvatel"/>
    <n v="60"/>
    <n v="0.31666666666666665"/>
    <n v="41"/>
    <n v="1"/>
  </r>
  <r>
    <x v="2"/>
    <x v="37"/>
    <x v="37"/>
    <n v="536962"/>
    <s v="Nišovice"/>
    <s v="do 750 obyvatel"/>
    <n v="185"/>
    <n v="0.38378378378378381"/>
    <n v="114"/>
    <n v="1"/>
  </r>
  <r>
    <x v="2"/>
    <x v="37"/>
    <x v="37"/>
    <n v="550787"/>
    <s v="Strakonice"/>
    <s v="15 000 – 39 999 obyvatel"/>
    <n v="18604"/>
    <n v="0.42861750161255646"/>
    <n v="10630"/>
    <n v="0"/>
  </r>
  <r>
    <x v="2"/>
    <x v="37"/>
    <x v="37"/>
    <n v="550906"/>
    <s v="Cehnice"/>
    <s v="do 750 obyvatel"/>
    <n v="397"/>
    <n v="0.38035264483627201"/>
    <n v="246"/>
    <n v="1"/>
  </r>
  <r>
    <x v="2"/>
    <x v="37"/>
    <x v="37"/>
    <n v="550922"/>
    <s v="Čejetice"/>
    <s v="750 – 1 999 obyvatel"/>
    <n v="745"/>
    <n v="0.36778523489932885"/>
    <n v="471"/>
    <n v="1"/>
  </r>
  <r>
    <x v="2"/>
    <x v="37"/>
    <x v="37"/>
    <n v="550949"/>
    <s v="Čepřovice"/>
    <s v="do 750 obyvatel"/>
    <n v="161"/>
    <n v="0.36645962732919257"/>
    <n v="102"/>
    <n v="1"/>
  </r>
  <r>
    <x v="2"/>
    <x v="37"/>
    <x v="37"/>
    <n v="550957"/>
    <s v="Čestice (Strakonice)"/>
    <s v="750 – 1 999 obyvatel"/>
    <n v="735"/>
    <n v="0.39047619047619048"/>
    <n v="448"/>
    <n v="1"/>
  </r>
  <r>
    <x v="2"/>
    <x v="37"/>
    <x v="37"/>
    <n v="550981"/>
    <s v="Doubravice (Strakonice)"/>
    <s v="do 750 obyvatel"/>
    <n v="233"/>
    <n v="0.50643776824034337"/>
    <n v="115"/>
    <n v="0"/>
  </r>
  <r>
    <x v="2"/>
    <x v="37"/>
    <x v="37"/>
    <n v="551023"/>
    <s v="Drážov"/>
    <s v="do 750 obyvatel"/>
    <n v="203"/>
    <n v="0.43349753694581283"/>
    <n v="115"/>
    <n v="0"/>
  </r>
  <r>
    <x v="2"/>
    <x v="37"/>
    <x v="37"/>
    <n v="551040"/>
    <s v="Dřešín"/>
    <s v="do 750 obyvatel"/>
    <n v="259"/>
    <n v="0.3783783783783784"/>
    <n v="161"/>
    <n v="1"/>
  </r>
  <r>
    <x v="2"/>
    <x v="37"/>
    <x v="37"/>
    <n v="551104"/>
    <s v="Hoslovice"/>
    <s v="do 750 obyvatel"/>
    <n v="138"/>
    <n v="0.37681159420289856"/>
    <n v="86"/>
    <n v="1"/>
  </r>
  <r>
    <x v="2"/>
    <x v="37"/>
    <x v="37"/>
    <n v="551121"/>
    <s v="Hoštice (Strakonice)"/>
    <s v="do 750 obyvatel"/>
    <n v="132"/>
    <n v="0.27272727272727271"/>
    <n v="96"/>
    <n v="1"/>
  </r>
  <r>
    <x v="2"/>
    <x v="37"/>
    <x v="37"/>
    <n v="551155"/>
    <s v="Chrášťovice"/>
    <s v="do 750 obyvatel"/>
    <n v="217"/>
    <n v="0.35944700460829493"/>
    <n v="139"/>
    <n v="1"/>
  </r>
  <r>
    <x v="2"/>
    <x v="37"/>
    <x v="37"/>
    <n v="551163"/>
    <s v="Jinín"/>
    <s v="do 750 obyvatel"/>
    <n v="165"/>
    <n v="0.30303030303030304"/>
    <n v="115"/>
    <n v="1"/>
  </r>
  <r>
    <x v="2"/>
    <x v="37"/>
    <x v="37"/>
    <n v="551201"/>
    <s v="Katovice"/>
    <s v="750 – 1 999 obyvatel"/>
    <n v="1117"/>
    <n v="0.41181736794986573"/>
    <n v="657"/>
    <n v="0"/>
  </r>
  <r>
    <x v="2"/>
    <x v="37"/>
    <x v="37"/>
    <n v="551261"/>
    <s v="Kraselov"/>
    <s v="do 750 obyvatel"/>
    <n v="189"/>
    <n v="0.34920634920634919"/>
    <n v="123"/>
    <n v="1"/>
  </r>
  <r>
    <x v="2"/>
    <x v="37"/>
    <x v="37"/>
    <n v="551341"/>
    <s v="Litochovice"/>
    <s v="do 750 obyvatel"/>
    <n v="224"/>
    <n v="0.42857142857142855"/>
    <n v="128"/>
    <n v="0"/>
  </r>
  <r>
    <x v="2"/>
    <x v="37"/>
    <x v="37"/>
    <n v="551384"/>
    <s v="Malenice"/>
    <s v="do 750 obyvatel"/>
    <n v="576"/>
    <n v="0.36979166666666669"/>
    <n v="363"/>
    <n v="1"/>
  </r>
  <r>
    <x v="2"/>
    <x v="37"/>
    <x v="37"/>
    <n v="551392"/>
    <s v="Mečichov"/>
    <s v="do 750 obyvatel"/>
    <n v="225"/>
    <n v="0.39111111111111113"/>
    <n v="137"/>
    <n v="1"/>
  </r>
  <r>
    <x v="2"/>
    <x v="37"/>
    <x v="37"/>
    <n v="551414"/>
    <s v="Miloňovice"/>
    <s v="do 750 obyvatel"/>
    <n v="216"/>
    <n v="0.43055555555555558"/>
    <n v="123"/>
    <n v="0"/>
  </r>
  <r>
    <x v="2"/>
    <x v="37"/>
    <x v="37"/>
    <n v="551520"/>
    <s v="Nihošovice"/>
    <s v="do 750 obyvatel"/>
    <n v="258"/>
    <n v="0.4263565891472868"/>
    <n v="148"/>
    <n v="0"/>
  </r>
  <r>
    <x v="2"/>
    <x v="37"/>
    <x v="37"/>
    <n v="551554"/>
    <s v="Novosedly (Strakonice)"/>
    <s v="do 750 obyvatel"/>
    <n v="296"/>
    <n v="0.42567567567567566"/>
    <n v="170"/>
    <n v="0"/>
  </r>
  <r>
    <x v="2"/>
    <x v="37"/>
    <x v="37"/>
    <n v="551562"/>
    <s v="Osek (Strakonice)"/>
    <s v="do 750 obyvatel"/>
    <n v="555"/>
    <n v="0.41801801801801802"/>
    <n v="323"/>
    <n v="0"/>
  </r>
  <r>
    <x v="2"/>
    <x v="37"/>
    <x v="37"/>
    <n v="551571"/>
    <s v="Paračov"/>
    <s v="do 750 obyvatel"/>
    <n v="87"/>
    <n v="0.22988505747126436"/>
    <n v="67"/>
    <n v="1"/>
  </r>
  <r>
    <x v="2"/>
    <x v="37"/>
    <x v="37"/>
    <n v="551619"/>
    <s v="Pracejovice"/>
    <s v="do 750 obyvatel"/>
    <n v="273"/>
    <n v="0.46153846153846156"/>
    <n v="147"/>
    <n v="0"/>
  </r>
  <r>
    <x v="2"/>
    <x v="37"/>
    <x v="37"/>
    <n v="551635"/>
    <s v="Předslavice"/>
    <s v="do 750 obyvatel"/>
    <n v="215"/>
    <n v="0.4"/>
    <n v="129"/>
    <n v="0"/>
  </r>
  <r>
    <x v="2"/>
    <x v="37"/>
    <x v="37"/>
    <n v="551643"/>
    <s v="Přešťovice"/>
    <s v="do 750 obyvatel"/>
    <n v="399"/>
    <n v="0.41353383458646614"/>
    <n v="234"/>
    <n v="0"/>
  </r>
  <r>
    <x v="2"/>
    <x v="37"/>
    <x v="37"/>
    <n v="551660"/>
    <s v="Radomyšl"/>
    <s v="750 – 1 999 obyvatel"/>
    <n v="1047"/>
    <n v="0.43935052531041069"/>
    <n v="587"/>
    <n v="0"/>
  </r>
  <r>
    <x v="2"/>
    <x v="37"/>
    <x v="37"/>
    <n v="551678"/>
    <s v="Radošovice (Strakonice)"/>
    <s v="do 750 obyvatel"/>
    <n v="548"/>
    <n v="0.43795620437956206"/>
    <n v="308"/>
    <n v="0"/>
  </r>
  <r>
    <x v="2"/>
    <x v="37"/>
    <x v="37"/>
    <n v="551759"/>
    <s v="Sousedovice"/>
    <s v="do 750 obyvatel"/>
    <n v="233"/>
    <n v="0.36909871244635195"/>
    <n v="147"/>
    <n v="1"/>
  </r>
  <r>
    <x v="2"/>
    <x v="37"/>
    <x v="37"/>
    <n v="551775"/>
    <s v="Strašice (Strakonice)"/>
    <s v="do 750 obyvatel"/>
    <n v="163"/>
    <n v="0.37423312883435583"/>
    <n v="102"/>
    <n v="1"/>
  </r>
  <r>
    <x v="2"/>
    <x v="37"/>
    <x v="37"/>
    <n v="551791"/>
    <s v="Střelské Hoštice"/>
    <s v="750 – 1 999 obyvatel"/>
    <n v="747"/>
    <n v="0.44712182061579653"/>
    <n v="413"/>
    <n v="0"/>
  </r>
  <r>
    <x v="2"/>
    <x v="37"/>
    <x v="37"/>
    <n v="551856"/>
    <s v="Štěkeň"/>
    <s v="750 – 1 999 obyvatel"/>
    <n v="704"/>
    <n v="0.390625"/>
    <n v="429"/>
    <n v="1"/>
  </r>
  <r>
    <x v="2"/>
    <x v="37"/>
    <x v="37"/>
    <n v="551899"/>
    <s v="Třebohostice"/>
    <s v="do 750 obyvatel"/>
    <n v="274"/>
    <n v="0.38686131386861317"/>
    <n v="168"/>
    <n v="1"/>
  </r>
  <r>
    <x v="2"/>
    <x v="37"/>
    <x v="37"/>
    <n v="551961"/>
    <s v="Volenice (Strakonice)"/>
    <s v="do 750 obyvatel"/>
    <n v="464"/>
    <n v="0.46120689655172414"/>
    <n v="250"/>
    <n v="0"/>
  </r>
  <r>
    <x v="2"/>
    <x v="37"/>
    <x v="37"/>
    <n v="551970"/>
    <s v="Volyně"/>
    <s v="2 000 – 4 999 obyvatel"/>
    <n v="2513"/>
    <n v="0.43772383605252685"/>
    <n v="1413"/>
    <n v="0"/>
  </r>
  <r>
    <x v="2"/>
    <x v="37"/>
    <x v="37"/>
    <n v="560201"/>
    <s v="Nová Ves (Strakonice)"/>
    <s v="do 750 obyvatel"/>
    <n v="83"/>
    <n v="0.43373493975903615"/>
    <n v="47"/>
    <n v="0"/>
  </r>
  <r>
    <x v="2"/>
    <x v="37"/>
    <x v="37"/>
    <n v="560219"/>
    <s v="Drachkov"/>
    <s v="do 750 obyvatel"/>
    <n v="157"/>
    <n v="0.39490445859872614"/>
    <n v="95"/>
    <n v="1"/>
  </r>
  <r>
    <x v="2"/>
    <x v="37"/>
    <x v="37"/>
    <n v="560243"/>
    <s v="Droužetice"/>
    <s v="do 750 obyvatel"/>
    <n v="121"/>
    <n v="0.38842975206611569"/>
    <n v="74"/>
    <n v="1"/>
  </r>
  <r>
    <x v="2"/>
    <x v="37"/>
    <x v="37"/>
    <n v="560278"/>
    <s v="Mutěnice (Strakonice)"/>
    <s v="do 750 obyvatel"/>
    <n v="212"/>
    <n v="0.40094339622641512"/>
    <n v="127"/>
    <n v="0"/>
  </r>
  <r>
    <x v="2"/>
    <x v="37"/>
    <x v="37"/>
    <n v="560391"/>
    <s v="Kuřimany"/>
    <s v="do 750 obyvatel"/>
    <n v="32"/>
    <n v="0.25"/>
    <n v="24"/>
    <n v="1"/>
  </r>
  <r>
    <x v="2"/>
    <x v="37"/>
    <x v="37"/>
    <n v="560405"/>
    <s v="Kladruby (Strakonice)"/>
    <s v="do 750 obyvatel"/>
    <n v="117"/>
    <n v="0.53846153846153844"/>
    <n v="54"/>
    <n v="0"/>
  </r>
  <r>
    <x v="2"/>
    <x v="37"/>
    <x v="37"/>
    <n v="563951"/>
    <s v="Únice"/>
    <s v="do 750 obyvatel"/>
    <n v="59"/>
    <n v="0.47457627118644069"/>
    <n v="31"/>
    <n v="0"/>
  </r>
  <r>
    <x v="2"/>
    <x v="37"/>
    <x v="37"/>
    <n v="598909"/>
    <s v="Skály (Strakonice)"/>
    <s v="do 750 obyvatel"/>
    <n v="62"/>
    <n v="0.37096774193548387"/>
    <n v="39"/>
    <n v="1"/>
  </r>
  <r>
    <x v="2"/>
    <x v="38"/>
    <x v="38"/>
    <n v="549631"/>
    <s v="Nadějkov"/>
    <s v="do 750 obyvatel"/>
    <n v="618"/>
    <n v="0.46763754045307443"/>
    <n v="329"/>
    <n v="0"/>
  </r>
  <r>
    <x v="2"/>
    <x v="38"/>
    <x v="38"/>
    <n v="551601"/>
    <s v="Turovec"/>
    <s v="do 750 obyvatel"/>
    <n v="225"/>
    <n v="0.39111111111111113"/>
    <n v="137"/>
    <n v="1"/>
  </r>
  <r>
    <x v="2"/>
    <x v="38"/>
    <x v="38"/>
    <n v="552046"/>
    <s v="Tábor (Tábor)"/>
    <s v="15 000 – 39 999 obyvatel"/>
    <n v="28676"/>
    <n v="0.44748221509276048"/>
    <n v="15844"/>
    <n v="0"/>
  </r>
  <r>
    <x v="2"/>
    <x v="38"/>
    <x v="38"/>
    <n v="552054"/>
    <s v="Bechyně"/>
    <s v="2 000 – 4 999 obyvatel"/>
    <n v="4202"/>
    <n v="0.46287482151356496"/>
    <n v="2257"/>
    <n v="0"/>
  </r>
  <r>
    <x v="2"/>
    <x v="38"/>
    <x v="38"/>
    <n v="552101"/>
    <s v="Borotín (Tábor)"/>
    <s v="do 750 obyvatel"/>
    <n v="544"/>
    <n v="0.42095588235294118"/>
    <n v="315"/>
    <n v="0"/>
  </r>
  <r>
    <x v="2"/>
    <x v="38"/>
    <x v="38"/>
    <n v="552127"/>
    <s v="Bradáčov"/>
    <s v="do 750 obyvatel"/>
    <n v="44"/>
    <n v="0.31818181818181818"/>
    <n v="30"/>
    <n v="1"/>
  </r>
  <r>
    <x v="2"/>
    <x v="38"/>
    <x v="38"/>
    <n v="552135"/>
    <s v="Březnice (Tábor)"/>
    <s v="do 750 obyvatel"/>
    <n v="180"/>
    <n v="0.50555555555555554"/>
    <n v="89"/>
    <n v="0"/>
  </r>
  <r>
    <x v="2"/>
    <x v="38"/>
    <x v="38"/>
    <n v="552224"/>
    <s v="Dobronice u Bechyně"/>
    <s v="do 750 obyvatel"/>
    <n v="94"/>
    <n v="0.52127659574468088"/>
    <n v="45"/>
    <n v="0"/>
  </r>
  <r>
    <x v="2"/>
    <x v="38"/>
    <x v="38"/>
    <n v="552241"/>
    <s v="Dolní Hořice"/>
    <s v="750 – 1 999 obyvatel"/>
    <n v="708"/>
    <n v="0.40536723163841809"/>
    <n v="421"/>
    <n v="0"/>
  </r>
  <r>
    <x v="2"/>
    <x v="38"/>
    <x v="38"/>
    <n v="552283"/>
    <s v="Dražice"/>
    <s v="750 – 1 999 obyvatel"/>
    <n v="666"/>
    <n v="0.43093093093093093"/>
    <n v="379"/>
    <n v="0"/>
  </r>
  <r>
    <x v="2"/>
    <x v="38"/>
    <x v="38"/>
    <n v="552291"/>
    <s v="Dražičky"/>
    <s v="do 750 obyvatel"/>
    <n v="122"/>
    <n v="0.38524590163934425"/>
    <n v="75"/>
    <n v="1"/>
  </r>
  <r>
    <x v="2"/>
    <x v="38"/>
    <x v="38"/>
    <n v="552461"/>
    <s v="Chotoviny"/>
    <s v="750 – 1 999 obyvatel"/>
    <n v="1457"/>
    <n v="0.44200411805078932"/>
    <n v="813"/>
    <n v="0"/>
  </r>
  <r>
    <x v="2"/>
    <x v="38"/>
    <x v="38"/>
    <n v="552470"/>
    <s v="Choustník"/>
    <s v="do 750 obyvatel"/>
    <n v="414"/>
    <n v="0.43961352657004832"/>
    <n v="232"/>
    <n v="0"/>
  </r>
  <r>
    <x v="2"/>
    <x v="38"/>
    <x v="38"/>
    <n v="552496"/>
    <s v="Chýnov"/>
    <s v="2 000 – 4 999 obyvatel"/>
    <n v="2029"/>
    <n v="0.41103992114342042"/>
    <n v="1195"/>
    <n v="0"/>
  </r>
  <r>
    <x v="2"/>
    <x v="38"/>
    <x v="38"/>
    <n v="552534"/>
    <s v="Jistebnice"/>
    <s v="2 000 – 4 999 obyvatel"/>
    <n v="1709"/>
    <n v="0.41310708016383851"/>
    <n v="1003"/>
    <n v="0"/>
  </r>
  <r>
    <x v="2"/>
    <x v="38"/>
    <x v="38"/>
    <n v="552585"/>
    <s v="Košice (Tábor)"/>
    <s v="750 – 1 999 obyvatel"/>
    <n v="634"/>
    <n v="0.44952681388012616"/>
    <n v="349"/>
    <n v="0"/>
  </r>
  <r>
    <x v="2"/>
    <x v="38"/>
    <x v="38"/>
    <n v="552666"/>
    <s v="Malšice"/>
    <s v="750 – 1 999 obyvatel"/>
    <n v="1513"/>
    <n v="0.45142101784534039"/>
    <n v="830"/>
    <n v="0"/>
  </r>
  <r>
    <x v="2"/>
    <x v="38"/>
    <x v="38"/>
    <n v="552704"/>
    <s v="Mladá Vožice"/>
    <s v="2 000 – 4 999 obyvatel"/>
    <n v="2223"/>
    <n v="0.47998200629779575"/>
    <n v="1156"/>
    <n v="0"/>
  </r>
  <r>
    <x v="2"/>
    <x v="38"/>
    <x v="38"/>
    <n v="552712"/>
    <s v="Mlýny"/>
    <s v="do 750 obyvatel"/>
    <n v="107"/>
    <n v="0.45794392523364486"/>
    <n v="58"/>
    <n v="0"/>
  </r>
  <r>
    <x v="2"/>
    <x v="38"/>
    <x v="38"/>
    <n v="552747"/>
    <s v="Nemyšl"/>
    <s v="do 750 obyvatel"/>
    <n v="240"/>
    <n v="0.38750000000000001"/>
    <n v="147"/>
    <n v="1"/>
  </r>
  <r>
    <x v="2"/>
    <x v="38"/>
    <x v="38"/>
    <n v="552763"/>
    <s v="Nová Ves u Chýnova"/>
    <s v="do 750 obyvatel"/>
    <n v="247"/>
    <n v="0.37651821862348178"/>
    <n v="154"/>
    <n v="1"/>
  </r>
  <r>
    <x v="2"/>
    <x v="38"/>
    <x v="38"/>
    <n v="552798"/>
    <s v="Oldřichov (Tábor)"/>
    <s v="do 750 obyvatel"/>
    <n v="180"/>
    <n v="0.47222222222222221"/>
    <n v="95"/>
    <n v="0"/>
  </r>
  <r>
    <x v="2"/>
    <x v="38"/>
    <x v="38"/>
    <n v="552801"/>
    <s v="Opařany"/>
    <s v="750 – 1 999 obyvatel"/>
    <n v="1178"/>
    <n v="0.46519524617996605"/>
    <n v="630"/>
    <n v="0"/>
  </r>
  <r>
    <x v="2"/>
    <x v="38"/>
    <x v="38"/>
    <n v="552828"/>
    <s v="Planá nad Lužnicí"/>
    <s v="2 000 – 4 999 obyvatel"/>
    <n v="3558"/>
    <n v="0.45109612141652616"/>
    <n v="1953"/>
    <n v="0"/>
  </r>
  <r>
    <x v="2"/>
    <x v="38"/>
    <x v="38"/>
    <n v="552852"/>
    <s v="Pohnání"/>
    <s v="do 750 obyvatel"/>
    <n v="61"/>
    <n v="0.31147540983606559"/>
    <n v="42"/>
    <n v="1"/>
  </r>
  <r>
    <x v="2"/>
    <x v="38"/>
    <x v="38"/>
    <n v="552861"/>
    <s v="Pojbuky"/>
    <s v="do 750 obyvatel"/>
    <n v="94"/>
    <n v="0.46808510638297873"/>
    <n v="50"/>
    <n v="0"/>
  </r>
  <r>
    <x v="2"/>
    <x v="38"/>
    <x v="38"/>
    <n v="552917"/>
    <s v="Radenín"/>
    <s v="do 750 obyvatel"/>
    <n v="430"/>
    <n v="0.31627906976744186"/>
    <n v="294"/>
    <n v="1"/>
  </r>
  <r>
    <x v="2"/>
    <x v="38"/>
    <x v="38"/>
    <n v="552925"/>
    <s v="Radětice (Tábor)"/>
    <s v="do 750 obyvatel"/>
    <n v="197"/>
    <n v="0.48730964467005078"/>
    <n v="101"/>
    <n v="0"/>
  </r>
  <r>
    <x v="2"/>
    <x v="38"/>
    <x v="38"/>
    <n v="552933"/>
    <s v="Radimovice u Želče"/>
    <s v="do 750 obyvatel"/>
    <n v="333"/>
    <n v="0.49549549549549549"/>
    <n v="168"/>
    <n v="0"/>
  </r>
  <r>
    <x v="2"/>
    <x v="38"/>
    <x v="38"/>
    <n v="552941"/>
    <s v="Radkov (Tábor)"/>
    <s v="do 750 obyvatel"/>
    <n v="138"/>
    <n v="0.51449275362318836"/>
    <n v="67"/>
    <n v="0"/>
  </r>
  <r>
    <x v="2"/>
    <x v="38"/>
    <x v="38"/>
    <n v="552976"/>
    <s v="Rataje (Tábor)"/>
    <s v="do 750 obyvatel"/>
    <n v="169"/>
    <n v="0.43195266272189348"/>
    <n v="96"/>
    <n v="0"/>
  </r>
  <r>
    <x v="2"/>
    <x v="38"/>
    <x v="38"/>
    <n v="552992"/>
    <s v="Ratibořské Hory"/>
    <s v="750 – 1 999 obyvatel"/>
    <n v="641"/>
    <n v="0.43057722308892354"/>
    <n v="365"/>
    <n v="0"/>
  </r>
  <r>
    <x v="2"/>
    <x v="38"/>
    <x v="38"/>
    <n v="553034"/>
    <s v="Řepeč"/>
    <s v="do 750 obyvatel"/>
    <n v="244"/>
    <n v="0.46311475409836067"/>
    <n v="131"/>
    <n v="0"/>
  </r>
  <r>
    <x v="2"/>
    <x v="38"/>
    <x v="38"/>
    <n v="553069"/>
    <s v="Sezimovo Ústí"/>
    <s v="5 000 – 14 999 obyvatel"/>
    <n v="6044"/>
    <n v="0.48742554599602911"/>
    <n v="3098"/>
    <n v="0"/>
  </r>
  <r>
    <x v="2"/>
    <x v="38"/>
    <x v="38"/>
    <n v="553085"/>
    <s v="Skopytce"/>
    <s v="do 750 obyvatel"/>
    <n v="140"/>
    <n v="0.38571428571428573"/>
    <n v="86"/>
    <n v="1"/>
  </r>
  <r>
    <x v="2"/>
    <x v="38"/>
    <x v="38"/>
    <n v="553123"/>
    <s v="Smilovy Hory"/>
    <s v="do 750 obyvatel"/>
    <n v="313"/>
    <n v="0.49840255591054311"/>
    <n v="157"/>
    <n v="0"/>
  </r>
  <r>
    <x v="2"/>
    <x v="38"/>
    <x v="38"/>
    <n v="553140"/>
    <s v="Stádlec"/>
    <s v="do 750 obyvatel"/>
    <n v="467"/>
    <n v="0.53533190578158463"/>
    <n v="217"/>
    <n v="0"/>
  </r>
  <r>
    <x v="2"/>
    <x v="38"/>
    <x v="38"/>
    <n v="553166"/>
    <s v="Sudoměřice u Bechyně"/>
    <s v="750 – 1 999 obyvatel"/>
    <n v="618"/>
    <n v="0.46116504854368934"/>
    <n v="333"/>
    <n v="0"/>
  </r>
  <r>
    <x v="2"/>
    <x v="38"/>
    <x v="38"/>
    <n v="553174"/>
    <s v="Sudoměřice u Tábora"/>
    <s v="do 750 obyvatel"/>
    <n v="247"/>
    <n v="0.46558704453441296"/>
    <n v="132"/>
    <n v="0"/>
  </r>
  <r>
    <x v="2"/>
    <x v="38"/>
    <x v="38"/>
    <n v="553204"/>
    <s v="Šebířov"/>
    <s v="do 750 obyvatel"/>
    <n v="306"/>
    <n v="0.41830065359477125"/>
    <n v="178"/>
    <n v="0"/>
  </r>
  <r>
    <x v="2"/>
    <x v="38"/>
    <x v="38"/>
    <n v="553280"/>
    <s v="Vilice"/>
    <s v="do 750 obyvatel"/>
    <n v="124"/>
    <n v="0.44354838709677419"/>
    <n v="69"/>
    <n v="0"/>
  </r>
  <r>
    <x v="2"/>
    <x v="38"/>
    <x v="38"/>
    <n v="553328"/>
    <s v="Vodice"/>
    <s v="do 750 obyvatel"/>
    <n v="133"/>
    <n v="0.50375939849624063"/>
    <n v="66"/>
    <n v="0"/>
  </r>
  <r>
    <x v="2"/>
    <x v="38"/>
    <x v="38"/>
    <n v="553417"/>
    <s v="Želeč (Tábor)"/>
    <s v="750 – 1 999 obyvatel"/>
    <n v="781"/>
    <n v="0.46350832266325226"/>
    <n v="419"/>
    <n v="0"/>
  </r>
  <r>
    <x v="2"/>
    <x v="38"/>
    <x v="38"/>
    <n v="559016"/>
    <s v="Nasavrky (Tábor)"/>
    <s v="do 750 obyvatel"/>
    <n v="82"/>
    <n v="0.28048780487804881"/>
    <n v="59"/>
    <n v="1"/>
  </r>
  <r>
    <x v="2"/>
    <x v="38"/>
    <x v="38"/>
    <n v="560430"/>
    <s v="Zhoř u Tábora"/>
    <s v="do 750 obyvatel"/>
    <n v="143"/>
    <n v="0.58041958041958042"/>
    <n v="60"/>
    <n v="0"/>
  </r>
  <r>
    <x v="2"/>
    <x v="38"/>
    <x v="38"/>
    <n v="560448"/>
    <s v="Běleč (Tábor)"/>
    <s v="do 750 obyvatel"/>
    <n v="168"/>
    <n v="0.44047619047619047"/>
    <n v="94"/>
    <n v="0"/>
  </r>
  <r>
    <x v="2"/>
    <x v="38"/>
    <x v="38"/>
    <n v="560481"/>
    <s v="Hlasivo"/>
    <s v="do 750 obyvatel"/>
    <n v="132"/>
    <n v="0.43939393939393939"/>
    <n v="74"/>
    <n v="0"/>
  </r>
  <r>
    <x v="2"/>
    <x v="38"/>
    <x v="38"/>
    <n v="560511"/>
    <s v="Řemíčov"/>
    <s v="do 750 obyvatel"/>
    <n v="72"/>
    <n v="0.31944444444444442"/>
    <n v="49"/>
    <n v="1"/>
  </r>
  <r>
    <x v="2"/>
    <x v="38"/>
    <x v="38"/>
    <n v="560529"/>
    <s v="Dolní Hrachovice"/>
    <s v="do 750 obyvatel"/>
    <n v="120"/>
    <n v="0.46666666666666667"/>
    <n v="64"/>
    <n v="0"/>
  </r>
  <r>
    <x v="2"/>
    <x v="38"/>
    <x v="38"/>
    <n v="560553"/>
    <s v="Pohnánec"/>
    <s v="do 750 obyvatel"/>
    <n v="47"/>
    <n v="0.48936170212765956"/>
    <n v="24"/>
    <n v="0"/>
  </r>
  <r>
    <x v="2"/>
    <x v="38"/>
    <x v="38"/>
    <n v="560626"/>
    <s v="Rodná"/>
    <s v="do 750 obyvatel"/>
    <n v="82"/>
    <n v="0.54878048780487809"/>
    <n v="37"/>
    <n v="0"/>
  </r>
  <r>
    <x v="2"/>
    <x v="38"/>
    <x v="38"/>
    <n v="560634"/>
    <s v="Krátošice"/>
    <s v="do 750 obyvatel"/>
    <n v="91"/>
    <n v="0.37362637362637363"/>
    <n v="57"/>
    <n v="1"/>
  </r>
  <r>
    <x v="2"/>
    <x v="38"/>
    <x v="38"/>
    <n v="560669"/>
    <s v="Skrýchov u Malšic"/>
    <s v="do 750 obyvatel"/>
    <n v="119"/>
    <n v="0.42016806722689076"/>
    <n v="69"/>
    <n v="0"/>
  </r>
  <r>
    <x v="2"/>
    <x v="38"/>
    <x v="38"/>
    <n v="562904"/>
    <s v="Hodonice (Tábor)"/>
    <s v="do 750 obyvatel"/>
    <n v="116"/>
    <n v="0.46551724137931033"/>
    <n v="62"/>
    <n v="0"/>
  </r>
  <r>
    <x v="2"/>
    <x v="38"/>
    <x v="38"/>
    <n v="562955"/>
    <s v="Košín"/>
    <s v="do 750 obyvatel"/>
    <n v="73"/>
    <n v="0.36986301369863012"/>
    <n v="46"/>
    <n v="1"/>
  </r>
  <r>
    <x v="2"/>
    <x v="38"/>
    <x v="38"/>
    <n v="562963"/>
    <s v="Jedlany"/>
    <s v="do 750 obyvatel"/>
    <n v="64"/>
    <n v="0.5"/>
    <n v="32"/>
    <n v="0"/>
  </r>
  <r>
    <x v="2"/>
    <x v="38"/>
    <x v="38"/>
    <n v="563030"/>
    <s v="Krtov"/>
    <s v="do 750 obyvatel"/>
    <n v="133"/>
    <n v="0.40601503759398494"/>
    <n v="79"/>
    <n v="0"/>
  </r>
  <r>
    <x v="2"/>
    <x v="38"/>
    <x v="38"/>
    <n v="563145"/>
    <s v="Chrbonín"/>
    <s v="do 750 obyvatel"/>
    <n v="129"/>
    <n v="0.41085271317829458"/>
    <n v="76"/>
    <n v="0"/>
  </r>
  <r>
    <x v="2"/>
    <x v="38"/>
    <x v="38"/>
    <n v="563170"/>
    <s v="Svrabov"/>
    <s v="do 750 obyvatel"/>
    <n v="44"/>
    <n v="0.45454545454545453"/>
    <n v="24"/>
    <n v="0"/>
  </r>
  <r>
    <x v="2"/>
    <x v="38"/>
    <x v="38"/>
    <n v="563196"/>
    <s v="Radimovice u Tábora"/>
    <s v="do 750 obyvatel"/>
    <n v="56"/>
    <n v="0.6428571428571429"/>
    <n v="20"/>
    <n v="0"/>
  </r>
  <r>
    <x v="2"/>
    <x v="38"/>
    <x v="38"/>
    <n v="563234"/>
    <s v="Meziříčí"/>
    <s v="do 750 obyvatel"/>
    <n v="131"/>
    <n v="0.47328244274809161"/>
    <n v="69"/>
    <n v="0"/>
  </r>
  <r>
    <x v="2"/>
    <x v="38"/>
    <x v="38"/>
    <n v="563251"/>
    <s v="Balkova Lhota"/>
    <s v="do 750 obyvatel"/>
    <n v="112"/>
    <n v="0.4375"/>
    <n v="63"/>
    <n v="0"/>
  </r>
  <r>
    <x v="2"/>
    <x v="38"/>
    <x v="38"/>
    <n v="563307"/>
    <s v="Drhovice"/>
    <s v="do 750 obyvatel"/>
    <n v="189"/>
    <n v="0.55555555555555558"/>
    <n v="84"/>
    <n v="0"/>
  </r>
  <r>
    <x v="2"/>
    <x v="38"/>
    <x v="38"/>
    <n v="563366"/>
    <s v="Bečice (Tábor)"/>
    <s v="do 750 obyvatel"/>
    <n v="63"/>
    <n v="0.42857142857142855"/>
    <n v="36"/>
    <n v="0"/>
  </r>
  <r>
    <x v="2"/>
    <x v="38"/>
    <x v="38"/>
    <n v="563374"/>
    <s v="Psárov"/>
    <s v="do 750 obyvatel"/>
    <n v="95"/>
    <n v="0.48421052631578948"/>
    <n v="49"/>
    <n v="0"/>
  </r>
  <r>
    <x v="2"/>
    <x v="38"/>
    <x v="38"/>
    <n v="563447"/>
    <s v="Vlčeves"/>
    <s v="do 750 obyvatel"/>
    <n v="87"/>
    <n v="0.50574712643678166"/>
    <n v="43"/>
    <n v="0"/>
  </r>
  <r>
    <x v="2"/>
    <x v="38"/>
    <x v="38"/>
    <n v="563455"/>
    <s v="Nová Ves u Mladé Vožice"/>
    <s v="do 750 obyvatel"/>
    <n v="159"/>
    <n v="0.43396226415094341"/>
    <n v="90"/>
    <n v="0"/>
  </r>
  <r>
    <x v="2"/>
    <x v="38"/>
    <x v="38"/>
    <n v="563544"/>
    <s v="Libějice"/>
    <s v="do 750 obyvatel"/>
    <n v="105"/>
    <n v="0.4"/>
    <n v="63"/>
    <n v="0"/>
  </r>
  <r>
    <x v="2"/>
    <x v="38"/>
    <x v="38"/>
    <n v="563587"/>
    <s v="Lom (Tábor)"/>
    <s v="do 750 obyvatel"/>
    <n v="152"/>
    <n v="0.40789473684210525"/>
    <n v="90"/>
    <n v="0"/>
  </r>
  <r>
    <x v="2"/>
    <x v="38"/>
    <x v="38"/>
    <n v="563625"/>
    <s v="Haškovcova Lhota"/>
    <s v="do 750 obyvatel"/>
    <n v="57"/>
    <n v="0.36842105263157893"/>
    <n v="36"/>
    <n v="1"/>
  </r>
  <r>
    <x v="2"/>
    <x v="38"/>
    <x v="38"/>
    <n v="563650"/>
    <s v="Dlouhá Lhota (Tábor)"/>
    <s v="do 750 obyvatel"/>
    <n v="138"/>
    <n v="0.46376811594202899"/>
    <n v="74"/>
    <n v="0"/>
  </r>
  <r>
    <x v="2"/>
    <x v="38"/>
    <x v="38"/>
    <n v="563722"/>
    <s v="Černýšovice"/>
    <s v="do 750 obyvatel"/>
    <n v="70"/>
    <n v="0.52857142857142858"/>
    <n v="33"/>
    <n v="0"/>
  </r>
  <r>
    <x v="2"/>
    <x v="38"/>
    <x v="38"/>
    <n v="563927"/>
    <s v="Zadní Střítež"/>
    <s v="do 750 obyvatel"/>
    <n v="29"/>
    <n v="0.75862068965517238"/>
    <n v="7"/>
    <n v="0"/>
  </r>
  <r>
    <x v="2"/>
    <x v="38"/>
    <x v="38"/>
    <n v="598992"/>
    <s v="Hodětín"/>
    <s v="do 750 obyvatel"/>
    <n v="88"/>
    <n v="0.38636363636363635"/>
    <n v="54"/>
    <n v="1"/>
  </r>
  <r>
    <x v="2"/>
    <x v="38"/>
    <x v="38"/>
    <n v="599000"/>
    <s v="Záhoří (Tábor)"/>
    <s v="do 750 obyvatel"/>
    <n v="56"/>
    <n v="0.30357142857142855"/>
    <n v="39"/>
    <n v="1"/>
  </r>
  <r>
    <x v="2"/>
    <x v="38"/>
    <x v="38"/>
    <n v="599026"/>
    <s v="Slapsko"/>
    <s v="do 750 obyvatel"/>
    <n v="122"/>
    <n v="0.44262295081967212"/>
    <n v="68"/>
    <n v="0"/>
  </r>
  <r>
    <x v="2"/>
    <x v="38"/>
    <x v="38"/>
    <n v="599034"/>
    <s v="Zhoř u Mladé Vožice"/>
    <s v="do 750 obyvatel"/>
    <n v="79"/>
    <n v="0.46835443037974683"/>
    <n v="42"/>
    <n v="0"/>
  </r>
  <r>
    <x v="2"/>
    <x v="38"/>
    <x v="38"/>
    <n v="599042"/>
    <s v="Slapy (Tábor)"/>
    <s v="do 750 obyvatel"/>
    <n v="409"/>
    <n v="0.42298288508557458"/>
    <n v="236"/>
    <n v="0"/>
  </r>
  <r>
    <x v="2"/>
    <x v="38"/>
    <x v="38"/>
    <n v="599123"/>
    <s v="Ústrašice"/>
    <s v="do 750 obyvatel"/>
    <n v="293"/>
    <n v="0.42662116040955633"/>
    <n v="168"/>
    <n v="0"/>
  </r>
  <r>
    <x v="2"/>
    <x v="39"/>
    <x v="39"/>
    <n v="535231"/>
    <s v="Ostrolovský Újezd"/>
    <s v="do 750 obyvatel"/>
    <n v="134"/>
    <n v="0.42537313432835822"/>
    <n v="77"/>
    <n v="0"/>
  </r>
  <r>
    <x v="2"/>
    <x v="39"/>
    <x v="39"/>
    <n v="535699"/>
    <s v="Petříkov (České Budějovice)"/>
    <s v="do 750 obyvatel"/>
    <n v="238"/>
    <n v="0.41596638655462187"/>
    <n v="139"/>
    <n v="0"/>
  </r>
  <r>
    <x v="2"/>
    <x v="39"/>
    <x v="39"/>
    <n v="535982"/>
    <s v="Kamenná (České Budějovice)"/>
    <s v="do 750 obyvatel"/>
    <n v="255"/>
    <n v="0.39215686274509803"/>
    <n v="155"/>
    <n v="1"/>
  </r>
  <r>
    <x v="2"/>
    <x v="39"/>
    <x v="39"/>
    <n v="544281"/>
    <s v="Borovany (České Budějovice)"/>
    <s v="2 000 – 4 999 obyvatel"/>
    <n v="3388"/>
    <n v="0.40791027154663517"/>
    <n v="2006"/>
    <n v="0"/>
  </r>
  <r>
    <x v="2"/>
    <x v="39"/>
    <x v="39"/>
    <n v="544515"/>
    <s v="Horní Stropnice"/>
    <s v="750 – 1 999 obyvatel"/>
    <n v="1276"/>
    <n v="0.32915360501567398"/>
    <n v="856"/>
    <n v="1"/>
  </r>
  <r>
    <x v="2"/>
    <x v="39"/>
    <x v="39"/>
    <n v="544540"/>
    <s v="Hranice (České Budějovice)"/>
    <s v="do 750 obyvatel"/>
    <n v="171"/>
    <n v="0.2982456140350877"/>
    <n v="120"/>
    <n v="1"/>
  </r>
  <r>
    <x v="2"/>
    <x v="39"/>
    <x v="39"/>
    <n v="544639"/>
    <s v="Jílovice (České Budějovice)"/>
    <s v="750 – 1 999 obyvatel"/>
    <n v="835"/>
    <n v="0.36766467065868264"/>
    <n v="528"/>
    <n v="1"/>
  </r>
  <r>
    <x v="2"/>
    <x v="39"/>
    <x v="39"/>
    <n v="544809"/>
    <s v="Ločenice"/>
    <s v="do 750 obyvatel"/>
    <n v="605"/>
    <n v="0.37520661157024793"/>
    <n v="378"/>
    <n v="1"/>
  </r>
  <r>
    <x v="2"/>
    <x v="39"/>
    <x v="39"/>
    <n v="544817"/>
    <s v="Mladošovice"/>
    <s v="do 750 obyvatel"/>
    <n v="327"/>
    <n v="0.43119266055045874"/>
    <n v="186"/>
    <n v="0"/>
  </r>
  <r>
    <x v="2"/>
    <x v="39"/>
    <x v="39"/>
    <n v="544868"/>
    <s v="Nové Hrady (České Budějovice)"/>
    <s v="2 000 – 4 999 obyvatel"/>
    <n v="2106"/>
    <n v="0.36087369420702753"/>
    <n v="1346"/>
    <n v="1"/>
  </r>
  <r>
    <x v="2"/>
    <x v="39"/>
    <x v="39"/>
    <n v="544884"/>
    <s v="Olešnice (České Budějovice)"/>
    <s v="750 – 1 999 obyvatel"/>
    <n v="677"/>
    <n v="0.32496307237813887"/>
    <n v="457"/>
    <n v="1"/>
  </r>
  <r>
    <x v="2"/>
    <x v="39"/>
    <x v="39"/>
    <n v="545023"/>
    <s v="Slavče"/>
    <s v="do 750 obyvatel"/>
    <n v="565"/>
    <n v="0.35929203539823007"/>
    <n v="362"/>
    <n v="1"/>
  </r>
  <r>
    <x v="2"/>
    <x v="39"/>
    <x v="39"/>
    <n v="545104"/>
    <s v="Svatý Jan nad Malší"/>
    <s v="do 750 obyvatel"/>
    <n v="471"/>
    <n v="0.39915074309978771"/>
    <n v="283"/>
    <n v="1"/>
  </r>
  <r>
    <x v="2"/>
    <x v="39"/>
    <x v="39"/>
    <n v="545171"/>
    <s v="Trhové Sviny"/>
    <s v="5 000 – 14 999 obyvatel"/>
    <n v="4329"/>
    <n v="0.38276738276738276"/>
    <n v="2672"/>
    <n v="1"/>
  </r>
  <r>
    <x v="2"/>
    <x v="39"/>
    <x v="39"/>
    <n v="545376"/>
    <s v="Žár"/>
    <s v="do 750 obyvatel"/>
    <n v="295"/>
    <n v="0.42372881355932202"/>
    <n v="170"/>
    <n v="0"/>
  </r>
  <r>
    <x v="2"/>
    <x v="39"/>
    <x v="39"/>
    <n v="551503"/>
    <s v="Čížkrajice"/>
    <s v="do 750 obyvatel"/>
    <n v="207"/>
    <n v="0.45893719806763283"/>
    <n v="112"/>
    <n v="0"/>
  </r>
  <r>
    <x v="2"/>
    <x v="40"/>
    <x v="40"/>
    <n v="508501"/>
    <s v="Lužnice"/>
    <s v="do 750 obyvatel"/>
    <n v="339"/>
    <n v="0.46312684365781709"/>
    <n v="182"/>
    <n v="0"/>
  </r>
  <r>
    <x v="2"/>
    <x v="40"/>
    <x v="40"/>
    <n v="508683"/>
    <s v="Záblatí (Jindřichův Hradec)"/>
    <s v="do 750 obyvatel"/>
    <n v="67"/>
    <n v="0.52238805970149249"/>
    <n v="32"/>
    <n v="0"/>
  </r>
  <r>
    <x v="2"/>
    <x v="40"/>
    <x v="40"/>
    <n v="509141"/>
    <s v="Dvory nad Lužnicí"/>
    <s v="do 750 obyvatel"/>
    <n v="289"/>
    <n v="0.36678200692041524"/>
    <n v="183"/>
    <n v="1"/>
  </r>
  <r>
    <x v="2"/>
    <x v="40"/>
    <x v="40"/>
    <n v="509191"/>
    <s v="Cep"/>
    <s v="do 750 obyvatel"/>
    <n v="159"/>
    <n v="0.38993710691823902"/>
    <n v="97"/>
    <n v="1"/>
  </r>
  <r>
    <x v="2"/>
    <x v="40"/>
    <x v="40"/>
    <n v="546089"/>
    <s v="České Velenice"/>
    <s v="2 000 – 4 999 obyvatel"/>
    <n v="2886"/>
    <n v="0.40471240471240472"/>
    <n v="1718"/>
    <n v="0"/>
  </r>
  <r>
    <x v="2"/>
    <x v="40"/>
    <x v="40"/>
    <n v="546461"/>
    <s v="Chlum u Třeboně"/>
    <s v="750 – 1 999 obyvatel"/>
    <n v="1678"/>
    <n v="0.45351609058402859"/>
    <n v="917"/>
    <n v="0"/>
  </r>
  <r>
    <x v="2"/>
    <x v="40"/>
    <x v="40"/>
    <n v="546674"/>
    <s v="Lomnice nad Lužnicí"/>
    <s v="750 – 1 999 obyvatel"/>
    <n v="1503"/>
    <n v="0.48902195608782434"/>
    <n v="768"/>
    <n v="0"/>
  </r>
  <r>
    <x v="2"/>
    <x v="40"/>
    <x v="40"/>
    <n v="546712"/>
    <s v="Majdalena"/>
    <s v="do 750 obyvatel"/>
    <n v="416"/>
    <n v="0.40865384615384615"/>
    <n v="246"/>
    <n v="0"/>
  </r>
  <r>
    <x v="2"/>
    <x v="40"/>
    <x v="40"/>
    <n v="546844"/>
    <s v="Novosedly nad Nežárkou"/>
    <s v="do 750 obyvatel"/>
    <n v="577"/>
    <n v="0.48180242634315423"/>
    <n v="299"/>
    <n v="0"/>
  </r>
  <r>
    <x v="2"/>
    <x v="40"/>
    <x v="40"/>
    <n v="547069"/>
    <s v="Rapšach"/>
    <s v="do 750 obyvatel"/>
    <n v="521"/>
    <n v="0.37428023032629559"/>
    <n v="326"/>
    <n v="1"/>
  </r>
  <r>
    <x v="2"/>
    <x v="40"/>
    <x v="40"/>
    <n v="547247"/>
    <s v="Stříbřec"/>
    <s v="do 750 obyvatel"/>
    <n v="385"/>
    <n v="0.45194805194805193"/>
    <n v="211"/>
    <n v="0"/>
  </r>
  <r>
    <x v="2"/>
    <x v="40"/>
    <x v="40"/>
    <n v="547280"/>
    <s v="Suchdol nad Lužnicí"/>
    <s v="2 000 – 4 999 obyvatel"/>
    <n v="2986"/>
    <n v="0.42464835900870729"/>
    <n v="1718"/>
    <n v="0"/>
  </r>
  <r>
    <x v="2"/>
    <x v="40"/>
    <x v="40"/>
    <n v="547336"/>
    <s v="Třeboň"/>
    <s v="5 000 – 14 999 obyvatel"/>
    <n v="6941"/>
    <n v="0.4896988906497623"/>
    <n v="3542"/>
    <n v="0"/>
  </r>
  <r>
    <x v="2"/>
    <x v="40"/>
    <x v="40"/>
    <n v="561045"/>
    <s v="Smržov (Jindřichův Hradec)"/>
    <s v="do 750 obyvatel"/>
    <n v="97"/>
    <n v="0.38144329896907214"/>
    <n v="60"/>
    <n v="1"/>
  </r>
  <r>
    <x v="2"/>
    <x v="40"/>
    <x v="40"/>
    <n v="562360"/>
    <s v="Nová Ves nad Lužnicí"/>
    <s v="do 750 obyvatel"/>
    <n v="278"/>
    <n v="0.44964028776978415"/>
    <n v="153"/>
    <n v="0"/>
  </r>
  <r>
    <x v="2"/>
    <x v="40"/>
    <x v="40"/>
    <n v="562378"/>
    <s v="Staňkov (Jindřichův Hradec)"/>
    <s v="do 750 obyvatel"/>
    <n v="182"/>
    <n v="0.46703296703296704"/>
    <n v="97"/>
    <n v="0"/>
  </r>
  <r>
    <x v="2"/>
    <x v="40"/>
    <x v="40"/>
    <n v="562386"/>
    <s v="Hamr"/>
    <s v="do 750 obyvatel"/>
    <n v="308"/>
    <n v="0.41558441558441561"/>
    <n v="180"/>
    <n v="0"/>
  </r>
  <r>
    <x v="2"/>
    <x v="40"/>
    <x v="40"/>
    <n v="562637"/>
    <s v="Frahelž"/>
    <s v="do 750 obyvatel"/>
    <n v="127"/>
    <n v="0.43307086614173229"/>
    <n v="72"/>
    <n v="0"/>
  </r>
  <r>
    <x v="2"/>
    <x v="40"/>
    <x v="40"/>
    <n v="562653"/>
    <s v="Ponědrážka"/>
    <s v="do 750 obyvatel"/>
    <n v="70"/>
    <n v="0.54285714285714282"/>
    <n v="32"/>
    <n v="0"/>
  </r>
  <r>
    <x v="2"/>
    <x v="40"/>
    <x v="40"/>
    <n v="562670"/>
    <s v="Ponědraž"/>
    <s v="do 750 obyvatel"/>
    <n v="94"/>
    <n v="0.58510638297872342"/>
    <n v="39"/>
    <n v="0"/>
  </r>
  <r>
    <x v="2"/>
    <x v="40"/>
    <x v="40"/>
    <n v="562688"/>
    <s v="Klec"/>
    <s v="do 750 obyvatel"/>
    <n v="146"/>
    <n v="0.49315068493150682"/>
    <n v="74"/>
    <n v="0"/>
  </r>
  <r>
    <x v="2"/>
    <x v="40"/>
    <x v="40"/>
    <n v="562807"/>
    <s v="Halámky"/>
    <s v="do 750 obyvatel"/>
    <n v="175"/>
    <n v="0.36"/>
    <n v="112"/>
    <n v="1"/>
  </r>
  <r>
    <x v="2"/>
    <x v="40"/>
    <x v="40"/>
    <n v="562815"/>
    <s v="Dunajovice"/>
    <s v="do 750 obyvatel"/>
    <n v="173"/>
    <n v="0.39306358381502893"/>
    <n v="105"/>
    <n v="1"/>
  </r>
  <r>
    <x v="2"/>
    <x v="40"/>
    <x v="40"/>
    <n v="562831"/>
    <s v="Hrachoviště"/>
    <s v="do 750 obyvatel"/>
    <n v="66"/>
    <n v="0.40909090909090912"/>
    <n v="39"/>
    <n v="0"/>
  </r>
  <r>
    <x v="2"/>
    <x v="40"/>
    <x v="40"/>
    <n v="562840"/>
    <s v="Domanín (Jindřichův Hradec)"/>
    <s v="do 750 obyvatel"/>
    <n v="311"/>
    <n v="0.36655948553054662"/>
    <n v="197"/>
    <n v="1"/>
  </r>
  <r>
    <x v="2"/>
    <x v="41"/>
    <x v="41"/>
    <n v="535524"/>
    <s v="Hosty"/>
    <s v="do 750 obyvatel"/>
    <n v="136"/>
    <n v="0.41911764705882354"/>
    <n v="79"/>
    <n v="0"/>
  </r>
  <r>
    <x v="2"/>
    <x v="41"/>
    <x v="41"/>
    <n v="536075"/>
    <s v="Hartmanice (České Budějovice)"/>
    <s v="do 750 obyvatel"/>
    <n v="152"/>
    <n v="0.31578947368421051"/>
    <n v="104"/>
    <n v="1"/>
  </r>
  <r>
    <x v="2"/>
    <x v="41"/>
    <x v="41"/>
    <n v="536105"/>
    <s v="Horní Kněžeklady"/>
    <s v="do 750 obyvatel"/>
    <n v="93"/>
    <n v="0.35483870967741937"/>
    <n v="60"/>
    <n v="1"/>
  </r>
  <r>
    <x v="2"/>
    <x v="41"/>
    <x v="41"/>
    <n v="536156"/>
    <s v="Bečice (České Budějovice)"/>
    <s v="do 750 obyvatel"/>
    <n v="87"/>
    <n v="0.36781609195402298"/>
    <n v="55"/>
    <n v="1"/>
  </r>
  <r>
    <x v="2"/>
    <x v="41"/>
    <x v="41"/>
    <n v="536199"/>
    <s v="Dobšice (České Budějovice)"/>
    <s v="do 750 obyvatel"/>
    <n v="102"/>
    <n v="0.41176470588235292"/>
    <n v="60"/>
    <n v="0"/>
  </r>
  <r>
    <x v="2"/>
    <x v="41"/>
    <x v="41"/>
    <n v="544388"/>
    <s v="Dolní Bukovsko"/>
    <s v="750 – 1 999 obyvatel"/>
    <n v="1441"/>
    <n v="0.40804996530187371"/>
    <n v="853"/>
    <n v="0"/>
  </r>
  <r>
    <x v="2"/>
    <x v="41"/>
    <x v="41"/>
    <n v="544591"/>
    <s v="Chrášťany (České Budějovice)"/>
    <s v="do 750 obyvatel"/>
    <n v="601"/>
    <n v="0.43594009983361065"/>
    <n v="339"/>
    <n v="0"/>
  </r>
  <r>
    <x v="2"/>
    <x v="41"/>
    <x v="41"/>
    <n v="545155"/>
    <s v="Temelín"/>
    <s v="750 – 1 999 obyvatel"/>
    <n v="705"/>
    <n v="0.42836879432624114"/>
    <n v="403"/>
    <n v="0"/>
  </r>
  <r>
    <x v="2"/>
    <x v="41"/>
    <x v="41"/>
    <n v="545201"/>
    <s v="Týn nad Vltavou"/>
    <s v="5 000 – 14 999 obyvatel"/>
    <n v="6583"/>
    <n v="0.41591979340726115"/>
    <n v="3845"/>
    <n v="0"/>
  </r>
  <r>
    <x v="2"/>
    <x v="41"/>
    <x v="41"/>
    <n v="545287"/>
    <s v="Všemyslice"/>
    <s v="750 – 1 999 obyvatel"/>
    <n v="953"/>
    <n v="0.42812172088142708"/>
    <n v="545"/>
    <n v="0"/>
  </r>
  <r>
    <x v="2"/>
    <x v="41"/>
    <x v="41"/>
    <n v="545384"/>
    <s v="Žimutice"/>
    <s v="do 750 obyvatel"/>
    <n v="523"/>
    <n v="0.4091778202676864"/>
    <n v="309"/>
    <n v="0"/>
  </r>
  <r>
    <x v="2"/>
    <x v="41"/>
    <x v="41"/>
    <n v="549371"/>
    <s v="Dražíč"/>
    <s v="do 750 obyvatel"/>
    <n v="225"/>
    <n v="0.44888888888888889"/>
    <n v="124"/>
    <n v="0"/>
  </r>
  <r>
    <x v="2"/>
    <x v="41"/>
    <x v="41"/>
    <n v="598615"/>
    <s v="Modrá Hůrka"/>
    <s v="do 750 obyvatel"/>
    <n v="69"/>
    <n v="0.24637681159420291"/>
    <n v="52"/>
    <n v="1"/>
  </r>
  <r>
    <x v="2"/>
    <x v="41"/>
    <x v="41"/>
    <n v="598976"/>
    <s v="Čenkov u Bechyně"/>
    <s v="do 750 obyvatel"/>
    <n v="45"/>
    <n v="0.44444444444444442"/>
    <n v="25"/>
    <n v="0"/>
  </r>
  <r>
    <x v="2"/>
    <x v="42"/>
    <x v="42"/>
    <n v="529893"/>
    <s v="Nicov"/>
    <s v="do 750 obyvatel"/>
    <n v="70"/>
    <n v="0.42857142857142855"/>
    <n v="40"/>
    <n v="0"/>
  </r>
  <r>
    <x v="2"/>
    <x v="42"/>
    <x v="42"/>
    <n v="529915"/>
    <s v="Vrbice (Prachatice)"/>
    <s v="do 750 obyvatel"/>
    <n v="52"/>
    <n v="0.46153846153846156"/>
    <n v="28"/>
    <n v="0"/>
  </r>
  <r>
    <x v="2"/>
    <x v="42"/>
    <x v="42"/>
    <n v="529923"/>
    <s v="Žárovná"/>
    <s v="do 750 obyvatel"/>
    <n v="100"/>
    <n v="0.28999999999999998"/>
    <n v="71"/>
    <n v="1"/>
  </r>
  <r>
    <x v="2"/>
    <x v="42"/>
    <x v="42"/>
    <n v="537519"/>
    <s v="Buk (Prachatice)"/>
    <s v="do 750 obyvatel"/>
    <n v="233"/>
    <n v="0.40343347639484978"/>
    <n v="139"/>
    <n v="0"/>
  </r>
  <r>
    <x v="2"/>
    <x v="42"/>
    <x v="42"/>
    <n v="545902"/>
    <s v="Borová Lada"/>
    <s v="do 750 obyvatel"/>
    <n v="219"/>
    <n v="0.38812785388127852"/>
    <n v="134"/>
    <n v="1"/>
  </r>
  <r>
    <x v="2"/>
    <x v="42"/>
    <x v="42"/>
    <n v="550116"/>
    <s v="Bohumilice"/>
    <s v="do 750 obyvatel"/>
    <n v="272"/>
    <n v="0.39705882352941174"/>
    <n v="164"/>
    <n v="1"/>
  </r>
  <r>
    <x v="2"/>
    <x v="42"/>
    <x v="42"/>
    <n v="550124"/>
    <s v="Bošice"/>
    <s v="do 750 obyvatel"/>
    <n v="277"/>
    <n v="0.44765342960288806"/>
    <n v="153"/>
    <n v="0"/>
  </r>
  <r>
    <x v="2"/>
    <x v="42"/>
    <x v="42"/>
    <n v="550167"/>
    <s v="Čkyně"/>
    <s v="750 – 1 999 obyvatel"/>
    <n v="1363"/>
    <n v="0.39178283198826119"/>
    <n v="829"/>
    <n v="1"/>
  </r>
  <r>
    <x v="2"/>
    <x v="42"/>
    <x v="42"/>
    <n v="550205"/>
    <s v="Horní Vltavice"/>
    <s v="do 750 obyvatel"/>
    <n v="303"/>
    <n v="0.35643564356435642"/>
    <n v="195"/>
    <n v="1"/>
  </r>
  <r>
    <x v="2"/>
    <x v="42"/>
    <x v="42"/>
    <n v="550337"/>
    <s v="Kvilda"/>
    <s v="do 750 obyvatel"/>
    <n v="132"/>
    <n v="0.42424242424242425"/>
    <n v="76"/>
    <n v="0"/>
  </r>
  <r>
    <x v="2"/>
    <x v="42"/>
    <x v="42"/>
    <n v="550515"/>
    <s v="Stachy"/>
    <s v="750 – 1 999 obyvatel"/>
    <n v="980"/>
    <n v="0.45918367346938777"/>
    <n v="530"/>
    <n v="0"/>
  </r>
  <r>
    <x v="2"/>
    <x v="42"/>
    <x v="42"/>
    <n v="550531"/>
    <s v="Strážný"/>
    <s v="do 750 obyvatel"/>
    <n v="367"/>
    <n v="0.33514986376021799"/>
    <n v="244"/>
    <n v="1"/>
  </r>
  <r>
    <x v="2"/>
    <x v="42"/>
    <x v="42"/>
    <n v="550558"/>
    <s v="Svatá Maří"/>
    <s v="do 750 obyvatel"/>
    <n v="511"/>
    <n v="0.42074363992172209"/>
    <n v="296"/>
    <n v="0"/>
  </r>
  <r>
    <x v="2"/>
    <x v="42"/>
    <x v="42"/>
    <n v="550574"/>
    <s v="Šumavské Hoštice"/>
    <s v="do 750 obyvatel"/>
    <n v="348"/>
    <n v="0.4885057471264368"/>
    <n v="178"/>
    <n v="0"/>
  </r>
  <r>
    <x v="2"/>
    <x v="42"/>
    <x v="42"/>
    <n v="550621"/>
    <s v="Vacov"/>
    <s v="750 – 1 999 obyvatel"/>
    <n v="1207"/>
    <n v="0.44241922120961058"/>
    <n v="673"/>
    <n v="0"/>
  </r>
  <r>
    <x v="2"/>
    <x v="42"/>
    <x v="42"/>
    <n v="550647"/>
    <s v="Vimperk"/>
    <s v="5 000 – 14 999 obyvatel"/>
    <n v="6203"/>
    <n v="0.39432532645494117"/>
    <n v="3757"/>
    <n v="1"/>
  </r>
  <r>
    <x v="2"/>
    <x v="42"/>
    <x v="42"/>
    <n v="550698"/>
    <s v="Zálezly"/>
    <s v="do 750 obyvatel"/>
    <n v="271"/>
    <n v="0.49446494464944651"/>
    <n v="137"/>
    <n v="0"/>
  </r>
  <r>
    <x v="2"/>
    <x v="42"/>
    <x v="42"/>
    <n v="550728"/>
    <s v="Zdíkov"/>
    <s v="750 – 1 999 obyvatel"/>
    <n v="1427"/>
    <n v="0.42396636299929924"/>
    <n v="822"/>
    <n v="0"/>
  </r>
  <r>
    <x v="2"/>
    <x v="42"/>
    <x v="42"/>
    <n v="561568"/>
    <s v="Nové Hutě"/>
    <s v="do 750 obyvatel"/>
    <n v="76"/>
    <n v="0.34210526315789475"/>
    <n v="50"/>
    <n v="1"/>
  </r>
  <r>
    <x v="2"/>
    <x v="42"/>
    <x v="42"/>
    <n v="561649"/>
    <s v="Lčovice"/>
    <s v="do 750 obyvatel"/>
    <n v="122"/>
    <n v="0.37704918032786883"/>
    <n v="76"/>
    <n v="1"/>
  </r>
  <r>
    <x v="2"/>
    <x v="42"/>
    <x v="42"/>
    <n v="563978"/>
    <s v="Kubova Huť"/>
    <s v="do 750 obyvatel"/>
    <n v="83"/>
    <n v="0.38554216867469882"/>
    <n v="51"/>
    <n v="1"/>
  </r>
  <r>
    <x v="2"/>
    <x v="43"/>
    <x v="43"/>
    <n v="530034"/>
    <s v="Stožice"/>
    <s v="do 750 obyvatel"/>
    <n v="292"/>
    <n v="0.35273972602739728"/>
    <n v="189"/>
    <n v="1"/>
  </r>
  <r>
    <x v="2"/>
    <x v="43"/>
    <x v="43"/>
    <n v="536342"/>
    <s v="Krajníčko"/>
    <s v="do 750 obyvatel"/>
    <n v="88"/>
    <n v="0.54545454545454541"/>
    <n v="40"/>
    <n v="0"/>
  </r>
  <r>
    <x v="2"/>
    <x v="43"/>
    <x v="43"/>
    <n v="536415"/>
    <s v="Měkynec"/>
    <s v="do 750 obyvatel"/>
    <n v="36"/>
    <n v="0.25"/>
    <n v="27"/>
    <n v="1"/>
  </r>
  <r>
    <x v="2"/>
    <x v="43"/>
    <x v="43"/>
    <n v="536512"/>
    <s v="Truskovice"/>
    <s v="do 750 obyvatel"/>
    <n v="164"/>
    <n v="0.32926829268292684"/>
    <n v="110"/>
    <n v="1"/>
  </r>
  <r>
    <x v="2"/>
    <x v="43"/>
    <x v="43"/>
    <n v="536806"/>
    <s v="Krašlovice"/>
    <s v="do 750 obyvatel"/>
    <n v="133"/>
    <n v="0.39849624060150374"/>
    <n v="80"/>
    <n v="1"/>
  </r>
  <r>
    <x v="2"/>
    <x v="43"/>
    <x v="43"/>
    <n v="536911"/>
    <s v="Pohorovice"/>
    <s v="do 750 obyvatel"/>
    <n v="58"/>
    <n v="0.43103448275862066"/>
    <n v="33"/>
    <n v="0"/>
  </r>
  <r>
    <x v="2"/>
    <x v="43"/>
    <x v="43"/>
    <n v="550809"/>
    <s v="Bavorov"/>
    <s v="750 – 1 999 obyvatel"/>
    <n v="1368"/>
    <n v="0.42836257309941522"/>
    <n v="782"/>
    <n v="0"/>
  </r>
  <r>
    <x v="2"/>
    <x v="43"/>
    <x v="43"/>
    <n v="550833"/>
    <s v="Bílsko (Strakonice)"/>
    <s v="do 750 obyvatel"/>
    <n v="160"/>
    <n v="0.47499999999999998"/>
    <n v="84"/>
    <n v="0"/>
  </r>
  <r>
    <x v="2"/>
    <x v="43"/>
    <x v="43"/>
    <n v="550965"/>
    <s v="Číčenice"/>
    <s v="do 750 obyvatel"/>
    <n v="382"/>
    <n v="0.39528795811518325"/>
    <n v="231"/>
    <n v="1"/>
  </r>
  <r>
    <x v="2"/>
    <x v="43"/>
    <x v="43"/>
    <n v="551015"/>
    <s v="Drahonice"/>
    <s v="do 750 obyvatel"/>
    <n v="306"/>
    <n v="0.40849673202614378"/>
    <n v="181"/>
    <n v="0"/>
  </r>
  <r>
    <x v="2"/>
    <x v="43"/>
    <x v="43"/>
    <n v="551139"/>
    <s v="Chelčice"/>
    <s v="do 750 obyvatel"/>
    <n v="344"/>
    <n v="0.35174418604651164"/>
    <n v="223"/>
    <n v="1"/>
  </r>
  <r>
    <x v="2"/>
    <x v="43"/>
    <x v="43"/>
    <n v="551333"/>
    <s v="Libějovice"/>
    <s v="do 750 obyvatel"/>
    <n v="391"/>
    <n v="0.39641943734015345"/>
    <n v="236"/>
    <n v="1"/>
  </r>
  <r>
    <x v="2"/>
    <x v="43"/>
    <x v="43"/>
    <n v="551741"/>
    <s v="Skočice"/>
    <s v="do 750 obyvatel"/>
    <n v="180"/>
    <n v="0.3611111111111111"/>
    <n v="115"/>
    <n v="1"/>
  </r>
  <r>
    <x v="2"/>
    <x v="43"/>
    <x v="43"/>
    <n v="551953"/>
    <s v="Vodňany"/>
    <s v="5 000 – 14 999 obyvatel"/>
    <n v="5912"/>
    <n v="0.39462110960757779"/>
    <n v="3579"/>
    <n v="1"/>
  </r>
  <r>
    <x v="2"/>
    <x v="43"/>
    <x v="43"/>
    <n v="560171"/>
    <s v="Budyně"/>
    <s v="do 750 obyvatel"/>
    <n v="34"/>
    <n v="0.47058823529411764"/>
    <n v="18"/>
    <n v="0"/>
  </r>
  <r>
    <x v="2"/>
    <x v="43"/>
    <x v="43"/>
    <n v="561690"/>
    <s v="Hájek (Strakonice)"/>
    <s v="do 750 obyvatel"/>
    <n v="34"/>
    <n v="0.14705882352941177"/>
    <n v="29"/>
    <n v="1"/>
  </r>
  <r>
    <x v="2"/>
    <x v="43"/>
    <x v="43"/>
    <n v="598887"/>
    <s v="Pivkovice"/>
    <s v="do 750 obyvatel"/>
    <n v="74"/>
    <n v="0.44594594594594594"/>
    <n v="41"/>
    <n v="0"/>
  </r>
  <r>
    <x v="3"/>
    <x v="44"/>
    <x v="44"/>
    <n v="530140"/>
    <s v="Milínov"/>
    <s v="do 750 obyvatel"/>
    <n v="182"/>
    <n v="0.39010989010989011"/>
    <n v="111"/>
    <n v="1"/>
  </r>
  <r>
    <x v="3"/>
    <x v="44"/>
    <x v="44"/>
    <n v="530182"/>
    <s v="Žákava"/>
    <s v="do 750 obyvatel"/>
    <n v="379"/>
    <n v="0.35620052770448551"/>
    <n v="244"/>
    <n v="1"/>
  </r>
  <r>
    <x v="3"/>
    <x v="44"/>
    <x v="44"/>
    <n v="540251"/>
    <s v="Drahkov"/>
    <s v="do 750 obyvatel"/>
    <n v="120"/>
    <n v="0.46666666666666667"/>
    <n v="64"/>
    <n v="0"/>
  </r>
  <r>
    <x v="3"/>
    <x v="44"/>
    <x v="44"/>
    <n v="540528"/>
    <s v="Únětice (Plzeň-jih)"/>
    <s v="do 750 obyvatel"/>
    <n v="126"/>
    <n v="0.44444444444444442"/>
    <n v="70"/>
    <n v="0"/>
  </r>
  <r>
    <x v="3"/>
    <x v="44"/>
    <x v="44"/>
    <n v="540706"/>
    <s v="Vlčtejn"/>
    <s v="do 750 obyvatel"/>
    <n v="76"/>
    <n v="0.47368421052631576"/>
    <n v="40"/>
    <n v="0"/>
  </r>
  <r>
    <x v="3"/>
    <x v="44"/>
    <x v="44"/>
    <n v="546399"/>
    <s v="Míšov"/>
    <s v="do 750 obyvatel"/>
    <n v="98"/>
    <n v="0.45918367346938777"/>
    <n v="53"/>
    <n v="0"/>
  </r>
  <r>
    <x v="3"/>
    <x v="44"/>
    <x v="44"/>
    <n v="557587"/>
    <s v="Blovice"/>
    <s v="2 000 – 4 999 obyvatel"/>
    <n v="3436"/>
    <n v="0.41792782305005821"/>
    <n v="2000"/>
    <n v="0"/>
  </r>
  <r>
    <x v="3"/>
    <x v="44"/>
    <x v="44"/>
    <n v="557773"/>
    <s v="Chlum (Plzeň-jih)"/>
    <s v="do 750 obyvatel"/>
    <n v="193"/>
    <n v="0.51295336787564771"/>
    <n v="94"/>
    <n v="0"/>
  </r>
  <r>
    <x v="3"/>
    <x v="44"/>
    <x v="44"/>
    <n v="557803"/>
    <s v="Chocenice"/>
    <s v="do 750 obyvatel"/>
    <n v="494"/>
    <n v="0.37449392712550605"/>
    <n v="309"/>
    <n v="1"/>
  </r>
  <r>
    <x v="3"/>
    <x v="44"/>
    <x v="44"/>
    <n v="557951"/>
    <s v="Letiny"/>
    <s v="do 750 obyvatel"/>
    <n v="568"/>
    <n v="0.42957746478873238"/>
    <n v="324"/>
    <n v="0"/>
  </r>
  <r>
    <x v="3"/>
    <x v="44"/>
    <x v="44"/>
    <n v="558010"/>
    <s v="Louňová"/>
    <s v="do 750 obyvatel"/>
    <n v="78"/>
    <n v="0.34615384615384615"/>
    <n v="51"/>
    <n v="1"/>
  </r>
  <r>
    <x v="3"/>
    <x v="44"/>
    <x v="44"/>
    <n v="558176"/>
    <s v="Nové Mitrovice"/>
    <s v="do 750 obyvatel"/>
    <n v="290"/>
    <n v="0.4206896551724138"/>
    <n v="168"/>
    <n v="0"/>
  </r>
  <r>
    <x v="3"/>
    <x v="44"/>
    <x v="44"/>
    <n v="558311"/>
    <s v="Seč (Plzeň-jih)"/>
    <s v="do 750 obyvatel"/>
    <n v="254"/>
    <n v="0.37007874015748032"/>
    <n v="160"/>
    <n v="1"/>
  </r>
  <r>
    <x v="3"/>
    <x v="44"/>
    <x v="44"/>
    <n v="558362"/>
    <s v="Spálené Poříčí"/>
    <s v="2 000 – 4 999 obyvatel"/>
    <n v="2363"/>
    <n v="0.36267456622936944"/>
    <n v="1506"/>
    <n v="1"/>
  </r>
  <r>
    <x v="3"/>
    <x v="44"/>
    <x v="44"/>
    <n v="558401"/>
    <s v="Střížovice (Plzeň-jih)"/>
    <s v="do 750 obyvatel"/>
    <n v="326"/>
    <n v="0.44785276073619634"/>
    <n v="180"/>
    <n v="0"/>
  </r>
  <r>
    <x v="3"/>
    <x v="44"/>
    <x v="44"/>
    <n v="558583"/>
    <s v="Zdemyslice"/>
    <s v="do 750 obyvatel"/>
    <n v="519"/>
    <n v="0.4238921001926782"/>
    <n v="299"/>
    <n v="0"/>
  </r>
  <r>
    <x v="3"/>
    <x v="44"/>
    <x v="44"/>
    <n v="558605"/>
    <s v="Ždírec (Plzeň-jih)"/>
    <s v="do 750 obyvatel"/>
    <n v="394"/>
    <n v="0.41624365482233505"/>
    <n v="230"/>
    <n v="0"/>
  </r>
  <r>
    <x v="3"/>
    <x v="44"/>
    <x v="44"/>
    <n v="566705"/>
    <s v="Borovno"/>
    <s v="do 750 obyvatel"/>
    <n v="81"/>
    <n v="0.33333333333333331"/>
    <n v="54"/>
    <n v="1"/>
  </r>
  <r>
    <x v="3"/>
    <x v="44"/>
    <x v="44"/>
    <n v="578541"/>
    <s v="Jarov (Plzeň-jih)"/>
    <s v="do 750 obyvatel"/>
    <n v="193"/>
    <n v="0.52849740932642486"/>
    <n v="91"/>
    <n v="0"/>
  </r>
  <r>
    <x v="3"/>
    <x v="45"/>
    <x v="45"/>
    <n v="553425"/>
    <s v="Domažlice"/>
    <s v="5 000 – 14 999 obyvatel"/>
    <n v="9177"/>
    <n v="0.38999673095782933"/>
    <n v="5598"/>
    <n v="1"/>
  </r>
  <r>
    <x v="3"/>
    <x v="45"/>
    <x v="45"/>
    <n v="553433"/>
    <s v="Babylon"/>
    <s v="do 750 obyvatel"/>
    <n v="273"/>
    <n v="0.37362637362637363"/>
    <n v="171"/>
    <n v="1"/>
  </r>
  <r>
    <x v="3"/>
    <x v="45"/>
    <x v="45"/>
    <n v="553441"/>
    <s v="Bělá nad Radbuzou"/>
    <s v="750 – 1 999 obyvatel"/>
    <n v="1493"/>
    <n v="0.2973878097789685"/>
    <n v="1049"/>
    <n v="1"/>
  </r>
  <r>
    <x v="3"/>
    <x v="45"/>
    <x v="45"/>
    <n v="553549"/>
    <s v="Česká Kubice"/>
    <s v="750 – 1 999 obyvatel"/>
    <n v="780"/>
    <n v="0.2935897435897436"/>
    <n v="551"/>
    <n v="1"/>
  </r>
  <r>
    <x v="3"/>
    <x v="45"/>
    <x v="45"/>
    <n v="553557"/>
    <s v="Díly"/>
    <s v="do 750 obyvatel"/>
    <n v="330"/>
    <n v="0.47575757575757577"/>
    <n v="173"/>
    <n v="0"/>
  </r>
  <r>
    <x v="3"/>
    <x v="45"/>
    <x v="45"/>
    <n v="553573"/>
    <s v="Drahotín"/>
    <s v="do 750 obyvatel"/>
    <n v="154"/>
    <n v="0.36363636363636365"/>
    <n v="98"/>
    <n v="1"/>
  </r>
  <r>
    <x v="3"/>
    <x v="45"/>
    <x v="45"/>
    <n v="553581"/>
    <s v="Draženov"/>
    <s v="do 750 obyvatel"/>
    <n v="340"/>
    <n v="0.37941176470588234"/>
    <n v="211"/>
    <n v="1"/>
  </r>
  <r>
    <x v="3"/>
    <x v="45"/>
    <x v="45"/>
    <n v="553689"/>
    <s v="Hostouň (Domažlice)"/>
    <s v="750 – 1 999 obyvatel"/>
    <n v="992"/>
    <n v="0.31552419354838712"/>
    <n v="679"/>
    <n v="1"/>
  </r>
  <r>
    <x v="3"/>
    <x v="45"/>
    <x v="45"/>
    <n v="553727"/>
    <s v="Chocomyšl"/>
    <s v="do 750 obyvatel"/>
    <n v="102"/>
    <n v="0.45098039215686275"/>
    <n v="56"/>
    <n v="0"/>
  </r>
  <r>
    <x v="3"/>
    <x v="45"/>
    <x v="45"/>
    <n v="553735"/>
    <s v="Chodov (Domažlice)"/>
    <s v="750 – 1 999 obyvatel"/>
    <n v="636"/>
    <n v="0.39308176100628933"/>
    <n v="386"/>
    <n v="1"/>
  </r>
  <r>
    <x v="3"/>
    <x v="45"/>
    <x v="45"/>
    <n v="553743"/>
    <s v="Chodská Lhota"/>
    <s v="do 750 obyvatel"/>
    <n v="339"/>
    <n v="0.30678466076696165"/>
    <n v="235"/>
    <n v="1"/>
  </r>
  <r>
    <x v="3"/>
    <x v="45"/>
    <x v="45"/>
    <n v="553751"/>
    <s v="Chrastavice"/>
    <s v="do 750 obyvatel"/>
    <n v="314"/>
    <n v="0.43312101910828027"/>
    <n v="178"/>
    <n v="0"/>
  </r>
  <r>
    <x v="3"/>
    <x v="45"/>
    <x v="45"/>
    <n v="553778"/>
    <s v="Kaničky"/>
    <s v="do 750 obyvatel"/>
    <n v="26"/>
    <n v="0.42307692307692307"/>
    <n v="15"/>
    <n v="0"/>
  </r>
  <r>
    <x v="3"/>
    <x v="45"/>
    <x v="45"/>
    <n v="553786"/>
    <s v="Kdyně"/>
    <s v="5 000 – 14 999 obyvatel"/>
    <n v="4329"/>
    <n v="0.32825132825132824"/>
    <n v="2908"/>
    <n v="1"/>
  </r>
  <r>
    <x v="3"/>
    <x v="45"/>
    <x v="45"/>
    <n v="553794"/>
    <s v="Klenčí pod Čerchovem"/>
    <s v="750 – 1 999 obyvatel"/>
    <n v="1113"/>
    <n v="0.44204851752021562"/>
    <n v="621"/>
    <n v="0"/>
  </r>
  <r>
    <x v="3"/>
    <x v="45"/>
    <x v="45"/>
    <n v="553816"/>
    <s v="Koloveč"/>
    <s v="750 – 1 999 obyvatel"/>
    <n v="836"/>
    <n v="0.3923444976076555"/>
    <n v="508"/>
    <n v="1"/>
  </r>
  <r>
    <x v="3"/>
    <x v="45"/>
    <x v="45"/>
    <n v="553824"/>
    <s v="Kout na Šumavě"/>
    <s v="750 – 1 999 obyvatel"/>
    <n v="954"/>
    <n v="0.38993710691823902"/>
    <n v="582"/>
    <n v="1"/>
  </r>
  <r>
    <x v="3"/>
    <x v="45"/>
    <x v="45"/>
    <n v="553859"/>
    <s v="Libkov (Domažlice)"/>
    <s v="do 750 obyvatel"/>
    <n v="91"/>
    <n v="0.23076923076923078"/>
    <n v="70"/>
    <n v="1"/>
  </r>
  <r>
    <x v="3"/>
    <x v="45"/>
    <x v="45"/>
    <n v="553867"/>
    <s v="Loučim"/>
    <s v="do 750 obyvatel"/>
    <n v="109"/>
    <n v="0.33944954128440369"/>
    <n v="72"/>
    <n v="1"/>
  </r>
  <r>
    <x v="3"/>
    <x v="45"/>
    <x v="45"/>
    <n v="553891"/>
    <s v="Luženičky"/>
    <s v="do 750 obyvatel"/>
    <n v="332"/>
    <n v="0.35240963855421686"/>
    <n v="215"/>
    <n v="1"/>
  </r>
  <r>
    <x v="3"/>
    <x v="45"/>
    <x v="45"/>
    <n v="553921"/>
    <s v="Mezholezy (Domažlice)"/>
    <s v="do 750 obyvatel"/>
    <n v="85"/>
    <n v="0.15294117647058825"/>
    <n v="72"/>
    <n v="1"/>
  </r>
  <r>
    <x v="3"/>
    <x v="45"/>
    <x v="45"/>
    <n v="553948"/>
    <s v="Milavče"/>
    <s v="do 750 obyvatel"/>
    <n v="501"/>
    <n v="0.36926147704590817"/>
    <n v="316"/>
    <n v="1"/>
  </r>
  <r>
    <x v="3"/>
    <x v="45"/>
    <x v="45"/>
    <n v="553981"/>
    <s v="Mrákov"/>
    <s v="750 – 1 999 obyvatel"/>
    <n v="938"/>
    <n v="0.38486140724946694"/>
    <n v="577"/>
    <n v="1"/>
  </r>
  <r>
    <x v="3"/>
    <x v="45"/>
    <x v="45"/>
    <n v="553999"/>
    <s v="Mutěnín"/>
    <s v="do 750 obyvatel"/>
    <n v="225"/>
    <n v="0.28000000000000003"/>
    <n v="162"/>
    <n v="1"/>
  </r>
  <r>
    <x v="3"/>
    <x v="45"/>
    <x v="45"/>
    <n v="554006"/>
    <s v="Nemanice"/>
    <s v="do 750 obyvatel"/>
    <n v="216"/>
    <n v="0.23148148148148148"/>
    <n v="166"/>
    <n v="1"/>
  </r>
  <r>
    <x v="3"/>
    <x v="45"/>
    <x v="45"/>
    <n v="554031"/>
    <s v="Nevolice"/>
    <s v="do 750 obyvatel"/>
    <n v="160"/>
    <n v="0.36249999999999999"/>
    <n v="102"/>
    <n v="1"/>
  </r>
  <r>
    <x v="3"/>
    <x v="45"/>
    <x v="45"/>
    <n v="554057"/>
    <s v="Nový Kramolín"/>
    <s v="do 750 obyvatel"/>
    <n v="173"/>
    <n v="0.31791907514450868"/>
    <n v="118"/>
    <n v="1"/>
  </r>
  <r>
    <x v="3"/>
    <x v="45"/>
    <x v="45"/>
    <n v="554081"/>
    <s v="Pasečnice"/>
    <s v="do 750 obyvatel"/>
    <n v="176"/>
    <n v="0.33522727272727271"/>
    <n v="117"/>
    <n v="1"/>
  </r>
  <r>
    <x v="3"/>
    <x v="45"/>
    <x v="45"/>
    <n v="554090"/>
    <s v="Pec"/>
    <s v="do 750 obyvatel"/>
    <n v="197"/>
    <n v="0.42131979695431471"/>
    <n v="114"/>
    <n v="0"/>
  </r>
  <r>
    <x v="3"/>
    <x v="45"/>
    <x v="45"/>
    <n v="554111"/>
    <s v="Poběžovice"/>
    <s v="750 – 1 999 obyvatel"/>
    <n v="1305"/>
    <n v="0.36858237547892719"/>
    <n v="824"/>
    <n v="1"/>
  </r>
  <r>
    <x v="3"/>
    <x v="45"/>
    <x v="45"/>
    <n v="554120"/>
    <s v="Pocinovice"/>
    <s v="do 750 obyvatel"/>
    <n v="505"/>
    <n v="0.34653465346534651"/>
    <n v="330"/>
    <n v="1"/>
  </r>
  <r>
    <x v="3"/>
    <x v="45"/>
    <x v="45"/>
    <n v="554138"/>
    <s v="Postřekov"/>
    <s v="750 – 1 999 obyvatel"/>
    <n v="934"/>
    <n v="0.39721627408993576"/>
    <n v="563"/>
    <n v="1"/>
  </r>
  <r>
    <x v="3"/>
    <x v="45"/>
    <x v="45"/>
    <n v="554189"/>
    <s v="Rybník (Domažlice)"/>
    <s v="do 750 obyvatel"/>
    <n v="143"/>
    <n v="0.17482517482517482"/>
    <n v="118"/>
    <n v="1"/>
  </r>
  <r>
    <x v="3"/>
    <x v="45"/>
    <x v="45"/>
    <n v="554251"/>
    <s v="Spáňov"/>
    <s v="do 750 obyvatel"/>
    <n v="167"/>
    <n v="0.38323353293413176"/>
    <n v="103"/>
    <n v="1"/>
  </r>
  <r>
    <x v="3"/>
    <x v="45"/>
    <x v="45"/>
    <n v="554260"/>
    <s v="Srbice (Domažlice)"/>
    <s v="do 750 obyvatel"/>
    <n v="331"/>
    <n v="0.36555891238670696"/>
    <n v="210"/>
    <n v="1"/>
  </r>
  <r>
    <x v="3"/>
    <x v="45"/>
    <x v="45"/>
    <n v="554316"/>
    <s v="Stráž (Domažlice)"/>
    <s v="do 750 obyvatel"/>
    <n v="184"/>
    <n v="0.45652173913043476"/>
    <n v="100"/>
    <n v="0"/>
  </r>
  <r>
    <x v="3"/>
    <x v="45"/>
    <x v="45"/>
    <n v="554341"/>
    <s v="Tlumačov (Domažlice)"/>
    <s v="do 750 obyvatel"/>
    <n v="353"/>
    <n v="0.35694050991501414"/>
    <n v="227"/>
    <n v="1"/>
  </r>
  <r>
    <x v="3"/>
    <x v="45"/>
    <x v="45"/>
    <n v="554359"/>
    <s v="Trhanov"/>
    <s v="do 750 obyvatel"/>
    <n v="465"/>
    <n v="0.42150537634408602"/>
    <n v="269"/>
    <n v="0"/>
  </r>
  <r>
    <x v="3"/>
    <x v="45"/>
    <x v="45"/>
    <n v="554383"/>
    <s v="Újezd (Domažlice)"/>
    <s v="do 750 obyvatel"/>
    <n v="339"/>
    <n v="0.43067846607669619"/>
    <n v="193"/>
    <n v="0"/>
  </r>
  <r>
    <x v="3"/>
    <x v="45"/>
    <x v="45"/>
    <n v="554391"/>
    <s v="Únějovice"/>
    <s v="do 750 obyvatel"/>
    <n v="88"/>
    <n v="0.52272727272727271"/>
    <n v="42"/>
    <n v="0"/>
  </r>
  <r>
    <x v="3"/>
    <x v="45"/>
    <x v="45"/>
    <n v="554405"/>
    <s v="Úsilov"/>
    <s v="do 750 obyvatel"/>
    <n v="111"/>
    <n v="0.27027027027027029"/>
    <n v="81"/>
    <n v="1"/>
  </r>
  <r>
    <x v="3"/>
    <x v="45"/>
    <x v="45"/>
    <n v="554448"/>
    <s v="Všepadly"/>
    <s v="do 750 obyvatel"/>
    <n v="42"/>
    <n v="0.42857142857142855"/>
    <n v="24"/>
    <n v="0"/>
  </r>
  <r>
    <x v="3"/>
    <x v="45"/>
    <x v="45"/>
    <n v="554456"/>
    <s v="Všeruby (Domažlice)"/>
    <s v="750 – 1 999 obyvatel"/>
    <n v="693"/>
    <n v="0.2582972582972583"/>
    <n v="514"/>
    <n v="1"/>
  </r>
  <r>
    <x v="3"/>
    <x v="45"/>
    <x v="45"/>
    <n v="554464"/>
    <s v="Zahořany (Domažlice)"/>
    <s v="750 – 1 999 obyvatel"/>
    <n v="843"/>
    <n v="0.35705812574139978"/>
    <n v="542"/>
    <n v="1"/>
  </r>
  <r>
    <x v="3"/>
    <x v="45"/>
    <x v="45"/>
    <n v="554472"/>
    <s v="Ždánov"/>
    <s v="do 750 obyvatel"/>
    <n v="126"/>
    <n v="0.37301587301587302"/>
    <n v="79"/>
    <n v="1"/>
  </r>
  <r>
    <x v="3"/>
    <x v="45"/>
    <x v="45"/>
    <n v="566136"/>
    <s v="Brnířov"/>
    <s v="do 750 obyvatel"/>
    <n v="339"/>
    <n v="0.30678466076696165"/>
    <n v="235"/>
    <n v="1"/>
  </r>
  <r>
    <x v="3"/>
    <x v="45"/>
    <x v="45"/>
    <n v="566144"/>
    <s v="Kanice (Domažlice)"/>
    <s v="do 750 obyvatel"/>
    <n v="146"/>
    <n v="0.46575342465753422"/>
    <n v="78"/>
    <n v="0"/>
  </r>
  <r>
    <x v="3"/>
    <x v="45"/>
    <x v="45"/>
    <n v="566161"/>
    <s v="Úboč"/>
    <s v="do 750 obyvatel"/>
    <n v="106"/>
    <n v="0.330188679245283"/>
    <n v="71"/>
    <n v="1"/>
  </r>
  <r>
    <x v="3"/>
    <x v="45"/>
    <x v="45"/>
    <n v="566179"/>
    <s v="Hradiště (Domažlice)"/>
    <s v="do 750 obyvatel"/>
    <n v="144"/>
    <n v="0.4375"/>
    <n v="81"/>
    <n v="0"/>
  </r>
  <r>
    <x v="3"/>
    <x v="45"/>
    <x v="45"/>
    <n v="566209"/>
    <s v="Otov"/>
    <s v="do 750 obyvatel"/>
    <n v="106"/>
    <n v="0.32075471698113206"/>
    <n v="72"/>
    <n v="1"/>
  </r>
  <r>
    <x v="3"/>
    <x v="45"/>
    <x v="45"/>
    <n v="566250"/>
    <s v="Vlkanov (Domažlice)"/>
    <s v="do 750 obyvatel"/>
    <n v="94"/>
    <n v="0.34042553191489361"/>
    <n v="62"/>
    <n v="1"/>
  </r>
  <r>
    <x v="3"/>
    <x v="45"/>
    <x v="45"/>
    <n v="566276"/>
    <s v="Hora Svatého Václava"/>
    <s v="do 750 obyvatel"/>
    <n v="58"/>
    <n v="0.37931034482758619"/>
    <n v="36"/>
    <n v="1"/>
  </r>
  <r>
    <x v="3"/>
    <x v="45"/>
    <x v="45"/>
    <n v="566292"/>
    <s v="Mnichov (Domažlice)"/>
    <s v="do 750 obyvatel"/>
    <n v="176"/>
    <n v="0.28409090909090912"/>
    <n v="126"/>
    <n v="1"/>
  </r>
  <r>
    <x v="3"/>
    <x v="45"/>
    <x v="45"/>
    <n v="566331"/>
    <s v="Hvožďany (Domažlice)"/>
    <s v="do 750 obyvatel"/>
    <n v="34"/>
    <n v="0.3235294117647059"/>
    <n v="23"/>
    <n v="1"/>
  </r>
  <r>
    <x v="3"/>
    <x v="45"/>
    <x v="45"/>
    <n v="566373"/>
    <s v="Pelechy"/>
    <s v="do 750 obyvatel"/>
    <n v="64"/>
    <n v="0.296875"/>
    <n v="45"/>
    <n v="1"/>
  </r>
  <r>
    <x v="3"/>
    <x v="45"/>
    <x v="45"/>
    <n v="599131"/>
    <s v="Nová Ves (Domažlice)"/>
    <s v="do 750 obyvatel"/>
    <n v="115"/>
    <n v="0.32173913043478258"/>
    <n v="78"/>
    <n v="1"/>
  </r>
  <r>
    <x v="3"/>
    <x v="45"/>
    <x v="45"/>
    <n v="599166"/>
    <s v="Němčice (Domažlice)"/>
    <s v="do 750 obyvatel"/>
    <n v="117"/>
    <n v="0.31623931623931623"/>
    <n v="80"/>
    <n v="1"/>
  </r>
  <r>
    <x v="3"/>
    <x v="45"/>
    <x v="45"/>
    <n v="599182"/>
    <s v="Pařezov"/>
    <s v="do 750 obyvatel"/>
    <n v="159"/>
    <n v="0.32704402515723269"/>
    <n v="107"/>
    <n v="1"/>
  </r>
  <r>
    <x v="3"/>
    <x v="46"/>
    <x v="46"/>
    <n v="541796"/>
    <s v="Hejná"/>
    <s v="do 750 obyvatel"/>
    <n v="140"/>
    <n v="0.3"/>
    <n v="98"/>
    <n v="1"/>
  </r>
  <r>
    <x v="3"/>
    <x v="46"/>
    <x v="46"/>
    <n v="541826"/>
    <s v="Kejnice"/>
    <s v="do 750 obyvatel"/>
    <n v="90"/>
    <n v="0.37777777777777777"/>
    <n v="56"/>
    <n v="1"/>
  </r>
  <r>
    <x v="3"/>
    <x v="46"/>
    <x v="46"/>
    <n v="541923"/>
    <s v="Břežany (Klatovy)"/>
    <s v="do 750 obyvatel"/>
    <n v="162"/>
    <n v="0.52469135802469136"/>
    <n v="77"/>
    <n v="0"/>
  </r>
  <r>
    <x v="3"/>
    <x v="46"/>
    <x v="46"/>
    <n v="541931"/>
    <s v="Kvášňovice"/>
    <s v="do 750 obyvatel"/>
    <n v="117"/>
    <n v="0.47008547008547008"/>
    <n v="62"/>
    <n v="0"/>
  </r>
  <r>
    <x v="3"/>
    <x v="46"/>
    <x v="46"/>
    <n v="541958"/>
    <s v="Olšany (Klatovy)"/>
    <s v="do 750 obyvatel"/>
    <n v="178"/>
    <n v="0.4943820224719101"/>
    <n v="90"/>
    <n v="0"/>
  </r>
  <r>
    <x v="3"/>
    <x v="46"/>
    <x v="46"/>
    <n v="553522"/>
    <s v="Tužice"/>
    <s v="do 750 obyvatel"/>
    <n v="85"/>
    <n v="0.28235294117647058"/>
    <n v="61"/>
    <n v="1"/>
  </r>
  <r>
    <x v="3"/>
    <x v="46"/>
    <x v="46"/>
    <n v="556254"/>
    <s v="Horažďovice"/>
    <s v="5 000 – 14 999 obyvatel"/>
    <n v="4428"/>
    <n v="0.44670280036133697"/>
    <n v="2450"/>
    <n v="0"/>
  </r>
  <r>
    <x v="3"/>
    <x v="46"/>
    <x v="46"/>
    <n v="556319"/>
    <s v="Hradešice"/>
    <s v="do 750 obyvatel"/>
    <n v="353"/>
    <n v="0.35410764872521244"/>
    <n v="228"/>
    <n v="1"/>
  </r>
  <r>
    <x v="3"/>
    <x v="46"/>
    <x v="46"/>
    <n v="556335"/>
    <s v="Chanovice"/>
    <s v="do 750 obyvatel"/>
    <n v="635"/>
    <n v="0.39527559055118111"/>
    <n v="384"/>
    <n v="1"/>
  </r>
  <r>
    <x v="3"/>
    <x v="46"/>
    <x v="46"/>
    <n v="556629"/>
    <s v="Malý Bor"/>
    <s v="do 750 obyvatel"/>
    <n v="448"/>
    <n v="0.390625"/>
    <n v="273"/>
    <n v="1"/>
  </r>
  <r>
    <x v="3"/>
    <x v="46"/>
    <x v="46"/>
    <n v="556734"/>
    <s v="Myslív"/>
    <s v="do 750 obyvatel"/>
    <n v="359"/>
    <n v="0.44289693593314761"/>
    <n v="200"/>
    <n v="0"/>
  </r>
  <r>
    <x v="3"/>
    <x v="46"/>
    <x v="46"/>
    <n v="556751"/>
    <s v="Nalžovské Hory"/>
    <s v="750 – 1 999 obyvatel"/>
    <n v="1002"/>
    <n v="0.35528942115768464"/>
    <n v="646"/>
    <n v="1"/>
  </r>
  <r>
    <x v="3"/>
    <x v="46"/>
    <x v="46"/>
    <n v="556912"/>
    <s v="Pačejov"/>
    <s v="do 750 obyvatel"/>
    <n v="618"/>
    <n v="0.46440129449838186"/>
    <n v="331"/>
    <n v="0"/>
  </r>
  <r>
    <x v="3"/>
    <x v="46"/>
    <x v="46"/>
    <n v="557161"/>
    <s v="Svéradice"/>
    <s v="do 750 obyvatel"/>
    <n v="276"/>
    <n v="0.4420289855072464"/>
    <n v="154"/>
    <n v="0"/>
  </r>
  <r>
    <x v="3"/>
    <x v="46"/>
    <x v="46"/>
    <n v="557374"/>
    <s v="Velké Hydčice"/>
    <s v="do 750 obyvatel"/>
    <n v="221"/>
    <n v="0.42533936651583709"/>
    <n v="127"/>
    <n v="0"/>
  </r>
  <r>
    <x v="3"/>
    <x v="46"/>
    <x v="46"/>
    <n v="557382"/>
    <s v="Velký Bor"/>
    <s v="do 750 obyvatel"/>
    <n v="446"/>
    <n v="0.3923766816143498"/>
    <n v="271"/>
    <n v="1"/>
  </r>
  <r>
    <x v="3"/>
    <x v="46"/>
    <x v="46"/>
    <n v="578177"/>
    <s v="Kovčín"/>
    <s v="do 750 obyvatel"/>
    <n v="64"/>
    <n v="0.453125"/>
    <n v="35"/>
    <n v="0"/>
  </r>
  <r>
    <x v="3"/>
    <x v="46"/>
    <x v="46"/>
    <n v="578223"/>
    <s v="Nehodiv"/>
    <s v="do 750 obyvatel"/>
    <n v="52"/>
    <n v="0.32692307692307693"/>
    <n v="35"/>
    <n v="1"/>
  </r>
  <r>
    <x v="3"/>
    <x v="46"/>
    <x v="46"/>
    <n v="578410"/>
    <s v="Maňovice"/>
    <s v="do 750 obyvatel"/>
    <n v="43"/>
    <n v="0.2558139534883721"/>
    <n v="32"/>
    <n v="1"/>
  </r>
  <r>
    <x v="3"/>
    <x v="46"/>
    <x v="46"/>
    <n v="578436"/>
    <s v="Slatina (Klatovy)"/>
    <s v="do 750 obyvatel"/>
    <n v="95"/>
    <n v="0.51578947368421058"/>
    <n v="46"/>
    <n v="0"/>
  </r>
  <r>
    <x v="3"/>
    <x v="47"/>
    <x v="47"/>
    <n v="553450"/>
    <s v="Blížejov"/>
    <s v="750 – 1 999 obyvatel"/>
    <n v="1252"/>
    <n v="0.32268370607028751"/>
    <n v="848"/>
    <n v="1"/>
  </r>
  <r>
    <x v="3"/>
    <x v="47"/>
    <x v="47"/>
    <n v="553514"/>
    <s v="Čermná (Domažlice)"/>
    <s v="do 750 obyvatel"/>
    <n v="217"/>
    <n v="0.52073732718894006"/>
    <n v="104"/>
    <n v="0"/>
  </r>
  <r>
    <x v="3"/>
    <x v="47"/>
    <x v="47"/>
    <n v="553620"/>
    <s v="Hlohová"/>
    <s v="do 750 obyvatel"/>
    <n v="241"/>
    <n v="0.31950207468879666"/>
    <n v="164"/>
    <n v="1"/>
  </r>
  <r>
    <x v="3"/>
    <x v="47"/>
    <x v="47"/>
    <n v="553671"/>
    <s v="Horšovský Týn"/>
    <s v="2 000 – 4 999 obyvatel"/>
    <n v="4202"/>
    <n v="0.35816277962874821"/>
    <n v="2697"/>
    <n v="1"/>
  </r>
  <r>
    <x v="3"/>
    <x v="47"/>
    <x v="47"/>
    <n v="553832"/>
    <s v="Křenovy"/>
    <s v="do 750 obyvatel"/>
    <n v="126"/>
    <n v="0.27777777777777779"/>
    <n v="91"/>
    <n v="1"/>
  </r>
  <r>
    <x v="3"/>
    <x v="47"/>
    <x v="47"/>
    <n v="553913"/>
    <s v="Meclov"/>
    <s v="750 – 1 999 obyvatel"/>
    <n v="941"/>
    <n v="0.33368756641870351"/>
    <n v="627"/>
    <n v="1"/>
  </r>
  <r>
    <x v="3"/>
    <x v="47"/>
    <x v="47"/>
    <n v="553930"/>
    <s v="Mezholezy (Domažlice)"/>
    <s v="do 750 obyvatel"/>
    <n v="105"/>
    <n v="0.4"/>
    <n v="63"/>
    <n v="0"/>
  </r>
  <r>
    <x v="3"/>
    <x v="47"/>
    <x v="47"/>
    <n v="553956"/>
    <s v="Mířkov"/>
    <s v="do 750 obyvatel"/>
    <n v="247"/>
    <n v="0.25101214574898784"/>
    <n v="185"/>
    <n v="1"/>
  </r>
  <r>
    <x v="3"/>
    <x v="47"/>
    <x v="47"/>
    <n v="554073"/>
    <s v="Osvračín"/>
    <s v="do 750 obyvatel"/>
    <n v="533"/>
    <n v="0.3320825515947467"/>
    <n v="356"/>
    <n v="1"/>
  </r>
  <r>
    <x v="3"/>
    <x v="47"/>
    <x v="47"/>
    <n v="554154"/>
    <s v="Puclice"/>
    <s v="do 750 obyvatel"/>
    <n v="283"/>
    <n v="0.28268551236749118"/>
    <n v="203"/>
    <n v="1"/>
  </r>
  <r>
    <x v="3"/>
    <x v="47"/>
    <x v="47"/>
    <n v="554201"/>
    <s v="Semněvice"/>
    <s v="do 750 obyvatel"/>
    <n v="166"/>
    <n v="0.21084337349397592"/>
    <n v="131"/>
    <n v="1"/>
  </r>
  <r>
    <x v="3"/>
    <x v="47"/>
    <x v="47"/>
    <n v="554278"/>
    <s v="Srby (Domažlice)"/>
    <s v="do 750 obyvatel"/>
    <n v="383"/>
    <n v="0.3394255874673629"/>
    <n v="253"/>
    <n v="1"/>
  </r>
  <r>
    <x v="3"/>
    <x v="47"/>
    <x v="47"/>
    <n v="554294"/>
    <s v="Staňkov (Domažlice)"/>
    <s v="2 000 – 4 999 obyvatel"/>
    <n v="2788"/>
    <n v="0.39634146341463417"/>
    <n v="1683"/>
    <n v="1"/>
  </r>
  <r>
    <x v="3"/>
    <x v="47"/>
    <x v="47"/>
    <n v="554413"/>
    <s v="Velký Malahov"/>
    <s v="do 750 obyvatel"/>
    <n v="200"/>
    <n v="0.34"/>
    <n v="132"/>
    <n v="1"/>
  </r>
  <r>
    <x v="3"/>
    <x v="47"/>
    <x v="47"/>
    <n v="554421"/>
    <s v="Vidice (Domažlice)"/>
    <s v="do 750 obyvatel"/>
    <n v="143"/>
    <n v="0.26573426573426573"/>
    <n v="105"/>
    <n v="1"/>
  </r>
  <r>
    <x v="3"/>
    <x v="47"/>
    <x v="47"/>
    <n v="566365"/>
    <s v="Poděvousy"/>
    <s v="do 750 obyvatel"/>
    <n v="204"/>
    <n v="0.46568627450980393"/>
    <n v="109"/>
    <n v="0"/>
  </r>
  <r>
    <x v="3"/>
    <x v="47"/>
    <x v="47"/>
    <n v="566641"/>
    <s v="Hlohovčice"/>
    <s v="do 750 obyvatel"/>
    <n v="155"/>
    <n v="0.4258064516129032"/>
    <n v="89"/>
    <n v="0"/>
  </r>
  <r>
    <x v="3"/>
    <x v="47"/>
    <x v="47"/>
    <n v="599174"/>
    <s v="Močerady"/>
    <s v="do 750 obyvatel"/>
    <n v="48"/>
    <n v="0.4375"/>
    <n v="27"/>
    <n v="0"/>
  </r>
  <r>
    <x v="3"/>
    <x v="48"/>
    <x v="48"/>
    <n v="541745"/>
    <s v="Myslovice"/>
    <s v="do 750 obyvatel"/>
    <n v="105"/>
    <n v="0.47619047619047616"/>
    <n v="55"/>
    <n v="0"/>
  </r>
  <r>
    <x v="3"/>
    <x v="48"/>
    <x v="48"/>
    <n v="541753"/>
    <s v="Ježovy"/>
    <s v="do 750 obyvatel"/>
    <n v="184"/>
    <n v="0.33152173913043476"/>
    <n v="123"/>
    <n v="1"/>
  </r>
  <r>
    <x v="3"/>
    <x v="48"/>
    <x v="48"/>
    <n v="541788"/>
    <s v="Poleň"/>
    <s v="do 750 obyvatel"/>
    <n v="241"/>
    <n v="0.35684647302904565"/>
    <n v="155"/>
    <n v="1"/>
  </r>
  <r>
    <x v="3"/>
    <x v="48"/>
    <x v="48"/>
    <n v="541842"/>
    <s v="Běhařov"/>
    <s v="do 750 obyvatel"/>
    <n v="177"/>
    <n v="0.2655367231638418"/>
    <n v="130"/>
    <n v="1"/>
  </r>
  <r>
    <x v="3"/>
    <x v="48"/>
    <x v="48"/>
    <n v="541851"/>
    <s v="Klenová"/>
    <s v="do 750 obyvatel"/>
    <n v="90"/>
    <n v="0.25555555555555554"/>
    <n v="67"/>
    <n v="1"/>
  </r>
  <r>
    <x v="3"/>
    <x v="48"/>
    <x v="48"/>
    <n v="541869"/>
    <s v="Javor"/>
    <s v="do 750 obyvatel"/>
    <n v="59"/>
    <n v="0.3728813559322034"/>
    <n v="37"/>
    <n v="1"/>
  </r>
  <r>
    <x v="3"/>
    <x v="48"/>
    <x v="48"/>
    <n v="541885"/>
    <s v="Týnec (Klatovy)"/>
    <s v="do 750 obyvatel"/>
    <n v="285"/>
    <n v="0.40350877192982454"/>
    <n v="170"/>
    <n v="0"/>
  </r>
  <r>
    <x v="3"/>
    <x v="48"/>
    <x v="48"/>
    <n v="541915"/>
    <s v="Obytce"/>
    <s v="do 750 obyvatel"/>
    <n v="170"/>
    <n v="0.35882352941176471"/>
    <n v="109"/>
    <n v="1"/>
  </r>
  <r>
    <x v="3"/>
    <x v="48"/>
    <x v="48"/>
    <n v="542024"/>
    <s v="Číhaň"/>
    <s v="do 750 obyvatel"/>
    <n v="190"/>
    <n v="0.4631578947368421"/>
    <n v="102"/>
    <n v="0"/>
  </r>
  <r>
    <x v="3"/>
    <x v="48"/>
    <x v="48"/>
    <n v="542059"/>
    <s v="Mlýnské Struhadlo"/>
    <s v="do 750 obyvatel"/>
    <n v="44"/>
    <n v="0.5"/>
    <n v="22"/>
    <n v="0"/>
  </r>
  <r>
    <x v="3"/>
    <x v="48"/>
    <x v="48"/>
    <n v="542083"/>
    <s v="Hnačov"/>
    <s v="do 750 obyvatel"/>
    <n v="85"/>
    <n v="0.4"/>
    <n v="51"/>
    <n v="0"/>
  </r>
  <r>
    <x v="3"/>
    <x v="48"/>
    <x v="48"/>
    <n v="542172"/>
    <s v="Červené Poříčí"/>
    <s v="do 750 obyvatel"/>
    <n v="205"/>
    <n v="0.34146341463414637"/>
    <n v="135"/>
    <n v="1"/>
  </r>
  <r>
    <x v="3"/>
    <x v="48"/>
    <x v="48"/>
    <n v="553531"/>
    <s v="Černíkov"/>
    <s v="do 750 obyvatel"/>
    <n v="308"/>
    <n v="0.32467532467532467"/>
    <n v="208"/>
    <n v="1"/>
  </r>
  <r>
    <x v="3"/>
    <x v="48"/>
    <x v="48"/>
    <n v="555771"/>
    <s v="Klatovy"/>
    <s v="15 000 – 39 999 obyvatel"/>
    <n v="18737"/>
    <n v="0.41981106900784543"/>
    <n v="10871"/>
    <n v="0"/>
  </r>
  <r>
    <x v="3"/>
    <x v="48"/>
    <x v="48"/>
    <n v="555797"/>
    <s v="Běšiny"/>
    <s v="750 – 1 999 obyvatel"/>
    <n v="668"/>
    <n v="0.35179640718562877"/>
    <n v="433"/>
    <n v="1"/>
  </r>
  <r>
    <x v="3"/>
    <x v="48"/>
    <x v="48"/>
    <n v="555801"/>
    <s v="Bezděkov (Klatovy)"/>
    <s v="750 – 1 999 obyvatel"/>
    <n v="772"/>
    <n v="0.37176165803108807"/>
    <n v="485"/>
    <n v="1"/>
  </r>
  <r>
    <x v="3"/>
    <x v="48"/>
    <x v="48"/>
    <n v="555835"/>
    <s v="Bolešiny"/>
    <s v="750 – 1 999 obyvatel"/>
    <n v="621"/>
    <n v="0.32850241545893721"/>
    <n v="417"/>
    <n v="1"/>
  </r>
  <r>
    <x v="3"/>
    <x v="48"/>
    <x v="48"/>
    <n v="555941"/>
    <s v="Čachrov"/>
    <s v="do 750 obyvatel"/>
    <n v="434"/>
    <n v="0.3847926267281106"/>
    <n v="267"/>
    <n v="1"/>
  </r>
  <r>
    <x v="3"/>
    <x v="48"/>
    <x v="48"/>
    <n v="556041"/>
    <s v="Dešenice"/>
    <s v="do 750 obyvatel"/>
    <n v="594"/>
    <n v="0.38552188552188554"/>
    <n v="365"/>
    <n v="1"/>
  </r>
  <r>
    <x v="3"/>
    <x v="48"/>
    <x v="48"/>
    <n v="556068"/>
    <s v="Dlažov"/>
    <s v="do 750 obyvatel"/>
    <n v="387"/>
    <n v="0.30232558139534882"/>
    <n v="270"/>
    <n v="1"/>
  </r>
  <r>
    <x v="3"/>
    <x v="48"/>
    <x v="48"/>
    <n v="556106"/>
    <s v="Dolany (Klatovy)"/>
    <s v="750 – 1 999 obyvatel"/>
    <n v="754"/>
    <n v="0.36206896551724138"/>
    <n v="481"/>
    <n v="1"/>
  </r>
  <r>
    <x v="3"/>
    <x v="48"/>
    <x v="48"/>
    <n v="556343"/>
    <s v="Chlistov"/>
    <s v="do 750 obyvatel"/>
    <n v="120"/>
    <n v="0.33333333333333331"/>
    <n v="80"/>
    <n v="1"/>
  </r>
  <r>
    <x v="3"/>
    <x v="48"/>
    <x v="48"/>
    <n v="556378"/>
    <s v="Chudenice"/>
    <s v="750 – 1 999 obyvatel"/>
    <n v="643"/>
    <n v="0.30171073094867806"/>
    <n v="449"/>
    <n v="1"/>
  </r>
  <r>
    <x v="3"/>
    <x v="48"/>
    <x v="48"/>
    <n v="556386"/>
    <s v="Chudenín"/>
    <s v="do 750 obyvatel"/>
    <n v="489"/>
    <n v="0.33946830265848671"/>
    <n v="323"/>
    <n v="1"/>
  </r>
  <r>
    <x v="3"/>
    <x v="48"/>
    <x v="48"/>
    <n v="556394"/>
    <s v="Janovice nad Úhlavou"/>
    <s v="2 000 – 4 999 obyvatel"/>
    <n v="1877"/>
    <n v="0.32871603622802342"/>
    <n v="1260"/>
    <n v="1"/>
  </r>
  <r>
    <x v="3"/>
    <x v="48"/>
    <x v="48"/>
    <n v="556505"/>
    <s v="Křenice (Klatovy)"/>
    <s v="do 750 obyvatel"/>
    <n v="159"/>
    <n v="0.42767295597484278"/>
    <n v="91"/>
    <n v="0"/>
  </r>
  <r>
    <x v="3"/>
    <x v="48"/>
    <x v="48"/>
    <n v="556637"/>
    <s v="Měčín"/>
    <s v="750 – 1 999 obyvatel"/>
    <n v="937"/>
    <n v="0.39274279615795088"/>
    <n v="569"/>
    <n v="1"/>
  </r>
  <r>
    <x v="3"/>
    <x v="48"/>
    <x v="48"/>
    <n v="556718"/>
    <s v="Mochtín"/>
    <s v="750 – 1 999 obyvatel"/>
    <n v="910"/>
    <n v="0.37912087912087911"/>
    <n v="565"/>
    <n v="1"/>
  </r>
  <r>
    <x v="3"/>
    <x v="48"/>
    <x v="48"/>
    <n v="556831"/>
    <s v="Nýrsko"/>
    <s v="2 000 – 4 999 obyvatel"/>
    <n v="4193"/>
    <n v="0.36489387073694252"/>
    <n v="2663"/>
    <n v="1"/>
  </r>
  <r>
    <x v="3"/>
    <x v="48"/>
    <x v="48"/>
    <n v="556955"/>
    <s v="Plánice"/>
    <s v="750 – 1 999 obyvatel"/>
    <n v="1419"/>
    <n v="0.42565186751233264"/>
    <n v="815"/>
    <n v="0"/>
  </r>
  <r>
    <x v="3"/>
    <x v="48"/>
    <x v="48"/>
    <n v="557005"/>
    <s v="Předslav"/>
    <s v="750 – 1 999 obyvatel"/>
    <n v="656"/>
    <n v="0.3826219512195122"/>
    <n v="405"/>
    <n v="1"/>
  </r>
  <r>
    <x v="3"/>
    <x v="48"/>
    <x v="48"/>
    <n v="557137"/>
    <s v="Strážov"/>
    <s v="750 – 1 999 obyvatel"/>
    <n v="1181"/>
    <n v="0.34123624047417445"/>
    <n v="778"/>
    <n v="1"/>
  </r>
  <r>
    <x v="3"/>
    <x v="48"/>
    <x v="48"/>
    <n v="557200"/>
    <s v="Švihov (Klatovy)"/>
    <s v="750 – 1 999 obyvatel"/>
    <n v="1399"/>
    <n v="0.42387419585418157"/>
    <n v="806"/>
    <n v="0"/>
  </r>
  <r>
    <x v="3"/>
    <x v="48"/>
    <x v="48"/>
    <n v="557455"/>
    <s v="Vrhaveč"/>
    <s v="750 – 1 999 obyvatel"/>
    <n v="754"/>
    <n v="0.38726790450928383"/>
    <n v="462"/>
    <n v="1"/>
  </r>
  <r>
    <x v="3"/>
    <x v="48"/>
    <x v="48"/>
    <n v="557463"/>
    <s v="Zavlekov"/>
    <s v="do 750 obyvatel"/>
    <n v="369"/>
    <n v="0.39295392953929537"/>
    <n v="224"/>
    <n v="1"/>
  </r>
  <r>
    <x v="3"/>
    <x v="48"/>
    <x v="48"/>
    <n v="557528"/>
    <s v="Železná Ruda"/>
    <s v="750 – 1 999 obyvatel"/>
    <n v="1385"/>
    <n v="0.41516245487364623"/>
    <n v="810"/>
    <n v="0"/>
  </r>
  <r>
    <x v="3"/>
    <x v="48"/>
    <x v="48"/>
    <n v="566055"/>
    <s v="Vřeskovice"/>
    <s v="do 750 obyvatel"/>
    <n v="262"/>
    <n v="0.36641221374045801"/>
    <n v="166"/>
    <n v="1"/>
  </r>
  <r>
    <x v="3"/>
    <x v="48"/>
    <x v="48"/>
    <n v="578061"/>
    <s v="Ostřetice"/>
    <s v="do 750 obyvatel"/>
    <n v="53"/>
    <n v="0.58490566037735847"/>
    <n v="22"/>
    <n v="0"/>
  </r>
  <r>
    <x v="3"/>
    <x v="48"/>
    <x v="48"/>
    <n v="578070"/>
    <s v="Lomec"/>
    <s v="do 750 obyvatel"/>
    <n v="111"/>
    <n v="0.28828828828828829"/>
    <n v="79"/>
    <n v="1"/>
  </r>
  <r>
    <x v="3"/>
    <x v="48"/>
    <x v="48"/>
    <n v="578088"/>
    <s v="Biřkov"/>
    <s v="do 750 obyvatel"/>
    <n v="108"/>
    <n v="0.45370370370370372"/>
    <n v="59"/>
    <n v="0"/>
  </r>
  <r>
    <x v="3"/>
    <x v="48"/>
    <x v="48"/>
    <n v="578240"/>
    <s v="Hamry (Klatovy)"/>
    <s v="do 750 obyvatel"/>
    <n v="101"/>
    <n v="0.38613861386138615"/>
    <n v="62"/>
    <n v="1"/>
  </r>
  <r>
    <x v="3"/>
    <x v="48"/>
    <x v="48"/>
    <n v="578312"/>
    <s v="Zborovy"/>
    <s v="do 750 obyvatel"/>
    <n v="102"/>
    <n v="0.42156862745098039"/>
    <n v="59"/>
    <n v="0"/>
  </r>
  <r>
    <x v="3"/>
    <x v="48"/>
    <x v="48"/>
    <n v="578321"/>
    <s v="Újezd u Plánice"/>
    <s v="do 750 obyvatel"/>
    <n v="97"/>
    <n v="0.41237113402061853"/>
    <n v="57"/>
    <n v="0"/>
  </r>
  <r>
    <x v="3"/>
    <x v="48"/>
    <x v="48"/>
    <n v="578461"/>
    <s v="Mezihoří"/>
    <s v="do 750 obyvatel"/>
    <n v="56"/>
    <n v="0.39285714285714285"/>
    <n v="34"/>
    <n v="1"/>
  </r>
  <r>
    <x v="3"/>
    <x v="49"/>
    <x v="49"/>
    <n v="530239"/>
    <s v="Bílov (Plzeň-sever)"/>
    <s v="do 750 obyvatel"/>
    <n v="73"/>
    <n v="0.43835616438356162"/>
    <n v="41"/>
    <n v="0"/>
  </r>
  <r>
    <x v="3"/>
    <x v="49"/>
    <x v="49"/>
    <n v="530247"/>
    <s v="Potvorov"/>
    <s v="do 750 obyvatel"/>
    <n v="114"/>
    <n v="0.37719298245614036"/>
    <n v="71"/>
    <n v="1"/>
  </r>
  <r>
    <x v="3"/>
    <x v="49"/>
    <x v="49"/>
    <n v="530271"/>
    <s v="Sedlec (Plzeň-sever)"/>
    <s v="do 750 obyvatel"/>
    <n v="90"/>
    <n v="0.28888888888888886"/>
    <n v="64"/>
    <n v="1"/>
  </r>
  <r>
    <x v="3"/>
    <x v="49"/>
    <x v="49"/>
    <n v="530280"/>
    <s v="Vysoká Libyně"/>
    <s v="do 750 obyvatel"/>
    <n v="190"/>
    <n v="0.48947368421052634"/>
    <n v="97"/>
    <n v="0"/>
  </r>
  <r>
    <x v="3"/>
    <x v="49"/>
    <x v="49"/>
    <n v="530336"/>
    <s v="Pláně"/>
    <s v="do 750 obyvatel"/>
    <n v="222"/>
    <n v="0.37387387387387389"/>
    <n v="139"/>
    <n v="1"/>
  </r>
  <r>
    <x v="3"/>
    <x v="49"/>
    <x v="49"/>
    <n v="553603"/>
    <s v="Studená (Plzeň-sever)"/>
    <s v="do 750 obyvatel"/>
    <n v="33"/>
    <n v="0.60606060606060608"/>
    <n v="13"/>
    <n v="0"/>
  </r>
  <r>
    <x v="3"/>
    <x v="49"/>
    <x v="49"/>
    <n v="558656"/>
    <s v="Bezvěrov"/>
    <s v="do 750 obyvatel"/>
    <n v="562"/>
    <n v="0.40391459074733094"/>
    <n v="335"/>
    <n v="0"/>
  </r>
  <r>
    <x v="3"/>
    <x v="49"/>
    <x v="49"/>
    <n v="558770"/>
    <s v="Dobříč (Plzeň-sever)"/>
    <s v="do 750 obyvatel"/>
    <n v="344"/>
    <n v="0.37790697674418605"/>
    <n v="214"/>
    <n v="1"/>
  </r>
  <r>
    <x v="3"/>
    <x v="49"/>
    <x v="49"/>
    <n v="558796"/>
    <s v="Dolní Bělá"/>
    <s v="do 750 obyvatel"/>
    <n v="391"/>
    <n v="0.48337595907928388"/>
    <n v="202"/>
    <n v="0"/>
  </r>
  <r>
    <x v="3"/>
    <x v="49"/>
    <x v="49"/>
    <n v="558800"/>
    <s v="Dolní Hradiště"/>
    <s v="do 750 obyvatel"/>
    <n v="53"/>
    <n v="0.49056603773584906"/>
    <n v="27"/>
    <n v="0"/>
  </r>
  <r>
    <x v="3"/>
    <x v="49"/>
    <x v="49"/>
    <n v="558877"/>
    <s v="Horní Bělá"/>
    <s v="do 750 obyvatel"/>
    <n v="499"/>
    <n v="0.43486973947895791"/>
    <n v="282"/>
    <n v="0"/>
  </r>
  <r>
    <x v="3"/>
    <x v="49"/>
    <x v="49"/>
    <n v="558931"/>
    <s v="Hvozd (Plzeň-sever)"/>
    <s v="do 750 obyvatel"/>
    <n v="212"/>
    <n v="0.45754716981132076"/>
    <n v="115"/>
    <n v="0"/>
  </r>
  <r>
    <x v="3"/>
    <x v="49"/>
    <x v="49"/>
    <n v="558974"/>
    <s v="Chříč"/>
    <s v="do 750 obyvatel"/>
    <n v="199"/>
    <n v="0.457286432160804"/>
    <n v="108"/>
    <n v="0"/>
  </r>
  <r>
    <x v="3"/>
    <x v="49"/>
    <x v="49"/>
    <n v="558982"/>
    <s v="Jarov (Plzeň-sever)"/>
    <s v="do 750 obyvatel"/>
    <n v="119"/>
    <n v="0.3949579831932773"/>
    <n v="72"/>
    <n v="1"/>
  </r>
  <r>
    <x v="3"/>
    <x v="49"/>
    <x v="49"/>
    <n v="559008"/>
    <s v="Kaznějov"/>
    <s v="2 000 – 4 999 obyvatel"/>
    <n v="2556"/>
    <n v="0.44640062597809077"/>
    <n v="1415"/>
    <n v="0"/>
  </r>
  <r>
    <x v="3"/>
    <x v="49"/>
    <x v="49"/>
    <n v="559024"/>
    <s v="Kopidlo"/>
    <s v="do 750 obyvatel"/>
    <n v="109"/>
    <n v="0.45871559633027525"/>
    <n v="59"/>
    <n v="0"/>
  </r>
  <r>
    <x v="3"/>
    <x v="49"/>
    <x v="49"/>
    <n v="559032"/>
    <s v="Koryta (Plzeň-sever)"/>
    <s v="do 750 obyvatel"/>
    <n v="116"/>
    <n v="0.40517241379310343"/>
    <n v="69"/>
    <n v="0"/>
  </r>
  <r>
    <x v="3"/>
    <x v="49"/>
    <x v="49"/>
    <n v="559041"/>
    <s v="Kozojedy (Plzeň-sever)"/>
    <s v="do 750 obyvatel"/>
    <n v="505"/>
    <n v="0.49504950495049505"/>
    <n v="255"/>
    <n v="0"/>
  </r>
  <r>
    <x v="3"/>
    <x v="49"/>
    <x v="49"/>
    <n v="559067"/>
    <s v="Kožlany"/>
    <s v="750 – 1 999 obyvatel"/>
    <n v="1236"/>
    <n v="0.44012944983818769"/>
    <n v="692"/>
    <n v="0"/>
  </r>
  <r>
    <x v="3"/>
    <x v="49"/>
    <x v="49"/>
    <n v="559075"/>
    <s v="Kralovice"/>
    <s v="2 000 – 4 999 obyvatel"/>
    <n v="2913"/>
    <n v="0.43975283213182287"/>
    <n v="1632"/>
    <n v="0"/>
  </r>
  <r>
    <x v="3"/>
    <x v="49"/>
    <x v="49"/>
    <n v="559202"/>
    <s v="Manětín"/>
    <s v="750 – 1 999 obyvatel"/>
    <n v="996"/>
    <n v="0.45481927710843373"/>
    <n v="543"/>
    <n v="0"/>
  </r>
  <r>
    <x v="3"/>
    <x v="49"/>
    <x v="49"/>
    <n v="559237"/>
    <s v="Mladotice"/>
    <s v="do 750 obyvatel"/>
    <n v="458"/>
    <n v="0.49781659388646288"/>
    <n v="230"/>
    <n v="0"/>
  </r>
  <r>
    <x v="3"/>
    <x v="49"/>
    <x v="49"/>
    <n v="559245"/>
    <s v="Mrtník"/>
    <s v="do 750 obyvatel"/>
    <n v="281"/>
    <n v="0.44128113879003561"/>
    <n v="157"/>
    <n v="0"/>
  </r>
  <r>
    <x v="3"/>
    <x v="49"/>
    <x v="49"/>
    <n v="559261"/>
    <s v="Nečtiny"/>
    <s v="do 750 obyvatel"/>
    <n v="552"/>
    <n v="0.42753623188405798"/>
    <n v="316"/>
    <n v="0"/>
  </r>
  <r>
    <x v="3"/>
    <x v="49"/>
    <x v="49"/>
    <n v="559318"/>
    <s v="Obora (Plzeň-sever)"/>
    <s v="do 750 obyvatel"/>
    <n v="462"/>
    <n v="0.44155844155844154"/>
    <n v="258"/>
    <n v="0"/>
  </r>
  <r>
    <x v="3"/>
    <x v="49"/>
    <x v="49"/>
    <n v="559351"/>
    <s v="Plasy"/>
    <s v="2 000 – 4 999 obyvatel"/>
    <n v="2330"/>
    <n v="0.45236051502145924"/>
    <n v="1276"/>
    <n v="0"/>
  </r>
  <r>
    <x v="3"/>
    <x v="49"/>
    <x v="49"/>
    <n v="559431"/>
    <s v="Rybnice"/>
    <s v="do 750 obyvatel"/>
    <n v="474"/>
    <n v="0.42827004219409281"/>
    <n v="271"/>
    <n v="0"/>
  </r>
  <r>
    <x v="3"/>
    <x v="49"/>
    <x v="49"/>
    <n v="559482"/>
    <s v="Tis u Blatna"/>
    <s v="do 750 obyvatel"/>
    <n v="91"/>
    <n v="0.49450549450549453"/>
    <n v="46"/>
    <n v="0"/>
  </r>
  <r>
    <x v="3"/>
    <x v="49"/>
    <x v="49"/>
    <n v="559695"/>
    <s v="Žihle"/>
    <s v="750 – 1 999 obyvatel"/>
    <n v="1126"/>
    <n v="0.44316163410301956"/>
    <n v="627"/>
    <n v="0"/>
  </r>
  <r>
    <x v="3"/>
    <x v="49"/>
    <x v="49"/>
    <n v="566390"/>
    <s v="Hlince"/>
    <s v="do 750 obyvatel"/>
    <n v="63"/>
    <n v="0.3968253968253968"/>
    <n v="38"/>
    <n v="1"/>
  </r>
  <r>
    <x v="3"/>
    <x v="49"/>
    <x v="49"/>
    <n v="566420"/>
    <s v="Líté"/>
    <s v="do 750 obyvatel"/>
    <n v="186"/>
    <n v="0.44623655913978494"/>
    <n v="103"/>
    <n v="0"/>
  </r>
  <r>
    <x v="3"/>
    <x v="49"/>
    <x v="49"/>
    <n v="566446"/>
    <s v="Loza"/>
    <s v="do 750 obyvatel"/>
    <n v="223"/>
    <n v="0.36771300448430494"/>
    <n v="141"/>
    <n v="1"/>
  </r>
  <r>
    <x v="3"/>
    <x v="49"/>
    <x v="49"/>
    <n v="566471"/>
    <s v="Bohy"/>
    <s v="do 750 obyvatel"/>
    <n v="104"/>
    <n v="0.55769230769230771"/>
    <n v="46"/>
    <n v="0"/>
  </r>
  <r>
    <x v="3"/>
    <x v="49"/>
    <x v="49"/>
    <n v="566489"/>
    <s v="Brodeslavy"/>
    <s v="do 750 obyvatel"/>
    <n v="60"/>
    <n v="0.55000000000000004"/>
    <n v="27"/>
    <n v="0"/>
  </r>
  <r>
    <x v="3"/>
    <x v="49"/>
    <x v="49"/>
    <n v="566497"/>
    <s v="Všehrdy (Plzeň-sever)"/>
    <s v="do 750 obyvatel"/>
    <n v="45"/>
    <n v="0.46666666666666667"/>
    <n v="24"/>
    <n v="0"/>
  </r>
  <r>
    <x v="3"/>
    <x v="49"/>
    <x v="49"/>
    <n v="566632"/>
    <s v="Černíkovice (Plzeň-sever)"/>
    <s v="do 750 obyvatel"/>
    <n v="73"/>
    <n v="0.28767123287671231"/>
    <n v="52"/>
    <n v="1"/>
  </r>
  <r>
    <x v="3"/>
    <x v="49"/>
    <x v="49"/>
    <n v="566730"/>
    <s v="Holovousy (Plzeň-sever)"/>
    <s v="do 750 obyvatel"/>
    <n v="47"/>
    <n v="0.57446808510638303"/>
    <n v="20"/>
    <n v="0"/>
  </r>
  <r>
    <x v="3"/>
    <x v="49"/>
    <x v="49"/>
    <n v="566748"/>
    <s v="Slatina (Plzeň-sever)"/>
    <s v="do 750 obyvatel"/>
    <n v="53"/>
    <n v="0.45283018867924529"/>
    <n v="29"/>
    <n v="0"/>
  </r>
  <r>
    <x v="3"/>
    <x v="49"/>
    <x v="49"/>
    <n v="566781"/>
    <s v="Pastuchovice"/>
    <s v="do 750 obyvatel"/>
    <n v="55"/>
    <n v="0.36363636363636365"/>
    <n v="35"/>
    <n v="1"/>
  </r>
  <r>
    <x v="3"/>
    <x v="49"/>
    <x v="49"/>
    <n v="566969"/>
    <s v="Výrov"/>
    <s v="do 750 obyvatel"/>
    <n v="378"/>
    <n v="0.41534391534391535"/>
    <n v="221"/>
    <n v="0"/>
  </r>
  <r>
    <x v="3"/>
    <x v="49"/>
    <x v="49"/>
    <n v="578665"/>
    <s v="Dražeň"/>
    <s v="do 750 obyvatel"/>
    <n v="120"/>
    <n v="0.5"/>
    <n v="60"/>
    <n v="0"/>
  </r>
  <r>
    <x v="3"/>
    <x v="49"/>
    <x v="49"/>
    <n v="578771"/>
    <s v="Kočín"/>
    <s v="do 750 obyvatel"/>
    <n v="102"/>
    <n v="0.34313725490196079"/>
    <n v="67"/>
    <n v="1"/>
  </r>
  <r>
    <x v="3"/>
    <x v="49"/>
    <x v="49"/>
    <n v="578797"/>
    <s v="Štichovice"/>
    <s v="do 750 obyvatel"/>
    <n v="100"/>
    <n v="0.51"/>
    <n v="49"/>
    <n v="0"/>
  </r>
  <r>
    <x v="3"/>
    <x v="49"/>
    <x v="49"/>
    <n v="578924"/>
    <s v="Velečín"/>
    <s v="do 750 obyvatel"/>
    <n v="64"/>
    <n v="0.390625"/>
    <n v="39"/>
    <n v="1"/>
  </r>
  <r>
    <x v="3"/>
    <x v="50"/>
    <x v="50"/>
    <n v="539716"/>
    <s v="Měcholupy (Plzeň-jih)"/>
    <s v="do 750 obyvatel"/>
    <n v="193"/>
    <n v="0.36269430051813473"/>
    <n v="123"/>
    <n v="1"/>
  </r>
  <r>
    <x v="3"/>
    <x v="50"/>
    <x v="50"/>
    <n v="540102"/>
    <s v="Nezdřev"/>
    <s v="do 750 obyvatel"/>
    <n v="93"/>
    <n v="0.64516129032258063"/>
    <n v="33"/>
    <n v="0"/>
  </r>
  <r>
    <x v="3"/>
    <x v="50"/>
    <x v="50"/>
    <n v="540137"/>
    <s v="Životice"/>
    <s v="do 750 obyvatel"/>
    <n v="42"/>
    <n v="0.52380952380952384"/>
    <n v="20"/>
    <n v="0"/>
  </r>
  <r>
    <x v="3"/>
    <x v="50"/>
    <x v="50"/>
    <n v="540200"/>
    <s v="Kozlovice (Plzeň-jih)"/>
    <s v="do 750 obyvatel"/>
    <n v="85"/>
    <n v="0.36470588235294116"/>
    <n v="54"/>
    <n v="1"/>
  </r>
  <r>
    <x v="3"/>
    <x v="50"/>
    <x v="50"/>
    <n v="540307"/>
    <s v="Chlumy"/>
    <s v="do 750 obyvatel"/>
    <n v="185"/>
    <n v="0.14594594594594595"/>
    <n v="158"/>
    <n v="1"/>
  </r>
  <r>
    <x v="3"/>
    <x v="50"/>
    <x v="50"/>
    <n v="540676"/>
    <s v="Srby (Plzeň-jih)"/>
    <s v="do 750 obyvatel"/>
    <n v="145"/>
    <n v="0.36551724137931035"/>
    <n v="92"/>
    <n v="1"/>
  </r>
  <r>
    <x v="3"/>
    <x v="50"/>
    <x v="50"/>
    <n v="540692"/>
    <s v="Sedliště (Plzeň-jih)"/>
    <s v="do 750 obyvatel"/>
    <n v="98"/>
    <n v="0.40816326530612246"/>
    <n v="58"/>
    <n v="0"/>
  </r>
  <r>
    <x v="3"/>
    <x v="50"/>
    <x v="50"/>
    <n v="553565"/>
    <s v="Polánka"/>
    <s v="do 750 obyvatel"/>
    <n v="38"/>
    <n v="0.52631578947368418"/>
    <n v="18"/>
    <n v="0"/>
  </r>
  <r>
    <x v="3"/>
    <x v="50"/>
    <x v="50"/>
    <n v="557650"/>
    <s v="Čížkov (Plzeň-jih)"/>
    <s v="do 750 obyvatel"/>
    <n v="556"/>
    <n v="0.39928057553956836"/>
    <n v="334"/>
    <n v="1"/>
  </r>
  <r>
    <x v="3"/>
    <x v="50"/>
    <x v="50"/>
    <n v="557749"/>
    <s v="Hradiště (Plzeň-jih)"/>
    <s v="do 750 obyvatel"/>
    <n v="188"/>
    <n v="0.48404255319148937"/>
    <n v="97"/>
    <n v="0"/>
  </r>
  <r>
    <x v="3"/>
    <x v="50"/>
    <x v="50"/>
    <n v="557862"/>
    <s v="Kasejovice"/>
    <s v="750 – 1 999 obyvatel"/>
    <n v="1109"/>
    <n v="0.38773669972948605"/>
    <n v="679"/>
    <n v="1"/>
  </r>
  <r>
    <x v="3"/>
    <x v="50"/>
    <x v="50"/>
    <n v="557897"/>
    <s v="Klášter"/>
    <s v="do 750 obyvatel"/>
    <n v="190"/>
    <n v="0.3473684210526316"/>
    <n v="124"/>
    <n v="1"/>
  </r>
  <r>
    <x v="3"/>
    <x v="50"/>
    <x v="50"/>
    <n v="557943"/>
    <s v="Kramolín (Plzeň-jih)"/>
    <s v="do 750 obyvatel"/>
    <n v="92"/>
    <n v="0.41304347826086957"/>
    <n v="54"/>
    <n v="0"/>
  </r>
  <r>
    <x v="3"/>
    <x v="50"/>
    <x v="50"/>
    <n v="558052"/>
    <s v="Mileč"/>
    <s v="do 750 obyvatel"/>
    <n v="336"/>
    <n v="0.33035714285714285"/>
    <n v="225"/>
    <n v="1"/>
  </r>
  <r>
    <x v="3"/>
    <x v="50"/>
    <x v="50"/>
    <n v="558061"/>
    <s v="Mladý Smolivec"/>
    <s v="do 750 obyvatel"/>
    <n v="593"/>
    <n v="0.41652613827993257"/>
    <n v="346"/>
    <n v="0"/>
  </r>
  <r>
    <x v="3"/>
    <x v="50"/>
    <x v="50"/>
    <n v="558079"/>
    <s v="Mohelnice (Plzeň-jih)"/>
    <s v="do 750 obyvatel"/>
    <n v="52"/>
    <n v="0.38461538461538464"/>
    <n v="32"/>
    <n v="1"/>
  </r>
  <r>
    <x v="3"/>
    <x v="50"/>
    <x v="50"/>
    <n v="558095"/>
    <s v="Nekvasovy"/>
    <s v="do 750 obyvatel"/>
    <n v="151"/>
    <n v="0.3443708609271523"/>
    <n v="99"/>
    <n v="1"/>
  </r>
  <r>
    <x v="3"/>
    <x v="50"/>
    <x v="50"/>
    <n v="558109"/>
    <s v="Nepomuk (Plzeň-jih)"/>
    <s v="2 000 – 4 999 obyvatel"/>
    <n v="3109"/>
    <n v="0.36120939208748792"/>
    <n v="1986"/>
    <n v="1"/>
  </r>
  <r>
    <x v="3"/>
    <x v="50"/>
    <x v="50"/>
    <n v="558125"/>
    <s v="Neurazy"/>
    <s v="750 – 1 999 obyvatel"/>
    <n v="734"/>
    <n v="0.37738419618528612"/>
    <n v="457"/>
    <n v="1"/>
  </r>
  <r>
    <x v="3"/>
    <x v="50"/>
    <x v="50"/>
    <n v="558184"/>
    <s v="Oselce"/>
    <s v="do 750 obyvatel"/>
    <n v="295"/>
    <n v="0.45084745762711864"/>
    <n v="162"/>
    <n v="0"/>
  </r>
  <r>
    <x v="3"/>
    <x v="50"/>
    <x v="50"/>
    <n v="558231"/>
    <s v="Prádlo"/>
    <s v="do 750 obyvatel"/>
    <n v="224"/>
    <n v="0.35714285714285715"/>
    <n v="144"/>
    <n v="1"/>
  </r>
  <r>
    <x v="3"/>
    <x v="50"/>
    <x v="50"/>
    <n v="558559"/>
    <s v="Vrčeň"/>
    <s v="do 750 obyvatel"/>
    <n v="286"/>
    <n v="0.32167832167832167"/>
    <n v="194"/>
    <n v="1"/>
  </r>
  <r>
    <x v="3"/>
    <x v="50"/>
    <x v="50"/>
    <n v="558630"/>
    <s v="Žinkovy"/>
    <s v="750 – 1 999 obyvatel"/>
    <n v="726"/>
    <n v="0.51101928374655647"/>
    <n v="355"/>
    <n v="0"/>
  </r>
  <r>
    <x v="3"/>
    <x v="50"/>
    <x v="50"/>
    <n v="578568"/>
    <s v="Čmelíny"/>
    <s v="do 750 obyvatel"/>
    <n v="105"/>
    <n v="0.2857142857142857"/>
    <n v="75"/>
    <n v="1"/>
  </r>
  <r>
    <x v="3"/>
    <x v="50"/>
    <x v="50"/>
    <n v="578592"/>
    <s v="Třebčice"/>
    <s v="do 750 obyvatel"/>
    <n v="115"/>
    <n v="0.2"/>
    <n v="92"/>
    <n v="1"/>
  </r>
  <r>
    <x v="3"/>
    <x v="50"/>
    <x v="50"/>
    <n v="578614"/>
    <s v="Tojice"/>
    <s v="do 750 obyvatel"/>
    <n v="84"/>
    <n v="0.26190476190476192"/>
    <n v="62"/>
    <n v="1"/>
  </r>
  <r>
    <x v="3"/>
    <x v="51"/>
    <x v="51"/>
    <n v="530221"/>
    <s v="Hněvnice"/>
    <s v="do 750 obyvatel"/>
    <n v="101"/>
    <n v="0.44554455445544555"/>
    <n v="56"/>
    <n v="0"/>
  </r>
  <r>
    <x v="3"/>
    <x v="51"/>
    <x v="51"/>
    <n v="530328"/>
    <s v="Čerňovice"/>
    <s v="do 750 obyvatel"/>
    <n v="176"/>
    <n v="0.39772727272727271"/>
    <n v="106"/>
    <n v="1"/>
  </r>
  <r>
    <x v="3"/>
    <x v="51"/>
    <x v="51"/>
    <n v="538183"/>
    <s v="Kbelany"/>
    <s v="do 750 obyvatel"/>
    <n v="95"/>
    <n v="0.22105263157894736"/>
    <n v="74"/>
    <n v="1"/>
  </r>
  <r>
    <x v="3"/>
    <x v="51"/>
    <x v="51"/>
    <n v="546411"/>
    <s v="Úherce (Plzeň-sever)"/>
    <s v="do 750 obyvatel"/>
    <n v="299"/>
    <n v="0.31772575250836121"/>
    <n v="204"/>
    <n v="1"/>
  </r>
  <r>
    <x v="3"/>
    <x v="51"/>
    <x v="51"/>
    <n v="558672"/>
    <s v="Blatnice (Plzeň-sever)"/>
    <s v="750 – 1 999 obyvatel"/>
    <n v="716"/>
    <n v="0.34497206703910616"/>
    <n v="469"/>
    <n v="1"/>
  </r>
  <r>
    <x v="3"/>
    <x v="51"/>
    <x v="51"/>
    <n v="558699"/>
    <s v="Bučí"/>
    <s v="do 750 obyvatel"/>
    <n v="144"/>
    <n v="0.40972222222222221"/>
    <n v="85"/>
    <n v="0"/>
  </r>
  <r>
    <x v="3"/>
    <x v="51"/>
    <x v="51"/>
    <n v="558711"/>
    <s v="Čeminy"/>
    <s v="do 750 obyvatel"/>
    <n v="236"/>
    <n v="0.38983050847457629"/>
    <n v="144"/>
    <n v="1"/>
  </r>
  <r>
    <x v="3"/>
    <x v="51"/>
    <x v="51"/>
    <n v="558745"/>
    <s v="Česká Bříza"/>
    <s v="do 750 obyvatel"/>
    <n v="486"/>
    <n v="0.39094650205761317"/>
    <n v="296"/>
    <n v="1"/>
  </r>
  <r>
    <x v="3"/>
    <x v="51"/>
    <x v="51"/>
    <n v="558788"/>
    <s v="Dolany (Plzeň-sever)"/>
    <s v="do 750 obyvatel"/>
    <n v="240"/>
    <n v="0.37083333333333335"/>
    <n v="151"/>
    <n v="1"/>
  </r>
  <r>
    <x v="3"/>
    <x v="51"/>
    <x v="51"/>
    <n v="558834"/>
    <s v="Druztová"/>
    <s v="750 – 1 999 obyvatel"/>
    <n v="654"/>
    <n v="0.37767584097859325"/>
    <n v="407"/>
    <n v="1"/>
  </r>
  <r>
    <x v="3"/>
    <x v="51"/>
    <x v="51"/>
    <n v="558869"/>
    <s v="Heřmanova Huť"/>
    <s v="750 – 1 999 obyvatel"/>
    <n v="1497"/>
    <n v="0.37007348029392118"/>
    <n v="943"/>
    <n v="1"/>
  </r>
  <r>
    <x v="3"/>
    <x v="51"/>
    <x v="51"/>
    <n v="558885"/>
    <s v="Horní Bříza"/>
    <s v="2 000 – 4 999 obyvatel"/>
    <n v="3477"/>
    <n v="0.35576646534368711"/>
    <n v="2240"/>
    <n v="1"/>
  </r>
  <r>
    <x v="3"/>
    <x v="51"/>
    <x v="51"/>
    <n v="558915"/>
    <s v="Hromnice"/>
    <s v="750 – 1 999 obyvatel"/>
    <n v="1057"/>
    <n v="0.42478713339640489"/>
    <n v="608"/>
    <n v="0"/>
  </r>
  <r>
    <x v="3"/>
    <x v="51"/>
    <x v="51"/>
    <n v="558940"/>
    <s v="Chotíkov"/>
    <s v="750 – 1 999 obyvatel"/>
    <n v="1032"/>
    <n v="0.41279069767441862"/>
    <n v="606"/>
    <n v="0"/>
  </r>
  <r>
    <x v="3"/>
    <x v="51"/>
    <x v="51"/>
    <n v="558991"/>
    <s v="Kaceřov (Plzeň-sever)"/>
    <s v="do 750 obyvatel"/>
    <n v="125"/>
    <n v="0.376"/>
    <n v="78"/>
    <n v="1"/>
  </r>
  <r>
    <x v="3"/>
    <x v="51"/>
    <x v="51"/>
    <n v="559059"/>
    <s v="Kozolupy"/>
    <s v="750 – 1 999 obyvatel"/>
    <n v="898"/>
    <n v="0.43429844097995546"/>
    <n v="508"/>
    <n v="0"/>
  </r>
  <r>
    <x v="3"/>
    <x v="51"/>
    <x v="51"/>
    <n v="559083"/>
    <s v="Krašovice"/>
    <s v="do 750 obyvatel"/>
    <n v="311"/>
    <n v="0.47588424437299037"/>
    <n v="163"/>
    <n v="0"/>
  </r>
  <r>
    <x v="3"/>
    <x v="51"/>
    <x v="51"/>
    <n v="559091"/>
    <s v="Krsy"/>
    <s v="do 750 obyvatel"/>
    <n v="206"/>
    <n v="0.45145631067961167"/>
    <n v="113"/>
    <n v="0"/>
  </r>
  <r>
    <x v="3"/>
    <x v="51"/>
    <x v="51"/>
    <n v="559105"/>
    <s v="Křelovice (Plzeň-sever)"/>
    <s v="do 750 obyvatel"/>
    <n v="195"/>
    <n v="0.46666666666666667"/>
    <n v="104"/>
    <n v="0"/>
  </r>
  <r>
    <x v="3"/>
    <x v="51"/>
    <x v="51"/>
    <n v="559121"/>
    <s v="Kunějovice"/>
    <s v="do 750 obyvatel"/>
    <n v="132"/>
    <n v="0.31818181818181818"/>
    <n v="90"/>
    <n v="1"/>
  </r>
  <r>
    <x v="3"/>
    <x v="51"/>
    <x v="51"/>
    <n v="559148"/>
    <s v="Ledce (Plzeň-sever)"/>
    <s v="750 – 1 999 obyvatel"/>
    <n v="683"/>
    <n v="0.37481698389458273"/>
    <n v="427"/>
    <n v="1"/>
  </r>
  <r>
    <x v="3"/>
    <x v="51"/>
    <x v="51"/>
    <n v="559164"/>
    <s v="Líně"/>
    <s v="2 000 – 4 999 obyvatel"/>
    <n v="2253"/>
    <n v="0.38748335552596536"/>
    <n v="1380"/>
    <n v="1"/>
  </r>
  <r>
    <x v="3"/>
    <x v="51"/>
    <x v="51"/>
    <n v="559172"/>
    <s v="Líšťany (Plzeň-sever)"/>
    <s v="do 750 obyvatel"/>
    <n v="609"/>
    <n v="0.40558292282430214"/>
    <n v="362"/>
    <n v="0"/>
  </r>
  <r>
    <x v="3"/>
    <x v="51"/>
    <x v="51"/>
    <n v="559211"/>
    <s v="Město Touškov"/>
    <s v="2 000 – 4 999 obyvatel"/>
    <n v="1786"/>
    <n v="0.44120940649496082"/>
    <n v="998"/>
    <n v="0"/>
  </r>
  <r>
    <x v="3"/>
    <x v="51"/>
    <x v="51"/>
    <n v="559253"/>
    <s v="Nadryby"/>
    <s v="do 750 obyvatel"/>
    <n v="108"/>
    <n v="0.33333333333333331"/>
    <n v="72"/>
    <n v="1"/>
  </r>
  <r>
    <x v="3"/>
    <x v="51"/>
    <x v="51"/>
    <n v="559270"/>
    <s v="Nekmíř"/>
    <s v="do 750 obyvatel"/>
    <n v="431"/>
    <n v="0.44547563805104406"/>
    <n v="239"/>
    <n v="0"/>
  </r>
  <r>
    <x v="3"/>
    <x v="51"/>
    <x v="51"/>
    <n v="559288"/>
    <s v="Nevřeň"/>
    <s v="do 750 obyvatel"/>
    <n v="248"/>
    <n v="0.36693548387096775"/>
    <n v="157"/>
    <n v="1"/>
  </r>
  <r>
    <x v="3"/>
    <x v="51"/>
    <x v="51"/>
    <n v="559300"/>
    <s v="Nýřany"/>
    <s v="5 000 – 14 999 obyvatel"/>
    <n v="5835"/>
    <n v="0.39314481576692373"/>
    <n v="3541"/>
    <n v="1"/>
  </r>
  <r>
    <x v="3"/>
    <x v="51"/>
    <x v="51"/>
    <n v="559326"/>
    <s v="Ostrov u Bezdružic"/>
    <s v="do 750 obyvatel"/>
    <n v="161"/>
    <n v="0.34161490683229812"/>
    <n v="106"/>
    <n v="1"/>
  </r>
  <r>
    <x v="3"/>
    <x v="51"/>
    <x v="51"/>
    <n v="559334"/>
    <s v="Pernarec"/>
    <s v="do 750 obyvatel"/>
    <n v="640"/>
    <n v="0.37812499999999999"/>
    <n v="398"/>
    <n v="1"/>
  </r>
  <r>
    <x v="3"/>
    <x v="51"/>
    <x v="51"/>
    <n v="559369"/>
    <s v="Plešnice"/>
    <s v="do 750 obyvatel"/>
    <n v="229"/>
    <n v="0.4366812227074236"/>
    <n v="129"/>
    <n v="0"/>
  </r>
  <r>
    <x v="3"/>
    <x v="51"/>
    <x v="51"/>
    <n v="559377"/>
    <s v="Pňovany"/>
    <s v="do 750 obyvatel"/>
    <n v="374"/>
    <n v="0.4197860962566845"/>
    <n v="217"/>
    <n v="0"/>
  </r>
  <r>
    <x v="3"/>
    <x v="51"/>
    <x v="51"/>
    <n v="559393"/>
    <s v="Přehýšov"/>
    <s v="do 750 obyvatel"/>
    <n v="401"/>
    <n v="0.37655860349127179"/>
    <n v="250"/>
    <n v="1"/>
  </r>
  <r>
    <x v="3"/>
    <x v="51"/>
    <x v="51"/>
    <n v="559423"/>
    <s v="Rochlov"/>
    <s v="do 750 obyvatel"/>
    <n v="238"/>
    <n v="0.37394957983193278"/>
    <n v="149"/>
    <n v="1"/>
  </r>
  <r>
    <x v="3"/>
    <x v="51"/>
    <x v="51"/>
    <n v="559491"/>
    <s v="Tlučná"/>
    <s v="2 000 – 4 999 obyvatel"/>
    <n v="2673"/>
    <n v="0.4283576505798728"/>
    <n v="1528"/>
    <n v="0"/>
  </r>
  <r>
    <x v="3"/>
    <x v="51"/>
    <x v="51"/>
    <n v="559504"/>
    <s v="Trnová (Plzeň-sever)"/>
    <s v="750 – 1 999 obyvatel"/>
    <n v="756"/>
    <n v="0.41269841269841268"/>
    <n v="444"/>
    <n v="0"/>
  </r>
  <r>
    <x v="3"/>
    <x v="51"/>
    <x v="51"/>
    <n v="559521"/>
    <s v="Třemošná"/>
    <s v="5 000 – 14 999 obyvatel"/>
    <n v="4302"/>
    <n v="0.4211994421199442"/>
    <n v="2490"/>
    <n v="0"/>
  </r>
  <r>
    <x v="3"/>
    <x v="51"/>
    <x v="51"/>
    <n v="559555"/>
    <s v="Úlice"/>
    <s v="do 750 obyvatel"/>
    <n v="413"/>
    <n v="0.32203389830508472"/>
    <n v="280"/>
    <n v="1"/>
  </r>
  <r>
    <x v="3"/>
    <x v="51"/>
    <x v="51"/>
    <n v="559563"/>
    <s v="Úněšov"/>
    <s v="do 750 obyvatel"/>
    <n v="524"/>
    <n v="0.4217557251908397"/>
    <n v="303"/>
    <n v="0"/>
  </r>
  <r>
    <x v="3"/>
    <x v="51"/>
    <x v="51"/>
    <n v="559571"/>
    <s v="Úterý"/>
    <s v="do 750 obyvatel"/>
    <n v="385"/>
    <n v="0.4"/>
    <n v="231"/>
    <n v="0"/>
  </r>
  <r>
    <x v="3"/>
    <x v="51"/>
    <x v="51"/>
    <n v="559580"/>
    <s v="Vejprnice"/>
    <s v="2 000 – 4 999 obyvatel"/>
    <n v="3468"/>
    <n v="0.38465974625144178"/>
    <n v="2134"/>
    <n v="1"/>
  </r>
  <r>
    <x v="3"/>
    <x v="51"/>
    <x v="51"/>
    <n v="559601"/>
    <s v="Vochov"/>
    <s v="750 – 1 999 obyvatel"/>
    <n v="984"/>
    <n v="0.32621951219512196"/>
    <n v="663"/>
    <n v="1"/>
  </r>
  <r>
    <x v="3"/>
    <x v="51"/>
    <x v="51"/>
    <n v="559628"/>
    <s v="Všeruby (Plzeň-sever)"/>
    <s v="750 – 1 999 obyvatel"/>
    <n v="1263"/>
    <n v="0.38400633412509899"/>
    <n v="778"/>
    <n v="1"/>
  </r>
  <r>
    <x v="3"/>
    <x v="51"/>
    <x v="51"/>
    <n v="559661"/>
    <s v="Zbůch"/>
    <s v="2 000 – 4 999 obyvatel"/>
    <n v="2155"/>
    <n v="0.40046403712296985"/>
    <n v="1292"/>
    <n v="0"/>
  </r>
  <r>
    <x v="3"/>
    <x v="51"/>
    <x v="51"/>
    <n v="559679"/>
    <s v="Zruč-Senec"/>
    <s v="2 000 – 4 999 obyvatel"/>
    <n v="2752"/>
    <n v="0.45748546511627908"/>
    <n v="1493"/>
    <n v="0"/>
  </r>
  <r>
    <x v="3"/>
    <x v="51"/>
    <x v="51"/>
    <n v="559709"/>
    <s v="Žilov"/>
    <s v="do 750 obyvatel"/>
    <n v="372"/>
    <n v="0.40053763440860213"/>
    <n v="223"/>
    <n v="0"/>
  </r>
  <r>
    <x v="3"/>
    <x v="51"/>
    <x v="51"/>
    <n v="566462"/>
    <s v="Lochousice"/>
    <s v="do 750 obyvatel"/>
    <n v="96"/>
    <n v="0.375"/>
    <n v="60"/>
    <n v="1"/>
  </r>
  <r>
    <x v="3"/>
    <x v="51"/>
    <x v="51"/>
    <n v="566543"/>
    <s v="Myslinka"/>
    <s v="do 750 obyvatel"/>
    <n v="161"/>
    <n v="0.32919254658385094"/>
    <n v="108"/>
    <n v="1"/>
  </r>
  <r>
    <x v="3"/>
    <x v="51"/>
    <x v="51"/>
    <n v="566594"/>
    <s v="Újezd nade Mží"/>
    <s v="do 750 obyvatel"/>
    <n v="85"/>
    <n v="0.41176470588235292"/>
    <n v="50"/>
    <n v="0"/>
  </r>
  <r>
    <x v="3"/>
    <x v="51"/>
    <x v="51"/>
    <n v="566756"/>
    <s v="Bdeněves"/>
    <s v="750 – 1 999 obyvatel"/>
    <n v="597"/>
    <n v="0.40536013400335008"/>
    <n v="355"/>
    <n v="0"/>
  </r>
  <r>
    <x v="3"/>
    <x v="51"/>
    <x v="51"/>
    <n v="566764"/>
    <s v="Blažim (Plzeň-sever)"/>
    <s v="do 750 obyvatel"/>
    <n v="60"/>
    <n v="0.31666666666666665"/>
    <n v="41"/>
    <n v="1"/>
  </r>
  <r>
    <x v="3"/>
    <x v="51"/>
    <x v="51"/>
    <n v="567086"/>
    <s v="Příšov"/>
    <s v="do 750 obyvatel"/>
    <n v="272"/>
    <n v="0.33455882352941174"/>
    <n v="181"/>
    <n v="1"/>
  </r>
  <r>
    <x v="3"/>
    <x v="51"/>
    <x v="51"/>
    <n v="578827"/>
    <s v="Zahrádka (Plzeň-sever)"/>
    <s v="do 750 obyvatel"/>
    <n v="118"/>
    <n v="0.38135593220338981"/>
    <n v="73"/>
    <n v="1"/>
  </r>
  <r>
    <x v="3"/>
    <x v="51"/>
    <x v="51"/>
    <n v="578983"/>
    <s v="Tatiná"/>
    <s v="do 750 obyvatel"/>
    <n v="217"/>
    <n v="0.40552995391705071"/>
    <n v="129"/>
    <n v="0"/>
  </r>
  <r>
    <x v="3"/>
    <x v="52"/>
    <x v="52"/>
    <n v="539741"/>
    <s v="Štěnovický Borek"/>
    <s v="do 750 obyvatel"/>
    <n v="469"/>
    <n v="0.3795309168443497"/>
    <n v="291"/>
    <n v="1"/>
  </r>
  <r>
    <x v="3"/>
    <x v="52"/>
    <x v="52"/>
    <n v="540561"/>
    <s v="Letkov"/>
    <s v="750 – 1 999 obyvatel"/>
    <n v="601"/>
    <n v="0.4858569051580699"/>
    <n v="309"/>
    <n v="0"/>
  </r>
  <r>
    <x v="3"/>
    <x v="52"/>
    <x v="52"/>
    <n v="540641"/>
    <s v="Mokrouše"/>
    <s v="do 750 obyvatel"/>
    <n v="235"/>
    <n v="0.39148936170212767"/>
    <n v="143"/>
    <n v="1"/>
  </r>
  <r>
    <x v="3"/>
    <x v="52"/>
    <x v="52"/>
    <n v="553590"/>
    <s v="Nezbavětice"/>
    <s v="do 750 obyvatel"/>
    <n v="197"/>
    <n v="0.43654822335025378"/>
    <n v="111"/>
    <n v="0"/>
  </r>
  <r>
    <x v="3"/>
    <x v="52"/>
    <x v="52"/>
    <n v="554791"/>
    <s v="Plzeň (Plzeň-město)"/>
    <s v="100 000 a více obyvatel"/>
    <n v="146900"/>
    <n v="0.39468345813478556"/>
    <n v="88921"/>
    <n v="1"/>
  </r>
  <r>
    <x v="3"/>
    <x v="52"/>
    <x v="52"/>
    <n v="557846"/>
    <s v="Chválenice"/>
    <s v="750 – 1 999 obyvatel"/>
    <n v="613"/>
    <n v="0.36867862969004894"/>
    <n v="387"/>
    <n v="1"/>
  </r>
  <r>
    <x v="3"/>
    <x v="52"/>
    <x v="52"/>
    <n v="558001"/>
    <s v="Losiná"/>
    <s v="750 – 1 999 obyvatel"/>
    <n v="1124"/>
    <n v="0.41370106761565834"/>
    <n v="659"/>
    <n v="0"/>
  </r>
  <r>
    <x v="3"/>
    <x v="52"/>
    <x v="52"/>
    <n v="558141"/>
    <s v="Nezvěstice"/>
    <s v="750 – 1 999 obyvatel"/>
    <n v="1201"/>
    <n v="0.44962531223980018"/>
    <n v="661"/>
    <n v="0"/>
  </r>
  <r>
    <x v="3"/>
    <x v="52"/>
    <x v="52"/>
    <n v="558371"/>
    <s v="Starý Plzenec"/>
    <s v="5 000 – 14 999 obyvatel"/>
    <n v="4255"/>
    <n v="0.42796709753231493"/>
    <n v="2434"/>
    <n v="0"/>
  </r>
  <r>
    <x v="3"/>
    <x v="52"/>
    <x v="52"/>
    <n v="558427"/>
    <s v="Šťáhlavy"/>
    <s v="2 000 – 4 999 obyvatel"/>
    <n v="2302"/>
    <n v="0.44352736750651606"/>
    <n v="1281"/>
    <n v="0"/>
  </r>
  <r>
    <x v="3"/>
    <x v="52"/>
    <x v="52"/>
    <n v="558460"/>
    <s v="Tymákov"/>
    <s v="750 – 1 999 obyvatel"/>
    <n v="826"/>
    <n v="0.42009685230024213"/>
    <n v="479"/>
    <n v="0"/>
  </r>
  <r>
    <x v="3"/>
    <x v="52"/>
    <x v="52"/>
    <n v="558851"/>
    <s v="Dýšina"/>
    <s v="750 – 1 999 obyvatel"/>
    <n v="1542"/>
    <n v="0.4059662775616083"/>
    <n v="916"/>
    <n v="0"/>
  </r>
  <r>
    <x v="3"/>
    <x v="52"/>
    <x v="52"/>
    <n v="558966"/>
    <s v="Chrást (Plzeň-město)"/>
    <s v="750 – 1 999 obyvatel"/>
    <n v="1596"/>
    <n v="0.40476190476190477"/>
    <n v="950"/>
    <n v="0"/>
  </r>
  <r>
    <x v="3"/>
    <x v="52"/>
    <x v="52"/>
    <n v="559130"/>
    <s v="Kyšice (Plzeň-město)"/>
    <s v="750 – 1 999 obyvatel"/>
    <n v="860"/>
    <n v="0.39651162790697675"/>
    <n v="519"/>
    <n v="1"/>
  </r>
  <r>
    <x v="3"/>
    <x v="52"/>
    <x v="52"/>
    <n v="578606"/>
    <s v="Lhůta (Plzeň-město)"/>
    <s v="do 750 obyvatel"/>
    <n v="155"/>
    <n v="0.38064516129032255"/>
    <n v="96"/>
    <n v="1"/>
  </r>
  <r>
    <x v="3"/>
    <x v="53"/>
    <x v="53"/>
    <n v="539783"/>
    <s v="Oplot"/>
    <s v="do 750 obyvatel"/>
    <n v="277"/>
    <n v="0.40794223826714804"/>
    <n v="164"/>
    <n v="0"/>
  </r>
  <r>
    <x v="3"/>
    <x v="53"/>
    <x v="53"/>
    <n v="539821"/>
    <s v="Horní Lukavice"/>
    <s v="do 750 obyvatel"/>
    <n v="405"/>
    <n v="0.36790123456790125"/>
    <n v="256"/>
    <n v="1"/>
  </r>
  <r>
    <x v="3"/>
    <x v="53"/>
    <x v="53"/>
    <n v="539929"/>
    <s v="Týniště"/>
    <s v="do 750 obyvatel"/>
    <n v="43"/>
    <n v="0.34883720930232559"/>
    <n v="28"/>
    <n v="1"/>
  </r>
  <r>
    <x v="3"/>
    <x v="53"/>
    <x v="53"/>
    <n v="539937"/>
    <s v="Skašov"/>
    <s v="do 750 obyvatel"/>
    <n v="180"/>
    <n v="0.34444444444444444"/>
    <n v="118"/>
    <n v="1"/>
  </r>
  <r>
    <x v="3"/>
    <x v="53"/>
    <x v="53"/>
    <n v="539945"/>
    <s v="Dolce"/>
    <s v="do 750 obyvatel"/>
    <n v="243"/>
    <n v="0.37860082304526749"/>
    <n v="151"/>
    <n v="1"/>
  </r>
  <r>
    <x v="3"/>
    <x v="53"/>
    <x v="53"/>
    <n v="540293"/>
    <s v="Otěšice"/>
    <s v="do 750 obyvatel"/>
    <n v="131"/>
    <n v="0.33587786259541985"/>
    <n v="87"/>
    <n v="1"/>
  </r>
  <r>
    <x v="3"/>
    <x v="53"/>
    <x v="53"/>
    <n v="540340"/>
    <s v="Nebílovy"/>
    <s v="do 750 obyvatel"/>
    <n v="292"/>
    <n v="0.35273972602739728"/>
    <n v="189"/>
    <n v="1"/>
  </r>
  <r>
    <x v="3"/>
    <x v="53"/>
    <x v="53"/>
    <n v="540412"/>
    <s v="Předenice"/>
    <s v="do 750 obyvatel"/>
    <n v="204"/>
    <n v="0.36764705882352944"/>
    <n v="129"/>
    <n v="1"/>
  </r>
  <r>
    <x v="3"/>
    <x v="53"/>
    <x v="53"/>
    <n v="540421"/>
    <s v="Radkovice"/>
    <s v="do 750 obyvatel"/>
    <n v="88"/>
    <n v="0.31818181818181818"/>
    <n v="60"/>
    <n v="1"/>
  </r>
  <r>
    <x v="3"/>
    <x v="53"/>
    <x v="53"/>
    <n v="540463"/>
    <s v="Bolkov"/>
    <s v="do 750 obyvatel"/>
    <n v="47"/>
    <n v="0.31914893617021278"/>
    <n v="32"/>
    <n v="1"/>
  </r>
  <r>
    <x v="3"/>
    <x v="53"/>
    <x v="53"/>
    <n v="542156"/>
    <s v="Borovy"/>
    <s v="do 750 obyvatel"/>
    <n v="190"/>
    <n v="0.32105263157894737"/>
    <n v="129"/>
    <n v="1"/>
  </r>
  <r>
    <x v="3"/>
    <x v="53"/>
    <x v="53"/>
    <n v="542296"/>
    <s v="Nezdice"/>
    <s v="do 750 obyvatel"/>
    <n v="179"/>
    <n v="0.39106145251396646"/>
    <n v="109"/>
    <n v="1"/>
  </r>
  <r>
    <x v="3"/>
    <x v="53"/>
    <x v="53"/>
    <n v="546372"/>
    <s v="Buková (Plzeň-jih)"/>
    <s v="do 750 obyvatel"/>
    <n v="197"/>
    <n v="0.31979695431472083"/>
    <n v="134"/>
    <n v="1"/>
  </r>
  <r>
    <x v="3"/>
    <x v="53"/>
    <x v="53"/>
    <n v="557641"/>
    <s v="Čižice"/>
    <s v="do 750 obyvatel"/>
    <n v="459"/>
    <n v="0.4989106753812636"/>
    <n v="230"/>
    <n v="0"/>
  </r>
  <r>
    <x v="3"/>
    <x v="53"/>
    <x v="53"/>
    <n v="557684"/>
    <s v="Dolní Lukavice"/>
    <s v="750 – 1 999 obyvatel"/>
    <n v="820"/>
    <n v="0.30853658536585366"/>
    <n v="567"/>
    <n v="1"/>
  </r>
  <r>
    <x v="3"/>
    <x v="53"/>
    <x v="53"/>
    <n v="557722"/>
    <s v="Horšice"/>
    <s v="do 750 obyvatel"/>
    <n v="352"/>
    <n v="0.25568181818181818"/>
    <n v="262"/>
    <n v="1"/>
  </r>
  <r>
    <x v="3"/>
    <x v="53"/>
    <x v="53"/>
    <n v="557781"/>
    <s v="Chlumčany (Plzeň-jih)"/>
    <s v="2 000 – 4 999 obyvatel"/>
    <n v="2007"/>
    <n v="0.3457897359242651"/>
    <n v="1313"/>
    <n v="1"/>
  </r>
  <r>
    <x v="3"/>
    <x v="53"/>
    <x v="53"/>
    <n v="557871"/>
    <s v="Kbel (Plzeň-jih)"/>
    <s v="do 750 obyvatel"/>
    <n v="259"/>
    <n v="0.36679536679536678"/>
    <n v="164"/>
    <n v="1"/>
  </r>
  <r>
    <x v="3"/>
    <x v="53"/>
    <x v="53"/>
    <n v="558028"/>
    <s v="Lužany (Plzeň-jih)"/>
    <s v="do 750 obyvatel"/>
    <n v="565"/>
    <n v="0.39292035398230091"/>
    <n v="343"/>
    <n v="1"/>
  </r>
  <r>
    <x v="3"/>
    <x v="53"/>
    <x v="53"/>
    <n v="558044"/>
    <s v="Merklín (Plzeň-jih)"/>
    <s v="750 – 1 999 obyvatel"/>
    <n v="969"/>
    <n v="0.38802889576883387"/>
    <n v="593"/>
    <n v="1"/>
  </r>
  <r>
    <x v="3"/>
    <x v="53"/>
    <x v="53"/>
    <n v="558117"/>
    <s v="Netunice"/>
    <s v="do 750 obyvatel"/>
    <n v="159"/>
    <n v="0.38993710691823902"/>
    <n v="97"/>
    <n v="1"/>
  </r>
  <r>
    <x v="3"/>
    <x v="53"/>
    <x v="53"/>
    <n v="558249"/>
    <s v="Přeštice"/>
    <s v="5 000 – 14 999 obyvatel"/>
    <n v="5982"/>
    <n v="0.33366766967569372"/>
    <n v="3986"/>
    <n v="1"/>
  </r>
  <r>
    <x v="3"/>
    <x v="53"/>
    <x v="53"/>
    <n v="558257"/>
    <s v="Příchovice"/>
    <s v="750 – 1 999 obyvatel"/>
    <n v="939"/>
    <n v="0.33865814696485624"/>
    <n v="621"/>
    <n v="1"/>
  </r>
  <r>
    <x v="3"/>
    <x v="53"/>
    <x v="53"/>
    <n v="558265"/>
    <s v="Ptenín"/>
    <s v="do 750 obyvatel"/>
    <n v="171"/>
    <n v="0.38011695906432746"/>
    <n v="106"/>
    <n v="1"/>
  </r>
  <r>
    <x v="3"/>
    <x v="53"/>
    <x v="53"/>
    <n v="558290"/>
    <s v="Roupov"/>
    <s v="do 750 obyvatel"/>
    <n v="234"/>
    <n v="0.35897435897435898"/>
    <n v="150"/>
    <n v="1"/>
  </r>
  <r>
    <x v="3"/>
    <x v="53"/>
    <x v="53"/>
    <n v="558303"/>
    <s v="Řenče"/>
    <s v="750 – 1 999 obyvatel"/>
    <n v="757"/>
    <n v="0.31571994715984147"/>
    <n v="518"/>
    <n v="1"/>
  </r>
  <r>
    <x v="3"/>
    <x v="53"/>
    <x v="53"/>
    <n v="558346"/>
    <s v="Soběkury"/>
    <s v="do 750 obyvatel"/>
    <n v="503"/>
    <n v="0.39562624254473161"/>
    <n v="304"/>
    <n v="1"/>
  </r>
  <r>
    <x v="3"/>
    <x v="53"/>
    <x v="53"/>
    <n v="558435"/>
    <s v="Štěnovice"/>
    <s v="2 000 – 4 999 obyvatel"/>
    <n v="1709"/>
    <n v="0.41193680514921005"/>
    <n v="1005"/>
    <n v="0"/>
  </r>
  <r>
    <x v="3"/>
    <x v="53"/>
    <x v="53"/>
    <n v="558486"/>
    <s v="Útušice"/>
    <s v="do 750 obyvatel"/>
    <n v="590"/>
    <n v="0.37966101694915255"/>
    <n v="366"/>
    <n v="1"/>
  </r>
  <r>
    <x v="3"/>
    <x v="53"/>
    <x v="53"/>
    <n v="566691"/>
    <s v="Vlčí"/>
    <s v="do 750 obyvatel"/>
    <n v="65"/>
    <n v="0.43076923076923079"/>
    <n v="37"/>
    <n v="0"/>
  </r>
  <r>
    <x v="3"/>
    <x v="54"/>
    <x v="54"/>
    <n v="506664"/>
    <s v="Skořice"/>
    <s v="do 750 obyvatel"/>
    <n v="218"/>
    <n v="0.33027522935779818"/>
    <n v="146"/>
    <n v="1"/>
  </r>
  <r>
    <x v="3"/>
    <x v="54"/>
    <x v="54"/>
    <n v="530361"/>
    <s v="Kařízek"/>
    <s v="do 750 obyvatel"/>
    <n v="40"/>
    <n v="0.42499999999999999"/>
    <n v="23"/>
    <n v="0"/>
  </r>
  <r>
    <x v="3"/>
    <x v="54"/>
    <x v="54"/>
    <n v="530379"/>
    <s v="Drahoňův Újezd"/>
    <s v="do 750 obyvatel"/>
    <n v="106"/>
    <n v="0.42452830188679247"/>
    <n v="61"/>
    <n v="0"/>
  </r>
  <r>
    <x v="3"/>
    <x v="54"/>
    <x v="54"/>
    <n v="540722"/>
    <s v="Smědčice"/>
    <s v="do 750 obyvatel"/>
    <n v="236"/>
    <n v="0.38983050847457629"/>
    <n v="144"/>
    <n v="1"/>
  </r>
  <r>
    <x v="3"/>
    <x v="54"/>
    <x v="54"/>
    <n v="540803"/>
    <s v="Chlum (Rokycany)"/>
    <s v="do 750 obyvatel"/>
    <n v="41"/>
    <n v="0.3902439024390244"/>
    <n v="25"/>
    <n v="1"/>
  </r>
  <r>
    <x v="3"/>
    <x v="54"/>
    <x v="54"/>
    <n v="540927"/>
    <s v="Čilá"/>
    <s v="do 750 obyvatel"/>
    <n v="16"/>
    <n v="0.8125"/>
    <n v="3"/>
    <n v="0"/>
  </r>
  <r>
    <x v="3"/>
    <x v="54"/>
    <x v="54"/>
    <n v="541001"/>
    <s v="Hradiště (Rokycany)"/>
    <s v="do 750 obyvatel"/>
    <n v="27"/>
    <n v="0.37037037037037035"/>
    <n v="17"/>
    <n v="1"/>
  </r>
  <r>
    <x v="3"/>
    <x v="54"/>
    <x v="54"/>
    <n v="541061"/>
    <s v="Zvíkovec"/>
    <s v="do 750 obyvatel"/>
    <n v="174"/>
    <n v="0.7068965517241379"/>
    <n v="51"/>
    <n v="0"/>
  </r>
  <r>
    <x v="3"/>
    <x v="54"/>
    <x v="54"/>
    <n v="541095"/>
    <s v="Bezděkov (Rokycany)"/>
    <s v="do 750 obyvatel"/>
    <n v="117"/>
    <n v="0.4358974358974359"/>
    <n v="66"/>
    <n v="0"/>
  </r>
  <r>
    <x v="3"/>
    <x v="54"/>
    <x v="54"/>
    <n v="541141"/>
    <s v="Chomle"/>
    <s v="do 750 obyvatel"/>
    <n v="55"/>
    <n v="0.49090909090909091"/>
    <n v="28"/>
    <n v="0"/>
  </r>
  <r>
    <x v="3"/>
    <x v="54"/>
    <x v="54"/>
    <n v="541150"/>
    <s v="Kamenný Újezd (Rokycany)"/>
    <s v="750 – 1 999 obyvatel"/>
    <n v="689"/>
    <n v="0.37010159651669083"/>
    <n v="434"/>
    <n v="1"/>
  </r>
  <r>
    <x v="3"/>
    <x v="54"/>
    <x v="54"/>
    <n v="541176"/>
    <s v="Svojkovice (Rokycany)"/>
    <s v="do 750 obyvatel"/>
    <n v="372"/>
    <n v="0.37634408602150538"/>
    <n v="232"/>
    <n v="1"/>
  </r>
  <r>
    <x v="3"/>
    <x v="54"/>
    <x v="54"/>
    <n v="541192"/>
    <s v="Nevid"/>
    <s v="do 750 obyvatel"/>
    <n v="146"/>
    <n v="0.34931506849315069"/>
    <n v="95"/>
    <n v="1"/>
  </r>
  <r>
    <x v="3"/>
    <x v="54"/>
    <x v="54"/>
    <n v="546488"/>
    <s v="Sirá"/>
    <s v="do 750 obyvatel"/>
    <n v="123"/>
    <n v="0.42276422764227645"/>
    <n v="71"/>
    <n v="0"/>
  </r>
  <r>
    <x v="3"/>
    <x v="54"/>
    <x v="54"/>
    <n v="546526"/>
    <s v="Těškov"/>
    <s v="do 750 obyvatel"/>
    <n v="273"/>
    <n v="0.45421245421245421"/>
    <n v="149"/>
    <n v="0"/>
  </r>
  <r>
    <x v="3"/>
    <x v="54"/>
    <x v="54"/>
    <n v="546534"/>
    <s v="Týček"/>
    <s v="do 750 obyvatel"/>
    <n v="194"/>
    <n v="0.44329896907216493"/>
    <n v="108"/>
    <n v="0"/>
  </r>
  <r>
    <x v="3"/>
    <x v="54"/>
    <x v="54"/>
    <n v="546551"/>
    <s v="Újezd u Svatého Kříže"/>
    <s v="do 750 obyvatel"/>
    <n v="201"/>
    <n v="0.46268656716417911"/>
    <n v="108"/>
    <n v="0"/>
  </r>
  <r>
    <x v="3"/>
    <x v="54"/>
    <x v="54"/>
    <n v="553611"/>
    <s v="Litohlavy"/>
    <s v="do 750 obyvatel"/>
    <n v="444"/>
    <n v="0.37612612612612611"/>
    <n v="277"/>
    <n v="1"/>
  </r>
  <r>
    <x v="3"/>
    <x v="54"/>
    <x v="54"/>
    <n v="559717"/>
    <s v="Rokycany"/>
    <s v="5 000 – 14 999 obyvatel"/>
    <n v="12036"/>
    <n v="0.36257892987703555"/>
    <n v="7672"/>
    <n v="1"/>
  </r>
  <r>
    <x v="3"/>
    <x v="54"/>
    <x v="54"/>
    <n v="559725"/>
    <s v="Břasy"/>
    <s v="2 000 – 4 999 obyvatel"/>
    <n v="1937"/>
    <n v="0.37996902426432627"/>
    <n v="1201"/>
    <n v="1"/>
  </r>
  <r>
    <x v="3"/>
    <x v="54"/>
    <x v="54"/>
    <n v="559733"/>
    <s v="Březina (Rokycany)"/>
    <s v="do 750 obyvatel"/>
    <n v="317"/>
    <n v="0.4195583596214511"/>
    <n v="184"/>
    <n v="0"/>
  </r>
  <r>
    <x v="3"/>
    <x v="54"/>
    <x v="54"/>
    <n v="559741"/>
    <s v="Bujesily"/>
    <s v="do 750 obyvatel"/>
    <n v="57"/>
    <n v="0.49122807017543857"/>
    <n v="29"/>
    <n v="0"/>
  </r>
  <r>
    <x v="3"/>
    <x v="54"/>
    <x v="54"/>
    <n v="559750"/>
    <s v="Bušovice"/>
    <s v="do 750 obyvatel"/>
    <n v="492"/>
    <n v="0.45934959349593496"/>
    <n v="266"/>
    <n v="0"/>
  </r>
  <r>
    <x v="3"/>
    <x v="54"/>
    <x v="54"/>
    <n v="559768"/>
    <s v="Cekov"/>
    <s v="do 750 obyvatel"/>
    <n v="125"/>
    <n v="0.47199999999999998"/>
    <n v="66"/>
    <n v="0"/>
  </r>
  <r>
    <x v="3"/>
    <x v="54"/>
    <x v="54"/>
    <n v="559776"/>
    <s v="Dobřív"/>
    <s v="750 – 1 999 obyvatel"/>
    <n v="1079"/>
    <n v="0.32900834105653382"/>
    <n v="724"/>
    <n v="1"/>
  </r>
  <r>
    <x v="3"/>
    <x v="54"/>
    <x v="54"/>
    <n v="559792"/>
    <s v="Ejpovice"/>
    <s v="do 750 obyvatel"/>
    <n v="551"/>
    <n v="0.45553539019963701"/>
    <n v="300"/>
    <n v="0"/>
  </r>
  <r>
    <x v="3"/>
    <x v="54"/>
    <x v="54"/>
    <n v="559806"/>
    <s v="Hlohovice"/>
    <s v="do 750 obyvatel"/>
    <n v="287"/>
    <n v="0.40418118466898956"/>
    <n v="171"/>
    <n v="0"/>
  </r>
  <r>
    <x v="3"/>
    <x v="54"/>
    <x v="54"/>
    <n v="559814"/>
    <s v="Holoubkov"/>
    <s v="750 – 1 999 obyvatel"/>
    <n v="1253"/>
    <n v="0.38148443735035914"/>
    <n v="775"/>
    <n v="1"/>
  </r>
  <r>
    <x v="3"/>
    <x v="54"/>
    <x v="54"/>
    <n v="559822"/>
    <s v="Hrádek (Rokycany)"/>
    <s v="2 000 – 4 999 obyvatel"/>
    <n v="2381"/>
    <n v="0.34439311213775725"/>
    <n v="1561"/>
    <n v="1"/>
  </r>
  <r>
    <x v="3"/>
    <x v="54"/>
    <x v="54"/>
    <n v="559849"/>
    <s v="Hůrky"/>
    <s v="do 750 obyvatel"/>
    <n v="195"/>
    <n v="0.44102564102564101"/>
    <n v="109"/>
    <n v="0"/>
  </r>
  <r>
    <x v="3"/>
    <x v="54"/>
    <x v="54"/>
    <n v="559857"/>
    <s v="Cheznovice"/>
    <s v="do 750 obyvatel"/>
    <n v="602"/>
    <n v="0.43521594684385384"/>
    <n v="340"/>
    <n v="0"/>
  </r>
  <r>
    <x v="3"/>
    <x v="54"/>
    <x v="54"/>
    <n v="559903"/>
    <s v="Kařez"/>
    <s v="do 750 obyvatel"/>
    <n v="559"/>
    <n v="0.42218246869409659"/>
    <n v="323"/>
    <n v="0"/>
  </r>
  <r>
    <x v="3"/>
    <x v="54"/>
    <x v="54"/>
    <n v="559911"/>
    <s v="Klabava"/>
    <s v="do 750 obyvatel"/>
    <n v="396"/>
    <n v="0.46969696969696972"/>
    <n v="210"/>
    <n v="0"/>
  </r>
  <r>
    <x v="3"/>
    <x v="54"/>
    <x v="54"/>
    <n v="559920"/>
    <s v="Kladruby (Rokycany)"/>
    <s v="do 750 obyvatel"/>
    <n v="143"/>
    <n v="0.43356643356643354"/>
    <n v="81"/>
    <n v="0"/>
  </r>
  <r>
    <x v="3"/>
    <x v="54"/>
    <x v="54"/>
    <n v="559946"/>
    <s v="Lhotka u Radnic"/>
    <s v="do 750 obyvatel"/>
    <n v="51"/>
    <n v="0.45098039215686275"/>
    <n v="28"/>
    <n v="0"/>
  </r>
  <r>
    <x v="3"/>
    <x v="54"/>
    <x v="54"/>
    <n v="559954"/>
    <s v="Liblín"/>
    <s v="do 750 obyvatel"/>
    <n v="234"/>
    <n v="0.64102564102564108"/>
    <n v="84"/>
    <n v="0"/>
  </r>
  <r>
    <x v="3"/>
    <x v="54"/>
    <x v="54"/>
    <n v="559962"/>
    <s v="Líšná (Rokycany)"/>
    <s v="do 750 obyvatel"/>
    <n v="142"/>
    <n v="0.44366197183098594"/>
    <n v="79"/>
    <n v="0"/>
  </r>
  <r>
    <x v="3"/>
    <x v="54"/>
    <x v="54"/>
    <n v="559997"/>
    <s v="Mirošov (Rokycany)"/>
    <s v="2 000 – 4 999 obyvatel"/>
    <n v="1915"/>
    <n v="0.37545691906005224"/>
    <n v="1196"/>
    <n v="1"/>
  </r>
  <r>
    <x v="3"/>
    <x v="54"/>
    <x v="54"/>
    <n v="560006"/>
    <s v="Mlečice"/>
    <s v="do 750 obyvatel"/>
    <n v="244"/>
    <n v="0.53688524590163933"/>
    <n v="113"/>
    <n v="0"/>
  </r>
  <r>
    <x v="3"/>
    <x v="54"/>
    <x v="54"/>
    <n v="560014"/>
    <s v="Mýto"/>
    <s v="750 – 1 999 obyvatel"/>
    <n v="1271"/>
    <n v="0.35169158143194335"/>
    <n v="824"/>
    <n v="1"/>
  </r>
  <r>
    <x v="3"/>
    <x v="54"/>
    <x v="54"/>
    <n v="560057"/>
    <s v="Osek (Rokycany)"/>
    <s v="750 – 1 999 obyvatel"/>
    <n v="1164"/>
    <n v="0.39003436426116839"/>
    <n v="710"/>
    <n v="1"/>
  </r>
  <r>
    <x v="3"/>
    <x v="54"/>
    <x v="54"/>
    <n v="560081"/>
    <s v="Podmokly (Rokycany)"/>
    <s v="do 750 obyvatel"/>
    <n v="202"/>
    <n v="0.39603960396039606"/>
    <n v="122"/>
    <n v="1"/>
  </r>
  <r>
    <x v="3"/>
    <x v="54"/>
    <x v="54"/>
    <n v="560111"/>
    <s v="Přívětice"/>
    <s v="do 750 obyvatel"/>
    <n v="179"/>
    <n v="0.40782122905027934"/>
    <n v="106"/>
    <n v="0"/>
  </r>
  <r>
    <x v="3"/>
    <x v="54"/>
    <x v="54"/>
    <n v="560120"/>
    <s v="Radnice"/>
    <s v="750 – 1 999 obyvatel"/>
    <n v="1516"/>
    <n v="0.37598944591029021"/>
    <n v="946"/>
    <n v="1"/>
  </r>
  <r>
    <x v="3"/>
    <x v="54"/>
    <x v="54"/>
    <n v="560146"/>
    <s v="Sebečice"/>
    <s v="do 750 obyvatel"/>
    <n v="63"/>
    <n v="0.53968253968253965"/>
    <n v="29"/>
    <n v="0"/>
  </r>
  <r>
    <x v="3"/>
    <x v="54"/>
    <x v="54"/>
    <n v="560162"/>
    <s v="Strašice (Rokycany)"/>
    <s v="2 000 – 4 999 obyvatel"/>
    <n v="2180"/>
    <n v="0.34403669724770641"/>
    <n v="1430"/>
    <n v="1"/>
  </r>
  <r>
    <x v="3"/>
    <x v="54"/>
    <x v="54"/>
    <n v="560189"/>
    <s v="Těně"/>
    <s v="do 750 obyvatel"/>
    <n v="238"/>
    <n v="0.37815126050420167"/>
    <n v="148"/>
    <n v="1"/>
  </r>
  <r>
    <x v="3"/>
    <x v="54"/>
    <x v="54"/>
    <n v="560227"/>
    <s v="Vejvanov"/>
    <s v="do 750 obyvatel"/>
    <n v="203"/>
    <n v="0.48768472906403942"/>
    <n v="104"/>
    <n v="0"/>
  </r>
  <r>
    <x v="3"/>
    <x v="54"/>
    <x v="54"/>
    <n v="560235"/>
    <s v="Veselá (Rokycany)"/>
    <s v="do 750 obyvatel"/>
    <n v="229"/>
    <n v="0.34934497816593885"/>
    <n v="149"/>
    <n v="1"/>
  </r>
  <r>
    <x v="3"/>
    <x v="54"/>
    <x v="54"/>
    <n v="560251"/>
    <s v="Volduchy"/>
    <s v="750 – 1 999 obyvatel"/>
    <n v="987"/>
    <n v="0.3667679837892604"/>
    <n v="625"/>
    <n v="1"/>
  </r>
  <r>
    <x v="3"/>
    <x v="54"/>
    <x v="54"/>
    <n v="560260"/>
    <s v="Zbiroh"/>
    <s v="2 000 – 4 999 obyvatel"/>
    <n v="2104"/>
    <n v="0.41159695817490494"/>
    <n v="1238"/>
    <n v="0"/>
  </r>
  <r>
    <x v="3"/>
    <x v="54"/>
    <x v="54"/>
    <n v="566799"/>
    <s v="Všenice"/>
    <s v="do 750 obyvatel"/>
    <n v="226"/>
    <n v="0.45575221238938052"/>
    <n v="123"/>
    <n v="0"/>
  </r>
  <r>
    <x v="3"/>
    <x v="54"/>
    <x v="54"/>
    <n v="566802"/>
    <s v="Terešov"/>
    <s v="do 750 obyvatel"/>
    <n v="155"/>
    <n v="0.36129032258064514"/>
    <n v="99"/>
    <n v="1"/>
  </r>
  <r>
    <x v="3"/>
    <x v="54"/>
    <x v="54"/>
    <n v="566811"/>
    <s v="Kamenec"/>
    <s v="do 750 obyvatel"/>
    <n v="53"/>
    <n v="0.60377358490566035"/>
    <n v="21"/>
    <n v="0"/>
  </r>
  <r>
    <x v="3"/>
    <x v="54"/>
    <x v="54"/>
    <n v="566837"/>
    <s v="Němčovice"/>
    <s v="do 750 obyvatel"/>
    <n v="155"/>
    <n v="0.41290322580645161"/>
    <n v="91"/>
    <n v="0"/>
  </r>
  <r>
    <x v="3"/>
    <x v="54"/>
    <x v="54"/>
    <n v="566845"/>
    <s v="Skomelno"/>
    <s v="do 750 obyvatel"/>
    <n v="175"/>
    <n v="0.42857142857142855"/>
    <n v="100"/>
    <n v="0"/>
  </r>
  <r>
    <x v="3"/>
    <x v="54"/>
    <x v="54"/>
    <n v="566861"/>
    <s v="Plískov"/>
    <s v="do 750 obyvatel"/>
    <n v="104"/>
    <n v="0.5"/>
    <n v="52"/>
    <n v="0"/>
  </r>
  <r>
    <x v="3"/>
    <x v="54"/>
    <x v="54"/>
    <n v="566942"/>
    <s v="Raková"/>
    <s v="do 750 obyvatel"/>
    <n v="193"/>
    <n v="0.38860103626943004"/>
    <n v="118"/>
    <n v="1"/>
  </r>
  <r>
    <x v="3"/>
    <x v="54"/>
    <x v="54"/>
    <n v="566993"/>
    <s v="Ostrovec-Lhotka (Rokycany)"/>
    <s v="do 750 obyvatel"/>
    <n v="85"/>
    <n v="0.38823529411764707"/>
    <n v="52"/>
    <n v="1"/>
  </r>
  <r>
    <x v="3"/>
    <x v="54"/>
    <x v="54"/>
    <n v="567001"/>
    <s v="Lhota pod Radčem"/>
    <s v="do 750 obyvatel"/>
    <n v="255"/>
    <n v="0.32549019607843138"/>
    <n v="172"/>
    <n v="1"/>
  </r>
  <r>
    <x v="3"/>
    <x v="54"/>
    <x v="54"/>
    <n v="579009"/>
    <s v="Medový Újezd"/>
    <s v="do 750 obyvatel"/>
    <n v="217"/>
    <n v="0.42396313364055299"/>
    <n v="125"/>
    <n v="0"/>
  </r>
  <r>
    <x v="3"/>
    <x v="54"/>
    <x v="54"/>
    <n v="579017"/>
    <s v="Kakejcov"/>
    <s v="do 750 obyvatel"/>
    <n v="80"/>
    <n v="0.52500000000000002"/>
    <n v="38"/>
    <n v="0"/>
  </r>
  <r>
    <x v="3"/>
    <x v="54"/>
    <x v="54"/>
    <n v="579033"/>
    <s v="Kornatice"/>
    <s v="do 750 obyvatel"/>
    <n v="183"/>
    <n v="0.28415300546448086"/>
    <n v="131"/>
    <n v="1"/>
  </r>
  <r>
    <x v="3"/>
    <x v="54"/>
    <x v="54"/>
    <n v="579084"/>
    <s v="Mešno"/>
    <s v="do 750 obyvatel"/>
    <n v="72"/>
    <n v="0.375"/>
    <n v="45"/>
    <n v="1"/>
  </r>
  <r>
    <x v="3"/>
    <x v="54"/>
    <x v="54"/>
    <n v="579131"/>
    <s v="Příkosice"/>
    <s v="do 750 obyvatel"/>
    <n v="345"/>
    <n v="0.37391304347826088"/>
    <n v="216"/>
    <n v="1"/>
  </r>
  <r>
    <x v="3"/>
    <x v="54"/>
    <x v="54"/>
    <n v="579246"/>
    <s v="Trokavec"/>
    <s v="do 750 obyvatel"/>
    <n v="86"/>
    <n v="0.30232558139534882"/>
    <n v="60"/>
    <n v="1"/>
  </r>
  <r>
    <x v="3"/>
    <x v="54"/>
    <x v="54"/>
    <n v="579289"/>
    <s v="Vísky (Rokycany)"/>
    <s v="do 750 obyvatel"/>
    <n v="47"/>
    <n v="0.34042553191489361"/>
    <n v="31"/>
    <n v="1"/>
  </r>
  <r>
    <x v="3"/>
    <x v="54"/>
    <x v="54"/>
    <n v="579343"/>
    <s v="Štítov"/>
    <s v="do 750 obyvatel"/>
    <n v="49"/>
    <n v="0.22448979591836735"/>
    <n v="38"/>
    <n v="1"/>
  </r>
  <r>
    <x v="3"/>
    <x v="55"/>
    <x v="55"/>
    <n v="530131"/>
    <s v="Přestavlky (Plzeň-jih)"/>
    <s v="do 750 obyvatel"/>
    <n v="196"/>
    <n v="0.40306122448979592"/>
    <n v="117"/>
    <n v="0"/>
  </r>
  <r>
    <x v="3"/>
    <x v="55"/>
    <x v="55"/>
    <n v="540056"/>
    <s v="Střelice (Plzeň-jih)"/>
    <s v="do 750 obyvatel"/>
    <n v="119"/>
    <n v="0.36974789915966388"/>
    <n v="75"/>
    <n v="1"/>
  </r>
  <r>
    <x v="3"/>
    <x v="55"/>
    <x v="55"/>
    <n v="540064"/>
    <s v="Lisov"/>
    <s v="do 750 obyvatel"/>
    <n v="111"/>
    <n v="0.29729729729729731"/>
    <n v="78"/>
    <n v="1"/>
  </r>
  <r>
    <x v="3"/>
    <x v="55"/>
    <x v="55"/>
    <n v="540269"/>
    <s v="Nová Ves (Plzeň-jih)"/>
    <s v="do 750 obyvatel"/>
    <n v="236"/>
    <n v="0.45338983050847459"/>
    <n v="129"/>
    <n v="0"/>
  </r>
  <r>
    <x v="3"/>
    <x v="55"/>
    <x v="55"/>
    <n v="540617"/>
    <s v="Líšina"/>
    <s v="do 750 obyvatel"/>
    <n v="144"/>
    <n v="0.46527777777777779"/>
    <n v="77"/>
    <n v="0"/>
  </r>
  <r>
    <x v="3"/>
    <x v="55"/>
    <x v="55"/>
    <n v="540633"/>
    <s v="Kotovice"/>
    <s v="do 750 obyvatel"/>
    <n v="241"/>
    <n v="0.34439834024896265"/>
    <n v="158"/>
    <n v="1"/>
  </r>
  <r>
    <x v="3"/>
    <x v="55"/>
    <x v="55"/>
    <n v="540668"/>
    <s v="Honezovice"/>
    <s v="do 750 obyvatel"/>
    <n v="221"/>
    <n v="0.34841628959276016"/>
    <n v="144"/>
    <n v="1"/>
  </r>
  <r>
    <x v="3"/>
    <x v="55"/>
    <x v="55"/>
    <n v="553506"/>
    <s v="Bukovec (Plzeň-jih)"/>
    <s v="do 750 obyvatel"/>
    <n v="90"/>
    <n v="0.53333333333333333"/>
    <n v="42"/>
    <n v="0"/>
  </r>
  <r>
    <x v="3"/>
    <x v="55"/>
    <x v="55"/>
    <n v="553654"/>
    <s v="Holýšov"/>
    <s v="5 000 – 14 999 obyvatel"/>
    <n v="4259"/>
    <n v="0.38318854191124679"/>
    <n v="2627"/>
    <n v="1"/>
  </r>
  <r>
    <x v="3"/>
    <x v="55"/>
    <x v="55"/>
    <n v="553662"/>
    <s v="Horní Kamenice"/>
    <s v="do 750 obyvatel"/>
    <n v="200"/>
    <n v="0.36499999999999999"/>
    <n v="127"/>
    <n v="1"/>
  </r>
  <r>
    <x v="3"/>
    <x v="55"/>
    <x v="55"/>
    <n v="553841"/>
    <s v="Kvíčovice"/>
    <s v="do 750 obyvatel"/>
    <n v="319"/>
    <n v="0.35736677115987459"/>
    <n v="205"/>
    <n v="1"/>
  </r>
  <r>
    <x v="3"/>
    <x v="55"/>
    <x v="55"/>
    <n v="554022"/>
    <s v="Neuměř"/>
    <s v="do 750 obyvatel"/>
    <n v="124"/>
    <n v="0.41129032258064518"/>
    <n v="73"/>
    <n v="0"/>
  </r>
  <r>
    <x v="3"/>
    <x v="55"/>
    <x v="55"/>
    <n v="557668"/>
    <s v="Dnešice"/>
    <s v="750 – 1 999 obyvatel"/>
    <n v="730"/>
    <n v="0.38356164383561642"/>
    <n v="450"/>
    <n v="1"/>
  </r>
  <r>
    <x v="3"/>
    <x v="55"/>
    <x v="55"/>
    <n v="557676"/>
    <s v="Dobřany (Plzeň-jih)"/>
    <s v="5 000 – 14 999 obyvatel"/>
    <n v="5010"/>
    <n v="0.39500998003992016"/>
    <n v="3031"/>
    <n v="1"/>
  </r>
  <r>
    <x v="3"/>
    <x v="55"/>
    <x v="55"/>
    <n v="557731"/>
    <s v="Hradec (Plzeň-jih)"/>
    <s v="do 750 obyvatel"/>
    <n v="494"/>
    <n v="0.37449392712550605"/>
    <n v="309"/>
    <n v="1"/>
  </r>
  <r>
    <x v="3"/>
    <x v="55"/>
    <x v="55"/>
    <n v="557838"/>
    <s v="Chotěšov (Plzeň-jih)"/>
    <s v="2 000 – 4 999 obyvatel"/>
    <n v="2443"/>
    <n v="0.39295947605403192"/>
    <n v="1483"/>
    <n v="1"/>
  </r>
  <r>
    <x v="3"/>
    <x v="55"/>
    <x v="55"/>
    <n v="558389"/>
    <s v="Stod"/>
    <s v="2 000 – 4 999 obyvatel"/>
    <n v="3040"/>
    <n v="0.41907894736842105"/>
    <n v="1766"/>
    <n v="0"/>
  </r>
  <r>
    <x v="3"/>
    <x v="55"/>
    <x v="55"/>
    <n v="558494"/>
    <s v="Ves Touškov"/>
    <s v="do 750 obyvatel"/>
    <n v="300"/>
    <n v="0.37"/>
    <n v="189"/>
    <n v="1"/>
  </r>
  <r>
    <x v="3"/>
    <x v="55"/>
    <x v="55"/>
    <n v="558567"/>
    <s v="Vstiš"/>
    <s v="do 750 obyvatel"/>
    <n v="452"/>
    <n v="0.37389380530973454"/>
    <n v="283"/>
    <n v="1"/>
  </r>
  <r>
    <x v="3"/>
    <x v="55"/>
    <x v="55"/>
    <n v="558591"/>
    <s v="Zemětice"/>
    <s v="do 750 obyvatel"/>
    <n v="263"/>
    <n v="0.42965779467680609"/>
    <n v="150"/>
    <n v="0"/>
  </r>
  <r>
    <x v="3"/>
    <x v="55"/>
    <x v="55"/>
    <n v="566071"/>
    <s v="Všekary"/>
    <s v="do 750 obyvatel"/>
    <n v="79"/>
    <n v="0.35443037974683544"/>
    <n v="51"/>
    <n v="1"/>
  </r>
  <r>
    <x v="3"/>
    <x v="55"/>
    <x v="55"/>
    <n v="566080"/>
    <s v="Čečovice"/>
    <s v="do 750 obyvatel"/>
    <n v="83"/>
    <n v="0.2289156626506024"/>
    <n v="64"/>
    <n v="1"/>
  </r>
  <r>
    <x v="3"/>
    <x v="55"/>
    <x v="55"/>
    <n v="566098"/>
    <s v="Černovice (Plzeň-jih)"/>
    <s v="do 750 obyvatel"/>
    <n v="123"/>
    <n v="0.43089430894308944"/>
    <n v="70"/>
    <n v="0"/>
  </r>
  <r>
    <x v="3"/>
    <x v="55"/>
    <x v="55"/>
    <n v="566101"/>
    <s v="Štichov"/>
    <s v="do 750 obyvatel"/>
    <n v="65"/>
    <n v="0.33846153846153848"/>
    <n v="43"/>
    <n v="1"/>
  </r>
  <r>
    <x v="3"/>
    <x v="56"/>
    <x v="56"/>
    <n v="503916"/>
    <s v="Kostelec (Tachov)"/>
    <s v="do 750 obyvatel"/>
    <n v="469"/>
    <n v="0.29424307036247332"/>
    <n v="331"/>
    <n v="1"/>
  </r>
  <r>
    <x v="3"/>
    <x v="56"/>
    <x v="56"/>
    <n v="541290"/>
    <s v="Horní Kozolupy"/>
    <s v="do 750 obyvatel"/>
    <n v="221"/>
    <n v="0.30316742081447962"/>
    <n v="154"/>
    <n v="1"/>
  </r>
  <r>
    <x v="3"/>
    <x v="56"/>
    <x v="56"/>
    <n v="541435"/>
    <s v="Únehle"/>
    <s v="do 750 obyvatel"/>
    <n v="105"/>
    <n v="0.31428571428571428"/>
    <n v="72"/>
    <n v="1"/>
  </r>
  <r>
    <x v="3"/>
    <x v="56"/>
    <x v="56"/>
    <n v="541460"/>
    <s v="Zhoř (Tachov)"/>
    <s v="do 750 obyvatel"/>
    <n v="120"/>
    <n v="0.25"/>
    <n v="90"/>
    <n v="1"/>
  </r>
  <r>
    <x v="3"/>
    <x v="56"/>
    <x v="56"/>
    <n v="541486"/>
    <s v="Prostiboř"/>
    <s v="do 750 obyvatel"/>
    <n v="130"/>
    <n v="0.35384615384615387"/>
    <n v="84"/>
    <n v="1"/>
  </r>
  <r>
    <x v="3"/>
    <x v="56"/>
    <x v="56"/>
    <n v="541494"/>
    <s v="Kokašice"/>
    <s v="do 750 obyvatel"/>
    <n v="206"/>
    <n v="0.3155339805825243"/>
    <n v="141"/>
    <n v="1"/>
  </r>
  <r>
    <x v="3"/>
    <x v="56"/>
    <x v="56"/>
    <n v="541664"/>
    <s v="Záchlumí (Tachov)"/>
    <s v="do 750 obyvatel"/>
    <n v="313"/>
    <n v="0.30670926517571884"/>
    <n v="217"/>
    <n v="1"/>
  </r>
  <r>
    <x v="3"/>
    <x v="56"/>
    <x v="56"/>
    <n v="541681"/>
    <s v="Ošelín"/>
    <s v="do 750 obyvatel"/>
    <n v="121"/>
    <n v="0.32231404958677684"/>
    <n v="82"/>
    <n v="1"/>
  </r>
  <r>
    <x v="3"/>
    <x v="56"/>
    <x v="56"/>
    <n v="557081"/>
    <s v="Sytno"/>
    <s v="do 750 obyvatel"/>
    <n v="280"/>
    <n v="0.22857142857142856"/>
    <n v="216"/>
    <n v="1"/>
  </r>
  <r>
    <x v="3"/>
    <x v="56"/>
    <x v="56"/>
    <n v="560723"/>
    <s v="Benešovice"/>
    <s v="do 750 obyvatel"/>
    <n v="163"/>
    <n v="0.37423312883435583"/>
    <n v="102"/>
    <n v="1"/>
  </r>
  <r>
    <x v="3"/>
    <x v="56"/>
    <x v="56"/>
    <n v="560740"/>
    <s v="Bezdružice"/>
    <s v="750 – 1 999 obyvatel"/>
    <n v="768"/>
    <n v="0.29557291666666669"/>
    <n v="541"/>
    <n v="1"/>
  </r>
  <r>
    <x v="3"/>
    <x v="56"/>
    <x v="56"/>
    <n v="560782"/>
    <s v="Cebiv"/>
    <s v="do 750 obyvatel"/>
    <n v="230"/>
    <n v="0.30869565217391304"/>
    <n v="159"/>
    <n v="1"/>
  </r>
  <r>
    <x v="3"/>
    <x v="56"/>
    <x v="56"/>
    <n v="560812"/>
    <s v="Černošín"/>
    <s v="750 – 1 999 obyvatel"/>
    <n v="990"/>
    <n v="0.37878787878787878"/>
    <n v="615"/>
    <n v="1"/>
  </r>
  <r>
    <x v="3"/>
    <x v="56"/>
    <x v="56"/>
    <n v="560855"/>
    <s v="Erpužice"/>
    <s v="do 750 obyvatel"/>
    <n v="301"/>
    <n v="0.36544850498338871"/>
    <n v="191"/>
    <n v="1"/>
  </r>
  <r>
    <x v="3"/>
    <x v="56"/>
    <x v="56"/>
    <n v="560928"/>
    <s v="Kladruby (Tachov)"/>
    <s v="750 – 1 999 obyvatel"/>
    <n v="1329"/>
    <n v="0.37170805116629047"/>
    <n v="835"/>
    <n v="1"/>
  </r>
  <r>
    <x v="3"/>
    <x v="56"/>
    <x v="56"/>
    <n v="560952"/>
    <s v="Konstantinovy Lázně"/>
    <s v="750 – 1 999 obyvatel"/>
    <n v="800"/>
    <n v="0.435"/>
    <n v="452"/>
    <n v="0"/>
  </r>
  <r>
    <x v="3"/>
    <x v="56"/>
    <x v="56"/>
    <n v="560979"/>
    <s v="Kšice"/>
    <s v="do 750 obyvatel"/>
    <n v="189"/>
    <n v="0.2857142857142857"/>
    <n v="135"/>
    <n v="1"/>
  </r>
  <r>
    <x v="3"/>
    <x v="56"/>
    <x v="56"/>
    <n v="561215"/>
    <s v="Stříbro"/>
    <s v="5 000 – 14 999 obyvatel"/>
    <n v="6523"/>
    <n v="0.40732791660279011"/>
    <n v="3866"/>
    <n v="0"/>
  </r>
  <r>
    <x v="3"/>
    <x v="56"/>
    <x v="56"/>
    <n v="561231"/>
    <s v="Sulislav"/>
    <s v="do 750 obyvatel"/>
    <n v="176"/>
    <n v="0.38636363636363635"/>
    <n v="108"/>
    <n v="1"/>
  </r>
  <r>
    <x v="3"/>
    <x v="56"/>
    <x v="56"/>
    <n v="561258"/>
    <s v="Svojšín"/>
    <s v="do 750 obyvatel"/>
    <n v="350"/>
    <n v="0.32857142857142857"/>
    <n v="235"/>
    <n v="1"/>
  </r>
  <r>
    <x v="3"/>
    <x v="56"/>
    <x v="56"/>
    <n v="561291"/>
    <s v="Trpísty"/>
    <s v="do 750 obyvatel"/>
    <n v="233"/>
    <n v="0.30901287553648071"/>
    <n v="161"/>
    <n v="1"/>
  </r>
  <r>
    <x v="3"/>
    <x v="56"/>
    <x v="56"/>
    <n v="566888"/>
    <s v="Olbramov"/>
    <s v="do 750 obyvatel"/>
    <n v="52"/>
    <n v="0.59615384615384615"/>
    <n v="21"/>
    <n v="0"/>
  </r>
  <r>
    <x v="3"/>
    <x v="56"/>
    <x v="56"/>
    <n v="579467"/>
    <s v="Skapce"/>
    <s v="do 750 obyvatel"/>
    <n v="100"/>
    <n v="0.23"/>
    <n v="77"/>
    <n v="1"/>
  </r>
  <r>
    <x v="3"/>
    <x v="56"/>
    <x v="56"/>
    <n v="579491"/>
    <s v="Vranov (Tachov)"/>
    <s v="do 750 obyvatel"/>
    <n v="153"/>
    <n v="0.48366013071895425"/>
    <n v="79"/>
    <n v="0"/>
  </r>
  <r>
    <x v="3"/>
    <x v="57"/>
    <x v="57"/>
    <n v="530085"/>
    <s v="Bukovník"/>
    <s v="do 750 obyvatel"/>
    <n v="55"/>
    <n v="0.45454545454545453"/>
    <n v="30"/>
    <n v="0"/>
  </r>
  <r>
    <x v="3"/>
    <x v="57"/>
    <x v="57"/>
    <n v="530123"/>
    <s v="Dobršín"/>
    <s v="do 750 obyvatel"/>
    <n v="92"/>
    <n v="0.29347826086956524"/>
    <n v="65"/>
    <n v="1"/>
  </r>
  <r>
    <x v="3"/>
    <x v="57"/>
    <x v="57"/>
    <n v="542091"/>
    <s v="Horská Kvilda"/>
    <s v="do 750 obyvatel"/>
    <n v="53"/>
    <n v="0.49056603773584906"/>
    <n v="27"/>
    <n v="0"/>
  </r>
  <r>
    <x v="3"/>
    <x v="57"/>
    <x v="57"/>
    <n v="542148"/>
    <s v="Modrava"/>
    <s v="do 750 obyvatel"/>
    <n v="66"/>
    <n v="0.42424242424242425"/>
    <n v="38"/>
    <n v="0"/>
  </r>
  <r>
    <x v="3"/>
    <x v="57"/>
    <x v="57"/>
    <n v="551686"/>
    <s v="Podmokly (Klatovy)"/>
    <s v="do 750 obyvatel"/>
    <n v="115"/>
    <n v="0.36521739130434783"/>
    <n v="73"/>
    <n v="1"/>
  </r>
  <r>
    <x v="3"/>
    <x v="57"/>
    <x v="57"/>
    <n v="555894"/>
    <s v="Budětice"/>
    <s v="do 750 obyvatel"/>
    <n v="256"/>
    <n v="0.30078125"/>
    <n v="179"/>
    <n v="1"/>
  </r>
  <r>
    <x v="3"/>
    <x v="57"/>
    <x v="57"/>
    <n v="556076"/>
    <s v="Dlouhá Ves (Klatovy)"/>
    <s v="750 – 1 999 obyvatel"/>
    <n v="727"/>
    <n v="0.46629986244841815"/>
    <n v="388"/>
    <n v="0"/>
  </r>
  <r>
    <x v="3"/>
    <x v="57"/>
    <x v="57"/>
    <n v="556084"/>
    <s v="Prášily"/>
    <s v="do 750 obyvatel"/>
    <n v="128"/>
    <n v="0.3203125"/>
    <n v="87"/>
    <n v="1"/>
  </r>
  <r>
    <x v="3"/>
    <x v="57"/>
    <x v="57"/>
    <n v="556181"/>
    <s v="Hartmanice (Klatovy)"/>
    <s v="750 – 1 999 obyvatel"/>
    <n v="834"/>
    <n v="0.47122302158273383"/>
    <n v="441"/>
    <n v="0"/>
  </r>
  <r>
    <x v="3"/>
    <x v="57"/>
    <x v="57"/>
    <n v="556203"/>
    <s v="Hlavňovice"/>
    <s v="do 750 obyvatel"/>
    <n v="417"/>
    <n v="0.30935251798561153"/>
    <n v="288"/>
    <n v="1"/>
  </r>
  <r>
    <x v="3"/>
    <x v="57"/>
    <x v="57"/>
    <n v="556301"/>
    <s v="Hrádek (Klatovy)"/>
    <s v="750 – 1 999 obyvatel"/>
    <n v="1159"/>
    <n v="0.37359792924935287"/>
    <n v="726"/>
    <n v="1"/>
  </r>
  <r>
    <x v="3"/>
    <x v="57"/>
    <x v="57"/>
    <n v="556432"/>
    <s v="Kašperské Hory"/>
    <s v="750 – 1 999 obyvatel"/>
    <n v="1203"/>
    <n v="0.41313383208645055"/>
    <n v="706"/>
    <n v="0"/>
  </r>
  <r>
    <x v="3"/>
    <x v="57"/>
    <x v="57"/>
    <n v="556467"/>
    <s v="Kolinec"/>
    <s v="750 – 1 999 obyvatel"/>
    <n v="1239"/>
    <n v="0.3615819209039548"/>
    <n v="791"/>
    <n v="1"/>
  </r>
  <r>
    <x v="3"/>
    <x v="57"/>
    <x v="57"/>
    <n v="556726"/>
    <s v="Mokrosuky"/>
    <s v="do 750 obyvatel"/>
    <n v="110"/>
    <n v="0.39090909090909093"/>
    <n v="67"/>
    <n v="1"/>
  </r>
  <r>
    <x v="3"/>
    <x v="57"/>
    <x v="57"/>
    <n v="556815"/>
    <s v="Nezdice na Šumavě"/>
    <s v="do 750 obyvatel"/>
    <n v="283"/>
    <n v="0.35335689045936397"/>
    <n v="183"/>
    <n v="1"/>
  </r>
  <r>
    <x v="3"/>
    <x v="57"/>
    <x v="57"/>
    <n v="556921"/>
    <s v="Petrovice u Sušice"/>
    <s v="do 750 obyvatel"/>
    <n v="507"/>
    <n v="0.35108481262327418"/>
    <n v="329"/>
    <n v="1"/>
  </r>
  <r>
    <x v="3"/>
    <x v="57"/>
    <x v="57"/>
    <n v="557013"/>
    <s v="Rabí"/>
    <s v="do 750 obyvatel"/>
    <n v="407"/>
    <n v="0.44226044226044225"/>
    <n v="227"/>
    <n v="0"/>
  </r>
  <r>
    <x v="3"/>
    <x v="57"/>
    <x v="57"/>
    <n v="557021"/>
    <s v="Rejštejn"/>
    <s v="do 750 obyvatel"/>
    <n v="213"/>
    <n v="0.352112676056338"/>
    <n v="138"/>
    <n v="1"/>
  </r>
  <r>
    <x v="3"/>
    <x v="57"/>
    <x v="57"/>
    <n v="557099"/>
    <s v="Soběšice"/>
    <s v="do 750 obyvatel"/>
    <n v="337"/>
    <n v="0.44213649851632048"/>
    <n v="188"/>
    <n v="0"/>
  </r>
  <r>
    <x v="3"/>
    <x v="57"/>
    <x v="57"/>
    <n v="557111"/>
    <s v="Srní"/>
    <s v="do 750 obyvatel"/>
    <n v="200"/>
    <n v="0.49"/>
    <n v="102"/>
    <n v="0"/>
  </r>
  <r>
    <x v="3"/>
    <x v="57"/>
    <x v="57"/>
    <n v="557129"/>
    <s v="Strašín"/>
    <s v="do 750 obyvatel"/>
    <n v="268"/>
    <n v="0.35447761194029853"/>
    <n v="173"/>
    <n v="1"/>
  </r>
  <r>
    <x v="3"/>
    <x v="57"/>
    <x v="57"/>
    <n v="557153"/>
    <s v="Sušice (Klatovy)"/>
    <s v="5 000 – 14 999 obyvatel"/>
    <n v="9253"/>
    <n v="0.42256565438236249"/>
    <n v="5343"/>
    <n v="0"/>
  </r>
  <r>
    <x v="3"/>
    <x v="57"/>
    <x v="57"/>
    <n v="557366"/>
    <s v="Velhartice"/>
    <s v="750 – 1 999 obyvatel"/>
    <n v="709"/>
    <n v="0.42313117066290551"/>
    <n v="409"/>
    <n v="0"/>
  </r>
  <r>
    <x v="3"/>
    <x v="57"/>
    <x v="57"/>
    <n v="557536"/>
    <s v="Žihobce"/>
    <s v="do 750 obyvatel"/>
    <n v="497"/>
    <n v="0.42454728370221329"/>
    <n v="286"/>
    <n v="0"/>
  </r>
  <r>
    <x v="3"/>
    <x v="57"/>
    <x v="57"/>
    <n v="557544"/>
    <s v="Žichovice"/>
    <s v="do 750 obyvatel"/>
    <n v="555"/>
    <n v="0.38018018018018018"/>
    <n v="344"/>
    <n v="1"/>
  </r>
  <r>
    <x v="3"/>
    <x v="57"/>
    <x v="57"/>
    <n v="566683"/>
    <s v="Dražovice (Klatovy)"/>
    <s v="do 750 obyvatel"/>
    <n v="138"/>
    <n v="0.36956521739130432"/>
    <n v="87"/>
    <n v="1"/>
  </r>
  <r>
    <x v="3"/>
    <x v="57"/>
    <x v="57"/>
    <n v="578495"/>
    <s v="Čímice"/>
    <s v="do 750 obyvatel"/>
    <n v="161"/>
    <n v="0.2360248447204969"/>
    <n v="123"/>
    <n v="1"/>
  </r>
  <r>
    <x v="3"/>
    <x v="57"/>
    <x v="57"/>
    <n v="578517"/>
    <s v="Domoraz"/>
    <s v="do 750 obyvatel"/>
    <n v="53"/>
    <n v="0.28301886792452829"/>
    <n v="38"/>
    <n v="1"/>
  </r>
  <r>
    <x v="3"/>
    <x v="57"/>
    <x v="57"/>
    <n v="578525"/>
    <s v="Frymburk (Klatovy)"/>
    <s v="do 750 obyvatel"/>
    <n v="88"/>
    <n v="0.51136363636363635"/>
    <n v="43"/>
    <n v="0"/>
  </r>
  <r>
    <x v="3"/>
    <x v="57"/>
    <x v="57"/>
    <n v="578533"/>
    <s v="Nezamyslice (Klatovy)"/>
    <s v="do 750 obyvatel"/>
    <n v="189"/>
    <n v="0.30158730158730157"/>
    <n v="132"/>
    <n v="1"/>
  </r>
  <r>
    <x v="3"/>
    <x v="58"/>
    <x v="58"/>
    <n v="541362"/>
    <s v="Zadní Chodov"/>
    <s v="do 750 obyvatel"/>
    <n v="213"/>
    <n v="0.36619718309859156"/>
    <n v="135"/>
    <n v="1"/>
  </r>
  <r>
    <x v="3"/>
    <x v="58"/>
    <x v="58"/>
    <n v="541401"/>
    <s v="Broumov (Tachov)"/>
    <s v="do 750 obyvatel"/>
    <n v="110"/>
    <n v="0.35454545454545455"/>
    <n v="71"/>
    <n v="1"/>
  </r>
  <r>
    <x v="3"/>
    <x v="58"/>
    <x v="58"/>
    <n v="541443"/>
    <s v="Obora (Tachov)"/>
    <s v="do 750 obyvatel"/>
    <n v="130"/>
    <n v="0.3"/>
    <n v="91"/>
    <n v="1"/>
  </r>
  <r>
    <x v="3"/>
    <x v="58"/>
    <x v="58"/>
    <n v="541532"/>
    <s v="Milíře"/>
    <s v="do 750 obyvatel"/>
    <n v="222"/>
    <n v="0.35585585585585583"/>
    <n v="143"/>
    <n v="1"/>
  </r>
  <r>
    <x v="3"/>
    <x v="58"/>
    <x v="58"/>
    <n v="541559"/>
    <s v="Kočov"/>
    <s v="do 750 obyvatel"/>
    <n v="177"/>
    <n v="0.24858757062146894"/>
    <n v="133"/>
    <n v="1"/>
  </r>
  <r>
    <x v="3"/>
    <x v="58"/>
    <x v="58"/>
    <n v="541605"/>
    <s v="Brod nad Tichou"/>
    <s v="do 750 obyvatel"/>
    <n v="203"/>
    <n v="0.29556650246305421"/>
    <n v="143"/>
    <n v="1"/>
  </r>
  <r>
    <x v="3"/>
    <x v="58"/>
    <x v="58"/>
    <n v="541621"/>
    <s v="Tisová (Tachov)"/>
    <s v="do 750 obyvatel"/>
    <n v="377"/>
    <n v="0.31034482758620691"/>
    <n v="260"/>
    <n v="1"/>
  </r>
  <r>
    <x v="3"/>
    <x v="58"/>
    <x v="58"/>
    <n v="541702"/>
    <s v="Lom u Tachova"/>
    <s v="do 750 obyvatel"/>
    <n v="369"/>
    <n v="0.30352303523035229"/>
    <n v="257"/>
    <n v="1"/>
  </r>
  <r>
    <x v="3"/>
    <x v="58"/>
    <x v="58"/>
    <n v="560715"/>
    <s v="Tachov (Tachov)"/>
    <s v="5 000 – 14 999 obyvatel"/>
    <n v="11192"/>
    <n v="0.35284131522516082"/>
    <n v="7243"/>
    <n v="1"/>
  </r>
  <r>
    <x v="3"/>
    <x v="58"/>
    <x v="58"/>
    <n v="560758"/>
    <s v="Bor"/>
    <s v="2 000 – 4 999 obyvatel"/>
    <n v="3747"/>
    <n v="0.33413397384574328"/>
    <n v="2495"/>
    <n v="1"/>
  </r>
  <r>
    <x v="3"/>
    <x v="58"/>
    <x v="58"/>
    <n v="560804"/>
    <s v="Částkov (Tachov)"/>
    <s v="do 750 obyvatel"/>
    <n v="276"/>
    <n v="0.34057971014492755"/>
    <n v="182"/>
    <n v="1"/>
  </r>
  <r>
    <x v="3"/>
    <x v="58"/>
    <x v="58"/>
    <n v="560839"/>
    <s v="Dlouhý Újezd"/>
    <s v="do 750 obyvatel"/>
    <n v="319"/>
    <n v="0.33228840125391851"/>
    <n v="213"/>
    <n v="1"/>
  </r>
  <r>
    <x v="3"/>
    <x v="58"/>
    <x v="58"/>
    <n v="560863"/>
    <s v="Halže"/>
    <s v="750 – 1 999 obyvatel"/>
    <n v="795"/>
    <n v="0.33584905660377357"/>
    <n v="528"/>
    <n v="1"/>
  </r>
  <r>
    <x v="3"/>
    <x v="58"/>
    <x v="58"/>
    <n v="560898"/>
    <s v="Hošťka"/>
    <s v="do 750 obyvatel"/>
    <n v="360"/>
    <n v="0.29722222222222222"/>
    <n v="253"/>
    <n v="1"/>
  </r>
  <r>
    <x v="3"/>
    <x v="58"/>
    <x v="58"/>
    <n v="560901"/>
    <s v="Chodová Planá"/>
    <s v="750 – 1 999 obyvatel"/>
    <n v="1542"/>
    <n v="0.37808041504539558"/>
    <n v="959"/>
    <n v="1"/>
  </r>
  <r>
    <x v="3"/>
    <x v="58"/>
    <x v="58"/>
    <n v="560910"/>
    <s v="Chodský Újezd"/>
    <s v="750 – 1 999 obyvatel"/>
    <n v="667"/>
    <n v="0.3823088455772114"/>
    <n v="412"/>
    <n v="1"/>
  </r>
  <r>
    <x v="3"/>
    <x v="58"/>
    <x v="58"/>
    <n v="561002"/>
    <s v="Lesná (Tachov)"/>
    <s v="do 750 obyvatel"/>
    <n v="390"/>
    <n v="0.26666666666666666"/>
    <n v="286"/>
    <n v="1"/>
  </r>
  <r>
    <x v="3"/>
    <x v="58"/>
    <x v="58"/>
    <n v="561011"/>
    <s v="Lestkov"/>
    <s v="do 750 obyvatel"/>
    <n v="334"/>
    <n v="0.24850299401197604"/>
    <n v="251"/>
    <n v="1"/>
  </r>
  <r>
    <x v="3"/>
    <x v="58"/>
    <x v="58"/>
    <n v="561134"/>
    <s v="Planá (Tachov)"/>
    <s v="5 000 – 14 999 obyvatel"/>
    <n v="4482"/>
    <n v="0.39625167336010708"/>
    <n v="2706"/>
    <n v="1"/>
  </r>
  <r>
    <x v="3"/>
    <x v="58"/>
    <x v="58"/>
    <n v="561151"/>
    <s v="Přimda"/>
    <s v="750 – 1 999 obyvatel"/>
    <n v="1215"/>
    <n v="0.28971193415637858"/>
    <n v="863"/>
    <n v="1"/>
  </r>
  <r>
    <x v="3"/>
    <x v="58"/>
    <x v="58"/>
    <n v="561169"/>
    <s v="Rozvadov"/>
    <s v="750 – 1 999 obyvatel"/>
    <n v="652"/>
    <n v="0.29601226993865032"/>
    <n v="459"/>
    <n v="1"/>
  </r>
  <r>
    <x v="3"/>
    <x v="58"/>
    <x v="58"/>
    <n v="561185"/>
    <s v="Staré Sedliště"/>
    <s v="750 – 1 999 obyvatel"/>
    <n v="992"/>
    <n v="0.28125"/>
    <n v="713"/>
    <n v="1"/>
  </r>
  <r>
    <x v="3"/>
    <x v="58"/>
    <x v="58"/>
    <n v="561193"/>
    <s v="Staré Sedlo (Tachov)"/>
    <s v="do 750 obyvatel"/>
    <n v="227"/>
    <n v="0.31277533039647576"/>
    <n v="156"/>
    <n v="1"/>
  </r>
  <r>
    <x v="3"/>
    <x v="58"/>
    <x v="58"/>
    <n v="561207"/>
    <s v="Stráž (Tachov)"/>
    <s v="750 – 1 999 obyvatel"/>
    <n v="992"/>
    <n v="0.34375"/>
    <n v="651"/>
    <n v="1"/>
  </r>
  <r>
    <x v="3"/>
    <x v="58"/>
    <x v="58"/>
    <n v="561223"/>
    <s v="Studánka"/>
    <s v="do 750 obyvatel"/>
    <n v="437"/>
    <n v="0.31121281464530892"/>
    <n v="301"/>
    <n v="1"/>
  </r>
  <r>
    <x v="3"/>
    <x v="58"/>
    <x v="58"/>
    <n v="561304"/>
    <s v="Třemešné"/>
    <s v="do 750 obyvatel"/>
    <n v="318"/>
    <n v="0.32075471698113206"/>
    <n v="216"/>
    <n v="1"/>
  </r>
  <r>
    <x v="3"/>
    <x v="58"/>
    <x v="58"/>
    <n v="579459"/>
    <s v="Ctiboř (Tachov)"/>
    <s v="do 750 obyvatel"/>
    <n v="266"/>
    <n v="0.48120300751879697"/>
    <n v="138"/>
    <n v="0"/>
  </r>
  <r>
    <x v="4"/>
    <x v="59"/>
    <x v="59"/>
    <n v="538795"/>
    <s v="Krásná (Cheb)"/>
    <s v="do 750 obyvatel"/>
    <n v="514"/>
    <n v="0.33852140077821014"/>
    <n v="340"/>
    <n v="1"/>
  </r>
  <r>
    <x v="4"/>
    <x v="59"/>
    <x v="59"/>
    <n v="538817"/>
    <s v="Podhradí (Cheb)"/>
    <s v="do 750 obyvatel"/>
    <n v="167"/>
    <n v="0.32335329341317365"/>
    <n v="113"/>
    <n v="1"/>
  </r>
  <r>
    <x v="4"/>
    <x v="59"/>
    <x v="59"/>
    <n v="554499"/>
    <s v="Aš"/>
    <s v="5 000 – 14 999 obyvatel"/>
    <n v="10781"/>
    <n v="0.31267971431221592"/>
    <n v="7410"/>
    <n v="1"/>
  </r>
  <r>
    <x v="4"/>
    <x v="59"/>
    <x v="59"/>
    <n v="554545"/>
    <s v="Hazlov"/>
    <s v="750 – 1 999 obyvatel"/>
    <n v="1307"/>
    <n v="0.3473603672532517"/>
    <n v="853"/>
    <n v="1"/>
  </r>
  <r>
    <x v="4"/>
    <x v="59"/>
    <x v="59"/>
    <n v="554553"/>
    <s v="Hranice (Cheb)"/>
    <s v="2 000 – 4 999 obyvatel"/>
    <n v="1800"/>
    <n v="0.32555555555555554"/>
    <n v="1214"/>
    <n v="1"/>
  </r>
  <r>
    <x v="4"/>
    <x v="60"/>
    <x v="60"/>
    <n v="538868"/>
    <s v="Pomezí nad Ohří"/>
    <s v="do 750 obyvatel"/>
    <n v="252"/>
    <n v="0.41269841269841268"/>
    <n v="148"/>
    <n v="0"/>
  </r>
  <r>
    <x v="4"/>
    <x v="60"/>
    <x v="60"/>
    <n v="538906"/>
    <s v="Milíkov (Cheb)"/>
    <s v="do 750 obyvatel"/>
    <n v="235"/>
    <n v="0.34893617021276596"/>
    <n v="153"/>
    <n v="1"/>
  </r>
  <r>
    <x v="4"/>
    <x v="60"/>
    <x v="60"/>
    <n v="538922"/>
    <s v="Okrouhlá (Cheb)"/>
    <s v="do 750 obyvatel"/>
    <n v="216"/>
    <n v="0.31018518518518517"/>
    <n v="149"/>
    <n v="1"/>
  </r>
  <r>
    <x v="4"/>
    <x v="60"/>
    <x v="60"/>
    <n v="539023"/>
    <s v="Třebeň"/>
    <s v="do 750 obyvatel"/>
    <n v="350"/>
    <n v="0.3457142857142857"/>
    <n v="229"/>
    <n v="1"/>
  </r>
  <r>
    <x v="4"/>
    <x v="60"/>
    <x v="60"/>
    <n v="539074"/>
    <s v="Vojtanov"/>
    <s v="do 750 obyvatel"/>
    <n v="198"/>
    <n v="0.26767676767676768"/>
    <n v="145"/>
    <n v="1"/>
  </r>
  <r>
    <x v="4"/>
    <x v="60"/>
    <x v="60"/>
    <n v="539554"/>
    <s v="Odrava"/>
    <s v="do 750 obyvatel"/>
    <n v="215"/>
    <n v="0.26046511627906976"/>
    <n v="159"/>
    <n v="1"/>
  </r>
  <r>
    <x v="4"/>
    <x v="60"/>
    <x v="60"/>
    <n v="539619"/>
    <s v="Tuřany (Cheb)"/>
    <s v="do 750 obyvatel"/>
    <n v="127"/>
    <n v="0.38582677165354329"/>
    <n v="78"/>
    <n v="1"/>
  </r>
  <r>
    <x v="4"/>
    <x v="60"/>
    <x v="60"/>
    <n v="554481"/>
    <s v="Cheb"/>
    <s v="15 000 – 39 999 obyvatel"/>
    <n v="26568"/>
    <n v="0.34541553748870824"/>
    <n v="17391"/>
    <n v="1"/>
  </r>
  <r>
    <x v="4"/>
    <x v="60"/>
    <x v="60"/>
    <n v="554502"/>
    <s v="Dolní Žandov"/>
    <s v="750 – 1 999 obyvatel"/>
    <n v="983"/>
    <n v="0.32349949135300099"/>
    <n v="665"/>
    <n v="1"/>
  </r>
  <r>
    <x v="4"/>
    <x v="60"/>
    <x v="60"/>
    <n v="554529"/>
    <s v="Františkovy Lázně"/>
    <s v="5 000 – 14 999 obyvatel"/>
    <n v="4592"/>
    <n v="0.38044425087108014"/>
    <n v="2845"/>
    <n v="1"/>
  </r>
  <r>
    <x v="4"/>
    <x v="60"/>
    <x v="60"/>
    <n v="554596"/>
    <s v="Křižovatka"/>
    <s v="do 750 obyvatel"/>
    <n v="234"/>
    <n v="0.34188034188034189"/>
    <n v="154"/>
    <n v="1"/>
  </r>
  <r>
    <x v="4"/>
    <x v="60"/>
    <x v="60"/>
    <n v="554618"/>
    <s v="Libá"/>
    <s v="750 – 1 999 obyvatel"/>
    <n v="672"/>
    <n v="0.29166666666666669"/>
    <n v="476"/>
    <n v="1"/>
  </r>
  <r>
    <x v="4"/>
    <x v="60"/>
    <x v="60"/>
    <n v="554626"/>
    <s v="Lipová (Cheb)"/>
    <s v="do 750 obyvatel"/>
    <n v="619"/>
    <n v="0.36833602584814218"/>
    <n v="391"/>
    <n v="1"/>
  </r>
  <r>
    <x v="4"/>
    <x v="60"/>
    <x v="60"/>
    <n v="554634"/>
    <s v="Luby"/>
    <s v="2 000 – 4 999 obyvatel"/>
    <n v="1804"/>
    <n v="0.30709534368070951"/>
    <n v="1250"/>
    <n v="1"/>
  </r>
  <r>
    <x v="4"/>
    <x v="60"/>
    <x v="60"/>
    <n v="554651"/>
    <s v="Milhostov"/>
    <s v="do 750 obyvatel"/>
    <n v="261"/>
    <n v="0.17624521072796934"/>
    <n v="215"/>
    <n v="1"/>
  </r>
  <r>
    <x v="4"/>
    <x v="60"/>
    <x v="60"/>
    <n v="554693"/>
    <s v="Nebanice"/>
    <s v="do 750 obyvatel"/>
    <n v="293"/>
    <n v="0.32423208191126279"/>
    <n v="198"/>
    <n v="1"/>
  </r>
  <r>
    <x v="4"/>
    <x v="60"/>
    <x v="60"/>
    <n v="554707"/>
    <s v="Nový Kostel"/>
    <s v="do 750 obyvatel"/>
    <n v="414"/>
    <n v="0.27053140096618356"/>
    <n v="302"/>
    <n v="1"/>
  </r>
  <r>
    <x v="4"/>
    <x v="60"/>
    <x v="60"/>
    <n v="554740"/>
    <s v="Plesná"/>
    <s v="750 – 1 999 obyvatel"/>
    <n v="1642"/>
    <n v="0.34165651644336176"/>
    <n v="1081"/>
    <n v="1"/>
  </r>
  <r>
    <x v="4"/>
    <x v="60"/>
    <x v="60"/>
    <n v="554812"/>
    <s v="Skalná"/>
    <s v="2 000 – 4 999 obyvatel"/>
    <n v="1683"/>
    <n v="0.36541889483065954"/>
    <n v="1068"/>
    <n v="1"/>
  </r>
  <r>
    <x v="4"/>
    <x v="60"/>
    <x v="60"/>
    <n v="577979"/>
    <s v="Poustka"/>
    <s v="do 750 obyvatel"/>
    <n v="138"/>
    <n v="0.2608695652173913"/>
    <n v="102"/>
    <n v="1"/>
  </r>
  <r>
    <x v="4"/>
    <x v="60"/>
    <x v="60"/>
    <n v="578002"/>
    <s v="Velký Luh"/>
    <s v="do 750 obyvatel"/>
    <n v="128"/>
    <n v="0.2578125"/>
    <n v="95"/>
    <n v="1"/>
  </r>
  <r>
    <x v="4"/>
    <x v="61"/>
    <x v="61"/>
    <n v="500101"/>
    <s v="Bražec"/>
    <s v="do 750 obyvatel"/>
    <n v="178"/>
    <n v="0.3651685393258427"/>
    <n v="113"/>
    <n v="1"/>
  </r>
  <r>
    <x v="4"/>
    <x v="61"/>
    <x v="61"/>
    <n v="506494"/>
    <s v="Nové Hamry"/>
    <s v="do 750 obyvatel"/>
    <n v="307"/>
    <n v="0.43973941368078173"/>
    <n v="172"/>
    <n v="0"/>
  </r>
  <r>
    <x v="4"/>
    <x v="61"/>
    <x v="61"/>
    <n v="506621"/>
    <s v="Čichalov"/>
    <s v="do 750 obyvatel"/>
    <n v="137"/>
    <n v="0.28467153284671531"/>
    <n v="98"/>
    <n v="1"/>
  </r>
  <r>
    <x v="4"/>
    <x v="61"/>
    <x v="61"/>
    <n v="537845"/>
    <s v="Teplička"/>
    <s v="do 750 obyvatel"/>
    <n v="108"/>
    <n v="0.45370370370370372"/>
    <n v="59"/>
    <n v="0"/>
  </r>
  <r>
    <x v="4"/>
    <x v="61"/>
    <x v="61"/>
    <n v="537870"/>
    <s v="Březová (Karlovy Vary)"/>
    <s v="do 750 obyvatel"/>
    <n v="456"/>
    <n v="0.42763157894736842"/>
    <n v="261"/>
    <n v="0"/>
  </r>
  <r>
    <x v="4"/>
    <x v="61"/>
    <x v="61"/>
    <n v="537918"/>
    <s v="Dalovice (Karlovy Vary)"/>
    <s v="750 – 1 999 obyvatel"/>
    <n v="1645"/>
    <n v="0.45410334346504561"/>
    <n v="898"/>
    <n v="0"/>
  </r>
  <r>
    <x v="4"/>
    <x v="61"/>
    <x v="61"/>
    <n v="537926"/>
    <s v="Jenišov"/>
    <s v="750 – 1 999 obyvatel"/>
    <n v="832"/>
    <n v="0.4375"/>
    <n v="468"/>
    <n v="0"/>
  </r>
  <r>
    <x v="4"/>
    <x v="61"/>
    <x v="61"/>
    <n v="537934"/>
    <s v="Mírová"/>
    <s v="do 750 obyvatel"/>
    <n v="268"/>
    <n v="0.46268656716417911"/>
    <n v="144"/>
    <n v="0"/>
  </r>
  <r>
    <x v="4"/>
    <x v="61"/>
    <x v="61"/>
    <n v="537969"/>
    <s v="Otovice (Karlovy Vary)"/>
    <s v="750 – 1 999 obyvatel"/>
    <n v="763"/>
    <n v="0.49017038007863695"/>
    <n v="389"/>
    <n v="0"/>
  </r>
  <r>
    <x v="4"/>
    <x v="61"/>
    <x v="61"/>
    <n v="538001"/>
    <s v="Andělská Hora (Karlovy Vary)"/>
    <s v="do 750 obyvatel"/>
    <n v="302"/>
    <n v="0.45695364238410596"/>
    <n v="164"/>
    <n v="0"/>
  </r>
  <r>
    <x v="4"/>
    <x v="61"/>
    <x v="61"/>
    <n v="538019"/>
    <s v="Černava"/>
    <s v="do 750 obyvatel"/>
    <n v="261"/>
    <n v="0.30268199233716475"/>
    <n v="182"/>
    <n v="1"/>
  </r>
  <r>
    <x v="4"/>
    <x v="61"/>
    <x v="61"/>
    <n v="538027"/>
    <s v="Smolné Pece"/>
    <s v="do 750 obyvatel"/>
    <n v="173"/>
    <n v="0.35260115606936415"/>
    <n v="112"/>
    <n v="1"/>
  </r>
  <r>
    <x v="4"/>
    <x v="61"/>
    <x v="61"/>
    <n v="538116"/>
    <s v="Děpoltovice"/>
    <s v="do 750 obyvatel"/>
    <n v="346"/>
    <n v="0.39884393063583817"/>
    <n v="208"/>
    <n v="1"/>
  </r>
  <r>
    <x v="4"/>
    <x v="61"/>
    <x v="61"/>
    <n v="551651"/>
    <s v="Hory"/>
    <s v="do 750 obyvatel"/>
    <n v="266"/>
    <n v="0.45864661654135336"/>
    <n v="144"/>
    <n v="0"/>
  </r>
  <r>
    <x v="4"/>
    <x v="61"/>
    <x v="61"/>
    <n v="554961"/>
    <s v="Karlovy Vary"/>
    <s v="40 000 – 99 999 obyvatel"/>
    <n v="41412"/>
    <n v="0.41234424804404518"/>
    <n v="24336"/>
    <n v="0"/>
  </r>
  <r>
    <x v="4"/>
    <x v="61"/>
    <x v="61"/>
    <n v="554995"/>
    <s v="Bečov nad Teplou"/>
    <s v="750 – 1 999 obyvatel"/>
    <n v="803"/>
    <n v="0.38605230386052303"/>
    <n v="493"/>
    <n v="1"/>
  </r>
  <r>
    <x v="4"/>
    <x v="61"/>
    <x v="61"/>
    <n v="555029"/>
    <s v="Bochov"/>
    <s v="750 – 1 999 obyvatel"/>
    <n v="1605"/>
    <n v="0.45545171339563861"/>
    <n v="874"/>
    <n v="0"/>
  </r>
  <r>
    <x v="4"/>
    <x v="61"/>
    <x v="61"/>
    <n v="555045"/>
    <s v="Božičany"/>
    <s v="do 750 obyvatel"/>
    <n v="508"/>
    <n v="0.34055118110236221"/>
    <n v="335"/>
    <n v="1"/>
  </r>
  <r>
    <x v="4"/>
    <x v="61"/>
    <x v="61"/>
    <n v="555207"/>
    <s v="Chyše"/>
    <s v="do 750 obyvatel"/>
    <n v="490"/>
    <n v="0.43265306122448982"/>
    <n v="278"/>
    <n v="0"/>
  </r>
  <r>
    <x v="4"/>
    <x v="61"/>
    <x v="61"/>
    <n v="555258"/>
    <s v="Kolová"/>
    <s v="750 – 1 999 obyvatel"/>
    <n v="648"/>
    <n v="0.49845679012345678"/>
    <n v="325"/>
    <n v="0"/>
  </r>
  <r>
    <x v="4"/>
    <x v="61"/>
    <x v="61"/>
    <n v="555304"/>
    <s v="Krásné Údolí"/>
    <s v="do 750 obyvatel"/>
    <n v="327"/>
    <n v="0.45259938837920488"/>
    <n v="179"/>
    <n v="0"/>
  </r>
  <r>
    <x v="4"/>
    <x v="61"/>
    <x v="61"/>
    <n v="555347"/>
    <s v="Kyselka"/>
    <s v="750 – 1 999 obyvatel"/>
    <n v="666"/>
    <n v="0.42792792792792794"/>
    <n v="381"/>
    <n v="0"/>
  </r>
  <r>
    <x v="4"/>
    <x v="61"/>
    <x v="61"/>
    <n v="555380"/>
    <s v="Nejdek"/>
    <s v="5 000 – 14 999 obyvatel"/>
    <n v="6600"/>
    <n v="0.36757575757575756"/>
    <n v="4174"/>
    <n v="1"/>
  </r>
  <r>
    <x v="4"/>
    <x v="61"/>
    <x v="61"/>
    <n v="555398"/>
    <s v="Nová Role"/>
    <s v="2 000 – 4 999 obyvatel"/>
    <n v="3455"/>
    <n v="0.40347322720694645"/>
    <n v="2061"/>
    <n v="0"/>
  </r>
  <r>
    <x v="4"/>
    <x v="61"/>
    <x v="61"/>
    <n v="555444"/>
    <s v="Otročín"/>
    <s v="do 750 obyvatel"/>
    <n v="375"/>
    <n v="0.32266666666666666"/>
    <n v="254"/>
    <n v="1"/>
  </r>
  <r>
    <x v="4"/>
    <x v="61"/>
    <x v="61"/>
    <n v="555525"/>
    <s v="Pšov"/>
    <s v="do 750 obyvatel"/>
    <n v="484"/>
    <n v="0.40082644628099173"/>
    <n v="290"/>
    <n v="0"/>
  </r>
  <r>
    <x v="4"/>
    <x v="61"/>
    <x v="61"/>
    <n v="555533"/>
    <s v="Sadov"/>
    <s v="750 – 1 999 obyvatel"/>
    <n v="1098"/>
    <n v="0.39344262295081966"/>
    <n v="666"/>
    <n v="1"/>
  </r>
  <r>
    <x v="4"/>
    <x v="61"/>
    <x v="61"/>
    <n v="555550"/>
    <s v="Stanovice (Karlovy Vary)"/>
    <s v="do 750 obyvatel"/>
    <n v="523"/>
    <n v="0.39388145315487572"/>
    <n v="317"/>
    <n v="1"/>
  </r>
  <r>
    <x v="4"/>
    <x v="61"/>
    <x v="61"/>
    <n v="555592"/>
    <s v="Stružná"/>
    <s v="do 750 obyvatel"/>
    <n v="470"/>
    <n v="0.49787234042553191"/>
    <n v="236"/>
    <n v="0"/>
  </r>
  <r>
    <x v="4"/>
    <x v="61"/>
    <x v="61"/>
    <n v="555614"/>
    <s v="Šemnice"/>
    <s v="do 750 obyvatel"/>
    <n v="551"/>
    <n v="0.37568058076225047"/>
    <n v="344"/>
    <n v="1"/>
  </r>
  <r>
    <x v="4"/>
    <x v="61"/>
    <x v="61"/>
    <n v="555622"/>
    <s v="Štědrá"/>
    <s v="do 750 obyvatel"/>
    <n v="441"/>
    <n v="0.31972789115646261"/>
    <n v="300"/>
    <n v="1"/>
  </r>
  <r>
    <x v="4"/>
    <x v="61"/>
    <x v="61"/>
    <n v="555657"/>
    <s v="Toužim"/>
    <s v="2 000 – 4 999 obyvatel"/>
    <n v="3049"/>
    <n v="0.41423417513938998"/>
    <n v="1786"/>
    <n v="0"/>
  </r>
  <r>
    <x v="4"/>
    <x v="61"/>
    <x v="61"/>
    <n v="555681"/>
    <s v="Útvina"/>
    <s v="do 750 obyvatel"/>
    <n v="475"/>
    <n v="0.43157894736842106"/>
    <n v="270"/>
    <n v="0"/>
  </r>
  <r>
    <x v="4"/>
    <x v="61"/>
    <x v="61"/>
    <n v="555690"/>
    <s v="Valeč (Karlovy Vary)"/>
    <s v="do 750 obyvatel"/>
    <n v="302"/>
    <n v="0.37086092715231789"/>
    <n v="190"/>
    <n v="1"/>
  </r>
  <r>
    <x v="4"/>
    <x v="61"/>
    <x v="61"/>
    <n v="555711"/>
    <s v="Verušičky"/>
    <s v="do 750 obyvatel"/>
    <n v="387"/>
    <n v="0.40568475452196384"/>
    <n v="230"/>
    <n v="0"/>
  </r>
  <r>
    <x v="4"/>
    <x v="61"/>
    <x v="61"/>
    <n v="555762"/>
    <s v="Žlutice"/>
    <s v="2 000 – 4 999 obyvatel"/>
    <n v="1937"/>
    <n v="0.39287558079504387"/>
    <n v="1176"/>
    <n v="1"/>
  </r>
  <r>
    <x v="4"/>
    <x v="61"/>
    <x v="61"/>
    <n v="556947"/>
    <s v="Pila"/>
    <s v="do 750 obyvatel"/>
    <n v="456"/>
    <n v="0.47807017543859648"/>
    <n v="238"/>
    <n v="0"/>
  </r>
  <r>
    <x v="4"/>
    <x v="61"/>
    <x v="61"/>
    <n v="566675"/>
    <s v="Vrbice (Karlovy Vary)"/>
    <s v="do 750 obyvatel"/>
    <n v="152"/>
    <n v="0.43421052631578949"/>
    <n v="86"/>
    <n v="0"/>
  </r>
  <r>
    <x v="4"/>
    <x v="61"/>
    <x v="61"/>
    <n v="578011"/>
    <s v="Chodov (Karlovy Vary)"/>
    <s v="do 750 obyvatel"/>
    <n v="90"/>
    <n v="0.31111111111111112"/>
    <n v="62"/>
    <n v="1"/>
  </r>
  <r>
    <x v="4"/>
    <x v="61"/>
    <x v="61"/>
    <n v="578029"/>
    <s v="Vysoká Pec (Karlovy Vary)"/>
    <s v="do 750 obyvatel"/>
    <n v="297"/>
    <n v="0.5252525252525253"/>
    <n v="141"/>
    <n v="0"/>
  </r>
  <r>
    <x v="4"/>
    <x v="62"/>
    <x v="62"/>
    <n v="560308"/>
    <s v="Bublava"/>
    <s v="do 750 obyvatel"/>
    <n v="342"/>
    <n v="0.36549707602339182"/>
    <n v="217"/>
    <n v="1"/>
  </r>
  <r>
    <x v="4"/>
    <x v="62"/>
    <x v="62"/>
    <n v="560413"/>
    <s v="Jindřichovice (Sokolov)"/>
    <s v="do 750 obyvatel"/>
    <n v="431"/>
    <n v="0.38979118329466356"/>
    <n v="263"/>
    <n v="1"/>
  </r>
  <r>
    <x v="4"/>
    <x v="62"/>
    <x v="62"/>
    <n v="560472"/>
    <s v="Kraslice"/>
    <s v="5 000 – 14 999 obyvatel"/>
    <n v="5573"/>
    <n v="0.36569172797416111"/>
    <n v="3535"/>
    <n v="1"/>
  </r>
  <r>
    <x v="4"/>
    <x v="62"/>
    <x v="62"/>
    <n v="560588"/>
    <s v="Oloví"/>
    <s v="750 – 1 999 obyvatel"/>
    <n v="1373"/>
    <n v="0.32847778587035686"/>
    <n v="922"/>
    <n v="1"/>
  </r>
  <r>
    <x v="4"/>
    <x v="62"/>
    <x v="62"/>
    <n v="560596"/>
    <s v="Přebuz"/>
    <s v="do 750 obyvatel"/>
    <n v="61"/>
    <n v="0.27868852459016391"/>
    <n v="44"/>
    <n v="1"/>
  </r>
  <r>
    <x v="4"/>
    <x v="62"/>
    <x v="62"/>
    <n v="560600"/>
    <s v="Rotava"/>
    <s v="2 000 – 4 999 obyvatel"/>
    <n v="2418"/>
    <n v="0.26964433416046318"/>
    <n v="1766"/>
    <n v="1"/>
  </r>
  <r>
    <x v="4"/>
    <x v="62"/>
    <x v="62"/>
    <n v="560651"/>
    <s v="Stříbrná"/>
    <s v="do 750 obyvatel"/>
    <n v="389"/>
    <n v="0.42159383033419023"/>
    <n v="225"/>
    <n v="0"/>
  </r>
  <r>
    <x v="4"/>
    <x v="62"/>
    <x v="62"/>
    <n v="560677"/>
    <s v="Šindelová"/>
    <s v="do 750 obyvatel"/>
    <n v="268"/>
    <n v="0.38059701492537312"/>
    <n v="166"/>
    <n v="1"/>
  </r>
  <r>
    <x v="4"/>
    <x v="63"/>
    <x v="63"/>
    <n v="539112"/>
    <s v="Stará Voda (Cheb)"/>
    <s v="do 750 obyvatel"/>
    <n v="417"/>
    <n v="0.3117505995203837"/>
    <n v="287"/>
    <n v="1"/>
  </r>
  <r>
    <x v="4"/>
    <x v="63"/>
    <x v="63"/>
    <n v="539279"/>
    <s v="Velká Hleďsebe"/>
    <s v="2 000 – 4 999 obyvatel"/>
    <n v="1927"/>
    <n v="0.39387649195640895"/>
    <n v="1168"/>
    <n v="1"/>
  </r>
  <r>
    <x v="4"/>
    <x v="63"/>
    <x v="63"/>
    <n v="539376"/>
    <s v="Vlkovice"/>
    <s v="do 750 obyvatel"/>
    <n v="97"/>
    <n v="0.52577319587628868"/>
    <n v="46"/>
    <n v="0"/>
  </r>
  <r>
    <x v="4"/>
    <x v="63"/>
    <x v="63"/>
    <n v="539431"/>
    <s v="Zádub-Závišín"/>
    <s v="do 750 obyvatel"/>
    <n v="280"/>
    <n v="0.36785714285714288"/>
    <n v="177"/>
    <n v="1"/>
  </r>
  <r>
    <x v="4"/>
    <x v="63"/>
    <x v="63"/>
    <n v="539473"/>
    <s v="Ovesné Kladruby"/>
    <s v="do 750 obyvatel"/>
    <n v="110"/>
    <n v="0.27272727272727271"/>
    <n v="80"/>
    <n v="1"/>
  </r>
  <r>
    <x v="4"/>
    <x v="63"/>
    <x v="63"/>
    <n v="539481"/>
    <s v="Valy (Cheb)"/>
    <s v="do 750 obyvatel"/>
    <n v="399"/>
    <n v="0.36090225563909772"/>
    <n v="255"/>
    <n v="1"/>
  </r>
  <r>
    <x v="4"/>
    <x v="63"/>
    <x v="63"/>
    <n v="539538"/>
    <s v="Prameny"/>
    <s v="do 750 obyvatel"/>
    <n v="88"/>
    <n v="0.42045454545454547"/>
    <n v="51"/>
    <n v="0"/>
  </r>
  <r>
    <x v="4"/>
    <x v="63"/>
    <x v="63"/>
    <n v="554511"/>
    <s v="Drmoul"/>
    <s v="750 – 1 999 obyvatel"/>
    <n v="826"/>
    <n v="0.44552058111380144"/>
    <n v="458"/>
    <n v="0"/>
  </r>
  <r>
    <x v="4"/>
    <x v="63"/>
    <x v="63"/>
    <n v="554600"/>
    <s v="Lázně Kynžvart"/>
    <s v="750 – 1 999 obyvatel"/>
    <n v="1205"/>
    <n v="0.36846473029045645"/>
    <n v="761"/>
    <n v="1"/>
  </r>
  <r>
    <x v="4"/>
    <x v="63"/>
    <x v="63"/>
    <n v="554642"/>
    <s v="Mariánské Lázně"/>
    <s v="5 000 – 14 999 obyvatel"/>
    <n v="11020"/>
    <n v="0.38901996370235936"/>
    <n v="6733"/>
    <n v="1"/>
  </r>
  <r>
    <x v="4"/>
    <x v="63"/>
    <x v="63"/>
    <n v="554677"/>
    <s v="Mnichov (Cheb)"/>
    <s v="do 750 obyvatel"/>
    <n v="345"/>
    <n v="0.4289855072463768"/>
    <n v="197"/>
    <n v="0"/>
  </r>
  <r>
    <x v="4"/>
    <x v="63"/>
    <x v="63"/>
    <n v="554855"/>
    <s v="Trstěnice (Cheb)"/>
    <s v="do 750 obyvatel"/>
    <n v="317"/>
    <n v="0.41009463722397477"/>
    <n v="187"/>
    <n v="0"/>
  </r>
  <r>
    <x v="4"/>
    <x v="63"/>
    <x v="63"/>
    <n v="554880"/>
    <s v="Tři Sekery"/>
    <s v="750 – 1 999 obyvatel"/>
    <n v="798"/>
    <n v="0.34586466165413532"/>
    <n v="522"/>
    <n v="1"/>
  </r>
  <r>
    <x v="4"/>
    <x v="63"/>
    <x v="63"/>
    <n v="555631"/>
    <s v="Teplá"/>
    <s v="2 000 – 4 999 obyvatel"/>
    <n v="2378"/>
    <n v="0.36585365853658536"/>
    <n v="1508"/>
    <n v="1"/>
  </r>
  <r>
    <x v="4"/>
    <x v="64"/>
    <x v="64"/>
    <n v="500127"/>
    <s v="Doupovské Hradiště"/>
    <s v="do 750 obyvatel"/>
    <n v="131"/>
    <n v="0.3282442748091603"/>
    <n v="88"/>
    <n v="1"/>
  </r>
  <r>
    <x v="4"/>
    <x v="64"/>
    <x v="64"/>
    <n v="506486"/>
    <s v="Boží Dar"/>
    <s v="do 750 obyvatel"/>
    <n v="208"/>
    <n v="0.36538461538461536"/>
    <n v="132"/>
    <n v="1"/>
  </r>
  <r>
    <x v="4"/>
    <x v="64"/>
    <x v="64"/>
    <n v="538159"/>
    <s v="Hájek (Karlovy Vary)"/>
    <s v="do 750 obyvatel"/>
    <n v="523"/>
    <n v="0.39388145315487572"/>
    <n v="317"/>
    <n v="1"/>
  </r>
  <r>
    <x v="4"/>
    <x v="64"/>
    <x v="64"/>
    <n v="554979"/>
    <s v="Abertamy"/>
    <s v="750 – 1 999 obyvatel"/>
    <n v="779"/>
    <n v="0.36585365853658536"/>
    <n v="494"/>
    <n v="1"/>
  </r>
  <r>
    <x v="4"/>
    <x v="64"/>
    <x v="64"/>
    <n v="555169"/>
    <s v="Horní Blatná"/>
    <s v="do 750 obyvatel"/>
    <n v="339"/>
    <n v="0.35693215339233036"/>
    <n v="218"/>
    <n v="1"/>
  </r>
  <r>
    <x v="4"/>
    <x v="64"/>
    <x v="64"/>
    <n v="555185"/>
    <s v="Hroznětín"/>
    <s v="2 000 – 4 999 obyvatel"/>
    <n v="1692"/>
    <n v="0.39302600472813237"/>
    <n v="1027"/>
    <n v="1"/>
  </r>
  <r>
    <x v="4"/>
    <x v="64"/>
    <x v="64"/>
    <n v="555215"/>
    <s v="Jáchymov"/>
    <s v="2 000 – 4 999 obyvatel"/>
    <n v="2030"/>
    <n v="0.40295566502463054"/>
    <n v="1212"/>
    <n v="0"/>
  </r>
  <r>
    <x v="4"/>
    <x v="64"/>
    <x v="64"/>
    <n v="555363"/>
    <s v="Merklín (Karlovy Vary)"/>
    <s v="750 – 1 999 obyvatel"/>
    <n v="793"/>
    <n v="0.3682219419924338"/>
    <n v="501"/>
    <n v="1"/>
  </r>
  <r>
    <x v="4"/>
    <x v="64"/>
    <x v="64"/>
    <n v="555428"/>
    <s v="Ostrov (Karlovy Vary)"/>
    <s v="15 000 – 39 999 obyvatel"/>
    <n v="13926"/>
    <n v="0.40636220020106278"/>
    <n v="8267"/>
    <n v="0"/>
  </r>
  <r>
    <x v="4"/>
    <x v="64"/>
    <x v="64"/>
    <n v="555452"/>
    <s v="Pernink"/>
    <s v="do 750 obyvatel"/>
    <n v="481"/>
    <n v="0.54261954261954259"/>
    <n v="220"/>
    <n v="0"/>
  </r>
  <r>
    <x v="4"/>
    <x v="64"/>
    <x v="64"/>
    <n v="555479"/>
    <s v="Potůčky"/>
    <s v="do 750 obyvatel"/>
    <n v="340"/>
    <n v="0.42352941176470588"/>
    <n v="196"/>
    <n v="0"/>
  </r>
  <r>
    <x v="4"/>
    <x v="64"/>
    <x v="64"/>
    <n v="555584"/>
    <s v="Stráž nad Ohří"/>
    <s v="do 750 obyvatel"/>
    <n v="506"/>
    <n v="0.35770750988142291"/>
    <n v="325"/>
    <n v="1"/>
  </r>
  <r>
    <x v="4"/>
    <x v="64"/>
    <x v="64"/>
    <n v="555703"/>
    <s v="Velichov"/>
    <s v="do 750 obyvatel"/>
    <n v="464"/>
    <n v="0.35775862068965519"/>
    <n v="298"/>
    <n v="1"/>
  </r>
  <r>
    <x v="4"/>
    <x v="64"/>
    <x v="64"/>
    <n v="555738"/>
    <s v="Vojkovice (Karlovy Vary)"/>
    <s v="do 750 obyvatel"/>
    <n v="544"/>
    <n v="0.29595588235294118"/>
    <n v="383"/>
    <n v="1"/>
  </r>
  <r>
    <x v="4"/>
    <x v="64"/>
    <x v="64"/>
    <n v="578045"/>
    <s v="Krásný Les (Karlovy Vary)"/>
    <s v="do 750 obyvatel"/>
    <n v="271"/>
    <n v="0.39483394833948338"/>
    <n v="164"/>
    <n v="1"/>
  </r>
  <r>
    <x v="4"/>
    <x v="65"/>
    <x v="65"/>
    <n v="511587"/>
    <s v="Josefov (Sokolov)"/>
    <s v="do 750 obyvatel"/>
    <n v="319"/>
    <n v="0.31974921630094044"/>
    <n v="217"/>
    <n v="1"/>
  </r>
  <r>
    <x v="4"/>
    <x v="65"/>
    <x v="65"/>
    <n v="538337"/>
    <s v="Krásno"/>
    <s v="do 750 obyvatel"/>
    <n v="592"/>
    <n v="0.41891891891891891"/>
    <n v="344"/>
    <n v="0"/>
  </r>
  <r>
    <x v="4"/>
    <x v="65"/>
    <x v="65"/>
    <n v="538396"/>
    <s v="Šabina"/>
    <s v="do 750 obyvatel"/>
    <n v="280"/>
    <n v="0.4"/>
    <n v="168"/>
    <n v="0"/>
  </r>
  <r>
    <x v="4"/>
    <x v="65"/>
    <x v="65"/>
    <n v="538434"/>
    <s v="Svatava"/>
    <s v="750 – 1 999 obyvatel"/>
    <n v="1393"/>
    <n v="0.4120603015075377"/>
    <n v="819"/>
    <n v="0"/>
  </r>
  <r>
    <x v="4"/>
    <x v="65"/>
    <x v="65"/>
    <n v="538591"/>
    <s v="Dolní Rychnov"/>
    <s v="750 – 1 999 obyvatel"/>
    <n v="1071"/>
    <n v="0.41269841269841268"/>
    <n v="629"/>
    <n v="0"/>
  </r>
  <r>
    <x v="4"/>
    <x v="65"/>
    <x v="65"/>
    <n v="538663"/>
    <s v="Tatrovice"/>
    <s v="do 750 obyvatel"/>
    <n v="147"/>
    <n v="0.40816326530612246"/>
    <n v="87"/>
    <n v="0"/>
  </r>
  <r>
    <x v="4"/>
    <x v="65"/>
    <x v="65"/>
    <n v="560286"/>
    <s v="Sokolov"/>
    <s v="15 000 – 39 999 obyvatel"/>
    <n v="19197"/>
    <n v="0.38688336719279054"/>
    <n v="11770"/>
    <n v="1"/>
  </r>
  <r>
    <x v="4"/>
    <x v="65"/>
    <x v="65"/>
    <n v="560294"/>
    <s v="Březová (Sokolov)"/>
    <s v="2 000 – 4 999 obyvatel"/>
    <n v="2195"/>
    <n v="0.39043280182232348"/>
    <n v="1338"/>
    <n v="1"/>
  </r>
  <r>
    <x v="4"/>
    <x v="65"/>
    <x v="65"/>
    <n v="560316"/>
    <s v="Bukovany (Sokolov)"/>
    <s v="750 – 1 999 obyvatel"/>
    <n v="1249"/>
    <n v="0.31144915932746198"/>
    <n v="860"/>
    <n v="1"/>
  </r>
  <r>
    <x v="4"/>
    <x v="65"/>
    <x v="65"/>
    <n v="560324"/>
    <s v="Citice"/>
    <s v="750 – 1 999 obyvatel"/>
    <n v="747"/>
    <n v="0.32797858099062921"/>
    <n v="502"/>
    <n v="1"/>
  </r>
  <r>
    <x v="4"/>
    <x v="65"/>
    <x v="65"/>
    <n v="560332"/>
    <s v="Dasnice"/>
    <s v="do 750 obyvatel"/>
    <n v="227"/>
    <n v="0.29074889867841408"/>
    <n v="161"/>
    <n v="1"/>
  </r>
  <r>
    <x v="4"/>
    <x v="65"/>
    <x v="65"/>
    <n v="560341"/>
    <s v="Dolní Nivy"/>
    <s v="do 750 obyvatel"/>
    <n v="298"/>
    <n v="0.33557046979865773"/>
    <n v="198"/>
    <n v="1"/>
  </r>
  <r>
    <x v="4"/>
    <x v="65"/>
    <x v="65"/>
    <n v="560359"/>
    <s v="Habartov"/>
    <s v="2 000 – 4 999 obyvatel"/>
    <n v="4045"/>
    <n v="0.31124845488257108"/>
    <n v="2786"/>
    <n v="1"/>
  </r>
  <r>
    <x v="4"/>
    <x v="65"/>
    <x v="65"/>
    <n v="560367"/>
    <s v="Horní Slavkov"/>
    <s v="5 000 – 14 999 obyvatel"/>
    <n v="4447"/>
    <n v="0.43939734652574769"/>
    <n v="2493"/>
    <n v="0"/>
  </r>
  <r>
    <x v="4"/>
    <x v="65"/>
    <x v="65"/>
    <n v="560375"/>
    <s v="Chlum Svaté Maří"/>
    <s v="do 750 obyvatel"/>
    <n v="247"/>
    <n v="0.37651821862348178"/>
    <n v="154"/>
    <n v="1"/>
  </r>
  <r>
    <x v="4"/>
    <x v="65"/>
    <x v="65"/>
    <n v="560383"/>
    <s v="Chodov (Sokolov)"/>
    <s v="5 000 – 14 999 obyvatel"/>
    <n v="11004"/>
    <n v="0.40676117775354415"/>
    <n v="6528"/>
    <n v="0"/>
  </r>
  <r>
    <x v="4"/>
    <x v="65"/>
    <x v="65"/>
    <n v="560421"/>
    <s v="Kaceřov (Sokolov)"/>
    <s v="do 750 obyvatel"/>
    <n v="355"/>
    <n v="0.3126760563380282"/>
    <n v="244"/>
    <n v="1"/>
  </r>
  <r>
    <x v="4"/>
    <x v="65"/>
    <x v="65"/>
    <n v="560456"/>
    <s v="Krajková"/>
    <s v="750 – 1 999 obyvatel"/>
    <n v="785"/>
    <n v="0.30063694267515922"/>
    <n v="549"/>
    <n v="1"/>
  </r>
  <r>
    <x v="4"/>
    <x v="65"/>
    <x v="65"/>
    <n v="560464"/>
    <s v="Královské Poříčí"/>
    <s v="750 – 1 999 obyvatel"/>
    <n v="641"/>
    <n v="0.41185647425897037"/>
    <n v="377"/>
    <n v="0"/>
  </r>
  <r>
    <x v="4"/>
    <x v="65"/>
    <x v="65"/>
    <n v="560499"/>
    <s v="Kynšperk nad Ohří"/>
    <s v="2 000 – 4 999 obyvatel"/>
    <n v="3987"/>
    <n v="0.35465262101830952"/>
    <n v="2573"/>
    <n v="1"/>
  </r>
  <r>
    <x v="4"/>
    <x v="65"/>
    <x v="65"/>
    <n v="560502"/>
    <s v="Libavské Údolí"/>
    <s v="do 750 obyvatel"/>
    <n v="457"/>
    <n v="0.2735229759299781"/>
    <n v="332"/>
    <n v="1"/>
  </r>
  <r>
    <x v="4"/>
    <x v="65"/>
    <x v="65"/>
    <n v="560537"/>
    <s v="Loket (Sokolov)"/>
    <s v="2 000 – 4 999 obyvatel"/>
    <n v="2555"/>
    <n v="0.37847358121330726"/>
    <n v="1588"/>
    <n v="1"/>
  </r>
  <r>
    <x v="4"/>
    <x v="65"/>
    <x v="65"/>
    <n v="560545"/>
    <s v="Lomnice (Sokolov)"/>
    <s v="750 – 1 999 obyvatel"/>
    <n v="1105"/>
    <n v="0.39638009049773754"/>
    <n v="667"/>
    <n v="1"/>
  </r>
  <r>
    <x v="4"/>
    <x v="65"/>
    <x v="65"/>
    <n v="560561"/>
    <s v="Nová Ves (Sokolov)"/>
    <s v="do 750 obyvatel"/>
    <n v="136"/>
    <n v="0.24264705882352941"/>
    <n v="103"/>
    <n v="1"/>
  </r>
  <r>
    <x v="4"/>
    <x v="65"/>
    <x v="65"/>
    <n v="560570"/>
    <s v="Nové Sedlo (Sokolov)"/>
    <s v="2 000 – 4 999 obyvatel"/>
    <n v="2141"/>
    <n v="0.3479682391405885"/>
    <n v="1396"/>
    <n v="1"/>
  </r>
  <r>
    <x v="4"/>
    <x v="65"/>
    <x v="65"/>
    <n v="560618"/>
    <s v="Rovná (Sokolov)"/>
    <s v="do 750 obyvatel"/>
    <n v="255"/>
    <n v="0.28627450980392155"/>
    <n v="182"/>
    <n v="1"/>
  </r>
  <r>
    <x v="4"/>
    <x v="65"/>
    <x v="65"/>
    <n v="560642"/>
    <s v="Staré Sedlo (Sokolov)"/>
    <s v="750 – 1 999 obyvatel"/>
    <n v="698"/>
    <n v="0.41547277936962751"/>
    <n v="408"/>
    <n v="0"/>
  </r>
  <r>
    <x v="4"/>
    <x v="65"/>
    <x v="65"/>
    <n v="560685"/>
    <s v="Vintířov"/>
    <s v="750 – 1 999 obyvatel"/>
    <n v="921"/>
    <n v="0.27795874049945712"/>
    <n v="665"/>
    <n v="1"/>
  </r>
  <r>
    <x v="4"/>
    <x v="65"/>
    <x v="65"/>
    <n v="560707"/>
    <s v="Vřesová"/>
    <s v="do 750 obyvatel"/>
    <n v="298"/>
    <n v="0.1912751677852349"/>
    <n v="241"/>
    <n v="1"/>
  </r>
  <r>
    <x v="4"/>
    <x v="65"/>
    <x v="65"/>
    <n v="579360"/>
    <s v="Těšovice (Sokolov)"/>
    <s v="do 750 obyvatel"/>
    <n v="215"/>
    <n v="0.4325581395348837"/>
    <n v="122"/>
    <n v="0"/>
  </r>
  <r>
    <x v="5"/>
    <x v="66"/>
    <x v="66"/>
    <n v="546909"/>
    <s v="Lukov (Teplice)"/>
    <s v="do 750 obyvatel"/>
    <n v="116"/>
    <n v="0.47413793103448276"/>
    <n v="61"/>
    <n v="0"/>
  </r>
  <r>
    <x v="5"/>
    <x v="66"/>
    <x v="66"/>
    <n v="567451"/>
    <s v="Bílina"/>
    <s v="15 000 – 39 999 obyvatel"/>
    <n v="14408"/>
    <n v="0.30719044975013882"/>
    <n v="9982"/>
    <n v="1"/>
  </r>
  <r>
    <x v="5"/>
    <x v="66"/>
    <x v="66"/>
    <n v="567531"/>
    <s v="Hostomice (Teplice)"/>
    <s v="750 – 1 999 obyvatel"/>
    <n v="1025"/>
    <n v="0.30048780487804877"/>
    <n v="717"/>
    <n v="1"/>
  </r>
  <r>
    <x v="5"/>
    <x v="66"/>
    <x v="66"/>
    <n v="567566"/>
    <s v="Hrobčice"/>
    <s v="750 – 1 999 obyvatel"/>
    <n v="1207"/>
    <n v="0.28169014084507044"/>
    <n v="867"/>
    <n v="1"/>
  </r>
  <r>
    <x v="5"/>
    <x v="66"/>
    <x v="66"/>
    <n v="567655"/>
    <s v="Ledvice"/>
    <s v="do 750 obyvatel"/>
    <n v="447"/>
    <n v="0.37136465324384788"/>
    <n v="281"/>
    <n v="1"/>
  </r>
  <r>
    <x v="5"/>
    <x v="66"/>
    <x v="66"/>
    <n v="567698"/>
    <s v="Měrunice"/>
    <s v="do 750 obyvatel"/>
    <n v="272"/>
    <n v="0.4485294117647059"/>
    <n v="150"/>
    <n v="0"/>
  </r>
  <r>
    <x v="5"/>
    <x v="66"/>
    <x v="66"/>
    <n v="567761"/>
    <s v="Ohníč"/>
    <s v="do 750 obyvatel"/>
    <n v="608"/>
    <n v="0.40296052631578949"/>
    <n v="363"/>
    <n v="0"/>
  </r>
  <r>
    <x v="5"/>
    <x v="66"/>
    <x v="66"/>
    <n v="567841"/>
    <s v="Světec"/>
    <s v="750 – 1 999 obyvatel"/>
    <n v="865"/>
    <n v="0.41965317919075146"/>
    <n v="502"/>
    <n v="0"/>
  </r>
  <r>
    <x v="5"/>
    <x v="67"/>
    <x v="67"/>
    <n v="530395"/>
    <s v="Janská"/>
    <s v="do 750 obyvatel"/>
    <n v="176"/>
    <n v="0.43181818181818182"/>
    <n v="100"/>
    <n v="0"/>
  </r>
  <r>
    <x v="5"/>
    <x v="67"/>
    <x v="67"/>
    <n v="544647"/>
    <s v="Bynovec"/>
    <s v="do 750 obyvatel"/>
    <n v="253"/>
    <n v="0.45454545454545453"/>
    <n v="138"/>
    <n v="0"/>
  </r>
  <r>
    <x v="5"/>
    <x v="67"/>
    <x v="67"/>
    <n v="544680"/>
    <s v="Janov (Děčín)"/>
    <s v="do 750 obyvatel"/>
    <n v="305"/>
    <n v="0.4098360655737705"/>
    <n v="180"/>
    <n v="0"/>
  </r>
  <r>
    <x v="5"/>
    <x v="67"/>
    <x v="67"/>
    <n v="544701"/>
    <s v="Labská Stráň"/>
    <s v="do 750 obyvatel"/>
    <n v="196"/>
    <n v="0.38265306122448978"/>
    <n v="121"/>
    <n v="1"/>
  </r>
  <r>
    <x v="5"/>
    <x v="67"/>
    <x v="67"/>
    <n v="545538"/>
    <s v="Starý Šachov"/>
    <s v="do 750 obyvatel"/>
    <n v="181"/>
    <n v="0.35359116022099446"/>
    <n v="117"/>
    <n v="1"/>
  </r>
  <r>
    <x v="5"/>
    <x v="67"/>
    <x v="67"/>
    <n v="545678"/>
    <s v="Markvartice (Děčín)"/>
    <s v="do 750 obyvatel"/>
    <n v="569"/>
    <n v="0.37258347978910367"/>
    <n v="357"/>
    <n v="1"/>
  </r>
  <r>
    <x v="5"/>
    <x v="67"/>
    <x v="67"/>
    <n v="545783"/>
    <s v="Dobrná"/>
    <s v="do 750 obyvatel"/>
    <n v="356"/>
    <n v="0.3651685393258427"/>
    <n v="226"/>
    <n v="1"/>
  </r>
  <r>
    <x v="5"/>
    <x v="67"/>
    <x v="67"/>
    <n v="545791"/>
    <s v="Merboltice"/>
    <s v="do 750 obyvatel"/>
    <n v="168"/>
    <n v="0.38690476190476192"/>
    <n v="103"/>
    <n v="1"/>
  </r>
  <r>
    <x v="5"/>
    <x v="67"/>
    <x v="67"/>
    <n v="545856"/>
    <s v="Dolní Habartice"/>
    <s v="do 750 obyvatel"/>
    <n v="484"/>
    <n v="0.38842975206611569"/>
    <n v="296"/>
    <n v="1"/>
  </r>
  <r>
    <x v="5"/>
    <x v="67"/>
    <x v="67"/>
    <n v="545899"/>
    <s v="Františkov nad Ploučnicí"/>
    <s v="do 750 obyvatel"/>
    <n v="324"/>
    <n v="0.44444444444444442"/>
    <n v="180"/>
    <n v="0"/>
  </r>
  <r>
    <x v="5"/>
    <x v="67"/>
    <x v="67"/>
    <n v="545929"/>
    <s v="Horní Habartice"/>
    <s v="do 750 obyvatel"/>
    <n v="344"/>
    <n v="0.31686046511627908"/>
    <n v="235"/>
    <n v="1"/>
  </r>
  <r>
    <x v="5"/>
    <x v="67"/>
    <x v="67"/>
    <n v="546330"/>
    <s v="Kunratice (Děčín)"/>
    <s v="do 750 obyvatel"/>
    <n v="203"/>
    <n v="0.42857142857142855"/>
    <n v="116"/>
    <n v="0"/>
  </r>
  <r>
    <x v="5"/>
    <x v="67"/>
    <x v="67"/>
    <n v="546348"/>
    <s v="Srbská Kamenice"/>
    <s v="do 750 obyvatel"/>
    <n v="209"/>
    <n v="0.42583732057416268"/>
    <n v="120"/>
    <n v="0"/>
  </r>
  <r>
    <x v="5"/>
    <x v="67"/>
    <x v="67"/>
    <n v="546453"/>
    <s v="Kámen (Děčín)"/>
    <s v="do 750 obyvatel"/>
    <n v="199"/>
    <n v="0.35175879396984927"/>
    <n v="129"/>
    <n v="1"/>
  </r>
  <r>
    <x v="5"/>
    <x v="67"/>
    <x v="67"/>
    <n v="546496"/>
    <s v="Ludvíkovice"/>
    <s v="750 – 1 999 obyvatel"/>
    <n v="773"/>
    <n v="0.38809831824062097"/>
    <n v="473"/>
    <n v="1"/>
  </r>
  <r>
    <x v="5"/>
    <x v="67"/>
    <x v="67"/>
    <n v="555193"/>
    <s v="Těchlovice (Děčín)"/>
    <s v="do 750 obyvatel"/>
    <n v="432"/>
    <n v="0.39583333333333331"/>
    <n v="261"/>
    <n v="1"/>
  </r>
  <r>
    <x v="5"/>
    <x v="67"/>
    <x v="67"/>
    <n v="562335"/>
    <s v="Děčín"/>
    <s v="40 000 – 99 999 obyvatel"/>
    <n v="39745"/>
    <n v="0.41162410366083785"/>
    <n v="23385"/>
    <n v="0"/>
  </r>
  <r>
    <x v="5"/>
    <x v="67"/>
    <x v="67"/>
    <n v="562343"/>
    <s v="Arnoltice"/>
    <s v="do 750 obyvatel"/>
    <n v="347"/>
    <n v="0.44956772334293948"/>
    <n v="191"/>
    <n v="0"/>
  </r>
  <r>
    <x v="5"/>
    <x v="67"/>
    <x v="67"/>
    <n v="562351"/>
    <s v="Benešov nad Ploučnicí"/>
    <s v="2 000 – 4 999 obyvatel"/>
    <n v="3018"/>
    <n v="0.37939032471835654"/>
    <n v="1873"/>
    <n v="1"/>
  </r>
  <r>
    <x v="5"/>
    <x v="67"/>
    <x v="67"/>
    <n v="562394"/>
    <s v="Česká Kamenice"/>
    <s v="5 000 – 14 999 obyvatel"/>
    <n v="4334"/>
    <n v="0.37955699123211811"/>
    <n v="2689"/>
    <n v="1"/>
  </r>
  <r>
    <x v="5"/>
    <x v="67"/>
    <x v="67"/>
    <n v="562408"/>
    <s v="Dobkovice"/>
    <s v="do 750 obyvatel"/>
    <n v="552"/>
    <n v="0.3858695652173913"/>
    <n v="339"/>
    <n v="1"/>
  </r>
  <r>
    <x v="5"/>
    <x v="67"/>
    <x v="67"/>
    <n v="562483"/>
    <s v="Heřmanov (Děčín)"/>
    <s v="do 750 obyvatel"/>
    <n v="393"/>
    <n v="0.32061068702290074"/>
    <n v="267"/>
    <n v="1"/>
  </r>
  <r>
    <x v="5"/>
    <x v="67"/>
    <x v="67"/>
    <n v="562513"/>
    <s v="Hřensko"/>
    <s v="do 750 obyvatel"/>
    <n v="241"/>
    <n v="0.40663900414937759"/>
    <n v="143"/>
    <n v="0"/>
  </r>
  <r>
    <x v="5"/>
    <x v="67"/>
    <x v="67"/>
    <n v="562521"/>
    <s v="Huntířov"/>
    <s v="750 – 1 999 obyvatel"/>
    <n v="662"/>
    <n v="0.44561933534743203"/>
    <n v="367"/>
    <n v="0"/>
  </r>
  <r>
    <x v="5"/>
    <x v="67"/>
    <x v="67"/>
    <n v="562556"/>
    <s v="Jetřichovice (Děčín)"/>
    <s v="do 750 obyvatel"/>
    <n v="361"/>
    <n v="0.42105263157894735"/>
    <n v="209"/>
    <n v="0"/>
  </r>
  <r>
    <x v="5"/>
    <x v="67"/>
    <x v="67"/>
    <n v="562564"/>
    <s v="Jílové"/>
    <s v="5 000 – 14 999 obyvatel"/>
    <n v="4250"/>
    <n v="0.40682352941176469"/>
    <n v="2521"/>
    <n v="0"/>
  </r>
  <r>
    <x v="5"/>
    <x v="67"/>
    <x v="67"/>
    <n v="562645"/>
    <s v="Kytlice"/>
    <s v="do 750 obyvatel"/>
    <n v="423"/>
    <n v="0.49645390070921985"/>
    <n v="213"/>
    <n v="0"/>
  </r>
  <r>
    <x v="5"/>
    <x v="67"/>
    <x v="67"/>
    <n v="562700"/>
    <s v="Malá Veleň"/>
    <s v="do 750 obyvatel"/>
    <n v="381"/>
    <n v="0.3648293963254593"/>
    <n v="242"/>
    <n v="1"/>
  </r>
  <r>
    <x v="5"/>
    <x v="67"/>
    <x v="67"/>
    <n v="562718"/>
    <s v="Malšovice"/>
    <s v="750 – 1 999 obyvatel"/>
    <n v="791"/>
    <n v="0.36030341340075855"/>
    <n v="506"/>
    <n v="1"/>
  </r>
  <r>
    <x v="5"/>
    <x v="67"/>
    <x v="67"/>
    <n v="562874"/>
    <s v="Valkeřice"/>
    <s v="do 750 obyvatel"/>
    <n v="316"/>
    <n v="0.46835443037974683"/>
    <n v="168"/>
    <n v="0"/>
  </r>
  <r>
    <x v="5"/>
    <x v="67"/>
    <x v="67"/>
    <n v="562891"/>
    <s v="Velká Bukovina"/>
    <s v="do 750 obyvatel"/>
    <n v="415"/>
    <n v="0.40722891566265063"/>
    <n v="246"/>
    <n v="0"/>
  </r>
  <r>
    <x v="5"/>
    <x v="67"/>
    <x v="67"/>
    <n v="562921"/>
    <s v="Verneřice"/>
    <s v="750 – 1 999 obyvatel"/>
    <n v="949"/>
    <n v="0.39831401475237094"/>
    <n v="571"/>
    <n v="1"/>
  </r>
  <r>
    <x v="5"/>
    <x v="67"/>
    <x v="67"/>
    <n v="562939"/>
    <s v="Veselé"/>
    <s v="do 750 obyvatel"/>
    <n v="298"/>
    <n v="0.33557046979865773"/>
    <n v="198"/>
    <n v="1"/>
  </r>
  <r>
    <x v="5"/>
    <x v="67"/>
    <x v="67"/>
    <n v="566900"/>
    <s v="Růžová"/>
    <s v="do 750 obyvatel"/>
    <n v="459"/>
    <n v="0.38997821350762529"/>
    <n v="280"/>
    <n v="1"/>
  </r>
  <r>
    <x v="5"/>
    <x v="68"/>
    <x v="68"/>
    <n v="546062"/>
    <s v="Pesvice"/>
    <s v="do 750 obyvatel"/>
    <n v="150"/>
    <n v="0.48"/>
    <n v="78"/>
    <n v="0"/>
  </r>
  <r>
    <x v="5"/>
    <x v="68"/>
    <x v="68"/>
    <n v="546160"/>
    <s v="Nezabylice"/>
    <s v="do 750 obyvatel"/>
    <n v="215"/>
    <n v="0.48372093023255813"/>
    <n v="111"/>
    <n v="0"/>
  </r>
  <r>
    <x v="5"/>
    <x v="68"/>
    <x v="68"/>
    <n v="562971"/>
    <s v="Chomutov"/>
    <s v="40 000 – 99 999 obyvatel"/>
    <n v="40323"/>
    <n v="0.40252461374401705"/>
    <n v="24092"/>
    <n v="0"/>
  </r>
  <r>
    <x v="5"/>
    <x v="68"/>
    <x v="68"/>
    <n v="562980"/>
    <s v="Bílence"/>
    <s v="do 750 obyvatel"/>
    <n v="204"/>
    <n v="0.36764705882352944"/>
    <n v="129"/>
    <n v="1"/>
  </r>
  <r>
    <x v="5"/>
    <x v="68"/>
    <x v="68"/>
    <n v="562998"/>
    <s v="Blatno (Chomutov)"/>
    <s v="do 750 obyvatel"/>
    <n v="462"/>
    <n v="0.48051948051948051"/>
    <n v="240"/>
    <n v="0"/>
  </r>
  <r>
    <x v="5"/>
    <x v="68"/>
    <x v="68"/>
    <n v="563005"/>
    <s v="Boleboř"/>
    <s v="do 750 obyvatel"/>
    <n v="243"/>
    <n v="0.41563786008230452"/>
    <n v="142"/>
    <n v="0"/>
  </r>
  <r>
    <x v="5"/>
    <x v="68"/>
    <x v="68"/>
    <n v="563013"/>
    <s v="Březno (Chomutov)"/>
    <s v="750 – 1 999 obyvatel"/>
    <n v="1151"/>
    <n v="0.45786272806255429"/>
    <n v="624"/>
    <n v="0"/>
  </r>
  <r>
    <x v="5"/>
    <x v="68"/>
    <x v="68"/>
    <n v="563021"/>
    <s v="Černovice (Chomutov)"/>
    <s v="do 750 obyvatel"/>
    <n v="531"/>
    <n v="0.4199623352165725"/>
    <n v="308"/>
    <n v="0"/>
  </r>
  <r>
    <x v="5"/>
    <x v="68"/>
    <x v="68"/>
    <n v="563056"/>
    <s v="Droužkovice"/>
    <s v="750 – 1 999 obyvatel"/>
    <n v="726"/>
    <n v="0.44077134986225897"/>
    <n v="406"/>
    <n v="0"/>
  </r>
  <r>
    <x v="5"/>
    <x v="68"/>
    <x v="68"/>
    <n v="563064"/>
    <s v="Hora Svatého Šebestiána"/>
    <s v="do 750 obyvatel"/>
    <n v="281"/>
    <n v="0.41281138790035588"/>
    <n v="165"/>
    <n v="0"/>
  </r>
  <r>
    <x v="5"/>
    <x v="68"/>
    <x v="68"/>
    <n v="563072"/>
    <s v="Hrušovany"/>
    <s v="do 750 obyvatel"/>
    <n v="435"/>
    <n v="0.35632183908045978"/>
    <n v="280"/>
    <n v="1"/>
  </r>
  <r>
    <x v="5"/>
    <x v="68"/>
    <x v="68"/>
    <n v="563099"/>
    <s v="Jirkov"/>
    <s v="15 000 – 39 999 obyvatel"/>
    <n v="15779"/>
    <n v="0.38012548323721401"/>
    <n v="9781"/>
    <n v="1"/>
  </r>
  <r>
    <x v="5"/>
    <x v="68"/>
    <x v="68"/>
    <n v="563111"/>
    <s v="Kalek"/>
    <s v="do 750 obyvatel"/>
    <n v="198"/>
    <n v="0.40404040404040403"/>
    <n v="118"/>
    <n v="0"/>
  </r>
  <r>
    <x v="5"/>
    <x v="68"/>
    <x v="68"/>
    <n v="563161"/>
    <s v="Křimov"/>
    <s v="do 750 obyvatel"/>
    <n v="348"/>
    <n v="0.38505747126436779"/>
    <n v="214"/>
    <n v="1"/>
  </r>
  <r>
    <x v="5"/>
    <x v="68"/>
    <x v="68"/>
    <n v="563200"/>
    <s v="Málkov (Chomutov)"/>
    <s v="750 – 1 999 obyvatel"/>
    <n v="765"/>
    <n v="0.43529411764705883"/>
    <n v="432"/>
    <n v="0"/>
  </r>
  <r>
    <x v="5"/>
    <x v="68"/>
    <x v="68"/>
    <n v="563242"/>
    <s v="Místo"/>
    <s v="do 750 obyvatel"/>
    <n v="374"/>
    <n v="0.47058823529411764"/>
    <n v="198"/>
    <n v="0"/>
  </r>
  <r>
    <x v="5"/>
    <x v="68"/>
    <x v="68"/>
    <n v="563277"/>
    <s v="Otvice"/>
    <s v="do 750 obyvatel"/>
    <n v="555"/>
    <n v="0.45585585585585586"/>
    <n v="302"/>
    <n v="0"/>
  </r>
  <r>
    <x v="5"/>
    <x v="68"/>
    <x v="68"/>
    <n v="563340"/>
    <s v="Spořice"/>
    <s v="750 – 1 999 obyvatel"/>
    <n v="1244"/>
    <n v="0.45739549839228294"/>
    <n v="675"/>
    <n v="0"/>
  </r>
  <r>
    <x v="5"/>
    <x v="68"/>
    <x v="68"/>
    <n v="563358"/>
    <s v="Strupčice"/>
    <s v="750 – 1 999 obyvatel"/>
    <n v="821"/>
    <n v="0.4336175395858709"/>
    <n v="465"/>
    <n v="0"/>
  </r>
  <r>
    <x v="5"/>
    <x v="68"/>
    <x v="68"/>
    <n v="563382"/>
    <s v="Údlice"/>
    <s v="750 – 1 999 obyvatel"/>
    <n v="1013"/>
    <n v="0.45310957551826259"/>
    <n v="554"/>
    <n v="0"/>
  </r>
  <r>
    <x v="5"/>
    <x v="68"/>
    <x v="68"/>
    <n v="563463"/>
    <s v="Vrskmaň"/>
    <s v="do 750 obyvatel"/>
    <n v="263"/>
    <n v="0.40304182509505704"/>
    <n v="157"/>
    <n v="0"/>
  </r>
  <r>
    <x v="5"/>
    <x v="68"/>
    <x v="68"/>
    <n v="563471"/>
    <s v="Všehrdy (Chomutov)"/>
    <s v="do 750 obyvatel"/>
    <n v="127"/>
    <n v="0.37795275590551181"/>
    <n v="79"/>
    <n v="1"/>
  </r>
  <r>
    <x v="5"/>
    <x v="68"/>
    <x v="68"/>
    <n v="563480"/>
    <s v="Všestudy (Chomutov)"/>
    <s v="do 750 obyvatel"/>
    <n v="160"/>
    <n v="0.44374999999999998"/>
    <n v="89"/>
    <n v="0"/>
  </r>
  <r>
    <x v="5"/>
    <x v="68"/>
    <x v="68"/>
    <n v="563498"/>
    <s v="Výsluní"/>
    <s v="do 750 obyvatel"/>
    <n v="357"/>
    <n v="0.27170868347338933"/>
    <n v="260"/>
    <n v="1"/>
  </r>
  <r>
    <x v="5"/>
    <x v="68"/>
    <x v="68"/>
    <n v="563501"/>
    <s v="Vysoká Pec (Chomutov)"/>
    <s v="750 – 1 999 obyvatel"/>
    <n v="912"/>
    <n v="0.53289473684210531"/>
    <n v="426"/>
    <n v="0"/>
  </r>
  <r>
    <x v="5"/>
    <x v="69"/>
    <x v="69"/>
    <n v="546071"/>
    <s v="Račetice"/>
    <s v="do 750 obyvatel"/>
    <n v="335"/>
    <n v="0.44776119402985076"/>
    <n v="185"/>
    <n v="0"/>
  </r>
  <r>
    <x v="5"/>
    <x v="69"/>
    <x v="69"/>
    <n v="546518"/>
    <s v="Loučná pod Klínovcem"/>
    <s v="do 750 obyvatel"/>
    <n v="102"/>
    <n v="0.61764705882352944"/>
    <n v="39"/>
    <n v="0"/>
  </r>
  <r>
    <x v="5"/>
    <x v="69"/>
    <x v="69"/>
    <n v="563048"/>
    <s v="Domašín"/>
    <s v="do 750 obyvatel"/>
    <n v="152"/>
    <n v="0.36184210526315791"/>
    <n v="97"/>
    <n v="1"/>
  </r>
  <r>
    <x v="5"/>
    <x v="69"/>
    <x v="69"/>
    <n v="563081"/>
    <s v="Chbany"/>
    <s v="do 750 obyvatel"/>
    <n v="533"/>
    <n v="0.41463414634146339"/>
    <n v="312"/>
    <n v="0"/>
  </r>
  <r>
    <x v="5"/>
    <x v="69"/>
    <x v="69"/>
    <n v="563102"/>
    <s v="Kadaň"/>
    <s v="15 000 – 39 999 obyvatel"/>
    <n v="15068"/>
    <n v="0.40516325988850543"/>
    <n v="8963"/>
    <n v="0"/>
  </r>
  <r>
    <x v="5"/>
    <x v="69"/>
    <x v="69"/>
    <n v="563129"/>
    <s v="Klášterec nad Ohří"/>
    <s v="5 000 – 14 999 obyvatel"/>
    <n v="12057"/>
    <n v="0.39288380194078126"/>
    <n v="7320"/>
    <n v="1"/>
  </r>
  <r>
    <x v="5"/>
    <x v="69"/>
    <x v="69"/>
    <n v="563137"/>
    <s v="Kovářská"/>
    <s v="750 – 1 999 obyvatel"/>
    <n v="853"/>
    <n v="0.49120750293083237"/>
    <n v="434"/>
    <n v="0"/>
  </r>
  <r>
    <x v="5"/>
    <x v="69"/>
    <x v="69"/>
    <n v="563188"/>
    <s v="Libědice"/>
    <s v="do 750 obyvatel"/>
    <n v="212"/>
    <n v="0.47169811320754718"/>
    <n v="112"/>
    <n v="0"/>
  </r>
  <r>
    <x v="5"/>
    <x v="69"/>
    <x v="69"/>
    <n v="563218"/>
    <s v="Mašťov"/>
    <s v="do 750 obyvatel"/>
    <n v="480"/>
    <n v="0.40416666666666667"/>
    <n v="286"/>
    <n v="0"/>
  </r>
  <r>
    <x v="5"/>
    <x v="69"/>
    <x v="69"/>
    <n v="563226"/>
    <s v="Měděnec"/>
    <s v="do 750 obyvatel"/>
    <n v="121"/>
    <n v="0.52066115702479343"/>
    <n v="58"/>
    <n v="0"/>
  </r>
  <r>
    <x v="5"/>
    <x v="69"/>
    <x v="69"/>
    <n v="563269"/>
    <s v="Okounov"/>
    <s v="do 750 obyvatel"/>
    <n v="329"/>
    <n v="0.41945288753799392"/>
    <n v="191"/>
    <n v="0"/>
  </r>
  <r>
    <x v="5"/>
    <x v="69"/>
    <x v="69"/>
    <n v="563285"/>
    <s v="Perštejn"/>
    <s v="750 – 1 999 obyvatel"/>
    <n v="963"/>
    <n v="0.43509865005192105"/>
    <n v="544"/>
    <n v="0"/>
  </r>
  <r>
    <x v="5"/>
    <x v="69"/>
    <x v="69"/>
    <n v="563293"/>
    <s v="Pětipsy"/>
    <s v="do 750 obyvatel"/>
    <n v="164"/>
    <n v="0.39634146341463417"/>
    <n v="99"/>
    <n v="1"/>
  </r>
  <r>
    <x v="5"/>
    <x v="69"/>
    <x v="69"/>
    <n v="563315"/>
    <s v="Kryštofovy Hamry"/>
    <s v="do 750 obyvatel"/>
    <n v="157"/>
    <n v="0.31210191082802546"/>
    <n v="108"/>
    <n v="1"/>
  </r>
  <r>
    <x v="5"/>
    <x v="69"/>
    <x v="69"/>
    <n v="563323"/>
    <s v="Radonice (Chomutov)"/>
    <s v="750 – 1 999 obyvatel"/>
    <n v="971"/>
    <n v="0.41812564366632338"/>
    <n v="565"/>
    <n v="0"/>
  </r>
  <r>
    <x v="5"/>
    <x v="69"/>
    <x v="69"/>
    <n v="563331"/>
    <s v="Rokle"/>
    <s v="do 750 obyvatel"/>
    <n v="292"/>
    <n v="0.3047945205479452"/>
    <n v="203"/>
    <n v="1"/>
  </r>
  <r>
    <x v="5"/>
    <x v="69"/>
    <x v="69"/>
    <n v="563404"/>
    <s v="Vejprty"/>
    <s v="2 000 – 4 999 obyvatel"/>
    <n v="2437"/>
    <n v="0.42100943783340172"/>
    <n v="1411"/>
    <n v="0"/>
  </r>
  <r>
    <x v="5"/>
    <x v="69"/>
    <x v="69"/>
    <n v="563412"/>
    <s v="Veliká Ves (Chomutov)"/>
    <s v="do 750 obyvatel"/>
    <n v="253"/>
    <n v="0.48221343873517786"/>
    <n v="131"/>
    <n v="0"/>
  </r>
  <r>
    <x v="5"/>
    <x v="69"/>
    <x v="69"/>
    <n v="563439"/>
    <s v="Vilémov (Chomutov)"/>
    <s v="do 750 obyvatel"/>
    <n v="487"/>
    <n v="0.45585215605749485"/>
    <n v="265"/>
    <n v="0"/>
  </r>
  <r>
    <x v="5"/>
    <x v="70"/>
    <x v="70"/>
    <n v="530506"/>
    <s v="Miřejovice"/>
    <s v="do 750 obyvatel"/>
    <n v="195"/>
    <n v="0.4564102564102564"/>
    <n v="106"/>
    <n v="0"/>
  </r>
  <r>
    <x v="5"/>
    <x v="70"/>
    <x v="70"/>
    <n v="542407"/>
    <s v="Trnovany"/>
    <s v="do 750 obyvatel"/>
    <n v="329"/>
    <n v="0.44376899696048633"/>
    <n v="183"/>
    <n v="0"/>
  </r>
  <r>
    <x v="5"/>
    <x v="70"/>
    <x v="70"/>
    <n v="542440"/>
    <s v="Oleško"/>
    <s v="do 750 obyvatel"/>
    <n v="78"/>
    <n v="0.35897435897435898"/>
    <n v="50"/>
    <n v="1"/>
  </r>
  <r>
    <x v="5"/>
    <x v="70"/>
    <x v="70"/>
    <n v="542491"/>
    <s v="Malíč"/>
    <s v="do 750 obyvatel"/>
    <n v="143"/>
    <n v="0.32167832167832167"/>
    <n v="97"/>
    <n v="1"/>
  </r>
  <r>
    <x v="5"/>
    <x v="70"/>
    <x v="70"/>
    <n v="542521"/>
    <s v="Michalovice (Litoměřice)"/>
    <s v="do 750 obyvatel"/>
    <n v="125"/>
    <n v="0.48799999999999999"/>
    <n v="64"/>
    <n v="0"/>
  </r>
  <r>
    <x v="5"/>
    <x v="70"/>
    <x v="70"/>
    <n v="542539"/>
    <s v="Píšťany"/>
    <s v="do 750 obyvatel"/>
    <n v="177"/>
    <n v="0.46892655367231639"/>
    <n v="94"/>
    <n v="0"/>
  </r>
  <r>
    <x v="5"/>
    <x v="70"/>
    <x v="70"/>
    <n v="546763"/>
    <s v="Horní Řepčice"/>
    <s v="do 750 obyvatel"/>
    <n v="84"/>
    <n v="0.51190476190476186"/>
    <n v="41"/>
    <n v="0"/>
  </r>
  <r>
    <x v="5"/>
    <x v="70"/>
    <x v="70"/>
    <n v="546771"/>
    <s v="Kamýk"/>
    <s v="do 750 obyvatel"/>
    <n v="145"/>
    <n v="0.36551724137931035"/>
    <n v="92"/>
    <n v="1"/>
  </r>
  <r>
    <x v="5"/>
    <x v="70"/>
    <x v="70"/>
    <n v="546780"/>
    <s v="Býčkovice"/>
    <s v="do 750 obyvatel"/>
    <n v="252"/>
    <n v="0.2857142857142857"/>
    <n v="180"/>
    <n v="1"/>
  </r>
  <r>
    <x v="5"/>
    <x v="70"/>
    <x v="70"/>
    <n v="546810"/>
    <s v="Chudoslavice"/>
    <s v="do 750 obyvatel"/>
    <n v="134"/>
    <n v="0.36567164179104478"/>
    <n v="85"/>
    <n v="1"/>
  </r>
  <r>
    <x v="5"/>
    <x v="70"/>
    <x v="70"/>
    <n v="546828"/>
    <s v="Staňkovice (Litoměřice)"/>
    <s v="do 750 obyvatel"/>
    <n v="31"/>
    <n v="0.16129032258064516"/>
    <n v="26"/>
    <n v="1"/>
  </r>
  <r>
    <x v="5"/>
    <x v="70"/>
    <x v="70"/>
    <n v="553646"/>
    <s v="Dolánky nad Ohří"/>
    <s v="do 750 obyvatel"/>
    <n v="225"/>
    <n v="0.31555555555555553"/>
    <n v="154"/>
    <n v="1"/>
  </r>
  <r>
    <x v="5"/>
    <x v="70"/>
    <x v="70"/>
    <n v="564567"/>
    <s v="Litoměřice"/>
    <s v="15 000 – 39 999 obyvatel"/>
    <n v="19484"/>
    <n v="0.43091767604188053"/>
    <n v="11088"/>
    <n v="0"/>
  </r>
  <r>
    <x v="5"/>
    <x v="70"/>
    <x v="70"/>
    <n v="564591"/>
    <s v="Bohušovice nad Ohří"/>
    <s v="2 000 – 4 999 obyvatel"/>
    <n v="2065"/>
    <n v="0.35351089588377727"/>
    <n v="1335"/>
    <n v="1"/>
  </r>
  <r>
    <x v="5"/>
    <x v="70"/>
    <x v="70"/>
    <n v="564613"/>
    <s v="Brňany"/>
    <s v="do 750 obyvatel"/>
    <n v="391"/>
    <n v="0.32225063938618925"/>
    <n v="265"/>
    <n v="1"/>
  </r>
  <r>
    <x v="5"/>
    <x v="70"/>
    <x v="70"/>
    <n v="564621"/>
    <s v="Brozany nad Ohří"/>
    <s v="750 – 1 999 obyvatel"/>
    <n v="1077"/>
    <n v="0.36118848653667596"/>
    <n v="688"/>
    <n v="1"/>
  </r>
  <r>
    <x v="5"/>
    <x v="70"/>
    <x v="70"/>
    <n v="564770"/>
    <s v="Drahobuz"/>
    <s v="do 750 obyvatel"/>
    <n v="226"/>
    <n v="0.36283185840707965"/>
    <n v="144"/>
    <n v="1"/>
  </r>
  <r>
    <x v="5"/>
    <x v="70"/>
    <x v="70"/>
    <n v="564842"/>
    <s v="Hlinná"/>
    <s v="do 750 obyvatel"/>
    <n v="241"/>
    <n v="0.42323651452282157"/>
    <n v="139"/>
    <n v="0"/>
  </r>
  <r>
    <x v="5"/>
    <x v="70"/>
    <x v="70"/>
    <n v="564877"/>
    <s v="Hoštka"/>
    <s v="750 – 1 999 obyvatel"/>
    <n v="1378"/>
    <n v="0.35268505079825835"/>
    <n v="892"/>
    <n v="1"/>
  </r>
  <r>
    <x v="5"/>
    <x v="70"/>
    <x v="70"/>
    <n v="564966"/>
    <s v="Chotiněves"/>
    <s v="do 750 obyvatel"/>
    <n v="182"/>
    <n v="0.36263736263736263"/>
    <n v="116"/>
    <n v="1"/>
  </r>
  <r>
    <x v="5"/>
    <x v="70"/>
    <x v="70"/>
    <n v="565083"/>
    <s v="Křešice"/>
    <s v="750 – 1 999 obyvatel"/>
    <n v="1216"/>
    <n v="0.42105263157894735"/>
    <n v="704"/>
    <n v="0"/>
  </r>
  <r>
    <x v="5"/>
    <x v="70"/>
    <x v="70"/>
    <n v="565105"/>
    <s v="Levín"/>
    <s v="do 750 obyvatel"/>
    <n v="115"/>
    <n v="0.48695652173913045"/>
    <n v="59"/>
    <n v="0"/>
  </r>
  <r>
    <x v="5"/>
    <x v="70"/>
    <x v="70"/>
    <n v="565121"/>
    <s v="Liběšice (Litoměřice)"/>
    <s v="750 – 1 999 obyvatel"/>
    <n v="1264"/>
    <n v="0.39715189873417722"/>
    <n v="762"/>
    <n v="1"/>
  </r>
  <r>
    <x v="5"/>
    <x v="70"/>
    <x v="70"/>
    <n v="565156"/>
    <s v="Libochovany"/>
    <s v="do 750 obyvatel"/>
    <n v="466"/>
    <n v="0.40987124463519314"/>
    <n v="275"/>
    <n v="0"/>
  </r>
  <r>
    <x v="5"/>
    <x v="70"/>
    <x v="70"/>
    <n v="565211"/>
    <s v="Lovečkovice"/>
    <s v="do 750 obyvatel"/>
    <n v="473"/>
    <n v="0.38900634249471461"/>
    <n v="289"/>
    <n v="1"/>
  </r>
  <r>
    <x v="5"/>
    <x v="70"/>
    <x v="70"/>
    <n v="565296"/>
    <s v="Mlékojedy"/>
    <s v="do 750 obyvatel"/>
    <n v="190"/>
    <n v="0.35789473684210527"/>
    <n v="122"/>
    <n v="1"/>
  </r>
  <r>
    <x v="5"/>
    <x v="70"/>
    <x v="70"/>
    <n v="565393"/>
    <s v="Ploskovice"/>
    <s v="do 750 obyvatel"/>
    <n v="366"/>
    <n v="0.42622950819672129"/>
    <n v="210"/>
    <n v="0"/>
  </r>
  <r>
    <x v="5"/>
    <x v="70"/>
    <x v="70"/>
    <n v="565431"/>
    <s v="Polepy (Litoměřice)"/>
    <s v="750 – 1 999 obyvatel"/>
    <n v="1131"/>
    <n v="0.38461538461538464"/>
    <n v="696"/>
    <n v="1"/>
  </r>
  <r>
    <x v="5"/>
    <x v="70"/>
    <x v="70"/>
    <n v="565482"/>
    <s v="Račice (Litoměřice)"/>
    <s v="do 750 obyvatel"/>
    <n v="281"/>
    <n v="0.32028469750889682"/>
    <n v="191"/>
    <n v="1"/>
  </r>
  <r>
    <x v="5"/>
    <x v="70"/>
    <x v="70"/>
    <n v="565547"/>
    <s v="Rochov"/>
    <s v="do 750 obyvatel"/>
    <n v="105"/>
    <n v="0.47619047619047616"/>
    <n v="55"/>
    <n v="0"/>
  </r>
  <r>
    <x v="5"/>
    <x v="70"/>
    <x v="70"/>
    <n v="565610"/>
    <s v="Snědovice"/>
    <s v="750 – 1 999 obyvatel"/>
    <n v="647"/>
    <n v="0.4126738794435858"/>
    <n v="380"/>
    <n v="0"/>
  </r>
  <r>
    <x v="5"/>
    <x v="70"/>
    <x v="70"/>
    <n v="565709"/>
    <s v="Štětí"/>
    <s v="5 000 – 14 999 obyvatel"/>
    <n v="7129"/>
    <n v="0.35068031982045167"/>
    <n v="4629"/>
    <n v="1"/>
  </r>
  <r>
    <x v="5"/>
    <x v="70"/>
    <x v="70"/>
    <n v="565717"/>
    <s v="Terezín (Litoměřice)"/>
    <s v="2 000 – 4 999 obyvatel"/>
    <n v="2415"/>
    <n v="0.43022774327122154"/>
    <n v="1376"/>
    <n v="0"/>
  </r>
  <r>
    <x v="5"/>
    <x v="70"/>
    <x v="70"/>
    <n v="565741"/>
    <s v="Travčice"/>
    <s v="do 750 obyvatel"/>
    <n v="510"/>
    <n v="0.38823529411764707"/>
    <n v="312"/>
    <n v="1"/>
  </r>
  <r>
    <x v="5"/>
    <x v="70"/>
    <x v="70"/>
    <n v="565792"/>
    <s v="Třebušín"/>
    <s v="do 750 obyvatel"/>
    <n v="470"/>
    <n v="0.37872340425531914"/>
    <n v="292"/>
    <n v="1"/>
  </r>
  <r>
    <x v="5"/>
    <x v="70"/>
    <x v="70"/>
    <n v="565814"/>
    <s v="Úštěk"/>
    <s v="2 000 – 4 999 obyvatel"/>
    <n v="2440"/>
    <n v="0.41393442622950821"/>
    <n v="1430"/>
    <n v="0"/>
  </r>
  <r>
    <x v="5"/>
    <x v="70"/>
    <x v="70"/>
    <n v="565857"/>
    <s v="Velké Žernoseky"/>
    <s v="do 750 obyvatel"/>
    <n v="406"/>
    <n v="0.34236453201970446"/>
    <n v="267"/>
    <n v="1"/>
  </r>
  <r>
    <x v="5"/>
    <x v="70"/>
    <x v="70"/>
    <n v="565911"/>
    <s v="Vrutice"/>
    <s v="do 750 obyvatel"/>
    <n v="262"/>
    <n v="0.33587786259541985"/>
    <n v="174"/>
    <n v="1"/>
  </r>
  <r>
    <x v="5"/>
    <x v="70"/>
    <x v="70"/>
    <n v="565946"/>
    <s v="Žalhostice"/>
    <s v="do 750 obyvatel"/>
    <n v="432"/>
    <n v="0.39120370370370372"/>
    <n v="263"/>
    <n v="1"/>
  </r>
  <r>
    <x v="5"/>
    <x v="70"/>
    <x v="70"/>
    <n v="565962"/>
    <s v="Žitenice"/>
    <s v="750 – 1 999 obyvatel"/>
    <n v="1317"/>
    <n v="0.4191343963553531"/>
    <n v="765"/>
    <n v="0"/>
  </r>
  <r>
    <x v="5"/>
    <x v="71"/>
    <x v="71"/>
    <n v="567078"/>
    <s v="Brandov"/>
    <s v="do 750 obyvatel"/>
    <n v="233"/>
    <n v="0.42489270386266093"/>
    <n v="134"/>
    <n v="0"/>
  </r>
  <r>
    <x v="5"/>
    <x v="71"/>
    <x v="71"/>
    <n v="567108"/>
    <s v="Český Jiřetín"/>
    <s v="do 750 obyvatel"/>
    <n v="92"/>
    <n v="0.41304347826086957"/>
    <n v="54"/>
    <n v="0"/>
  </r>
  <r>
    <x v="5"/>
    <x v="71"/>
    <x v="71"/>
    <n v="567167"/>
    <s v="Hora Svaté Kateřiny"/>
    <s v="do 750 obyvatel"/>
    <n v="359"/>
    <n v="0.37883008356545961"/>
    <n v="223"/>
    <n v="1"/>
  </r>
  <r>
    <x v="5"/>
    <x v="71"/>
    <x v="71"/>
    <n v="567175"/>
    <s v="Horní Jiřetín"/>
    <s v="2 000 – 4 999 obyvatel"/>
    <n v="1860"/>
    <n v="0.33548387096774196"/>
    <n v="1236"/>
    <n v="1"/>
  </r>
  <r>
    <x v="5"/>
    <x v="71"/>
    <x v="71"/>
    <n v="567191"/>
    <s v="Klíny"/>
    <s v="do 750 obyvatel"/>
    <n v="131"/>
    <n v="0.40458015267175573"/>
    <n v="78"/>
    <n v="0"/>
  </r>
  <r>
    <x v="5"/>
    <x v="71"/>
    <x v="71"/>
    <n v="567256"/>
    <s v="Litvínov"/>
    <s v="15 000 – 39 999 obyvatel"/>
    <n v="19455"/>
    <n v="0.34423027499357489"/>
    <n v="12758"/>
    <n v="1"/>
  </r>
  <r>
    <x v="5"/>
    <x v="71"/>
    <x v="71"/>
    <n v="567264"/>
    <s v="Lom (Most)"/>
    <s v="2 000 – 4 999 obyvatel"/>
    <n v="3076"/>
    <n v="0.32867360208062418"/>
    <n v="2065"/>
    <n v="1"/>
  </r>
  <r>
    <x v="5"/>
    <x v="71"/>
    <x v="71"/>
    <n v="567272"/>
    <s v="Louka u Litvínova"/>
    <s v="do 750 obyvatel"/>
    <n v="582"/>
    <n v="0.27835051546391754"/>
    <n v="420"/>
    <n v="1"/>
  </r>
  <r>
    <x v="5"/>
    <x v="71"/>
    <x v="71"/>
    <n v="567302"/>
    <s v="Mariánské Radčice"/>
    <s v="do 750 obyvatel"/>
    <n v="381"/>
    <n v="0.28871391076115488"/>
    <n v="271"/>
    <n v="1"/>
  </r>
  <r>
    <x v="5"/>
    <x v="71"/>
    <x v="71"/>
    <n v="567311"/>
    <s v="Meziboří"/>
    <s v="2 000 – 4 999 obyvatel"/>
    <n v="4143"/>
    <n v="0.39560704803282648"/>
    <n v="2504"/>
    <n v="1"/>
  </r>
  <r>
    <x v="5"/>
    <x v="71"/>
    <x v="71"/>
    <n v="567329"/>
    <s v="Nová Ves v Horách"/>
    <s v="do 750 obyvatel"/>
    <n v="411"/>
    <n v="0.46715328467153283"/>
    <n v="219"/>
    <n v="0"/>
  </r>
  <r>
    <x v="5"/>
    <x v="72"/>
    <x v="72"/>
    <n v="530557"/>
    <s v="Kozly (Louny)"/>
    <s v="do 750 obyvatel"/>
    <n v="105"/>
    <n v="0.37142857142857144"/>
    <n v="66"/>
    <n v="1"/>
  </r>
  <r>
    <x v="5"/>
    <x v="72"/>
    <x v="72"/>
    <n v="530565"/>
    <s v="Želkovice"/>
    <s v="do 750 obyvatel"/>
    <n v="80"/>
    <n v="0.28749999999999998"/>
    <n v="57"/>
    <n v="1"/>
  </r>
  <r>
    <x v="5"/>
    <x v="72"/>
    <x v="72"/>
    <n v="542547"/>
    <s v="Blšany u Loun"/>
    <s v="do 750 obyvatel"/>
    <n v="302"/>
    <n v="0.36092715231788081"/>
    <n v="193"/>
    <n v="1"/>
  </r>
  <r>
    <x v="5"/>
    <x v="72"/>
    <x v="72"/>
    <n v="542555"/>
    <s v="Opočno (Louny)"/>
    <s v="do 750 obyvatel"/>
    <n v="106"/>
    <n v="0.47169811320754718"/>
    <n v="56"/>
    <n v="0"/>
  </r>
  <r>
    <x v="5"/>
    <x v="72"/>
    <x v="72"/>
    <n v="542571"/>
    <s v="Cítoliby"/>
    <s v="750 – 1 999 obyvatel"/>
    <n v="859"/>
    <n v="0.37019790454016299"/>
    <n v="541"/>
    <n v="1"/>
  </r>
  <r>
    <x v="5"/>
    <x v="72"/>
    <x v="72"/>
    <n v="542580"/>
    <s v="Obora (Louny)"/>
    <s v="do 750 obyvatel"/>
    <n v="354"/>
    <n v="0.39830508474576271"/>
    <n v="213"/>
    <n v="1"/>
  </r>
  <r>
    <x v="5"/>
    <x v="72"/>
    <x v="72"/>
    <n v="542628"/>
    <s v="Černčice (Louny)"/>
    <s v="750 – 1 999 obyvatel"/>
    <n v="1130"/>
    <n v="0.42212389380530974"/>
    <n v="653"/>
    <n v="0"/>
  </r>
  <r>
    <x v="5"/>
    <x v="72"/>
    <x v="72"/>
    <n v="542636"/>
    <s v="Nová Ves (Louny)"/>
    <s v="do 750 obyvatel"/>
    <n v="94"/>
    <n v="0.45744680851063829"/>
    <n v="51"/>
    <n v="0"/>
  </r>
  <r>
    <x v="5"/>
    <x v="72"/>
    <x v="72"/>
    <n v="543012"/>
    <s v="Žerotín (Louny)"/>
    <s v="do 750 obyvatel"/>
    <n v="172"/>
    <n v="0.43604651162790697"/>
    <n v="97"/>
    <n v="0"/>
  </r>
  <r>
    <x v="5"/>
    <x v="72"/>
    <x v="72"/>
    <n v="546011"/>
    <s v="Jimlín"/>
    <s v="750 – 1 999 obyvatel"/>
    <n v="737"/>
    <n v="0.39077340569877883"/>
    <n v="449"/>
    <n v="1"/>
  </r>
  <r>
    <x v="5"/>
    <x v="72"/>
    <x v="72"/>
    <n v="546178"/>
    <s v="Úherce (Louny)"/>
    <s v="do 750 obyvatel"/>
    <n v="69"/>
    <n v="0.42028985507246375"/>
    <n v="40"/>
    <n v="0"/>
  </r>
  <r>
    <x v="5"/>
    <x v="72"/>
    <x v="72"/>
    <n v="546429"/>
    <s v="Chraberce"/>
    <s v="do 750 obyvatel"/>
    <n v="104"/>
    <n v="0.39423076923076922"/>
    <n v="63"/>
    <n v="1"/>
  </r>
  <r>
    <x v="5"/>
    <x v="72"/>
    <x v="72"/>
    <n v="546861"/>
    <s v="Dobroměřice"/>
    <s v="750 – 1 999 obyvatel"/>
    <n v="1145"/>
    <n v="0.46637554585152841"/>
    <n v="611"/>
    <n v="0"/>
  </r>
  <r>
    <x v="5"/>
    <x v="72"/>
    <x v="72"/>
    <n v="546879"/>
    <s v="Líšťany (Louny)"/>
    <s v="do 750 obyvatel"/>
    <n v="386"/>
    <n v="0.4844559585492228"/>
    <n v="199"/>
    <n v="0"/>
  </r>
  <r>
    <x v="5"/>
    <x v="72"/>
    <x v="72"/>
    <n v="546887"/>
    <s v="Vršovice (Louny)"/>
    <s v="do 750 obyvatel"/>
    <n v="215"/>
    <n v="0.44651162790697674"/>
    <n v="119"/>
    <n v="0"/>
  </r>
  <r>
    <x v="5"/>
    <x v="72"/>
    <x v="72"/>
    <n v="546895"/>
    <s v="Brodec"/>
    <s v="do 750 obyvatel"/>
    <n v="76"/>
    <n v="0.51315789473684215"/>
    <n v="37"/>
    <n v="0"/>
  </r>
  <r>
    <x v="5"/>
    <x v="72"/>
    <x v="72"/>
    <n v="565971"/>
    <s v="Louny"/>
    <s v="15 000 – 39 999 obyvatel"/>
    <n v="15053"/>
    <n v="0.39028765030226531"/>
    <n v="9178"/>
    <n v="1"/>
  </r>
  <r>
    <x v="5"/>
    <x v="72"/>
    <x v="72"/>
    <n v="566063"/>
    <s v="Břvany"/>
    <s v="do 750 obyvatel"/>
    <n v="261"/>
    <n v="0.29118773946360155"/>
    <n v="185"/>
    <n v="1"/>
  </r>
  <r>
    <x v="5"/>
    <x v="72"/>
    <x v="72"/>
    <n v="566152"/>
    <s v="Domoušice"/>
    <s v="do 750 obyvatel"/>
    <n v="564"/>
    <n v="0.44503546099290781"/>
    <n v="313"/>
    <n v="0"/>
  </r>
  <r>
    <x v="5"/>
    <x v="72"/>
    <x v="72"/>
    <n v="566195"/>
    <s v="Hříškov"/>
    <s v="do 750 obyvatel"/>
    <n v="350"/>
    <n v="0.37142857142857144"/>
    <n v="220"/>
    <n v="1"/>
  </r>
  <r>
    <x v="5"/>
    <x v="72"/>
    <x v="72"/>
    <n v="566217"/>
    <s v="Hřivice"/>
    <s v="do 750 obyvatel"/>
    <n v="545"/>
    <n v="0.46238532110091746"/>
    <n v="293"/>
    <n v="0"/>
  </r>
  <r>
    <x v="5"/>
    <x v="72"/>
    <x v="72"/>
    <n v="566233"/>
    <s v="Chlumčany (Louny)"/>
    <s v="do 750 obyvatel"/>
    <n v="471"/>
    <n v="0.37791932059447986"/>
    <n v="293"/>
    <n v="1"/>
  </r>
  <r>
    <x v="5"/>
    <x v="72"/>
    <x v="72"/>
    <n v="566241"/>
    <s v="Chožov"/>
    <s v="do 750 obyvatel"/>
    <n v="457"/>
    <n v="0.33916849015317285"/>
    <n v="302"/>
    <n v="1"/>
  </r>
  <r>
    <x v="5"/>
    <x v="72"/>
    <x v="72"/>
    <n v="566284"/>
    <s v="Koštice"/>
    <s v="do 750 obyvatel"/>
    <n v="516"/>
    <n v="0.45348837209302323"/>
    <n v="282"/>
    <n v="0"/>
  </r>
  <r>
    <x v="5"/>
    <x v="72"/>
    <x v="72"/>
    <n v="566322"/>
    <s v="Lenešice"/>
    <s v="750 – 1 999 obyvatel"/>
    <n v="1151"/>
    <n v="0.43353605560382275"/>
    <n v="652"/>
    <n v="0"/>
  </r>
  <r>
    <x v="5"/>
    <x v="72"/>
    <x v="72"/>
    <n v="566349"/>
    <s v="Libčeves"/>
    <s v="750 – 1 999 obyvatel"/>
    <n v="787"/>
    <n v="0.31893265565438372"/>
    <n v="536"/>
    <n v="1"/>
  </r>
  <r>
    <x v="5"/>
    <x v="72"/>
    <x v="72"/>
    <n v="566535"/>
    <s v="Panenský Týnec"/>
    <s v="do 750 obyvatel"/>
    <n v="359"/>
    <n v="0.32869080779944287"/>
    <n v="241"/>
    <n v="1"/>
  </r>
  <r>
    <x v="5"/>
    <x v="72"/>
    <x v="72"/>
    <n v="566551"/>
    <s v="Peruc"/>
    <s v="2 000 – 4 999 obyvatel"/>
    <n v="1947"/>
    <n v="0.39342578325629174"/>
    <n v="1181"/>
    <n v="1"/>
  </r>
  <r>
    <x v="5"/>
    <x v="72"/>
    <x v="72"/>
    <n v="566578"/>
    <s v="Pnětluky"/>
    <s v="do 750 obyvatel"/>
    <n v="302"/>
    <n v="0.4370860927152318"/>
    <n v="170"/>
    <n v="0"/>
  </r>
  <r>
    <x v="5"/>
    <x v="72"/>
    <x v="72"/>
    <n v="566586"/>
    <s v="Počedělice"/>
    <s v="do 750 obyvatel"/>
    <n v="250"/>
    <n v="0.46400000000000002"/>
    <n v="134"/>
    <n v="0"/>
  </r>
  <r>
    <x v="5"/>
    <x v="72"/>
    <x v="72"/>
    <n v="566624"/>
    <s v="Postoloprty"/>
    <s v="2 000 – 4 999 obyvatel"/>
    <n v="3855"/>
    <n v="0.36575875486381321"/>
    <n v="2445"/>
    <n v="1"/>
  </r>
  <r>
    <x v="5"/>
    <x v="72"/>
    <x v="72"/>
    <n v="566659"/>
    <s v="Raná (Louny)"/>
    <s v="do 750 obyvatel"/>
    <n v="217"/>
    <n v="0.4009216589861751"/>
    <n v="130"/>
    <n v="0"/>
  </r>
  <r>
    <x v="5"/>
    <x v="72"/>
    <x v="72"/>
    <n v="566667"/>
    <s v="Ročov"/>
    <s v="do 750 obyvatel"/>
    <n v="476"/>
    <n v="0.45168067226890757"/>
    <n v="261"/>
    <n v="0"/>
  </r>
  <r>
    <x v="5"/>
    <x v="72"/>
    <x v="72"/>
    <n v="566713"/>
    <s v="Slavětín (Louny)"/>
    <s v="do 750 obyvatel"/>
    <n v="491"/>
    <n v="0.38085539714867617"/>
    <n v="304"/>
    <n v="1"/>
  </r>
  <r>
    <x v="5"/>
    <x v="72"/>
    <x v="72"/>
    <n v="566721"/>
    <s v="Smolnice"/>
    <s v="do 750 obyvatel"/>
    <n v="356"/>
    <n v="0.4241573033707865"/>
    <n v="205"/>
    <n v="0"/>
  </r>
  <r>
    <x v="5"/>
    <x v="72"/>
    <x v="72"/>
    <n v="566829"/>
    <s v="Toužetín"/>
    <s v="do 750 obyvatel"/>
    <n v="240"/>
    <n v="0.32500000000000001"/>
    <n v="162"/>
    <n v="1"/>
  </r>
  <r>
    <x v="5"/>
    <x v="72"/>
    <x v="72"/>
    <n v="566896"/>
    <s v="Veltěže"/>
    <s v="do 750 obyvatel"/>
    <n v="331"/>
    <n v="0.35045317220543809"/>
    <n v="215"/>
    <n v="1"/>
  </r>
  <r>
    <x v="5"/>
    <x v="72"/>
    <x v="72"/>
    <n v="566918"/>
    <s v="Vinařice (Louny)"/>
    <s v="do 750 obyvatel"/>
    <n v="228"/>
    <n v="0.46052631578947367"/>
    <n v="123"/>
    <n v="0"/>
  </r>
  <r>
    <x v="5"/>
    <x v="72"/>
    <x v="72"/>
    <n v="566926"/>
    <s v="Vrbno nad Lesy"/>
    <s v="do 750 obyvatel"/>
    <n v="167"/>
    <n v="0.3592814371257485"/>
    <n v="107"/>
    <n v="1"/>
  </r>
  <r>
    <x v="5"/>
    <x v="72"/>
    <x v="72"/>
    <n v="566951"/>
    <s v="Výškov"/>
    <s v="do 750 obyvatel"/>
    <n v="436"/>
    <n v="0.33256880733944955"/>
    <n v="291"/>
    <n v="1"/>
  </r>
  <r>
    <x v="5"/>
    <x v="72"/>
    <x v="72"/>
    <n v="566977"/>
    <s v="Zbrašín"/>
    <s v="do 750 obyvatel"/>
    <n v="322"/>
    <n v="0.35403726708074534"/>
    <n v="208"/>
    <n v="1"/>
  </r>
  <r>
    <x v="5"/>
    <x v="73"/>
    <x v="73"/>
    <n v="505528"/>
    <s v="Jenčice"/>
    <s v="do 750 obyvatel"/>
    <n v="292"/>
    <n v="0.49315068493150682"/>
    <n v="148"/>
    <n v="0"/>
  </r>
  <r>
    <x v="5"/>
    <x v="73"/>
    <x v="73"/>
    <n v="546691"/>
    <s v="Lkáň"/>
    <s v="do 750 obyvatel"/>
    <n v="162"/>
    <n v="0.36419753086419754"/>
    <n v="103"/>
    <n v="1"/>
  </r>
  <r>
    <x v="5"/>
    <x v="73"/>
    <x v="73"/>
    <n v="546721"/>
    <s v="Sedlec (Litoměřice)"/>
    <s v="do 750 obyvatel"/>
    <n v="180"/>
    <n v="0.35555555555555557"/>
    <n v="116"/>
    <n v="1"/>
  </r>
  <r>
    <x v="5"/>
    <x v="73"/>
    <x v="73"/>
    <n v="564699"/>
    <s v="Černiv"/>
    <s v="do 750 obyvatel"/>
    <n v="127"/>
    <n v="0.42519685039370081"/>
    <n v="73"/>
    <n v="0"/>
  </r>
  <r>
    <x v="5"/>
    <x v="73"/>
    <x v="73"/>
    <n v="564711"/>
    <s v="Čížkovice"/>
    <s v="750 – 1 999 obyvatel"/>
    <n v="1196"/>
    <n v="0.4306020066889632"/>
    <n v="681"/>
    <n v="0"/>
  </r>
  <r>
    <x v="5"/>
    <x v="73"/>
    <x v="73"/>
    <n v="564729"/>
    <s v="Děčany"/>
    <s v="do 750 obyvatel"/>
    <n v="331"/>
    <n v="0.43504531722054379"/>
    <n v="187"/>
    <n v="0"/>
  </r>
  <r>
    <x v="5"/>
    <x v="73"/>
    <x v="73"/>
    <n v="564737"/>
    <s v="Dlažkovice"/>
    <s v="do 750 obyvatel"/>
    <n v="103"/>
    <n v="0.46601941747572817"/>
    <n v="55"/>
    <n v="0"/>
  </r>
  <r>
    <x v="5"/>
    <x v="73"/>
    <x v="73"/>
    <n v="564834"/>
    <s v="Evaň"/>
    <s v="do 750 obyvatel"/>
    <n v="249"/>
    <n v="0.38554216867469882"/>
    <n v="153"/>
    <n v="1"/>
  </r>
  <r>
    <x v="5"/>
    <x v="73"/>
    <x v="73"/>
    <n v="564931"/>
    <s v="Chodovlice"/>
    <s v="do 750 obyvatel"/>
    <n v="127"/>
    <n v="0.3543307086614173"/>
    <n v="82"/>
    <n v="1"/>
  </r>
  <r>
    <x v="5"/>
    <x v="73"/>
    <x v="73"/>
    <n v="564940"/>
    <s v="Chotěšov (Litoměřice)"/>
    <s v="do 750 obyvatel"/>
    <n v="400"/>
    <n v="0.41499999999999998"/>
    <n v="234"/>
    <n v="0"/>
  </r>
  <r>
    <x v="5"/>
    <x v="73"/>
    <x v="73"/>
    <n v="564958"/>
    <s v="Chotiměř"/>
    <s v="do 750 obyvatel"/>
    <n v="237"/>
    <n v="0.30379746835443039"/>
    <n v="165"/>
    <n v="1"/>
  </r>
  <r>
    <x v="5"/>
    <x v="73"/>
    <x v="73"/>
    <n v="565016"/>
    <s v="Keblice"/>
    <s v="do 750 obyvatel"/>
    <n v="295"/>
    <n v="0.32881355932203388"/>
    <n v="198"/>
    <n v="1"/>
  </r>
  <r>
    <x v="5"/>
    <x v="73"/>
    <x v="73"/>
    <n v="565024"/>
    <s v="Klapý"/>
    <s v="do 750 obyvatel"/>
    <n v="400"/>
    <n v="0.44750000000000001"/>
    <n v="221"/>
    <n v="0"/>
  </r>
  <r>
    <x v="5"/>
    <x v="73"/>
    <x v="73"/>
    <n v="565075"/>
    <s v="Křesín"/>
    <s v="do 750 obyvatel"/>
    <n v="285"/>
    <n v="0.42456140350877192"/>
    <n v="164"/>
    <n v="0"/>
  </r>
  <r>
    <x v="5"/>
    <x v="73"/>
    <x v="73"/>
    <n v="565113"/>
    <s v="Lhotka nad Labem"/>
    <s v="do 750 obyvatel"/>
    <n v="367"/>
    <n v="0.34332425068119893"/>
    <n v="241"/>
    <n v="1"/>
  </r>
  <r>
    <x v="5"/>
    <x v="73"/>
    <x v="73"/>
    <n v="565164"/>
    <s v="Libochovice"/>
    <s v="2 000 – 4 999 obyvatel"/>
    <n v="2914"/>
    <n v="0.46431022649279341"/>
    <n v="1561"/>
    <n v="0"/>
  </r>
  <r>
    <x v="5"/>
    <x v="73"/>
    <x v="73"/>
    <n v="565229"/>
    <s v="Lovosice"/>
    <s v="5 000 – 14 999 obyvatel"/>
    <n v="7219"/>
    <n v="0.40185621277185207"/>
    <n v="4318"/>
    <n v="0"/>
  </r>
  <r>
    <x v="5"/>
    <x v="73"/>
    <x v="73"/>
    <n v="565237"/>
    <s v="Lukavec (Litoměřice)"/>
    <s v="do 750 obyvatel"/>
    <n v="312"/>
    <n v="0.41987179487179488"/>
    <n v="181"/>
    <n v="0"/>
  </r>
  <r>
    <x v="5"/>
    <x v="73"/>
    <x v="73"/>
    <n v="565245"/>
    <s v="Malé Žernoseky"/>
    <s v="do 750 obyvatel"/>
    <n v="630"/>
    <n v="0.39523809523809522"/>
    <n v="381"/>
    <n v="1"/>
  </r>
  <r>
    <x v="5"/>
    <x v="73"/>
    <x v="73"/>
    <n v="565415"/>
    <s v="Podsedice"/>
    <s v="do 750 obyvatel"/>
    <n v="561"/>
    <n v="0.43850267379679142"/>
    <n v="315"/>
    <n v="0"/>
  </r>
  <r>
    <x v="5"/>
    <x v="73"/>
    <x v="73"/>
    <n v="565458"/>
    <s v="Prackovice nad Labem"/>
    <s v="do 750 obyvatel"/>
    <n v="528"/>
    <n v="0.40909090909090912"/>
    <n v="312"/>
    <n v="0"/>
  </r>
  <r>
    <x v="5"/>
    <x v="73"/>
    <x v="73"/>
    <n v="565521"/>
    <s v="Radovesice"/>
    <s v="do 750 obyvatel"/>
    <n v="406"/>
    <n v="0.43842364532019706"/>
    <n v="228"/>
    <n v="0"/>
  </r>
  <r>
    <x v="5"/>
    <x v="73"/>
    <x v="73"/>
    <n v="565598"/>
    <s v="Siřejovice"/>
    <s v="do 750 obyvatel"/>
    <n v="222"/>
    <n v="0.43693693693693691"/>
    <n v="125"/>
    <n v="0"/>
  </r>
  <r>
    <x v="5"/>
    <x v="73"/>
    <x v="73"/>
    <n v="565601"/>
    <s v="Slatina (Litoměřice)"/>
    <s v="do 750 obyvatel"/>
    <n v="232"/>
    <n v="0.33620689655172414"/>
    <n v="154"/>
    <n v="1"/>
  </r>
  <r>
    <x v="5"/>
    <x v="73"/>
    <x v="73"/>
    <n v="565695"/>
    <s v="Sulejovice"/>
    <s v="750 – 1 999 obyvatel"/>
    <n v="670"/>
    <n v="0.38656716417910447"/>
    <n v="411"/>
    <n v="1"/>
  </r>
  <r>
    <x v="5"/>
    <x v="73"/>
    <x v="73"/>
    <n v="565768"/>
    <s v="Třebenice (Litoměřice)"/>
    <s v="750 – 1 999 obyvatel"/>
    <n v="1631"/>
    <n v="0.42734518700183938"/>
    <n v="934"/>
    <n v="0"/>
  </r>
  <r>
    <x v="5"/>
    <x v="73"/>
    <x v="73"/>
    <n v="565776"/>
    <s v="Třebívlice"/>
    <s v="750 – 1 999 obyvatel"/>
    <n v="716"/>
    <n v="0.4511173184357542"/>
    <n v="393"/>
    <n v="0"/>
  </r>
  <r>
    <x v="5"/>
    <x v="73"/>
    <x v="73"/>
    <n v="565806"/>
    <s v="Úpohlavy"/>
    <s v="do 750 obyvatel"/>
    <n v="203"/>
    <n v="0.44827586206896552"/>
    <n v="112"/>
    <n v="0"/>
  </r>
  <r>
    <x v="5"/>
    <x v="73"/>
    <x v="73"/>
    <n v="565849"/>
    <s v="Velemín"/>
    <s v="750 – 1 999 obyvatel"/>
    <n v="1337"/>
    <n v="0.41211667913238592"/>
    <n v="786"/>
    <n v="0"/>
  </r>
  <r>
    <x v="5"/>
    <x v="73"/>
    <x v="73"/>
    <n v="565865"/>
    <s v="Vchynice"/>
    <s v="do 750 obyvatel"/>
    <n v="263"/>
    <n v="0.43346007604562736"/>
    <n v="149"/>
    <n v="0"/>
  </r>
  <r>
    <x v="5"/>
    <x v="73"/>
    <x v="73"/>
    <n v="565873"/>
    <s v="Vlastislav"/>
    <s v="do 750 obyvatel"/>
    <n v="151"/>
    <n v="0.37086092715231789"/>
    <n v="95"/>
    <n v="1"/>
  </r>
  <r>
    <x v="5"/>
    <x v="73"/>
    <x v="73"/>
    <n v="565903"/>
    <s v="Vrbičany (Litoměřice)"/>
    <s v="do 750 obyvatel"/>
    <n v="252"/>
    <n v="0.37698412698412698"/>
    <n v="157"/>
    <n v="1"/>
  </r>
  <r>
    <x v="5"/>
    <x v="74"/>
    <x v="74"/>
    <n v="546437"/>
    <s v="Volevčice (Most)"/>
    <s v="do 750 obyvatel"/>
    <n v="101"/>
    <n v="0.40594059405940597"/>
    <n v="60"/>
    <n v="0"/>
  </r>
  <r>
    <x v="5"/>
    <x v="74"/>
    <x v="74"/>
    <n v="567027"/>
    <s v="Most"/>
    <s v="40 000 – 99 999 obyvatel"/>
    <n v="54540"/>
    <n v="0.34200586725339199"/>
    <n v="35887"/>
    <n v="1"/>
  </r>
  <r>
    <x v="5"/>
    <x v="74"/>
    <x v="74"/>
    <n v="567043"/>
    <s v="Bečov"/>
    <s v="750 – 1 999 obyvatel"/>
    <n v="1131"/>
    <n v="0.30061892130857648"/>
    <n v="791"/>
    <n v="1"/>
  </r>
  <r>
    <x v="5"/>
    <x v="74"/>
    <x v="74"/>
    <n v="567051"/>
    <s v="Bělušice (Most)"/>
    <s v="do 750 obyvatel"/>
    <n v="188"/>
    <n v="0.30851063829787234"/>
    <n v="130"/>
    <n v="1"/>
  </r>
  <r>
    <x v="5"/>
    <x v="74"/>
    <x v="74"/>
    <n v="567060"/>
    <s v="Braňany"/>
    <s v="750 – 1 999 obyvatel"/>
    <n v="1051"/>
    <n v="0.30447193149381541"/>
    <n v="731"/>
    <n v="1"/>
  </r>
  <r>
    <x v="5"/>
    <x v="74"/>
    <x v="74"/>
    <n v="567141"/>
    <s v="Havraň"/>
    <s v="do 750 obyvatel"/>
    <n v="607"/>
    <n v="0.2372322899505766"/>
    <n v="463"/>
    <n v="1"/>
  </r>
  <r>
    <x v="5"/>
    <x v="74"/>
    <x v="74"/>
    <n v="567221"/>
    <s v="Korozluky"/>
    <s v="do 750 obyvatel"/>
    <n v="191"/>
    <n v="0.39790575916230364"/>
    <n v="115"/>
    <n v="1"/>
  </r>
  <r>
    <x v="5"/>
    <x v="74"/>
    <x v="74"/>
    <n v="567248"/>
    <s v="Lišnice"/>
    <s v="do 750 obyvatel"/>
    <n v="185"/>
    <n v="0.4"/>
    <n v="111"/>
    <n v="0"/>
  </r>
  <r>
    <x v="5"/>
    <x v="74"/>
    <x v="74"/>
    <n v="567281"/>
    <s v="Lužice (Most)"/>
    <s v="do 750 obyvatel"/>
    <n v="581"/>
    <n v="0.35283993115318418"/>
    <n v="376"/>
    <n v="1"/>
  </r>
  <r>
    <x v="5"/>
    <x v="74"/>
    <x v="74"/>
    <n v="567299"/>
    <s v="Malé Březno (Most)"/>
    <s v="do 750 obyvatel"/>
    <n v="172"/>
    <n v="0.62790697674418605"/>
    <n v="64"/>
    <n v="0"/>
  </r>
  <r>
    <x v="5"/>
    <x v="74"/>
    <x v="74"/>
    <n v="567337"/>
    <s v="Obrnice"/>
    <s v="2 000 – 4 999 obyvatel"/>
    <n v="1622"/>
    <n v="0.23057953144266338"/>
    <n v="1248"/>
    <n v="1"/>
  </r>
  <r>
    <x v="5"/>
    <x v="74"/>
    <x v="74"/>
    <n v="567345"/>
    <s v="Patokryje"/>
    <s v="do 750 obyvatel"/>
    <n v="374"/>
    <n v="0.3770053475935829"/>
    <n v="233"/>
    <n v="1"/>
  </r>
  <r>
    <x v="5"/>
    <x v="74"/>
    <x v="74"/>
    <n v="567353"/>
    <s v="Polerady (Most)"/>
    <s v="do 750 obyvatel"/>
    <n v="212"/>
    <n v="0.38207547169811323"/>
    <n v="131"/>
    <n v="1"/>
  </r>
  <r>
    <x v="5"/>
    <x v="74"/>
    <x v="74"/>
    <n v="567361"/>
    <s v="Skršín"/>
    <s v="do 750 obyvatel"/>
    <n v="239"/>
    <n v="0.45606694560669458"/>
    <n v="130"/>
    <n v="0"/>
  </r>
  <r>
    <x v="5"/>
    <x v="74"/>
    <x v="74"/>
    <n v="567426"/>
    <s v="Želenice (Most)"/>
    <s v="do 750 obyvatel"/>
    <n v="404"/>
    <n v="0.3094059405940594"/>
    <n v="279"/>
    <n v="1"/>
  </r>
  <r>
    <x v="5"/>
    <x v="75"/>
    <x v="75"/>
    <n v="566004"/>
    <s v="Blatno (Louny)"/>
    <s v="do 750 obyvatel"/>
    <n v="422"/>
    <n v="0.51895734597156395"/>
    <n v="203"/>
    <n v="0"/>
  </r>
  <r>
    <x v="5"/>
    <x v="75"/>
    <x v="75"/>
    <n v="566021"/>
    <s v="Blšany"/>
    <s v="750 – 1 999 obyvatel"/>
    <n v="810"/>
    <n v="0.44444444444444442"/>
    <n v="450"/>
    <n v="0"/>
  </r>
  <r>
    <x v="5"/>
    <x v="75"/>
    <x v="75"/>
    <n v="566306"/>
    <s v="Krásný Dvůr"/>
    <s v="do 750 obyvatel"/>
    <n v="554"/>
    <n v="0.46750902527075811"/>
    <n v="295"/>
    <n v="0"/>
  </r>
  <r>
    <x v="5"/>
    <x v="75"/>
    <x v="75"/>
    <n v="566314"/>
    <s v="Kryry"/>
    <s v="2 000 – 4 999 obyvatel"/>
    <n v="1948"/>
    <n v="0.43172484599589322"/>
    <n v="1107"/>
    <n v="0"/>
  </r>
  <r>
    <x v="5"/>
    <x v="75"/>
    <x v="75"/>
    <n v="566438"/>
    <s v="Lubenec"/>
    <s v="750 – 1 999 obyvatel"/>
    <n v="1139"/>
    <n v="0.44600526777875327"/>
    <n v="631"/>
    <n v="0"/>
  </r>
  <r>
    <x v="5"/>
    <x v="75"/>
    <x v="75"/>
    <n v="566501"/>
    <s v="Nepomyšl"/>
    <s v="do 750 obyvatel"/>
    <n v="315"/>
    <n v="0.50158730158730158"/>
    <n v="157"/>
    <n v="0"/>
  </r>
  <r>
    <x v="5"/>
    <x v="75"/>
    <x v="75"/>
    <n v="566527"/>
    <s v="Očihov"/>
    <s v="do 750 obyvatel"/>
    <n v="321"/>
    <n v="0.40186915887850466"/>
    <n v="192"/>
    <n v="0"/>
  </r>
  <r>
    <x v="5"/>
    <x v="75"/>
    <x v="75"/>
    <n v="566560"/>
    <s v="Petrohrad"/>
    <s v="do 750 obyvatel"/>
    <n v="536"/>
    <n v="0.40485074626865669"/>
    <n v="319"/>
    <n v="0"/>
  </r>
  <r>
    <x v="5"/>
    <x v="75"/>
    <x v="75"/>
    <n v="566608"/>
    <s v="Podbořanský Rohozec"/>
    <s v="do 750 obyvatel"/>
    <n v="123"/>
    <n v="0.3983739837398374"/>
    <n v="74"/>
    <n v="1"/>
  </r>
  <r>
    <x v="5"/>
    <x v="75"/>
    <x v="75"/>
    <n v="566616"/>
    <s v="Podbořany"/>
    <s v="5 000 – 14 999 obyvatel"/>
    <n v="5255"/>
    <n v="0.4561370123691722"/>
    <n v="2858"/>
    <n v="0"/>
  </r>
  <r>
    <x v="5"/>
    <x v="75"/>
    <x v="75"/>
    <n v="566934"/>
    <s v="Vroutek"/>
    <s v="750 – 1 999 obyvatel"/>
    <n v="1527"/>
    <n v="0.46103470857891288"/>
    <n v="823"/>
    <n v="0"/>
  </r>
  <r>
    <x v="5"/>
    <x v="76"/>
    <x v="76"/>
    <n v="542423"/>
    <s v="Černouček"/>
    <s v="do 750 obyvatel"/>
    <n v="246"/>
    <n v="0.47967479674796748"/>
    <n v="128"/>
    <n v="0"/>
  </r>
  <r>
    <x v="5"/>
    <x v="76"/>
    <x v="76"/>
    <n v="542482"/>
    <s v="Záluží (Litoměřice)"/>
    <s v="do 750 obyvatel"/>
    <n v="143"/>
    <n v="0.31468531468531469"/>
    <n v="98"/>
    <n v="1"/>
  </r>
  <r>
    <x v="5"/>
    <x v="76"/>
    <x v="76"/>
    <n v="546755"/>
    <s v="Brzánky"/>
    <s v="do 750 obyvatel"/>
    <n v="68"/>
    <n v="0.23529411764705882"/>
    <n v="52"/>
    <n v="1"/>
  </r>
  <r>
    <x v="5"/>
    <x v="76"/>
    <x v="76"/>
    <n v="546852"/>
    <s v="Černěves"/>
    <s v="do 750 obyvatel"/>
    <n v="181"/>
    <n v="0.44751381215469616"/>
    <n v="100"/>
    <n v="0"/>
  </r>
  <r>
    <x v="5"/>
    <x v="76"/>
    <x v="76"/>
    <n v="564575"/>
    <s v="Bechlín"/>
    <s v="750 – 1 999 obyvatel"/>
    <n v="1050"/>
    <n v="0.38"/>
    <n v="651"/>
    <n v="1"/>
  </r>
  <r>
    <x v="5"/>
    <x v="76"/>
    <x v="76"/>
    <n v="564648"/>
    <s v="Bříza"/>
    <s v="do 750 obyvatel"/>
    <n v="351"/>
    <n v="0.40740740740740738"/>
    <n v="208"/>
    <n v="0"/>
  </r>
  <r>
    <x v="5"/>
    <x v="76"/>
    <x v="76"/>
    <n v="564656"/>
    <s v="Budyně nad Ohří"/>
    <s v="2 000 – 4 999 obyvatel"/>
    <n v="1781"/>
    <n v="0.36159460976979224"/>
    <n v="1137"/>
    <n v="1"/>
  </r>
  <r>
    <x v="5"/>
    <x v="76"/>
    <x v="76"/>
    <n v="564672"/>
    <s v="Ctiněves"/>
    <s v="do 750 obyvatel"/>
    <n v="303"/>
    <n v="0.34323432343234322"/>
    <n v="199"/>
    <n v="1"/>
  </r>
  <r>
    <x v="5"/>
    <x v="76"/>
    <x v="76"/>
    <n v="564745"/>
    <s v="Dobříň"/>
    <s v="do 750 obyvatel"/>
    <n v="455"/>
    <n v="0.39560439560439559"/>
    <n v="275"/>
    <n v="1"/>
  </r>
  <r>
    <x v="5"/>
    <x v="76"/>
    <x v="76"/>
    <n v="564753"/>
    <s v="Doksany"/>
    <s v="do 750 obyvatel"/>
    <n v="361"/>
    <n v="0.40166204986149584"/>
    <n v="216"/>
    <n v="0"/>
  </r>
  <r>
    <x v="5"/>
    <x v="76"/>
    <x v="76"/>
    <n v="564818"/>
    <s v="Dušníky"/>
    <s v="do 750 obyvatel"/>
    <n v="357"/>
    <n v="0.29131652661064428"/>
    <n v="253"/>
    <n v="1"/>
  </r>
  <r>
    <x v="5"/>
    <x v="76"/>
    <x v="76"/>
    <n v="564851"/>
    <s v="Horní Beřkovice"/>
    <s v="750 – 1 999 obyvatel"/>
    <n v="797"/>
    <n v="0.43538268506900879"/>
    <n v="450"/>
    <n v="0"/>
  </r>
  <r>
    <x v="5"/>
    <x v="76"/>
    <x v="76"/>
    <n v="564893"/>
    <s v="Hrobce"/>
    <s v="do 750 obyvatel"/>
    <n v="560"/>
    <n v="0.31785714285714284"/>
    <n v="382"/>
    <n v="1"/>
  </r>
  <r>
    <x v="5"/>
    <x v="76"/>
    <x v="76"/>
    <n v="564923"/>
    <s v="Chodouny"/>
    <s v="do 750 obyvatel"/>
    <n v="551"/>
    <n v="0.36116152450090744"/>
    <n v="352"/>
    <n v="1"/>
  </r>
  <r>
    <x v="5"/>
    <x v="76"/>
    <x v="76"/>
    <n v="565032"/>
    <s v="Kleneč"/>
    <s v="do 750 obyvatel"/>
    <n v="436"/>
    <n v="0.36009174311926606"/>
    <n v="279"/>
    <n v="1"/>
  </r>
  <r>
    <x v="5"/>
    <x v="76"/>
    <x v="76"/>
    <n v="565059"/>
    <s v="Kostomlaty pod Řípem"/>
    <s v="do 750 obyvatel"/>
    <n v="351"/>
    <n v="0.36467236467236469"/>
    <n v="223"/>
    <n v="1"/>
  </r>
  <r>
    <x v="5"/>
    <x v="76"/>
    <x v="76"/>
    <n v="565067"/>
    <s v="Krabčice"/>
    <s v="750 – 1 999 obyvatel"/>
    <n v="740"/>
    <n v="0.45135135135135135"/>
    <n v="406"/>
    <n v="0"/>
  </r>
  <r>
    <x v="5"/>
    <x v="76"/>
    <x v="76"/>
    <n v="565091"/>
    <s v="Kyškovice"/>
    <s v="do 750 obyvatel"/>
    <n v="235"/>
    <n v="0.39148936170212767"/>
    <n v="143"/>
    <n v="1"/>
  </r>
  <r>
    <x v="5"/>
    <x v="76"/>
    <x v="76"/>
    <n v="565148"/>
    <s v="Libkovice pod Řípem"/>
    <s v="do 750 obyvatel"/>
    <n v="460"/>
    <n v="0.29347826086956524"/>
    <n v="325"/>
    <n v="1"/>
  </r>
  <r>
    <x v="5"/>
    <x v="76"/>
    <x v="76"/>
    <n v="565172"/>
    <s v="Libotenice"/>
    <s v="do 750 obyvatel"/>
    <n v="353"/>
    <n v="0.35694050991501414"/>
    <n v="227"/>
    <n v="1"/>
  </r>
  <r>
    <x v="5"/>
    <x v="76"/>
    <x v="76"/>
    <n v="565253"/>
    <s v="Martiněves"/>
    <s v="750 – 1 999 obyvatel"/>
    <n v="672"/>
    <n v="0.38392857142857145"/>
    <n v="414"/>
    <n v="1"/>
  </r>
  <r>
    <x v="5"/>
    <x v="76"/>
    <x v="76"/>
    <n v="565300"/>
    <s v="Mnetěš"/>
    <s v="do 750 obyvatel"/>
    <n v="458"/>
    <n v="0.39956331877729256"/>
    <n v="275"/>
    <n v="1"/>
  </r>
  <r>
    <x v="5"/>
    <x v="76"/>
    <x v="76"/>
    <n v="565318"/>
    <s v="Mšené-lázně"/>
    <s v="750 – 1 999 obyvatel"/>
    <n v="1533"/>
    <n v="0.3770384866275277"/>
    <n v="955"/>
    <n v="1"/>
  </r>
  <r>
    <x v="5"/>
    <x v="76"/>
    <x v="76"/>
    <n v="565342"/>
    <s v="Nové Dvory (Litoměřice)"/>
    <s v="do 750 obyvatel"/>
    <n v="326"/>
    <n v="0.35276073619631904"/>
    <n v="211"/>
    <n v="1"/>
  </r>
  <r>
    <x v="5"/>
    <x v="76"/>
    <x v="76"/>
    <n v="565474"/>
    <s v="Přestavlky (Litoměřice)"/>
    <s v="do 750 obyvatel"/>
    <n v="242"/>
    <n v="0.31404958677685951"/>
    <n v="166"/>
    <n v="1"/>
  </r>
  <r>
    <x v="5"/>
    <x v="76"/>
    <x v="76"/>
    <n v="565491"/>
    <s v="Račiněves"/>
    <s v="do 750 obyvatel"/>
    <n v="510"/>
    <n v="0.32549019607843138"/>
    <n v="344"/>
    <n v="1"/>
  </r>
  <r>
    <x v="5"/>
    <x v="76"/>
    <x v="76"/>
    <n v="565555"/>
    <s v="Roudnice nad Labem"/>
    <s v="5 000 – 14 999 obyvatel"/>
    <n v="10472"/>
    <n v="0.40651260504201681"/>
    <n v="6215"/>
    <n v="0"/>
  </r>
  <r>
    <x v="5"/>
    <x v="76"/>
    <x v="76"/>
    <n v="565679"/>
    <s v="Straškov-Vodochody"/>
    <s v="750 – 1 999 obyvatel"/>
    <n v="859"/>
    <n v="0.45052386495925495"/>
    <n v="472"/>
    <n v="0"/>
  </r>
  <r>
    <x v="5"/>
    <x v="76"/>
    <x v="76"/>
    <n v="565831"/>
    <s v="Vědomice"/>
    <s v="750 – 1 999 obyvatel"/>
    <n v="762"/>
    <n v="0.39632545931758528"/>
    <n v="460"/>
    <n v="1"/>
  </r>
  <r>
    <x v="5"/>
    <x v="76"/>
    <x v="76"/>
    <n v="565881"/>
    <s v="Vražkov"/>
    <s v="do 750 obyvatel"/>
    <n v="332"/>
    <n v="0.37650602409638556"/>
    <n v="207"/>
    <n v="1"/>
  </r>
  <r>
    <x v="5"/>
    <x v="76"/>
    <x v="76"/>
    <n v="565890"/>
    <s v="Vrbice (Litoměřice)"/>
    <s v="do 750 obyvatel"/>
    <n v="419"/>
    <n v="0.32458233890214799"/>
    <n v="283"/>
    <n v="1"/>
  </r>
  <r>
    <x v="5"/>
    <x v="76"/>
    <x v="76"/>
    <n v="565938"/>
    <s v="Žabovřesky nad Ohří"/>
    <s v="do 750 obyvatel"/>
    <n v="219"/>
    <n v="0.38812785388127852"/>
    <n v="134"/>
    <n v="1"/>
  </r>
  <r>
    <x v="5"/>
    <x v="76"/>
    <x v="76"/>
    <n v="565954"/>
    <s v="Židovice (Litoměřice)"/>
    <s v="do 750 obyvatel"/>
    <n v="306"/>
    <n v="0.3562091503267974"/>
    <n v="197"/>
    <n v="1"/>
  </r>
  <r>
    <x v="5"/>
    <x v="77"/>
    <x v="77"/>
    <n v="530417"/>
    <s v="Doubice"/>
    <s v="do 750 obyvatel"/>
    <n v="100"/>
    <n v="0.46"/>
    <n v="54"/>
    <n v="0"/>
  </r>
  <r>
    <x v="5"/>
    <x v="77"/>
    <x v="77"/>
    <n v="545708"/>
    <s v="Lobendava"/>
    <s v="do 750 obyvatel"/>
    <n v="235"/>
    <n v="0.30638297872340425"/>
    <n v="163"/>
    <n v="1"/>
  </r>
  <r>
    <x v="5"/>
    <x v="77"/>
    <x v="77"/>
    <n v="562441"/>
    <s v="Dolní Poustevna"/>
    <s v="750 – 1 999 obyvatel"/>
    <n v="1429"/>
    <n v="0.3806857942617215"/>
    <n v="885"/>
    <n v="1"/>
  </r>
  <r>
    <x v="5"/>
    <x v="77"/>
    <x v="77"/>
    <n v="562581"/>
    <s v="Jiříkov (Děčín)"/>
    <s v="2 000 – 4 999 obyvatel"/>
    <n v="2992"/>
    <n v="0.36229946524064172"/>
    <n v="1908"/>
    <n v="1"/>
  </r>
  <r>
    <x v="5"/>
    <x v="77"/>
    <x v="77"/>
    <n v="562611"/>
    <s v="Krásná Lípa"/>
    <s v="2 000 – 4 999 obyvatel"/>
    <n v="2790"/>
    <n v="0.39713261648745518"/>
    <n v="1682"/>
    <n v="1"/>
  </r>
  <r>
    <x v="5"/>
    <x v="77"/>
    <x v="77"/>
    <n v="562661"/>
    <s v="Lipová (Děčín)"/>
    <s v="do 750 obyvatel"/>
    <n v="478"/>
    <n v="0.40794979079497906"/>
    <n v="283"/>
    <n v="0"/>
  </r>
  <r>
    <x v="5"/>
    <x v="77"/>
    <x v="77"/>
    <n v="562751"/>
    <s v="Mikulášovice"/>
    <s v="2 000 – 4 999 obyvatel"/>
    <n v="1762"/>
    <n v="0.41032917139614072"/>
    <n v="1039"/>
    <n v="0"/>
  </r>
  <r>
    <x v="5"/>
    <x v="77"/>
    <x v="77"/>
    <n v="562777"/>
    <s v="Rumburk"/>
    <s v="5 000 – 14 999 obyvatel"/>
    <n v="9040"/>
    <n v="0.38030973451327432"/>
    <n v="5602"/>
    <n v="1"/>
  </r>
  <r>
    <x v="5"/>
    <x v="77"/>
    <x v="77"/>
    <n v="562823"/>
    <s v="Staré Křečany"/>
    <s v="750 – 1 999 obyvatel"/>
    <n v="1032"/>
    <n v="0.37015503875968991"/>
    <n v="650"/>
    <n v="1"/>
  </r>
  <r>
    <x v="5"/>
    <x v="77"/>
    <x v="77"/>
    <n v="562858"/>
    <s v="Šluknov"/>
    <s v="5 000 – 14 999 obyvatel"/>
    <n v="4575"/>
    <n v="0.33289617486338796"/>
    <n v="3052"/>
    <n v="1"/>
  </r>
  <r>
    <x v="5"/>
    <x v="77"/>
    <x v="77"/>
    <n v="562912"/>
    <s v="Velký Šenov"/>
    <s v="750 – 1 999 obyvatel"/>
    <n v="1619"/>
    <n v="0.36751080914144535"/>
    <n v="1024"/>
    <n v="1"/>
  </r>
  <r>
    <x v="5"/>
    <x v="77"/>
    <x v="77"/>
    <n v="562947"/>
    <s v="Vilémov (Děčín)"/>
    <s v="750 – 1 999 obyvatel"/>
    <n v="757"/>
    <n v="0.45046235138705415"/>
    <n v="416"/>
    <n v="0"/>
  </r>
  <r>
    <x v="5"/>
    <x v="78"/>
    <x v="78"/>
    <n v="567442"/>
    <s v="Teplice"/>
    <s v="40 000 – 99 999 obyvatel"/>
    <n v="41382"/>
    <n v="0.39340776182881448"/>
    <n v="25102"/>
    <n v="1"/>
  </r>
  <r>
    <x v="5"/>
    <x v="78"/>
    <x v="78"/>
    <n v="567469"/>
    <s v="Bořislav"/>
    <s v="do 750 obyvatel"/>
    <n v="350"/>
    <n v="0.42857142857142855"/>
    <n v="200"/>
    <n v="0"/>
  </r>
  <r>
    <x v="5"/>
    <x v="78"/>
    <x v="78"/>
    <n v="567477"/>
    <s v="Bystřany"/>
    <s v="750 – 1 999 obyvatel"/>
    <n v="1599"/>
    <n v="0.46904315196998125"/>
    <n v="849"/>
    <n v="0"/>
  </r>
  <r>
    <x v="5"/>
    <x v="78"/>
    <x v="78"/>
    <n v="567485"/>
    <s v="Bžany"/>
    <s v="750 – 1 999 obyvatel"/>
    <n v="767"/>
    <n v="0.41851368970013036"/>
    <n v="446"/>
    <n v="0"/>
  </r>
  <r>
    <x v="5"/>
    <x v="78"/>
    <x v="78"/>
    <n v="567507"/>
    <s v="Dubí"/>
    <s v="5 000 – 14 999 obyvatel"/>
    <n v="6477"/>
    <n v="0.39725181411147137"/>
    <n v="3904"/>
    <n v="1"/>
  </r>
  <r>
    <x v="5"/>
    <x v="78"/>
    <x v="78"/>
    <n v="567515"/>
    <s v="Duchcov"/>
    <s v="5 000 – 14 999 obyvatel"/>
    <n v="7007"/>
    <n v="0.38104752390466679"/>
    <n v="4337"/>
    <n v="1"/>
  </r>
  <r>
    <x v="5"/>
    <x v="78"/>
    <x v="78"/>
    <n v="567523"/>
    <s v="Háj u Duchcova"/>
    <s v="750 – 1 999 obyvatel"/>
    <n v="1059"/>
    <n v="0.48819641170915956"/>
    <n v="542"/>
    <n v="0"/>
  </r>
  <r>
    <x v="5"/>
    <x v="78"/>
    <x v="78"/>
    <n v="567558"/>
    <s v="Hrob"/>
    <s v="2 000 – 4 999 obyvatel"/>
    <n v="1652"/>
    <n v="0.45036319612590797"/>
    <n v="908"/>
    <n v="0"/>
  </r>
  <r>
    <x v="5"/>
    <x v="78"/>
    <x v="78"/>
    <n v="567582"/>
    <s v="Jeníkov (Teplice)"/>
    <s v="750 – 1 999 obyvatel"/>
    <n v="741"/>
    <n v="0.43049932523616735"/>
    <n v="422"/>
    <n v="0"/>
  </r>
  <r>
    <x v="5"/>
    <x v="78"/>
    <x v="78"/>
    <n v="567604"/>
    <s v="Kladruby (Teplice)"/>
    <s v="do 750 obyvatel"/>
    <n v="337"/>
    <n v="0.29970326409495551"/>
    <n v="236"/>
    <n v="1"/>
  </r>
  <r>
    <x v="5"/>
    <x v="78"/>
    <x v="78"/>
    <n v="567612"/>
    <s v="Kostomlaty pod Milešovkou"/>
    <s v="750 – 1 999 obyvatel"/>
    <n v="792"/>
    <n v="0.45328282828282829"/>
    <n v="433"/>
    <n v="0"/>
  </r>
  <r>
    <x v="5"/>
    <x v="78"/>
    <x v="78"/>
    <n v="567621"/>
    <s v="Košťany"/>
    <s v="2 000 – 4 999 obyvatel"/>
    <n v="2627"/>
    <n v="0.36848115721355157"/>
    <n v="1659"/>
    <n v="1"/>
  </r>
  <r>
    <x v="5"/>
    <x v="78"/>
    <x v="78"/>
    <n v="567639"/>
    <s v="Krupka"/>
    <s v="5 000 – 14 999 obyvatel"/>
    <n v="10374"/>
    <n v="0.38181993445151341"/>
    <n v="6413"/>
    <n v="1"/>
  </r>
  <r>
    <x v="5"/>
    <x v="78"/>
    <x v="78"/>
    <n v="567647"/>
    <s v="Lahošť"/>
    <s v="do 750 obyvatel"/>
    <n v="551"/>
    <n v="0.39201451905626133"/>
    <n v="335"/>
    <n v="1"/>
  </r>
  <r>
    <x v="5"/>
    <x v="78"/>
    <x v="78"/>
    <n v="567701"/>
    <s v="Mikulov (Teplice)"/>
    <s v="do 750 obyvatel"/>
    <n v="188"/>
    <n v="0.40957446808510639"/>
    <n v="111"/>
    <n v="0"/>
  </r>
  <r>
    <x v="5"/>
    <x v="78"/>
    <x v="78"/>
    <n v="567710"/>
    <s v="Modlany"/>
    <s v="750 – 1 999 obyvatel"/>
    <n v="871"/>
    <n v="0.38117106773823189"/>
    <n v="539"/>
    <n v="1"/>
  </r>
  <r>
    <x v="5"/>
    <x v="78"/>
    <x v="78"/>
    <n v="567728"/>
    <s v="Moldava"/>
    <s v="do 750 obyvatel"/>
    <n v="153"/>
    <n v="0.39869281045751637"/>
    <n v="92"/>
    <n v="1"/>
  </r>
  <r>
    <x v="5"/>
    <x v="78"/>
    <x v="78"/>
    <n v="567752"/>
    <s v="Novosedlice"/>
    <s v="2 000 – 4 999 obyvatel"/>
    <n v="1806"/>
    <n v="0.37430786267995569"/>
    <n v="1130"/>
    <n v="1"/>
  </r>
  <r>
    <x v="5"/>
    <x v="78"/>
    <x v="78"/>
    <n v="567779"/>
    <s v="Osek (Teplice)"/>
    <s v="2 000 – 4 999 obyvatel"/>
    <n v="3933"/>
    <n v="0.44139333841851003"/>
    <n v="2197"/>
    <n v="0"/>
  </r>
  <r>
    <x v="5"/>
    <x v="78"/>
    <x v="78"/>
    <n v="567787"/>
    <s v="Proboštov"/>
    <s v="2 000 – 4 999 obyvatel"/>
    <n v="2236"/>
    <n v="0.46422182468694095"/>
    <n v="1198"/>
    <n v="0"/>
  </r>
  <r>
    <x v="5"/>
    <x v="78"/>
    <x v="78"/>
    <n v="567809"/>
    <s v="Rtyně nad Bílinou"/>
    <s v="750 – 1 999 obyvatel"/>
    <n v="659"/>
    <n v="0.39908952959028832"/>
    <n v="396"/>
    <n v="1"/>
  </r>
  <r>
    <x v="5"/>
    <x v="78"/>
    <x v="78"/>
    <n v="567833"/>
    <s v="Srbice (Teplice)"/>
    <s v="do 750 obyvatel"/>
    <n v="365"/>
    <n v="0.44383561643835617"/>
    <n v="203"/>
    <n v="0"/>
  </r>
  <r>
    <x v="5"/>
    <x v="78"/>
    <x v="78"/>
    <n v="567850"/>
    <s v="Újezdeček"/>
    <s v="750 – 1 999 obyvatel"/>
    <n v="736"/>
    <n v="0.35733695652173914"/>
    <n v="473"/>
    <n v="1"/>
  </r>
  <r>
    <x v="5"/>
    <x v="78"/>
    <x v="78"/>
    <n v="567868"/>
    <s v="Zabrušany"/>
    <s v="750 – 1 999 obyvatel"/>
    <n v="973"/>
    <n v="0.41932168550873589"/>
    <n v="565"/>
    <n v="0"/>
  </r>
  <r>
    <x v="5"/>
    <x v="78"/>
    <x v="78"/>
    <n v="567876"/>
    <s v="Žalany"/>
    <s v="do 750 obyvatel"/>
    <n v="431"/>
    <n v="0.43387470997679817"/>
    <n v="244"/>
    <n v="0"/>
  </r>
  <r>
    <x v="5"/>
    <x v="78"/>
    <x v="78"/>
    <n v="567884"/>
    <s v="Žim"/>
    <s v="do 750 obyvatel"/>
    <n v="164"/>
    <n v="0.5"/>
    <n v="82"/>
    <n v="0"/>
  </r>
  <r>
    <x v="5"/>
    <x v="79"/>
    <x v="79"/>
    <n v="530620"/>
    <s v="Přestanov"/>
    <s v="do 750 obyvatel"/>
    <n v="377"/>
    <n v="0.44562334217506633"/>
    <n v="209"/>
    <n v="0"/>
  </r>
  <r>
    <x v="5"/>
    <x v="79"/>
    <x v="79"/>
    <n v="546186"/>
    <s v="Ryjice"/>
    <s v="do 750 obyvatel"/>
    <n v="162"/>
    <n v="0.43827160493827161"/>
    <n v="91"/>
    <n v="0"/>
  </r>
  <r>
    <x v="5"/>
    <x v="79"/>
    <x v="79"/>
    <n v="546925"/>
    <s v="Stebno"/>
    <s v="do 750 obyvatel"/>
    <n v="405"/>
    <n v="0.38024691358024693"/>
    <n v="251"/>
    <n v="1"/>
  </r>
  <r>
    <x v="5"/>
    <x v="79"/>
    <x v="79"/>
    <n v="553697"/>
    <s v="Trmice"/>
    <s v="2 000 – 4 999 obyvatel"/>
    <n v="2603"/>
    <n v="0.28966577026507878"/>
    <n v="1849"/>
    <n v="1"/>
  </r>
  <r>
    <x v="5"/>
    <x v="79"/>
    <x v="79"/>
    <n v="554804"/>
    <s v="Ústí nad Labem (Ústí nad Labem)"/>
    <s v="40 000 – 99 999 obyvatel"/>
    <n v="76022"/>
    <n v="0.40091026281865777"/>
    <n v="45544"/>
    <n v="0"/>
  </r>
  <r>
    <x v="5"/>
    <x v="79"/>
    <x v="79"/>
    <n v="555223"/>
    <s v="Velké Chvojno"/>
    <s v="750 – 1 999 obyvatel"/>
    <n v="717"/>
    <n v="0.41143654114365413"/>
    <n v="422"/>
    <n v="0"/>
  </r>
  <r>
    <x v="5"/>
    <x v="79"/>
    <x v="79"/>
    <n v="567931"/>
    <s v="Dolní Zálezly"/>
    <s v="do 750 obyvatel"/>
    <n v="495"/>
    <n v="0.42222222222222222"/>
    <n v="286"/>
    <n v="0"/>
  </r>
  <r>
    <x v="5"/>
    <x v="79"/>
    <x v="79"/>
    <n v="567957"/>
    <s v="Habrovany (Ústí nad Labem)"/>
    <s v="do 750 obyvatel"/>
    <n v="180"/>
    <n v="0.35555555555555557"/>
    <n v="116"/>
    <n v="1"/>
  </r>
  <r>
    <x v="5"/>
    <x v="79"/>
    <x v="79"/>
    <n v="567973"/>
    <s v="Homole u Panny"/>
    <s v="do 750 obyvatel"/>
    <n v="298"/>
    <n v="0.43959731543624159"/>
    <n v="167"/>
    <n v="0"/>
  </r>
  <r>
    <x v="5"/>
    <x v="79"/>
    <x v="79"/>
    <n v="568007"/>
    <s v="Chabařovice"/>
    <s v="2 000 – 4 999 obyvatel"/>
    <n v="2079"/>
    <n v="0.41125541125541126"/>
    <n v="1224"/>
    <n v="0"/>
  </r>
  <r>
    <x v="5"/>
    <x v="79"/>
    <x v="79"/>
    <n v="568015"/>
    <s v="Chlumec (Ústí nad Labem)"/>
    <s v="2 000 – 4 999 obyvatel"/>
    <n v="3590"/>
    <n v="0.42590529247910863"/>
    <n v="2061"/>
    <n v="0"/>
  </r>
  <r>
    <x v="5"/>
    <x v="79"/>
    <x v="79"/>
    <n v="568023"/>
    <s v="Chuderov"/>
    <s v="750 – 1 999 obyvatel"/>
    <n v="891"/>
    <n v="0.42985409652076317"/>
    <n v="508"/>
    <n v="0"/>
  </r>
  <r>
    <x v="5"/>
    <x v="79"/>
    <x v="79"/>
    <n v="568058"/>
    <s v="Libouchec"/>
    <s v="750 – 1 999 obyvatel"/>
    <n v="1541"/>
    <n v="0.44841012329656066"/>
    <n v="850"/>
    <n v="0"/>
  </r>
  <r>
    <x v="5"/>
    <x v="79"/>
    <x v="79"/>
    <n v="568091"/>
    <s v="Malé Březno (Ústí nad Labem)"/>
    <s v="do 750 obyvatel"/>
    <n v="433"/>
    <n v="0.39260969976905313"/>
    <n v="263"/>
    <n v="1"/>
  </r>
  <r>
    <x v="5"/>
    <x v="79"/>
    <x v="79"/>
    <n v="568104"/>
    <s v="Malečov"/>
    <s v="750 – 1 999 obyvatel"/>
    <n v="691"/>
    <n v="0.36179450072358899"/>
    <n v="441"/>
    <n v="1"/>
  </r>
  <r>
    <x v="5"/>
    <x v="79"/>
    <x v="79"/>
    <n v="568147"/>
    <s v="Petrovice (Ústí nad Labem)"/>
    <s v="750 – 1 999 obyvatel"/>
    <n v="752"/>
    <n v="0.33909574468085107"/>
    <n v="497"/>
    <n v="1"/>
  </r>
  <r>
    <x v="5"/>
    <x v="79"/>
    <x v="79"/>
    <n v="568155"/>
    <s v="Povrly"/>
    <s v="2 000 – 4 999 obyvatel"/>
    <n v="1859"/>
    <n v="0.41043571812802582"/>
    <n v="1096"/>
    <n v="0"/>
  </r>
  <r>
    <x v="5"/>
    <x v="79"/>
    <x v="79"/>
    <n v="568201"/>
    <s v="Řehlovice"/>
    <s v="750 – 1 999 obyvatel"/>
    <n v="1202"/>
    <n v="0.41763727121464228"/>
    <n v="700"/>
    <n v="0"/>
  </r>
  <r>
    <x v="5"/>
    <x v="79"/>
    <x v="79"/>
    <n v="568287"/>
    <s v="Tašov"/>
    <s v="do 750 obyvatel"/>
    <n v="127"/>
    <n v="0.40157480314960631"/>
    <n v="76"/>
    <n v="0"/>
  </r>
  <r>
    <x v="5"/>
    <x v="79"/>
    <x v="79"/>
    <n v="568295"/>
    <s v="Telnice (Ústí nad Labem)"/>
    <s v="do 750 obyvatel"/>
    <n v="599"/>
    <n v="0.4090150250417362"/>
    <n v="354"/>
    <n v="0"/>
  </r>
  <r>
    <x v="5"/>
    <x v="79"/>
    <x v="79"/>
    <n v="568309"/>
    <s v="Tisá"/>
    <s v="750 – 1 999 obyvatel"/>
    <n v="783"/>
    <n v="0.45721583652618136"/>
    <n v="425"/>
    <n v="0"/>
  </r>
  <r>
    <x v="5"/>
    <x v="79"/>
    <x v="79"/>
    <n v="568350"/>
    <s v="Velké Březno"/>
    <s v="2 000 – 4 999 obyvatel"/>
    <n v="1902"/>
    <n v="0.47476340694006308"/>
    <n v="999"/>
    <n v="0"/>
  </r>
  <r>
    <x v="5"/>
    <x v="79"/>
    <x v="79"/>
    <n v="568384"/>
    <s v="Zubrnice"/>
    <s v="do 750 obyvatel"/>
    <n v="193"/>
    <n v="0.45077720207253885"/>
    <n v="106"/>
    <n v="0"/>
  </r>
  <r>
    <x v="5"/>
    <x v="80"/>
    <x v="80"/>
    <n v="562432"/>
    <s v="Dolní Podluží"/>
    <s v="750 – 1 999 obyvatel"/>
    <n v="954"/>
    <n v="0.33438155136268344"/>
    <n v="635"/>
    <n v="1"/>
  </r>
  <r>
    <x v="5"/>
    <x v="80"/>
    <x v="80"/>
    <n v="562505"/>
    <s v="Horní Podluží"/>
    <s v="750 – 1 999 obyvatel"/>
    <n v="671"/>
    <n v="0.39046199701937406"/>
    <n v="409"/>
    <n v="1"/>
  </r>
  <r>
    <x v="5"/>
    <x v="80"/>
    <x v="80"/>
    <n v="562530"/>
    <s v="Chřibská"/>
    <s v="750 – 1 999 obyvatel"/>
    <n v="1115"/>
    <n v="0.35605381165919281"/>
    <n v="718"/>
    <n v="1"/>
  </r>
  <r>
    <x v="5"/>
    <x v="80"/>
    <x v="80"/>
    <n v="562572"/>
    <s v="Jiřetín pod Jedlovou"/>
    <s v="do 750 obyvatel"/>
    <n v="557"/>
    <n v="0.36445242369838421"/>
    <n v="354"/>
    <n v="1"/>
  </r>
  <r>
    <x v="5"/>
    <x v="80"/>
    <x v="80"/>
    <n v="562793"/>
    <s v="Rybniště"/>
    <s v="do 750 obyvatel"/>
    <n v="542"/>
    <n v="0.36346863468634688"/>
    <n v="345"/>
    <n v="1"/>
  </r>
  <r>
    <x v="5"/>
    <x v="80"/>
    <x v="80"/>
    <n v="562882"/>
    <s v="Varnsdorf"/>
    <s v="15 000 – 39 999 obyvatel"/>
    <n v="12550"/>
    <n v="0.2956972111553785"/>
    <n v="8839"/>
    <n v="1"/>
  </r>
  <r>
    <x v="5"/>
    <x v="81"/>
    <x v="81"/>
    <n v="530581"/>
    <s v="Čeradice"/>
    <s v="do 750 obyvatel"/>
    <n v="250"/>
    <n v="0.34"/>
    <n v="165"/>
    <n v="1"/>
  </r>
  <r>
    <x v="5"/>
    <x v="81"/>
    <x v="81"/>
    <n v="530590"/>
    <s v="Libočany"/>
    <s v="do 750 obyvatel"/>
    <n v="455"/>
    <n v="0.42857142857142855"/>
    <n v="260"/>
    <n v="0"/>
  </r>
  <r>
    <x v="5"/>
    <x v="81"/>
    <x v="81"/>
    <n v="530603"/>
    <s v="Zálužice"/>
    <s v="do 750 obyvatel"/>
    <n v="81"/>
    <n v="0.25925925925925924"/>
    <n v="60"/>
    <n v="1"/>
  </r>
  <r>
    <x v="5"/>
    <x v="81"/>
    <x v="81"/>
    <n v="543128"/>
    <s v="Staňkovice (Louny)"/>
    <s v="750 – 1 999 obyvatel"/>
    <n v="861"/>
    <n v="0.4367015098722416"/>
    <n v="485"/>
    <n v="0"/>
  </r>
  <r>
    <x v="5"/>
    <x v="81"/>
    <x v="81"/>
    <n v="565997"/>
    <s v="Bitozeves"/>
    <s v="do 750 obyvatel"/>
    <n v="357"/>
    <n v="0.38095238095238093"/>
    <n v="221"/>
    <n v="1"/>
  </r>
  <r>
    <x v="5"/>
    <x v="81"/>
    <x v="81"/>
    <n v="566012"/>
    <s v="Blažim (Louny)"/>
    <s v="do 750 obyvatel"/>
    <n v="222"/>
    <n v="0.33333333333333331"/>
    <n v="148"/>
    <n v="1"/>
  </r>
  <r>
    <x v="5"/>
    <x v="81"/>
    <x v="81"/>
    <n v="566128"/>
    <s v="Deštnice"/>
    <s v="do 750 obyvatel"/>
    <n v="164"/>
    <n v="0.41463414634146339"/>
    <n v="96"/>
    <n v="0"/>
  </r>
  <r>
    <x v="5"/>
    <x v="81"/>
    <x v="81"/>
    <n v="566187"/>
    <s v="Holedeč"/>
    <s v="do 750 obyvatel"/>
    <n v="509"/>
    <n v="0.46758349705304519"/>
    <n v="271"/>
    <n v="0"/>
  </r>
  <r>
    <x v="5"/>
    <x v="81"/>
    <x v="81"/>
    <n v="566357"/>
    <s v="Liběšice (Louny)"/>
    <s v="750 – 1 999 obyvatel"/>
    <n v="626"/>
    <n v="0.46166134185303515"/>
    <n v="337"/>
    <n v="0"/>
  </r>
  <r>
    <x v="5"/>
    <x v="81"/>
    <x v="81"/>
    <n v="566381"/>
    <s v="Libořice"/>
    <s v="do 750 obyvatel"/>
    <n v="278"/>
    <n v="0.5071942446043165"/>
    <n v="137"/>
    <n v="0"/>
  </r>
  <r>
    <x v="5"/>
    <x v="81"/>
    <x v="81"/>
    <n v="566403"/>
    <s v="Lipno"/>
    <s v="do 750 obyvatel"/>
    <n v="466"/>
    <n v="0.44849785407725323"/>
    <n v="257"/>
    <n v="0"/>
  </r>
  <r>
    <x v="5"/>
    <x v="81"/>
    <x v="81"/>
    <n v="566411"/>
    <s v="Lišany (Louny)"/>
    <s v="do 750 obyvatel"/>
    <n v="136"/>
    <n v="0.26470588235294118"/>
    <n v="100"/>
    <n v="1"/>
  </r>
  <r>
    <x v="5"/>
    <x v="81"/>
    <x v="81"/>
    <n v="566454"/>
    <s v="Měcholupy (Louny)"/>
    <s v="750 – 1 999 obyvatel"/>
    <n v="813"/>
    <n v="0.36531365313653136"/>
    <n v="516"/>
    <n v="1"/>
  </r>
  <r>
    <x v="5"/>
    <x v="81"/>
    <x v="81"/>
    <n v="566519"/>
    <s v="Nové Sedlo (Louny)"/>
    <s v="do 750 obyvatel"/>
    <n v="481"/>
    <n v="0.36590436590436592"/>
    <n v="305"/>
    <n v="1"/>
  </r>
  <r>
    <x v="5"/>
    <x v="81"/>
    <x v="81"/>
    <n v="566853"/>
    <s v="Tuchořice"/>
    <s v="do 750 obyvatel"/>
    <n v="577"/>
    <n v="0.53206239168110914"/>
    <n v="270"/>
    <n v="0"/>
  </r>
  <r>
    <x v="5"/>
    <x v="81"/>
    <x v="81"/>
    <n v="566870"/>
    <s v="Velemyšleves"/>
    <s v="do 750 obyvatel"/>
    <n v="287"/>
    <n v="0.25783972125435539"/>
    <n v="213"/>
    <n v="1"/>
  </r>
  <r>
    <x v="5"/>
    <x v="81"/>
    <x v="81"/>
    <n v="566985"/>
    <s v="Žatec (Louny)"/>
    <s v="15 000 – 39 999 obyvatel"/>
    <n v="15585"/>
    <n v="0.42528071863971767"/>
    <n v="8957"/>
    <n v="0"/>
  </r>
  <r>
    <x v="5"/>
    <x v="81"/>
    <x v="81"/>
    <n v="567019"/>
    <s v="Žiželice (Louny)"/>
    <s v="do 750 obyvatel"/>
    <n v="353"/>
    <n v="0.31728045325779036"/>
    <n v="241"/>
    <n v="1"/>
  </r>
  <r>
    <x v="6"/>
    <x v="82"/>
    <x v="82"/>
    <n v="513890"/>
    <s v="Skalka u Doks"/>
    <s v="do 750 obyvatel"/>
    <n v="128"/>
    <n v="0.3828125"/>
    <n v="79"/>
    <n v="1"/>
  </r>
  <r>
    <x v="6"/>
    <x v="82"/>
    <x v="82"/>
    <n v="514161"/>
    <s v="Luka"/>
    <s v="do 750 obyvatel"/>
    <n v="71"/>
    <n v="0.30985915492957744"/>
    <n v="49"/>
    <n v="1"/>
  </r>
  <r>
    <x v="6"/>
    <x v="82"/>
    <x v="82"/>
    <n v="514195"/>
    <s v="Ždírec (Česká Lípa)"/>
    <s v="do 750 obyvatel"/>
    <n v="100"/>
    <n v="0.39"/>
    <n v="61"/>
    <n v="1"/>
  </r>
  <r>
    <x v="6"/>
    <x v="82"/>
    <x v="82"/>
    <n v="514276"/>
    <s v="Pertoltice pod Ralskem"/>
    <s v="do 750 obyvatel"/>
    <n v="325"/>
    <n v="0.33538461538461539"/>
    <n v="216"/>
    <n v="1"/>
  </r>
  <r>
    <x v="6"/>
    <x v="82"/>
    <x v="82"/>
    <n v="544337"/>
    <s v="Hamr na Jezeře"/>
    <s v="do 750 obyvatel"/>
    <n v="361"/>
    <n v="0.35180055401662053"/>
    <n v="234"/>
    <n v="1"/>
  </r>
  <r>
    <x v="6"/>
    <x v="82"/>
    <x v="82"/>
    <n v="546232"/>
    <s v="Kozly (Česká Lípa)"/>
    <s v="do 750 obyvatel"/>
    <n v="130"/>
    <n v="0.42307692307692307"/>
    <n v="75"/>
    <n v="0"/>
  </r>
  <r>
    <x v="6"/>
    <x v="82"/>
    <x v="82"/>
    <n v="546259"/>
    <s v="Kvítkov"/>
    <s v="do 750 obyvatel"/>
    <n v="194"/>
    <n v="0.36082474226804123"/>
    <n v="124"/>
    <n v="1"/>
  </r>
  <r>
    <x v="6"/>
    <x v="82"/>
    <x v="82"/>
    <n v="546267"/>
    <s v="Tuhaň (Česká Lípa)"/>
    <s v="do 750 obyvatel"/>
    <n v="229"/>
    <n v="0.36681222707423583"/>
    <n v="145"/>
    <n v="1"/>
  </r>
  <r>
    <x v="6"/>
    <x v="82"/>
    <x v="82"/>
    <n v="553638"/>
    <s v="Tachov (Česká Lípa)"/>
    <s v="do 750 obyvatel"/>
    <n v="169"/>
    <n v="0.22485207100591717"/>
    <n v="131"/>
    <n v="1"/>
  </r>
  <r>
    <x v="6"/>
    <x v="82"/>
    <x v="82"/>
    <n v="561380"/>
    <s v="Česká Lípa"/>
    <s v="15 000 – 39 999 obyvatel"/>
    <n v="30844"/>
    <n v="0.35066787705874725"/>
    <n v="20028"/>
    <n v="1"/>
  </r>
  <r>
    <x v="6"/>
    <x v="82"/>
    <x v="82"/>
    <n v="561398"/>
    <s v="Bezděz"/>
    <s v="do 750 obyvatel"/>
    <n v="310"/>
    <n v="0.30967741935483872"/>
    <n v="214"/>
    <n v="1"/>
  </r>
  <r>
    <x v="6"/>
    <x v="82"/>
    <x v="82"/>
    <n v="561401"/>
    <s v="Blatce"/>
    <s v="do 750 obyvatel"/>
    <n v="93"/>
    <n v="0.4946236559139785"/>
    <n v="47"/>
    <n v="0"/>
  </r>
  <r>
    <x v="6"/>
    <x v="82"/>
    <x v="82"/>
    <n v="561410"/>
    <s v="Blíževedly"/>
    <s v="do 750 obyvatel"/>
    <n v="489"/>
    <n v="0.31083844580777098"/>
    <n v="337"/>
    <n v="1"/>
  </r>
  <r>
    <x v="6"/>
    <x v="82"/>
    <x v="82"/>
    <n v="561428"/>
    <s v="Bohatice"/>
    <s v="do 750 obyvatel"/>
    <n v="177"/>
    <n v="0.29378531073446329"/>
    <n v="125"/>
    <n v="1"/>
  </r>
  <r>
    <x v="6"/>
    <x v="82"/>
    <x v="82"/>
    <n v="561444"/>
    <s v="Brniště"/>
    <s v="750 – 1 999 obyvatel"/>
    <n v="1106"/>
    <n v="0.34086799276672697"/>
    <n v="729"/>
    <n v="1"/>
  </r>
  <r>
    <x v="6"/>
    <x v="82"/>
    <x v="82"/>
    <n v="561495"/>
    <s v="Doksy (Česká Lípa)"/>
    <s v="5 000 – 14 999 obyvatel"/>
    <n v="4342"/>
    <n v="0.41386457853523723"/>
    <n v="2545"/>
    <n v="0"/>
  </r>
  <r>
    <x v="6"/>
    <x v="82"/>
    <x v="82"/>
    <n v="561533"/>
    <s v="Dubá"/>
    <s v="750 – 1 999 obyvatel"/>
    <n v="1413"/>
    <n v="0.41118188251946214"/>
    <n v="832"/>
    <n v="0"/>
  </r>
  <r>
    <x v="6"/>
    <x v="82"/>
    <x v="82"/>
    <n v="561541"/>
    <s v="Dubnice"/>
    <s v="do 750 obyvatel"/>
    <n v="550"/>
    <n v="0.39454545454545453"/>
    <n v="333"/>
    <n v="1"/>
  </r>
  <r>
    <x v="6"/>
    <x v="82"/>
    <x v="82"/>
    <n v="561584"/>
    <s v="Holany"/>
    <s v="do 750 obyvatel"/>
    <n v="409"/>
    <n v="0.2982885085574572"/>
    <n v="287"/>
    <n v="1"/>
  </r>
  <r>
    <x v="6"/>
    <x v="82"/>
    <x v="82"/>
    <n v="561592"/>
    <s v="Horní Libchava"/>
    <s v="750 – 1 999 obyvatel"/>
    <n v="649"/>
    <n v="0.35285053929121724"/>
    <n v="420"/>
    <n v="1"/>
  </r>
  <r>
    <x v="6"/>
    <x v="82"/>
    <x v="82"/>
    <n v="561606"/>
    <s v="Horní Police"/>
    <s v="do 750 obyvatel"/>
    <n v="565"/>
    <n v="0.39115044247787611"/>
    <n v="344"/>
    <n v="1"/>
  </r>
  <r>
    <x v="6"/>
    <x v="82"/>
    <x v="82"/>
    <n v="561614"/>
    <s v="Chlum (Česká Lípa)"/>
    <s v="do 750 obyvatel"/>
    <n v="211"/>
    <n v="0.35071090047393366"/>
    <n v="137"/>
    <n v="1"/>
  </r>
  <r>
    <x v="6"/>
    <x v="82"/>
    <x v="82"/>
    <n v="561665"/>
    <s v="Jestřebí (Česká Lípa)"/>
    <s v="750 – 1 999 obyvatel"/>
    <n v="677"/>
    <n v="0.37518463810930575"/>
    <n v="423"/>
    <n v="1"/>
  </r>
  <r>
    <x v="6"/>
    <x v="82"/>
    <x v="82"/>
    <n v="561720"/>
    <s v="Kravaře (Česká Lípa)"/>
    <s v="750 – 1 999 obyvatel"/>
    <n v="634"/>
    <n v="0.39274447949526814"/>
    <n v="385"/>
    <n v="1"/>
  </r>
  <r>
    <x v="6"/>
    <x v="82"/>
    <x v="82"/>
    <n v="561835"/>
    <s v="Mimoň"/>
    <s v="5 000 – 14 999 obyvatel"/>
    <n v="5286"/>
    <n v="0.34203556564510029"/>
    <n v="3478"/>
    <n v="1"/>
  </r>
  <r>
    <x v="6"/>
    <x v="82"/>
    <x v="82"/>
    <n v="561851"/>
    <s v="Noviny pod Ralskem"/>
    <s v="do 750 obyvatel"/>
    <n v="252"/>
    <n v="0.43253968253968256"/>
    <n v="143"/>
    <n v="0"/>
  </r>
  <r>
    <x v="6"/>
    <x v="82"/>
    <x v="82"/>
    <n v="561878"/>
    <s v="Nový Oldřichov"/>
    <s v="750 – 1 999 obyvatel"/>
    <n v="638"/>
    <n v="0.33855799373040751"/>
    <n v="422"/>
    <n v="1"/>
  </r>
  <r>
    <x v="6"/>
    <x v="82"/>
    <x v="82"/>
    <n v="561886"/>
    <s v="Okna"/>
    <s v="do 750 obyvatel"/>
    <n v="256"/>
    <n v="0.32421875"/>
    <n v="173"/>
    <n v="1"/>
  </r>
  <r>
    <x v="6"/>
    <x v="82"/>
    <x v="82"/>
    <n v="561983"/>
    <s v="Provodín"/>
    <s v="do 750 obyvatel"/>
    <n v="604"/>
    <n v="0.37748344370860926"/>
    <n v="376"/>
    <n v="1"/>
  </r>
  <r>
    <x v="6"/>
    <x v="82"/>
    <x v="82"/>
    <n v="562017"/>
    <s v="Ralsko"/>
    <s v="2 000 – 4 999 obyvatel"/>
    <n v="1698"/>
    <n v="0.23439340400471143"/>
    <n v="1300"/>
    <n v="1"/>
  </r>
  <r>
    <x v="6"/>
    <x v="82"/>
    <x v="82"/>
    <n v="562076"/>
    <s v="Sosnová (Česká Lípa)"/>
    <s v="do 750 obyvatel"/>
    <n v="598"/>
    <n v="0.38294314381270905"/>
    <n v="369"/>
    <n v="1"/>
  </r>
  <r>
    <x v="6"/>
    <x v="82"/>
    <x v="82"/>
    <n v="562092"/>
    <s v="Stráž pod Ralskem"/>
    <s v="2 000 – 4 999 obyvatel"/>
    <n v="3199"/>
    <n v="0.35636136292591436"/>
    <n v="2059"/>
    <n v="1"/>
  </r>
  <r>
    <x v="6"/>
    <x v="82"/>
    <x v="82"/>
    <n v="562106"/>
    <s v="Stružnice"/>
    <s v="750 – 1 999 obyvatel"/>
    <n v="825"/>
    <n v="0.41575757575757577"/>
    <n v="482"/>
    <n v="0"/>
  </r>
  <r>
    <x v="6"/>
    <x v="82"/>
    <x v="82"/>
    <n v="562114"/>
    <s v="Stvolínky"/>
    <s v="do 750 obyvatel"/>
    <n v="269"/>
    <n v="0.31970260223048325"/>
    <n v="183"/>
    <n v="1"/>
  </r>
  <r>
    <x v="6"/>
    <x v="82"/>
    <x v="82"/>
    <n v="562173"/>
    <s v="Velenice (Česká Lípa)"/>
    <s v="do 750 obyvatel"/>
    <n v="139"/>
    <n v="0.35251798561151076"/>
    <n v="90"/>
    <n v="1"/>
  </r>
  <r>
    <x v="6"/>
    <x v="82"/>
    <x v="82"/>
    <n v="562203"/>
    <s v="Velký Valtinov"/>
    <s v="do 750 obyvatel"/>
    <n v="158"/>
    <n v="0.4050632911392405"/>
    <n v="94"/>
    <n v="0"/>
  </r>
  <r>
    <x v="6"/>
    <x v="82"/>
    <x v="82"/>
    <n v="562220"/>
    <s v="Volfartice"/>
    <s v="do 750 obyvatel"/>
    <n v="577"/>
    <n v="0.29116117850953205"/>
    <n v="409"/>
    <n v="1"/>
  </r>
  <r>
    <x v="6"/>
    <x v="82"/>
    <x v="82"/>
    <n v="562238"/>
    <s v="Vrchovany"/>
    <s v="do 750 obyvatel"/>
    <n v="90"/>
    <n v="0.31111111111111112"/>
    <n v="62"/>
    <n v="1"/>
  </r>
  <r>
    <x v="6"/>
    <x v="82"/>
    <x v="82"/>
    <n v="562246"/>
    <s v="Zahrádky (Česká Lípa)"/>
    <s v="do 750 obyvatel"/>
    <n v="567"/>
    <n v="0.3403880070546737"/>
    <n v="374"/>
    <n v="1"/>
  </r>
  <r>
    <x v="6"/>
    <x v="82"/>
    <x v="82"/>
    <n v="562262"/>
    <s v="Zákupy"/>
    <s v="2 000 – 4 999 obyvatel"/>
    <n v="2339"/>
    <n v="0.35271483539974346"/>
    <n v="1514"/>
    <n v="1"/>
  </r>
  <r>
    <x v="6"/>
    <x v="82"/>
    <x v="82"/>
    <n v="562297"/>
    <s v="Žandov"/>
    <s v="750 – 1 999 obyvatel"/>
    <n v="1574"/>
    <n v="0.40152477763659467"/>
    <n v="942"/>
    <n v="0"/>
  </r>
  <r>
    <x v="6"/>
    <x v="83"/>
    <x v="83"/>
    <n v="530433"/>
    <s v="Kunratice (Liberec)"/>
    <s v="do 750 obyvatel"/>
    <n v="299"/>
    <n v="0.40468227424749165"/>
    <n v="178"/>
    <n v="0"/>
  </r>
  <r>
    <x v="6"/>
    <x v="83"/>
    <x v="83"/>
    <n v="544353"/>
    <s v="Heřmanice (Liberec)"/>
    <s v="do 750 obyvatel"/>
    <n v="233"/>
    <n v="0.35622317596566522"/>
    <n v="150"/>
    <n v="1"/>
  </r>
  <r>
    <x v="6"/>
    <x v="83"/>
    <x v="83"/>
    <n v="545996"/>
    <s v="Černousy"/>
    <s v="do 750 obyvatel"/>
    <n v="261"/>
    <n v="0.27586206896551724"/>
    <n v="189"/>
    <n v="1"/>
  </r>
  <r>
    <x v="6"/>
    <x v="83"/>
    <x v="83"/>
    <n v="546607"/>
    <s v="Dětřichov (Liberec)"/>
    <s v="do 750 obyvatel"/>
    <n v="579"/>
    <n v="0.30915371329879104"/>
    <n v="400"/>
    <n v="1"/>
  </r>
  <r>
    <x v="6"/>
    <x v="83"/>
    <x v="83"/>
    <n v="546631"/>
    <s v="Bílý Potok"/>
    <s v="do 750 obyvatel"/>
    <n v="587"/>
    <n v="0.38841567291311757"/>
    <n v="359"/>
    <n v="1"/>
  </r>
  <r>
    <x v="6"/>
    <x v="83"/>
    <x v="83"/>
    <n v="563935"/>
    <s v="Bulovka"/>
    <s v="750 – 1 999 obyvatel"/>
    <n v="752"/>
    <n v="0.28324468085106386"/>
    <n v="539"/>
    <n v="1"/>
  </r>
  <r>
    <x v="6"/>
    <x v="83"/>
    <x v="83"/>
    <n v="563994"/>
    <s v="Dolní Řasnice"/>
    <s v="do 750 obyvatel"/>
    <n v="437"/>
    <n v="0.34553775743707094"/>
    <n v="286"/>
    <n v="1"/>
  </r>
  <r>
    <x v="6"/>
    <x v="83"/>
    <x v="83"/>
    <n v="564028"/>
    <s v="Frýdlant"/>
    <s v="5 000 – 14 999 obyvatel"/>
    <n v="6157"/>
    <n v="0.41058957284391751"/>
    <n v="3629"/>
    <n v="0"/>
  </r>
  <r>
    <x v="6"/>
    <x v="83"/>
    <x v="83"/>
    <n v="564036"/>
    <s v="Habartice"/>
    <s v="do 750 obyvatel"/>
    <n v="419"/>
    <n v="0.32696897374701672"/>
    <n v="282"/>
    <n v="1"/>
  </r>
  <r>
    <x v="6"/>
    <x v="83"/>
    <x v="83"/>
    <n v="564044"/>
    <s v="Hejnice (Liberec)"/>
    <s v="2 000 – 4 999 obyvatel"/>
    <n v="2295"/>
    <n v="0.38823529411764707"/>
    <n v="1404"/>
    <n v="1"/>
  </r>
  <r>
    <x v="6"/>
    <x v="83"/>
    <x v="83"/>
    <n v="564079"/>
    <s v="Horní Řasnice"/>
    <s v="do 750 obyvatel"/>
    <n v="200"/>
    <n v="0.30499999999999999"/>
    <n v="139"/>
    <n v="1"/>
  </r>
  <r>
    <x v="6"/>
    <x v="83"/>
    <x v="83"/>
    <n v="564133"/>
    <s v="Jindřichovice pod Smrkem"/>
    <s v="do 750 obyvatel"/>
    <n v="506"/>
    <n v="0.29644268774703558"/>
    <n v="356"/>
    <n v="1"/>
  </r>
  <r>
    <x v="6"/>
    <x v="83"/>
    <x v="83"/>
    <n v="564168"/>
    <s v="Krásný Les (Liberec)"/>
    <s v="do 750 obyvatel"/>
    <n v="403"/>
    <n v="0.33250620347394538"/>
    <n v="269"/>
    <n v="1"/>
  </r>
  <r>
    <x v="6"/>
    <x v="83"/>
    <x v="83"/>
    <n v="564206"/>
    <s v="Lázně Libverda"/>
    <s v="do 750 obyvatel"/>
    <n v="361"/>
    <n v="0.42382271468144045"/>
    <n v="208"/>
    <n v="0"/>
  </r>
  <r>
    <x v="6"/>
    <x v="83"/>
    <x v="83"/>
    <n v="564265"/>
    <s v="Nové Město pod Smrkem"/>
    <s v="2 000 – 4 999 obyvatel"/>
    <n v="3063"/>
    <n v="0.32680378713679398"/>
    <n v="2062"/>
    <n v="1"/>
  </r>
  <r>
    <x v="6"/>
    <x v="83"/>
    <x v="83"/>
    <n v="564311"/>
    <s v="Pertoltice (Liberec)"/>
    <s v="do 750 obyvatel"/>
    <n v="245"/>
    <n v="0.34285714285714286"/>
    <n v="161"/>
    <n v="1"/>
  </r>
  <r>
    <x v="6"/>
    <x v="83"/>
    <x v="83"/>
    <n v="564371"/>
    <s v="Raspenava"/>
    <s v="2 000 – 4 999 obyvatel"/>
    <n v="2340"/>
    <n v="0.36880341880341883"/>
    <n v="1477"/>
    <n v="1"/>
  </r>
  <r>
    <x v="6"/>
    <x v="83"/>
    <x v="83"/>
    <n v="564494"/>
    <s v="Višňová (Liberec)"/>
    <s v="750 – 1 999 obyvatel"/>
    <n v="1114"/>
    <n v="0.42818671454219032"/>
    <n v="637"/>
    <n v="0"/>
  </r>
  <r>
    <x v="6"/>
    <x v="84"/>
    <x v="84"/>
    <n v="530425"/>
    <s v="Dalešice (Jablonec nad Nisou)"/>
    <s v="do 750 obyvatel"/>
    <n v="169"/>
    <n v="0.39053254437869822"/>
    <n v="103"/>
    <n v="1"/>
  </r>
  <r>
    <x v="6"/>
    <x v="84"/>
    <x v="84"/>
    <n v="546577"/>
    <s v="Pulečný"/>
    <s v="do 750 obyvatel"/>
    <n v="357"/>
    <n v="0.40056022408963587"/>
    <n v="214"/>
    <n v="0"/>
  </r>
  <r>
    <x v="6"/>
    <x v="84"/>
    <x v="84"/>
    <n v="563510"/>
    <s v="Jablonec nad Nisou"/>
    <s v="40 000 – 99 999 obyvatel"/>
    <n v="37414"/>
    <n v="0.39725771101726626"/>
    <n v="22551"/>
    <n v="1"/>
  </r>
  <r>
    <x v="6"/>
    <x v="84"/>
    <x v="84"/>
    <n v="563536"/>
    <s v="Bedřichov (Jablonec nad Nisou)"/>
    <s v="do 750 obyvatel"/>
    <n v="288"/>
    <n v="0.44444444444444442"/>
    <n v="160"/>
    <n v="0"/>
  </r>
  <r>
    <x v="6"/>
    <x v="84"/>
    <x v="84"/>
    <n v="563579"/>
    <s v="Frýdštejn"/>
    <s v="750 – 1 999 obyvatel"/>
    <n v="708"/>
    <n v="0.3771186440677966"/>
    <n v="441"/>
    <n v="1"/>
  </r>
  <r>
    <x v="6"/>
    <x v="84"/>
    <x v="84"/>
    <n v="563595"/>
    <s v="Janov nad Nisou"/>
    <s v="750 – 1 999 obyvatel"/>
    <n v="1208"/>
    <n v="0.35678807947019869"/>
    <n v="777"/>
    <n v="1"/>
  </r>
  <r>
    <x v="6"/>
    <x v="84"/>
    <x v="84"/>
    <n v="563633"/>
    <s v="Josefův Důl (Jablonec nad Nisou)"/>
    <s v="750 – 1 999 obyvatel"/>
    <n v="759"/>
    <n v="0.46376811594202899"/>
    <n v="407"/>
    <n v="0"/>
  </r>
  <r>
    <x v="6"/>
    <x v="84"/>
    <x v="84"/>
    <n v="563692"/>
    <s v="Lučany nad Nisou"/>
    <s v="750 – 1 999 obyvatel"/>
    <n v="1561"/>
    <n v="0.40102498398462522"/>
    <n v="935"/>
    <n v="0"/>
  </r>
  <r>
    <x v="6"/>
    <x v="84"/>
    <x v="84"/>
    <n v="563714"/>
    <s v="Maršovice (Jablonec nad Nisou)"/>
    <s v="do 750 obyvatel"/>
    <n v="516"/>
    <n v="0.42829457364341084"/>
    <n v="295"/>
    <n v="0"/>
  </r>
  <r>
    <x v="6"/>
    <x v="84"/>
    <x v="84"/>
    <n v="563731"/>
    <s v="Nová Ves nad Nisou"/>
    <s v="750 – 1 999 obyvatel"/>
    <n v="684"/>
    <n v="0.40350877192982454"/>
    <n v="408"/>
    <n v="0"/>
  </r>
  <r>
    <x v="6"/>
    <x v="84"/>
    <x v="84"/>
    <n v="563781"/>
    <s v="Rádlo"/>
    <s v="750 – 1 999 obyvatel"/>
    <n v="735"/>
    <n v="0.41632653061224489"/>
    <n v="429"/>
    <n v="0"/>
  </r>
  <r>
    <x v="6"/>
    <x v="84"/>
    <x v="84"/>
    <n v="563790"/>
    <s v="Rychnov u Jablonce nad Nisou"/>
    <s v="2 000 – 4 999 obyvatel"/>
    <n v="2220"/>
    <n v="0.42837837837837839"/>
    <n v="1269"/>
    <n v="0"/>
  </r>
  <r>
    <x v="6"/>
    <x v="85"/>
    <x v="85"/>
    <n v="547476"/>
    <s v="Paseky nad Jizerou"/>
    <s v="do 750 obyvatel"/>
    <n v="221"/>
    <n v="0.42081447963800905"/>
    <n v="128"/>
    <n v="0"/>
  </r>
  <r>
    <x v="6"/>
    <x v="85"/>
    <x v="85"/>
    <n v="573418"/>
    <s v="Martinice v Krkonoších"/>
    <s v="do 750 obyvatel"/>
    <n v="512"/>
    <n v="0.302734375"/>
    <n v="357"/>
    <n v="1"/>
  </r>
  <r>
    <x v="6"/>
    <x v="85"/>
    <x v="85"/>
    <n v="574201"/>
    <s v="Horka u Staré Paky"/>
    <s v="do 750 obyvatel"/>
    <n v="187"/>
    <n v="0.43315508021390375"/>
    <n v="106"/>
    <n v="0"/>
  </r>
  <r>
    <x v="6"/>
    <x v="85"/>
    <x v="85"/>
    <n v="576981"/>
    <s v="Benecko"/>
    <s v="750 – 1 999 obyvatel"/>
    <n v="932"/>
    <n v="0.29184549356223177"/>
    <n v="660"/>
    <n v="1"/>
  </r>
  <r>
    <x v="6"/>
    <x v="85"/>
    <x v="85"/>
    <n v="577031"/>
    <s v="Bukovina u Čisté"/>
    <s v="do 750 obyvatel"/>
    <n v="174"/>
    <n v="0.37931034482758619"/>
    <n v="108"/>
    <n v="1"/>
  </r>
  <r>
    <x v="6"/>
    <x v="85"/>
    <x v="85"/>
    <n v="577057"/>
    <s v="Čistá u Horek"/>
    <s v="do 750 obyvatel"/>
    <n v="475"/>
    <n v="0.37684210526315787"/>
    <n v="296"/>
    <n v="1"/>
  </r>
  <r>
    <x v="6"/>
    <x v="85"/>
    <x v="85"/>
    <n v="577120"/>
    <s v="Horní Branná"/>
    <s v="750 – 1 999 obyvatel"/>
    <n v="1554"/>
    <n v="0.30694980694980695"/>
    <n v="1077"/>
    <n v="1"/>
  </r>
  <r>
    <x v="6"/>
    <x v="85"/>
    <x v="85"/>
    <n v="577162"/>
    <s v="Jablonec nad Jizerou"/>
    <s v="750 – 1 999 obyvatel"/>
    <n v="1408"/>
    <n v="0.3359375"/>
    <n v="935"/>
    <n v="1"/>
  </r>
  <r>
    <x v="6"/>
    <x v="85"/>
    <x v="85"/>
    <n v="577189"/>
    <s v="Jestřabí v Krkonoších"/>
    <s v="do 750 obyvatel"/>
    <n v="211"/>
    <n v="0.29857819905213268"/>
    <n v="148"/>
    <n v="1"/>
  </r>
  <r>
    <x v="6"/>
    <x v="85"/>
    <x v="85"/>
    <n v="577197"/>
    <s v="Jilemnice"/>
    <s v="5 000 – 14 999 obyvatel"/>
    <n v="4521"/>
    <n v="0.38133156381331562"/>
    <n v="2797"/>
    <n v="1"/>
  </r>
  <r>
    <x v="6"/>
    <x v="85"/>
    <x v="85"/>
    <n v="577243"/>
    <s v="Kruh"/>
    <s v="do 750 obyvatel"/>
    <n v="401"/>
    <n v="0.39152119700748128"/>
    <n v="244"/>
    <n v="1"/>
  </r>
  <r>
    <x v="6"/>
    <x v="85"/>
    <x v="85"/>
    <n v="577332"/>
    <s v="Mříčná"/>
    <s v="do 750 obyvatel"/>
    <n v="474"/>
    <n v="0.35443037974683544"/>
    <n v="306"/>
    <n v="1"/>
  </r>
  <r>
    <x v="6"/>
    <x v="85"/>
    <x v="85"/>
    <n v="577375"/>
    <s v="Levínská Olešnice"/>
    <s v="do 750 obyvatel"/>
    <n v="299"/>
    <n v="0.34782608695652173"/>
    <n v="195"/>
    <n v="1"/>
  </r>
  <r>
    <x v="6"/>
    <x v="85"/>
    <x v="85"/>
    <n v="577391"/>
    <s v="Peřimov"/>
    <s v="do 750 obyvatel"/>
    <n v="214"/>
    <n v="0.32710280373831774"/>
    <n v="144"/>
    <n v="1"/>
  </r>
  <r>
    <x v="6"/>
    <x v="85"/>
    <x v="85"/>
    <n v="577405"/>
    <s v="Poniklá"/>
    <s v="750 – 1 999 obyvatel"/>
    <n v="933"/>
    <n v="0.35691318327974275"/>
    <n v="600"/>
    <n v="1"/>
  </r>
  <r>
    <x v="6"/>
    <x v="85"/>
    <x v="85"/>
    <n v="577456"/>
    <s v="Rokytnice nad Jizerou"/>
    <s v="2 000 – 4 999 obyvatel"/>
    <n v="2238"/>
    <n v="0.42850759606791777"/>
    <n v="1279"/>
    <n v="0"/>
  </r>
  <r>
    <x v="6"/>
    <x v="85"/>
    <x v="85"/>
    <n v="577499"/>
    <s v="Roztoky u Jilemnice"/>
    <s v="750 – 1 999 obyvatel"/>
    <n v="848"/>
    <n v="0.33962264150943394"/>
    <n v="560"/>
    <n v="1"/>
  </r>
  <r>
    <x v="6"/>
    <x v="85"/>
    <x v="85"/>
    <n v="577553"/>
    <s v="Studenec (Semily)"/>
    <s v="750 – 1 999 obyvatel"/>
    <n v="1515"/>
    <n v="0.4178217821782178"/>
    <n v="882"/>
    <n v="0"/>
  </r>
  <r>
    <x v="6"/>
    <x v="85"/>
    <x v="85"/>
    <n v="577561"/>
    <s v="Svojek"/>
    <s v="do 750 obyvatel"/>
    <n v="152"/>
    <n v="0.32894736842105265"/>
    <n v="102"/>
    <n v="1"/>
  </r>
  <r>
    <x v="6"/>
    <x v="85"/>
    <x v="85"/>
    <n v="577651"/>
    <s v="Víchová nad Jizerou"/>
    <s v="750 – 1 999 obyvatel"/>
    <n v="768"/>
    <n v="0.33723958333333331"/>
    <n v="509"/>
    <n v="1"/>
  </r>
  <r>
    <x v="6"/>
    <x v="85"/>
    <x v="85"/>
    <n v="577669"/>
    <s v="Vítkovice"/>
    <s v="do 750 obyvatel"/>
    <n v="331"/>
    <n v="0.37462235649546827"/>
    <n v="207"/>
    <n v="1"/>
  </r>
  <r>
    <x v="6"/>
    <x v="86"/>
    <x v="86"/>
    <n v="530468"/>
    <s v="Dlouhý Most"/>
    <s v="750 – 1 999 obyvatel"/>
    <n v="726"/>
    <n v="0.40771349862258954"/>
    <n v="430"/>
    <n v="0"/>
  </r>
  <r>
    <x v="6"/>
    <x v="86"/>
    <x v="86"/>
    <n v="530484"/>
    <s v="Jeřmanice"/>
    <s v="do 750 obyvatel"/>
    <n v="460"/>
    <n v="0.40217391304347827"/>
    <n v="275"/>
    <n v="0"/>
  </r>
  <r>
    <x v="6"/>
    <x v="86"/>
    <x v="86"/>
    <n v="544345"/>
    <s v="Proseč pod Ještědem"/>
    <s v="do 750 obyvatel"/>
    <n v="320"/>
    <n v="0.37187500000000001"/>
    <n v="201"/>
    <n v="1"/>
  </r>
  <r>
    <x v="6"/>
    <x v="86"/>
    <x v="86"/>
    <n v="544477"/>
    <s v="Stráž nad Nisou"/>
    <s v="2 000 – 4 999 obyvatel"/>
    <n v="1893"/>
    <n v="0.43845747490755416"/>
    <n v="1063"/>
    <n v="0"/>
  </r>
  <r>
    <x v="6"/>
    <x v="86"/>
    <x v="86"/>
    <n v="546593"/>
    <s v="Nová Ves (Liberec)"/>
    <s v="750 – 1 999 obyvatel"/>
    <n v="729"/>
    <n v="0.3607681755829904"/>
    <n v="466"/>
    <n v="1"/>
  </r>
  <r>
    <x v="6"/>
    <x v="86"/>
    <x v="86"/>
    <n v="546658"/>
    <s v="Janův Důl"/>
    <s v="do 750 obyvatel"/>
    <n v="139"/>
    <n v="0.46762589928057552"/>
    <n v="74"/>
    <n v="0"/>
  </r>
  <r>
    <x v="6"/>
    <x v="86"/>
    <x v="86"/>
    <n v="561631"/>
    <s v="Jablonné v Podještědí"/>
    <s v="2 000 – 4 999 obyvatel"/>
    <n v="3013"/>
    <n v="0.37670096249585133"/>
    <n v="1878"/>
    <n v="1"/>
  </r>
  <r>
    <x v="6"/>
    <x v="86"/>
    <x v="86"/>
    <n v="561657"/>
    <s v="Janovice v Podještědí"/>
    <s v="do 750 obyvatel"/>
    <n v="83"/>
    <n v="0.43373493975903615"/>
    <n v="47"/>
    <n v="0"/>
  </r>
  <r>
    <x v="6"/>
    <x v="86"/>
    <x v="86"/>
    <n v="563889"/>
    <s v="Liberec"/>
    <s v="100 000 a více obyvatel"/>
    <n v="85823"/>
    <n v="0.4076413082740058"/>
    <n v="50838"/>
    <n v="0"/>
  </r>
  <r>
    <x v="6"/>
    <x v="86"/>
    <x v="86"/>
    <n v="563901"/>
    <s v="Bílá (Liberec)"/>
    <s v="750 – 1 999 obyvatel"/>
    <n v="761"/>
    <n v="0.36662286465177396"/>
    <n v="482"/>
    <n v="1"/>
  </r>
  <r>
    <x v="6"/>
    <x v="86"/>
    <x v="86"/>
    <n v="563919"/>
    <s v="Bílý Kostel nad Nisou"/>
    <s v="750 – 1 999 obyvatel"/>
    <n v="856"/>
    <n v="0.36565420560747663"/>
    <n v="543"/>
    <n v="1"/>
  </r>
  <r>
    <x v="6"/>
    <x v="86"/>
    <x v="86"/>
    <n v="563943"/>
    <s v="Cetenov"/>
    <s v="do 750 obyvatel"/>
    <n v="89"/>
    <n v="0.2808988764044944"/>
    <n v="64"/>
    <n v="1"/>
  </r>
  <r>
    <x v="6"/>
    <x v="86"/>
    <x v="86"/>
    <n v="563960"/>
    <s v="Český Dub"/>
    <s v="2 000 – 4 999 obyvatel"/>
    <n v="2359"/>
    <n v="0.38872403560830859"/>
    <n v="1442"/>
    <n v="1"/>
  </r>
  <r>
    <x v="6"/>
    <x v="86"/>
    <x v="86"/>
    <n v="564052"/>
    <s v="Hlavice"/>
    <s v="do 750 obyvatel"/>
    <n v="192"/>
    <n v="0.36458333333333331"/>
    <n v="122"/>
    <n v="1"/>
  </r>
  <r>
    <x v="6"/>
    <x v="86"/>
    <x v="86"/>
    <n v="564061"/>
    <s v="Hodkovice nad Mohelkou"/>
    <s v="2 000 – 4 999 obyvatel"/>
    <n v="2486"/>
    <n v="0.40989541432019311"/>
    <n v="1467"/>
    <n v="0"/>
  </r>
  <r>
    <x v="6"/>
    <x v="86"/>
    <x v="86"/>
    <n v="564095"/>
    <s v="Hrádek nad Nisou"/>
    <s v="5 000 – 14 999 obyvatel"/>
    <n v="6369"/>
    <n v="0.34448108023237556"/>
    <n v="4175"/>
    <n v="1"/>
  </r>
  <r>
    <x v="6"/>
    <x v="86"/>
    <x v="86"/>
    <n v="564109"/>
    <s v="Chotyně"/>
    <s v="750 – 1 999 obyvatel"/>
    <n v="836"/>
    <n v="0.37081339712918659"/>
    <n v="526"/>
    <n v="1"/>
  </r>
  <r>
    <x v="6"/>
    <x v="86"/>
    <x v="86"/>
    <n v="564117"/>
    <s v="Chrastava"/>
    <s v="5 000 – 14 999 obyvatel"/>
    <n v="5108"/>
    <n v="0.37098668754894282"/>
    <n v="3213"/>
    <n v="1"/>
  </r>
  <r>
    <x v="6"/>
    <x v="86"/>
    <x v="86"/>
    <n v="564176"/>
    <s v="Kryštofovo Údolí"/>
    <s v="do 750 obyvatel"/>
    <n v="298"/>
    <n v="0.41946308724832215"/>
    <n v="173"/>
    <n v="0"/>
  </r>
  <r>
    <x v="6"/>
    <x v="86"/>
    <x v="86"/>
    <n v="564184"/>
    <s v="Křižany"/>
    <s v="750 – 1 999 obyvatel"/>
    <n v="689"/>
    <n v="0.38896952104499272"/>
    <n v="421"/>
    <n v="1"/>
  </r>
  <r>
    <x v="6"/>
    <x v="86"/>
    <x v="86"/>
    <n v="564231"/>
    <s v="Mníšek"/>
    <s v="750 – 1 999 obyvatel"/>
    <n v="1325"/>
    <n v="0.34566037735849059"/>
    <n v="867"/>
    <n v="1"/>
  </r>
  <r>
    <x v="6"/>
    <x v="86"/>
    <x v="86"/>
    <n v="564281"/>
    <s v="Oldřichov v Hájích"/>
    <s v="750 – 1 999 obyvatel"/>
    <n v="613"/>
    <n v="0.34910277324632955"/>
    <n v="399"/>
    <n v="1"/>
  </r>
  <r>
    <x v="6"/>
    <x v="86"/>
    <x v="86"/>
    <n v="564290"/>
    <s v="Osečná"/>
    <s v="750 – 1 999 obyvatel"/>
    <n v="974"/>
    <n v="0.44661190965092401"/>
    <n v="539"/>
    <n v="0"/>
  </r>
  <r>
    <x v="6"/>
    <x v="86"/>
    <x v="86"/>
    <n v="564397"/>
    <s v="Rynoltice"/>
    <s v="750 – 1 999 obyvatel"/>
    <n v="666"/>
    <n v="0.37387387387387389"/>
    <n v="417"/>
    <n v="1"/>
  </r>
  <r>
    <x v="6"/>
    <x v="86"/>
    <x v="86"/>
    <n v="564427"/>
    <s v="Světlá pod Ještědem"/>
    <s v="750 – 1 999 obyvatel"/>
    <n v="801"/>
    <n v="0.48189762796504371"/>
    <n v="415"/>
    <n v="0"/>
  </r>
  <r>
    <x v="6"/>
    <x v="86"/>
    <x v="86"/>
    <n v="564460"/>
    <s v="Šimonovice"/>
    <s v="750 – 1 999 obyvatel"/>
    <n v="1025"/>
    <n v="0.40195121951219515"/>
    <n v="613"/>
    <n v="0"/>
  </r>
  <r>
    <x v="6"/>
    <x v="86"/>
    <x v="86"/>
    <n v="564532"/>
    <s v="Všelibice"/>
    <s v="do 750 obyvatel"/>
    <n v="510"/>
    <n v="0.40980392156862744"/>
    <n v="301"/>
    <n v="0"/>
  </r>
  <r>
    <x v="6"/>
    <x v="86"/>
    <x v="86"/>
    <n v="564541"/>
    <s v="Zdislava"/>
    <s v="do 750 obyvatel"/>
    <n v="239"/>
    <n v="0.47280334728033474"/>
    <n v="126"/>
    <n v="0"/>
  </r>
  <r>
    <x v="6"/>
    <x v="87"/>
    <x v="87"/>
    <n v="530387"/>
    <s v="Radvanec"/>
    <s v="do 750 obyvatel"/>
    <n v="189"/>
    <n v="0.36507936507936506"/>
    <n v="120"/>
    <n v="1"/>
  </r>
  <r>
    <x v="6"/>
    <x v="87"/>
    <x v="87"/>
    <n v="546275"/>
    <s v="Slunečná"/>
    <s v="do 750 obyvatel"/>
    <n v="113"/>
    <n v="0.37168141592920356"/>
    <n v="71"/>
    <n v="1"/>
  </r>
  <r>
    <x v="6"/>
    <x v="87"/>
    <x v="87"/>
    <n v="546283"/>
    <s v="Svojkov"/>
    <s v="do 750 obyvatel"/>
    <n v="215"/>
    <n v="0.44651162790697674"/>
    <n v="119"/>
    <n v="0"/>
  </r>
  <r>
    <x v="6"/>
    <x v="87"/>
    <x v="87"/>
    <n v="561479"/>
    <s v="Cvikov"/>
    <s v="2 000 – 4 999 obyvatel"/>
    <n v="3768"/>
    <n v="0.37871549893842887"/>
    <n v="2341"/>
    <n v="1"/>
  </r>
  <r>
    <x v="6"/>
    <x v="87"/>
    <x v="87"/>
    <n v="561622"/>
    <s v="Chotovice (Česká Lípa)"/>
    <s v="do 750 obyvatel"/>
    <n v="150"/>
    <n v="0.34666666666666668"/>
    <n v="98"/>
    <n v="1"/>
  </r>
  <r>
    <x v="6"/>
    <x v="87"/>
    <x v="87"/>
    <n v="561681"/>
    <s v="Kamenický Šenov"/>
    <s v="2 000 – 4 999 obyvatel"/>
    <n v="3232"/>
    <n v="0.35612623762376239"/>
    <n v="2081"/>
    <n v="1"/>
  </r>
  <r>
    <x v="6"/>
    <x v="87"/>
    <x v="87"/>
    <n v="561738"/>
    <s v="Krompach"/>
    <s v="do 750 obyvatel"/>
    <n v="149"/>
    <n v="0.5436241610738255"/>
    <n v="68"/>
    <n v="0"/>
  </r>
  <r>
    <x v="6"/>
    <x v="87"/>
    <x v="87"/>
    <n v="561746"/>
    <s v="Kunratice u Cvikova"/>
    <s v="do 750 obyvatel"/>
    <n v="520"/>
    <n v="0.35384615384615387"/>
    <n v="336"/>
    <n v="1"/>
  </r>
  <r>
    <x v="6"/>
    <x v="87"/>
    <x v="87"/>
    <n v="561827"/>
    <s v="Mařenice"/>
    <s v="do 750 obyvatel"/>
    <n v="282"/>
    <n v="0.41134751773049644"/>
    <n v="166"/>
    <n v="0"/>
  </r>
  <r>
    <x v="6"/>
    <x v="87"/>
    <x v="87"/>
    <n v="561860"/>
    <s v="Nový Bor"/>
    <s v="5 000 – 14 999 obyvatel"/>
    <n v="9769"/>
    <n v="0.39625345480601903"/>
    <n v="5898"/>
    <n v="1"/>
  </r>
  <r>
    <x v="6"/>
    <x v="87"/>
    <x v="87"/>
    <n v="561894"/>
    <s v="Okrouhlá (Česká Lípa)"/>
    <s v="do 750 obyvatel"/>
    <n v="458"/>
    <n v="0.45196506550218341"/>
    <n v="251"/>
    <n v="0"/>
  </r>
  <r>
    <x v="6"/>
    <x v="87"/>
    <x v="87"/>
    <n v="561959"/>
    <s v="Polevsko"/>
    <s v="do 750 obyvatel"/>
    <n v="345"/>
    <n v="0.41739130434782606"/>
    <n v="201"/>
    <n v="0"/>
  </r>
  <r>
    <x v="6"/>
    <x v="87"/>
    <x v="87"/>
    <n v="561991"/>
    <s v="Prysk"/>
    <s v="do 750 obyvatel"/>
    <n v="388"/>
    <n v="0.38144329896907214"/>
    <n v="240"/>
    <n v="1"/>
  </r>
  <r>
    <x v="6"/>
    <x v="87"/>
    <x v="87"/>
    <n v="562025"/>
    <s v="Skalice u České Lípy"/>
    <s v="750 – 1 999 obyvatel"/>
    <n v="1283"/>
    <n v="0.40062353858144972"/>
    <n v="769"/>
    <n v="0"/>
  </r>
  <r>
    <x v="6"/>
    <x v="87"/>
    <x v="87"/>
    <n v="562050"/>
    <s v="Sloup v Čechách"/>
    <s v="do 750 obyvatel"/>
    <n v="609"/>
    <n v="0.43842364532019706"/>
    <n v="342"/>
    <n v="0"/>
  </r>
  <r>
    <x v="6"/>
    <x v="87"/>
    <x v="87"/>
    <n v="562131"/>
    <s v="Svor"/>
    <s v="do 750 obyvatel"/>
    <n v="532"/>
    <n v="0.36090225563909772"/>
    <n v="340"/>
    <n v="1"/>
  </r>
  <r>
    <x v="6"/>
    <x v="88"/>
    <x v="88"/>
    <n v="576964"/>
    <s v="Semily"/>
    <s v="5 000 – 14 999 obyvatel"/>
    <n v="6923"/>
    <n v="0.38335981510905676"/>
    <n v="4269"/>
    <n v="1"/>
  </r>
  <r>
    <x v="6"/>
    <x v="88"/>
    <x v="88"/>
    <n v="576972"/>
    <s v="Bělá (Semily)"/>
    <s v="do 750 obyvatel"/>
    <n v="221"/>
    <n v="0.37104072398190047"/>
    <n v="139"/>
    <n v="1"/>
  </r>
  <r>
    <x v="6"/>
    <x v="88"/>
    <x v="88"/>
    <n v="576999"/>
    <s v="Benešov u Semil"/>
    <s v="750 – 1 999 obyvatel"/>
    <n v="696"/>
    <n v="0.35201149425287354"/>
    <n v="451"/>
    <n v="1"/>
  </r>
  <r>
    <x v="6"/>
    <x v="88"/>
    <x v="88"/>
    <n v="577006"/>
    <s v="Bozkov"/>
    <s v="do 750 obyvatel"/>
    <n v="490"/>
    <n v="0.36530612244897959"/>
    <n v="311"/>
    <n v="1"/>
  </r>
  <r>
    <x v="6"/>
    <x v="88"/>
    <x v="88"/>
    <n v="577014"/>
    <s v="Bradlecká Lhota"/>
    <s v="do 750 obyvatel"/>
    <n v="195"/>
    <n v="0.52820512820512822"/>
    <n v="92"/>
    <n v="0"/>
  </r>
  <r>
    <x v="6"/>
    <x v="88"/>
    <x v="88"/>
    <n v="577049"/>
    <s v="Bystrá nad Jizerou"/>
    <s v="do 750 obyvatel"/>
    <n v="97"/>
    <n v="0.26804123711340205"/>
    <n v="71"/>
    <n v="1"/>
  </r>
  <r>
    <x v="6"/>
    <x v="88"/>
    <x v="88"/>
    <n v="577073"/>
    <s v="Háje nad Jizerou"/>
    <s v="do 750 obyvatel"/>
    <n v="541"/>
    <n v="0.32347504621072087"/>
    <n v="366"/>
    <n v="1"/>
  </r>
  <r>
    <x v="6"/>
    <x v="88"/>
    <x v="88"/>
    <n v="577154"/>
    <s v="Chuchelna"/>
    <s v="750 – 1 999 obyvatel"/>
    <n v="819"/>
    <n v="0.35164835164835168"/>
    <n v="531"/>
    <n v="1"/>
  </r>
  <r>
    <x v="6"/>
    <x v="88"/>
    <x v="88"/>
    <n v="577171"/>
    <s v="Jesenný"/>
    <s v="do 750 obyvatel"/>
    <n v="411"/>
    <n v="0.38929440389294406"/>
    <n v="251"/>
    <n v="1"/>
  </r>
  <r>
    <x v="6"/>
    <x v="88"/>
    <x v="88"/>
    <n v="577235"/>
    <s v="Košťálov"/>
    <s v="750 – 1 999 obyvatel"/>
    <n v="1356"/>
    <n v="0.37094395280235987"/>
    <n v="853"/>
    <n v="1"/>
  </r>
  <r>
    <x v="6"/>
    <x v="88"/>
    <x v="88"/>
    <n v="577294"/>
    <s v="Libštát"/>
    <s v="750 – 1 999 obyvatel"/>
    <n v="804"/>
    <n v="0.30721393034825872"/>
    <n v="557"/>
    <n v="1"/>
  </r>
  <r>
    <x v="6"/>
    <x v="88"/>
    <x v="88"/>
    <n v="577308"/>
    <s v="Lomnice nad Popelkou"/>
    <s v="5 000 – 14 999 obyvatel"/>
    <n v="4621"/>
    <n v="0.38541441246483443"/>
    <n v="2840"/>
    <n v="1"/>
  </r>
  <r>
    <x v="6"/>
    <x v="88"/>
    <x v="88"/>
    <n v="577341"/>
    <s v="Nová Ves nad Popelkou"/>
    <s v="do 750 obyvatel"/>
    <n v="525"/>
    <n v="0.32"/>
    <n v="357"/>
    <n v="1"/>
  </r>
  <r>
    <x v="6"/>
    <x v="88"/>
    <x v="88"/>
    <n v="577421"/>
    <s v="Příkrý"/>
    <s v="do 750 obyvatel"/>
    <n v="214"/>
    <n v="0.26635514018691586"/>
    <n v="157"/>
    <n v="1"/>
  </r>
  <r>
    <x v="6"/>
    <x v="88"/>
    <x v="88"/>
    <n v="577464"/>
    <s v="Roprachtice"/>
    <s v="do 750 obyvatel"/>
    <n v="218"/>
    <n v="0.42660550458715596"/>
    <n v="125"/>
    <n v="0"/>
  </r>
  <r>
    <x v="6"/>
    <x v="88"/>
    <x v="88"/>
    <n v="577481"/>
    <s v="Roztoky u Semil"/>
    <s v="do 750 obyvatel"/>
    <n v="92"/>
    <n v="0.4891304347826087"/>
    <n v="47"/>
    <n v="0"/>
  </r>
  <r>
    <x v="6"/>
    <x v="88"/>
    <x v="88"/>
    <n v="577529"/>
    <s v="Slaná"/>
    <s v="do 750 obyvatel"/>
    <n v="546"/>
    <n v="0.34615384615384615"/>
    <n v="357"/>
    <n v="1"/>
  </r>
  <r>
    <x v="6"/>
    <x v="88"/>
    <x v="88"/>
    <n v="577545"/>
    <s v="Stružinec"/>
    <s v="do 750 obyvatel"/>
    <n v="595"/>
    <n v="0.35462184873949582"/>
    <n v="384"/>
    <n v="1"/>
  </r>
  <r>
    <x v="6"/>
    <x v="88"/>
    <x v="88"/>
    <n v="577570"/>
    <s v="Syřenov"/>
    <s v="do 750 obyvatel"/>
    <n v="197"/>
    <n v="0.39086294416243655"/>
    <n v="120"/>
    <n v="1"/>
  </r>
  <r>
    <x v="6"/>
    <x v="88"/>
    <x v="88"/>
    <n v="577642"/>
    <s v="Veselá (Semily)"/>
    <s v="do 750 obyvatel"/>
    <n v="195"/>
    <n v="0.29743589743589743"/>
    <n v="137"/>
    <n v="1"/>
  </r>
  <r>
    <x v="6"/>
    <x v="88"/>
    <x v="88"/>
    <n v="577693"/>
    <s v="Vysoké nad Jizerou"/>
    <s v="750 – 1 999 obyvatel"/>
    <n v="1067"/>
    <n v="0.46485473289597001"/>
    <n v="571"/>
    <n v="0"/>
  </r>
  <r>
    <x v="6"/>
    <x v="88"/>
    <x v="88"/>
    <n v="577707"/>
    <s v="Záhoří (Semily)"/>
    <s v="do 750 obyvatel"/>
    <n v="427"/>
    <n v="0.34660421545667447"/>
    <n v="279"/>
    <n v="1"/>
  </r>
  <r>
    <x v="6"/>
    <x v="89"/>
    <x v="89"/>
    <n v="546585"/>
    <s v="Jiřetín pod Bukovou"/>
    <s v="do 750 obyvatel"/>
    <n v="408"/>
    <n v="0.44362745098039214"/>
    <n v="227"/>
    <n v="0"/>
  </r>
  <r>
    <x v="6"/>
    <x v="89"/>
    <x v="89"/>
    <n v="563528"/>
    <s v="Albrechtice v Jizerských horách"/>
    <s v="do 750 obyvatel"/>
    <n v="292"/>
    <n v="0.40068493150684931"/>
    <n v="175"/>
    <n v="0"/>
  </r>
  <r>
    <x v="6"/>
    <x v="89"/>
    <x v="89"/>
    <n v="563552"/>
    <s v="Desná (Jablonec nad Nisou)"/>
    <s v="2 000 – 4 999 obyvatel"/>
    <n v="2622"/>
    <n v="0.35774218154080856"/>
    <n v="1684"/>
    <n v="1"/>
  </r>
  <r>
    <x v="6"/>
    <x v="89"/>
    <x v="89"/>
    <n v="563668"/>
    <s v="Kořenov"/>
    <s v="750 – 1 999 obyvatel"/>
    <n v="769"/>
    <n v="0.38101430429128741"/>
    <n v="476"/>
    <n v="1"/>
  </r>
  <r>
    <x v="6"/>
    <x v="89"/>
    <x v="89"/>
    <n v="563757"/>
    <s v="Plavy"/>
    <s v="750 – 1 999 obyvatel"/>
    <n v="872"/>
    <n v="0.34633027522935778"/>
    <n v="570"/>
    <n v="1"/>
  </r>
  <r>
    <x v="6"/>
    <x v="89"/>
    <x v="89"/>
    <n v="563811"/>
    <s v="Smržovka"/>
    <s v="2 000 – 4 999 obyvatel"/>
    <n v="3034"/>
    <n v="0.36321687541199738"/>
    <n v="1932"/>
    <n v="1"/>
  </r>
  <r>
    <x v="6"/>
    <x v="89"/>
    <x v="89"/>
    <n v="563820"/>
    <s v="Tanvald"/>
    <s v="5 000 – 14 999 obyvatel"/>
    <n v="5183"/>
    <n v="0.37507235191973759"/>
    <n v="3239"/>
    <n v="1"/>
  </r>
  <r>
    <x v="6"/>
    <x v="89"/>
    <x v="89"/>
    <n v="563838"/>
    <s v="Velké Hamry"/>
    <s v="2 000 – 4 999 obyvatel"/>
    <n v="2274"/>
    <n v="0.41248900615655232"/>
    <n v="1336"/>
    <n v="0"/>
  </r>
  <r>
    <x v="6"/>
    <x v="89"/>
    <x v="89"/>
    <n v="563862"/>
    <s v="Zlatá Olešnice (Jablonec nad Nisou)"/>
    <s v="do 750 obyvatel"/>
    <n v="414"/>
    <n v="0.36473429951690822"/>
    <n v="263"/>
    <n v="1"/>
  </r>
  <r>
    <x v="6"/>
    <x v="89"/>
    <x v="89"/>
    <n v="577081"/>
    <s v="Harrachov"/>
    <s v="750 – 1 999 obyvatel"/>
    <n v="1145"/>
    <n v="0.4131004366812227"/>
    <n v="672"/>
    <n v="0"/>
  </r>
  <r>
    <x v="6"/>
    <x v="90"/>
    <x v="90"/>
    <n v="544531"/>
    <s v="Čtveřín"/>
    <s v="do 750 obyvatel"/>
    <n v="463"/>
    <n v="0.29373650107991361"/>
    <n v="327"/>
    <n v="1"/>
  </r>
  <r>
    <x v="6"/>
    <x v="90"/>
    <x v="90"/>
    <n v="544582"/>
    <s v="Radimovice"/>
    <s v="do 750 obyvatel"/>
    <n v="259"/>
    <n v="0.42857142857142855"/>
    <n v="148"/>
    <n v="0"/>
  </r>
  <r>
    <x v="6"/>
    <x v="90"/>
    <x v="90"/>
    <n v="544604"/>
    <s v="Žďárek"/>
    <s v="do 750 obyvatel"/>
    <n v="134"/>
    <n v="0.42537313432835822"/>
    <n v="77"/>
    <n v="0"/>
  </r>
  <r>
    <x v="6"/>
    <x v="90"/>
    <x v="90"/>
    <n v="545937"/>
    <s v="Lažany (Liberec)"/>
    <s v="do 750 obyvatel"/>
    <n v="191"/>
    <n v="0.36125654450261779"/>
    <n v="122"/>
    <n v="1"/>
  </r>
  <r>
    <x v="6"/>
    <x v="90"/>
    <x v="90"/>
    <n v="545953"/>
    <s v="Paceřice"/>
    <s v="do 750 obyvatel"/>
    <n v="296"/>
    <n v="0.32770270270270269"/>
    <n v="199"/>
    <n v="1"/>
  </r>
  <r>
    <x v="6"/>
    <x v="90"/>
    <x v="90"/>
    <n v="547484"/>
    <s v="Ktová"/>
    <s v="do 750 obyvatel"/>
    <n v="171"/>
    <n v="0.3742690058479532"/>
    <n v="107"/>
    <n v="1"/>
  </r>
  <r>
    <x v="6"/>
    <x v="90"/>
    <x v="90"/>
    <n v="563609"/>
    <s v="Jenišovice (Jablonec nad Nisou)"/>
    <s v="750 – 1 999 obyvatel"/>
    <n v="953"/>
    <n v="0.36306400839454356"/>
    <n v="607"/>
    <n v="1"/>
  </r>
  <r>
    <x v="6"/>
    <x v="90"/>
    <x v="90"/>
    <n v="563706"/>
    <s v="Malá Skála"/>
    <s v="750 – 1 999 obyvatel"/>
    <n v="990"/>
    <n v="0.40505050505050505"/>
    <n v="589"/>
    <n v="0"/>
  </r>
  <r>
    <x v="6"/>
    <x v="90"/>
    <x v="90"/>
    <n v="564141"/>
    <s v="Kobyly"/>
    <s v="do 750 obyvatel"/>
    <n v="300"/>
    <n v="0.37666666666666665"/>
    <n v="187"/>
    <n v="1"/>
  </r>
  <r>
    <x v="6"/>
    <x v="90"/>
    <x v="90"/>
    <n v="564303"/>
    <s v="Pěnčín (Liberec)"/>
    <s v="do 750 obyvatel"/>
    <n v="582"/>
    <n v="0.42268041237113402"/>
    <n v="336"/>
    <n v="0"/>
  </r>
  <r>
    <x v="6"/>
    <x v="90"/>
    <x v="90"/>
    <n v="564354"/>
    <s v="Příšovice"/>
    <s v="750 – 1 999 obyvatel"/>
    <n v="1070"/>
    <n v="0.36168224299065421"/>
    <n v="683"/>
    <n v="1"/>
  </r>
  <r>
    <x v="6"/>
    <x v="90"/>
    <x v="90"/>
    <n v="564401"/>
    <s v="Soběslavice"/>
    <s v="do 750 obyvatel"/>
    <n v="136"/>
    <n v="0.43382352941176472"/>
    <n v="77"/>
    <n v="0"/>
  </r>
  <r>
    <x v="6"/>
    <x v="90"/>
    <x v="90"/>
    <n v="564435"/>
    <s v="Svijanský Újezd"/>
    <s v="do 750 obyvatel"/>
    <n v="383"/>
    <n v="0.27154046997389036"/>
    <n v="279"/>
    <n v="1"/>
  </r>
  <r>
    <x v="6"/>
    <x v="90"/>
    <x v="90"/>
    <n v="564443"/>
    <s v="Svijany"/>
    <s v="do 750 obyvatel"/>
    <n v="288"/>
    <n v="0.29166666666666669"/>
    <n v="204"/>
    <n v="1"/>
  </r>
  <r>
    <x v="6"/>
    <x v="90"/>
    <x v="90"/>
    <n v="564451"/>
    <s v="Sychrov"/>
    <s v="do 750 obyvatel"/>
    <n v="179"/>
    <n v="0.41899441340782123"/>
    <n v="104"/>
    <n v="0"/>
  </r>
  <r>
    <x v="6"/>
    <x v="90"/>
    <x v="90"/>
    <n v="564516"/>
    <s v="Vlastibořice"/>
    <s v="do 750 obyvatel"/>
    <n v="276"/>
    <n v="0.31159420289855072"/>
    <n v="190"/>
    <n v="1"/>
  </r>
  <r>
    <x v="6"/>
    <x v="90"/>
    <x v="90"/>
    <n v="573400"/>
    <s v="Loučky"/>
    <s v="do 750 obyvatel"/>
    <n v="126"/>
    <n v="0.37301587301587302"/>
    <n v="79"/>
    <n v="1"/>
  </r>
  <r>
    <x v="6"/>
    <x v="90"/>
    <x v="90"/>
    <n v="577111"/>
    <s v="Holenice"/>
    <s v="do 750 obyvatel"/>
    <n v="76"/>
    <n v="0.38157894736842107"/>
    <n v="47"/>
    <n v="1"/>
  </r>
  <r>
    <x v="6"/>
    <x v="90"/>
    <x v="90"/>
    <n v="577146"/>
    <s v="Hrubá Skála"/>
    <s v="do 750 obyvatel"/>
    <n v="507"/>
    <n v="0.35897435897435898"/>
    <n v="325"/>
    <n v="1"/>
  </r>
  <r>
    <x v="6"/>
    <x v="90"/>
    <x v="90"/>
    <n v="577201"/>
    <s v="Kacanovy"/>
    <s v="do 750 obyvatel"/>
    <n v="154"/>
    <n v="0.40259740259740262"/>
    <n v="92"/>
    <n v="0"/>
  </r>
  <r>
    <x v="6"/>
    <x v="90"/>
    <x v="90"/>
    <n v="577219"/>
    <s v="Karlovice (Semily)"/>
    <s v="750 – 1 999 obyvatel"/>
    <n v="659"/>
    <n v="0.41122913505311076"/>
    <n v="388"/>
    <n v="0"/>
  </r>
  <r>
    <x v="6"/>
    <x v="90"/>
    <x v="90"/>
    <n v="577227"/>
    <s v="Klokočí (Semily)"/>
    <s v="do 750 obyvatel"/>
    <n v="164"/>
    <n v="0.26219512195121952"/>
    <n v="121"/>
    <n v="1"/>
  </r>
  <r>
    <x v="6"/>
    <x v="90"/>
    <x v="90"/>
    <n v="577316"/>
    <s v="Mírová pod Kozákovem"/>
    <s v="750 – 1 999 obyvatel"/>
    <n v="1432"/>
    <n v="0.34078212290502791"/>
    <n v="944"/>
    <n v="1"/>
  </r>
  <r>
    <x v="6"/>
    <x v="90"/>
    <x v="90"/>
    <n v="577324"/>
    <s v="Modřišice"/>
    <s v="do 750 obyvatel"/>
    <n v="355"/>
    <n v="0.41408450704225352"/>
    <n v="208"/>
    <n v="0"/>
  </r>
  <r>
    <x v="6"/>
    <x v="90"/>
    <x v="90"/>
    <n v="577359"/>
    <s v="Ohrazenice (Semily)"/>
    <s v="750 – 1 999 obyvatel"/>
    <n v="954"/>
    <n v="0.39832285115303984"/>
    <n v="574"/>
    <n v="1"/>
  </r>
  <r>
    <x v="6"/>
    <x v="90"/>
    <x v="90"/>
    <n v="577367"/>
    <s v="Olešnice (Semily)"/>
    <s v="do 750 obyvatel"/>
    <n v="162"/>
    <n v="0.38271604938271603"/>
    <n v="100"/>
    <n v="1"/>
  </r>
  <r>
    <x v="6"/>
    <x v="90"/>
    <x v="90"/>
    <n v="577413"/>
    <s v="Přepeře (Semily)"/>
    <s v="750 – 1 999 obyvatel"/>
    <n v="791"/>
    <n v="0.39064475347661187"/>
    <n v="482"/>
    <n v="1"/>
  </r>
  <r>
    <x v="6"/>
    <x v="90"/>
    <x v="90"/>
    <n v="577430"/>
    <s v="Radostná pod Kozákovem"/>
    <s v="do 750 obyvatel"/>
    <n v="372"/>
    <n v="0.26881720430107525"/>
    <n v="272"/>
    <n v="1"/>
  </r>
  <r>
    <x v="6"/>
    <x v="90"/>
    <x v="90"/>
    <n v="577448"/>
    <s v="Rakousy"/>
    <s v="do 750 obyvatel"/>
    <n v="80"/>
    <n v="0.38750000000000001"/>
    <n v="49"/>
    <n v="1"/>
  </r>
  <r>
    <x v="6"/>
    <x v="90"/>
    <x v="90"/>
    <n v="577472"/>
    <s v="Rovensko pod Troskami"/>
    <s v="750 – 1 999 obyvatel"/>
    <n v="1085"/>
    <n v="0.30967741935483872"/>
    <n v="749"/>
    <n v="1"/>
  </r>
  <r>
    <x v="6"/>
    <x v="90"/>
    <x v="90"/>
    <n v="577596"/>
    <s v="Tatobity"/>
    <s v="do 750 obyvatel"/>
    <n v="485"/>
    <n v="0.33608247422680415"/>
    <n v="322"/>
    <n v="1"/>
  </r>
  <r>
    <x v="6"/>
    <x v="90"/>
    <x v="90"/>
    <n v="577600"/>
    <s v="Troskovice"/>
    <s v="do 750 obyvatel"/>
    <n v="79"/>
    <n v="0.30379746835443039"/>
    <n v="55"/>
    <n v="1"/>
  </r>
  <r>
    <x v="6"/>
    <x v="90"/>
    <x v="90"/>
    <n v="577626"/>
    <s v="Turnov"/>
    <s v="5 000 – 14 999 obyvatel"/>
    <n v="12070"/>
    <n v="0.37688483844241921"/>
    <n v="7521"/>
    <n v="1"/>
  </r>
  <r>
    <x v="6"/>
    <x v="90"/>
    <x v="90"/>
    <n v="577677"/>
    <s v="Všeň"/>
    <s v="do 750 obyvatel"/>
    <n v="495"/>
    <n v="0.39393939393939392"/>
    <n v="300"/>
    <n v="1"/>
  </r>
  <r>
    <x v="6"/>
    <x v="90"/>
    <x v="90"/>
    <n v="577685"/>
    <s v="Vyskeř"/>
    <s v="do 750 obyvatel"/>
    <n v="351"/>
    <n v="0.34472934472934474"/>
    <n v="230"/>
    <n v="1"/>
  </r>
  <r>
    <x v="6"/>
    <x v="90"/>
    <x v="90"/>
    <n v="577723"/>
    <s v="Žernov (Semily)"/>
    <s v="do 750 obyvatel"/>
    <n v="203"/>
    <n v="0.19704433497536947"/>
    <n v="163"/>
    <n v="1"/>
  </r>
  <r>
    <x v="6"/>
    <x v="91"/>
    <x v="91"/>
    <n v="563561"/>
    <s v="Držkov"/>
    <s v="do 750 obyvatel"/>
    <n v="496"/>
    <n v="0.35080645161290325"/>
    <n v="322"/>
    <n v="1"/>
  </r>
  <r>
    <x v="6"/>
    <x v="91"/>
    <x v="91"/>
    <n v="563617"/>
    <s v="Jílové u Držkova"/>
    <s v="do 750 obyvatel"/>
    <n v="184"/>
    <n v="0.44565217391304346"/>
    <n v="102"/>
    <n v="0"/>
  </r>
  <r>
    <x v="6"/>
    <x v="91"/>
    <x v="91"/>
    <n v="563641"/>
    <s v="Koberovy"/>
    <s v="750 – 1 999 obyvatel"/>
    <n v="855"/>
    <n v="0.38830409356725148"/>
    <n v="523"/>
    <n v="1"/>
  </r>
  <r>
    <x v="6"/>
    <x v="91"/>
    <x v="91"/>
    <n v="563676"/>
    <s v="Líšný"/>
    <s v="do 750 obyvatel"/>
    <n v="220"/>
    <n v="0.37727272727272726"/>
    <n v="137"/>
    <n v="1"/>
  </r>
  <r>
    <x v="6"/>
    <x v="91"/>
    <x v="91"/>
    <n v="563684"/>
    <s v="Loužnice"/>
    <s v="do 750 obyvatel"/>
    <n v="193"/>
    <n v="0.39896373056994816"/>
    <n v="116"/>
    <n v="1"/>
  </r>
  <r>
    <x v="6"/>
    <x v="91"/>
    <x v="91"/>
    <n v="563749"/>
    <s v="Pěnčín (Jablonec nad Nisou)"/>
    <s v="2 000 – 4 999 obyvatel"/>
    <n v="1632"/>
    <n v="0.42156862745098039"/>
    <n v="944"/>
    <n v="0"/>
  </r>
  <r>
    <x v="6"/>
    <x v="91"/>
    <x v="91"/>
    <n v="563773"/>
    <s v="Radčice"/>
    <s v="do 750 obyvatel"/>
    <n v="128"/>
    <n v="0.390625"/>
    <n v="78"/>
    <n v="1"/>
  </r>
  <r>
    <x v="6"/>
    <x v="91"/>
    <x v="91"/>
    <n v="563803"/>
    <s v="Skuhrov (Jablonec nad Nisou)"/>
    <s v="do 750 obyvatel"/>
    <n v="467"/>
    <n v="0.40471092077087795"/>
    <n v="278"/>
    <n v="0"/>
  </r>
  <r>
    <x v="6"/>
    <x v="91"/>
    <x v="91"/>
    <n v="563846"/>
    <s v="Vlastiboř (Jablonec nad Nisou)"/>
    <s v="do 750 obyvatel"/>
    <n v="99"/>
    <n v="0.41414141414141414"/>
    <n v="58"/>
    <n v="0"/>
  </r>
  <r>
    <x v="6"/>
    <x v="91"/>
    <x v="91"/>
    <n v="563854"/>
    <s v="Zásada"/>
    <s v="750 – 1 999 obyvatel"/>
    <n v="732"/>
    <n v="0.41530054644808745"/>
    <n v="428"/>
    <n v="0"/>
  </r>
  <r>
    <x v="6"/>
    <x v="91"/>
    <x v="91"/>
    <n v="563871"/>
    <s v="Železný Brod"/>
    <s v="5 000 – 14 999 obyvatel"/>
    <n v="5096"/>
    <n v="0.36185243328100469"/>
    <n v="3252"/>
    <n v="1"/>
  </r>
  <r>
    <x v="7"/>
    <x v="92"/>
    <x v="92"/>
    <n v="547743"/>
    <s v="Vernéřovice"/>
    <s v="do 750 obyvatel"/>
    <n v="278"/>
    <n v="0.29856115107913667"/>
    <n v="195"/>
    <n v="1"/>
  </r>
  <r>
    <x v="7"/>
    <x v="92"/>
    <x v="92"/>
    <n v="547786"/>
    <s v="Adršpach"/>
    <s v="do 750 obyvatel"/>
    <n v="435"/>
    <n v="0.45057471264367815"/>
    <n v="239"/>
    <n v="0"/>
  </r>
  <r>
    <x v="7"/>
    <x v="92"/>
    <x v="92"/>
    <n v="573914"/>
    <s v="Božanov"/>
    <s v="do 750 obyvatel"/>
    <n v="283"/>
    <n v="0.51236749116607772"/>
    <n v="138"/>
    <n v="0"/>
  </r>
  <r>
    <x v="7"/>
    <x v="92"/>
    <x v="92"/>
    <n v="573922"/>
    <s v="Broumov (Náchod)"/>
    <s v="5 000 – 14 999 obyvatel"/>
    <n v="6096"/>
    <n v="0.44996719160104987"/>
    <n v="3353"/>
    <n v="0"/>
  </r>
  <r>
    <x v="7"/>
    <x v="92"/>
    <x v="92"/>
    <n v="574031"/>
    <s v="Hejtmánkovice"/>
    <s v="do 750 obyvatel"/>
    <n v="522"/>
    <n v="0.44252873563218392"/>
    <n v="291"/>
    <n v="0"/>
  </r>
  <r>
    <x v="7"/>
    <x v="92"/>
    <x v="92"/>
    <n v="574058"/>
    <s v="Heřmánkovice"/>
    <s v="do 750 obyvatel"/>
    <n v="420"/>
    <n v="0.43095238095238098"/>
    <n v="239"/>
    <n v="0"/>
  </r>
  <r>
    <x v="7"/>
    <x v="92"/>
    <x v="92"/>
    <n v="574155"/>
    <s v="Jetřichov"/>
    <s v="do 750 obyvatel"/>
    <n v="390"/>
    <n v="0.4128205128205128"/>
    <n v="229"/>
    <n v="0"/>
  </r>
  <r>
    <x v="7"/>
    <x v="92"/>
    <x v="92"/>
    <n v="574163"/>
    <s v="Hynčice"/>
    <s v="do 750 obyvatel"/>
    <n v="152"/>
    <n v="0.24342105263157895"/>
    <n v="115"/>
    <n v="1"/>
  </r>
  <r>
    <x v="7"/>
    <x v="92"/>
    <x v="92"/>
    <n v="574171"/>
    <s v="Křinice"/>
    <s v="do 750 obyvatel"/>
    <n v="353"/>
    <n v="0.41643059490084988"/>
    <n v="206"/>
    <n v="0"/>
  </r>
  <r>
    <x v="7"/>
    <x v="92"/>
    <x v="92"/>
    <n v="574228"/>
    <s v="Martínkovice"/>
    <s v="do 750 obyvatel"/>
    <n v="442"/>
    <n v="0.46832579185520362"/>
    <n v="235"/>
    <n v="0"/>
  </r>
  <r>
    <x v="7"/>
    <x v="92"/>
    <x v="92"/>
    <n v="574252"/>
    <s v="Meziměstí"/>
    <s v="2 000 – 4 999 obyvatel"/>
    <n v="2010"/>
    <n v="0.4393034825870647"/>
    <n v="1127"/>
    <n v="0"/>
  </r>
  <r>
    <x v="7"/>
    <x v="92"/>
    <x v="92"/>
    <n v="574317"/>
    <s v="Otovice (Náchod)"/>
    <s v="do 750 obyvatel"/>
    <n v="295"/>
    <n v="0.4033898305084746"/>
    <n v="176"/>
    <n v="0"/>
  </r>
  <r>
    <x v="7"/>
    <x v="92"/>
    <x v="92"/>
    <n v="574511"/>
    <s v="Šonov (Náchod)"/>
    <s v="do 750 obyvatel"/>
    <n v="251"/>
    <n v="0.48207171314741037"/>
    <n v="130"/>
    <n v="0"/>
  </r>
  <r>
    <x v="7"/>
    <x v="92"/>
    <x v="92"/>
    <n v="574538"/>
    <s v="Teplice nad Metují"/>
    <s v="750 – 1 999 obyvatel"/>
    <n v="1344"/>
    <n v="0.43973214285714285"/>
    <n v="753"/>
    <n v="0"/>
  </r>
  <r>
    <x v="7"/>
    <x v="93"/>
    <x v="93"/>
    <n v="548669"/>
    <s v="Rohenice"/>
    <s v="do 750 obyvatel"/>
    <n v="235"/>
    <n v="0.42553191489361702"/>
    <n v="135"/>
    <n v="0"/>
  </r>
  <r>
    <x v="7"/>
    <x v="93"/>
    <x v="93"/>
    <n v="548791"/>
    <s v="Chlístov (Rychnov n.Kněžnou)"/>
    <s v="do 750 obyvatel"/>
    <n v="71"/>
    <n v="0.323943661971831"/>
    <n v="48"/>
    <n v="1"/>
  </r>
  <r>
    <x v="7"/>
    <x v="93"/>
    <x v="93"/>
    <n v="576085"/>
    <s v="Bačetín"/>
    <s v="do 750 obyvatel"/>
    <n v="326"/>
    <n v="0.41411042944785276"/>
    <n v="191"/>
    <n v="0"/>
  </r>
  <r>
    <x v="7"/>
    <x v="93"/>
    <x v="93"/>
    <n v="576115"/>
    <s v="Bohdašín"/>
    <s v="do 750 obyvatel"/>
    <n v="192"/>
    <n v="0.27604166666666669"/>
    <n v="139"/>
    <n v="1"/>
  </r>
  <r>
    <x v="7"/>
    <x v="93"/>
    <x v="93"/>
    <n v="576166"/>
    <s v="Bystré (Rychnov n.Kněžnou)"/>
    <s v="do 750 obyvatel"/>
    <n v="219"/>
    <n v="0.34703196347031962"/>
    <n v="143"/>
    <n v="1"/>
  </r>
  <r>
    <x v="7"/>
    <x v="93"/>
    <x v="93"/>
    <n v="576212"/>
    <s v="České Meziříčí"/>
    <s v="750 – 1 999 obyvatel"/>
    <n v="1532"/>
    <n v="0.37859007832898173"/>
    <n v="952"/>
    <n v="1"/>
  </r>
  <r>
    <x v="7"/>
    <x v="93"/>
    <x v="93"/>
    <n v="576247"/>
    <s v="Deštné v Orlických horách"/>
    <s v="do 750 obyvatel"/>
    <n v="475"/>
    <n v="0.42105263157894735"/>
    <n v="275"/>
    <n v="0"/>
  </r>
  <r>
    <x v="7"/>
    <x v="93"/>
    <x v="93"/>
    <n v="576263"/>
    <s v="Dobré"/>
    <s v="750 – 1 999 obyvatel"/>
    <n v="699"/>
    <n v="0.33905579399141633"/>
    <n v="462"/>
    <n v="1"/>
  </r>
  <r>
    <x v="7"/>
    <x v="93"/>
    <x v="93"/>
    <n v="576271"/>
    <s v="Dobruška"/>
    <s v="5 000 – 14 999 obyvatel"/>
    <n v="5547"/>
    <n v="0.42761853254011178"/>
    <n v="3175"/>
    <n v="0"/>
  </r>
  <r>
    <x v="7"/>
    <x v="93"/>
    <x v="93"/>
    <n v="576280"/>
    <s v="Dobřany (Rychnov n.Kněžnou)"/>
    <s v="do 750 obyvatel"/>
    <n v="103"/>
    <n v="0.36893203883495146"/>
    <n v="65"/>
    <n v="1"/>
  </r>
  <r>
    <x v="7"/>
    <x v="93"/>
    <x v="93"/>
    <n v="576328"/>
    <s v="Janov (Rychnov n.Kněžnou)"/>
    <s v="do 750 obyvatel"/>
    <n v="84"/>
    <n v="0.23809523809523808"/>
    <n v="64"/>
    <n v="1"/>
  </r>
  <r>
    <x v="7"/>
    <x v="93"/>
    <x v="93"/>
    <n v="576395"/>
    <s v="Kounov (Rychnov n.Kněžnou)"/>
    <s v="do 750 obyvatel"/>
    <n v="192"/>
    <n v="0.40625"/>
    <n v="114"/>
    <n v="0"/>
  </r>
  <r>
    <x v="7"/>
    <x v="93"/>
    <x v="93"/>
    <n v="576409"/>
    <s v="Králova Lhota (Rychnov n.Kněžnou)"/>
    <s v="do 750 obyvatel"/>
    <n v="193"/>
    <n v="0.32642487046632124"/>
    <n v="130"/>
    <n v="1"/>
  </r>
  <r>
    <x v="7"/>
    <x v="93"/>
    <x v="93"/>
    <n v="576522"/>
    <s v="Mokré"/>
    <s v="do 750 obyvatel"/>
    <n v="143"/>
    <n v="0.40559440559440557"/>
    <n v="85"/>
    <n v="0"/>
  </r>
  <r>
    <x v="7"/>
    <x v="93"/>
    <x v="93"/>
    <n v="576557"/>
    <s v="Očelice"/>
    <s v="do 750 obyvatel"/>
    <n v="199"/>
    <n v="0.36180904522613067"/>
    <n v="127"/>
    <n v="1"/>
  </r>
  <r>
    <x v="7"/>
    <x v="93"/>
    <x v="93"/>
    <n v="576565"/>
    <s v="Ohnišov"/>
    <s v="do 750 obyvatel"/>
    <n v="407"/>
    <n v="0.4176904176904177"/>
    <n v="237"/>
    <n v="0"/>
  </r>
  <r>
    <x v="7"/>
    <x v="93"/>
    <x v="93"/>
    <n v="576573"/>
    <s v="Olešnice v Orlických horách"/>
    <s v="do 750 obyvatel"/>
    <n v="353"/>
    <n v="0.39660056657223797"/>
    <n v="213"/>
    <n v="1"/>
  </r>
  <r>
    <x v="7"/>
    <x v="93"/>
    <x v="93"/>
    <n v="576590"/>
    <s v="Opočno (Rychnov n.Kněžnou)"/>
    <s v="2 000 – 4 999 obyvatel"/>
    <n v="2590"/>
    <n v="0.44710424710424712"/>
    <n v="1432"/>
    <n v="0"/>
  </r>
  <r>
    <x v="7"/>
    <x v="93"/>
    <x v="93"/>
    <n v="576654"/>
    <s v="Podbřezí"/>
    <s v="do 750 obyvatel"/>
    <n v="439"/>
    <n v="0.41230068337129838"/>
    <n v="258"/>
    <n v="0"/>
  </r>
  <r>
    <x v="7"/>
    <x v="93"/>
    <x v="93"/>
    <n v="576662"/>
    <s v="Pohoří (Rychnov n.Kněžnou)"/>
    <s v="do 750 obyvatel"/>
    <n v="568"/>
    <n v="0.35387323943661969"/>
    <n v="367"/>
    <n v="1"/>
  </r>
  <r>
    <x v="7"/>
    <x v="93"/>
    <x v="93"/>
    <n v="576689"/>
    <s v="Přepychy (Rychnov n.Kněžnou)"/>
    <s v="do 750 obyvatel"/>
    <n v="532"/>
    <n v="0.53007518796992481"/>
    <n v="250"/>
    <n v="0"/>
  </r>
  <r>
    <x v="7"/>
    <x v="93"/>
    <x v="93"/>
    <n v="576743"/>
    <s v="Sedloňov"/>
    <s v="do 750 obyvatel"/>
    <n v="176"/>
    <n v="0.40909090909090912"/>
    <n v="104"/>
    <n v="0"/>
  </r>
  <r>
    <x v="7"/>
    <x v="93"/>
    <x v="93"/>
    <n v="576751"/>
    <s v="Semechnice"/>
    <s v="do 750 obyvatel"/>
    <n v="349"/>
    <n v="0.40974212034383956"/>
    <n v="206"/>
    <n v="0"/>
  </r>
  <r>
    <x v="7"/>
    <x v="93"/>
    <x v="93"/>
    <n v="576794"/>
    <s v="Sněžné (Rychnov n.Kněžnou)"/>
    <s v="do 750 obyvatel"/>
    <n v="111"/>
    <n v="0.42342342342342343"/>
    <n v="64"/>
    <n v="0"/>
  </r>
  <r>
    <x v="7"/>
    <x v="93"/>
    <x v="93"/>
    <n v="576824"/>
    <s v="Trnov"/>
    <s v="750 – 1 999 obyvatel"/>
    <n v="612"/>
    <n v="0.3937908496732026"/>
    <n v="371"/>
    <n v="1"/>
  </r>
  <r>
    <x v="7"/>
    <x v="93"/>
    <x v="93"/>
    <n v="576875"/>
    <s v="Val (Rychnov n.Kněžnou)"/>
    <s v="do 750 obyvatel"/>
    <n v="244"/>
    <n v="0.42622950819672129"/>
    <n v="140"/>
    <n v="0"/>
  </r>
  <r>
    <x v="7"/>
    <x v="94"/>
    <x v="94"/>
    <n v="546470"/>
    <s v="Litíč"/>
    <s v="do 750 obyvatel"/>
    <n v="142"/>
    <n v="0.33098591549295775"/>
    <n v="95"/>
    <n v="1"/>
  </r>
  <r>
    <x v="7"/>
    <x v="94"/>
    <x v="94"/>
    <n v="548812"/>
    <s v="Stanovice (Trutnov)"/>
    <s v="do 750 obyvatel"/>
    <n v="50"/>
    <n v="0.46"/>
    <n v="27"/>
    <n v="0"/>
  </r>
  <r>
    <x v="7"/>
    <x v="94"/>
    <x v="94"/>
    <n v="548821"/>
    <s v="Borovnička"/>
    <s v="do 750 obyvatel"/>
    <n v="147"/>
    <n v="0.34693877551020408"/>
    <n v="96"/>
    <n v="1"/>
  </r>
  <r>
    <x v="7"/>
    <x v="94"/>
    <x v="94"/>
    <n v="548839"/>
    <s v="Zábřezí-Řečice"/>
    <s v="do 750 obyvatel"/>
    <n v="126"/>
    <n v="0.49206349206349204"/>
    <n v="64"/>
    <n v="0"/>
  </r>
  <r>
    <x v="7"/>
    <x v="94"/>
    <x v="94"/>
    <n v="548847"/>
    <s v="Zdobín"/>
    <s v="do 750 obyvatel"/>
    <n v="104"/>
    <n v="0.40384615384615385"/>
    <n v="62"/>
    <n v="0"/>
  </r>
  <r>
    <x v="7"/>
    <x v="94"/>
    <x v="94"/>
    <n v="554863"/>
    <s v="Dolní Brusnice"/>
    <s v="do 750 obyvatel"/>
    <n v="333"/>
    <n v="0.36036036036036034"/>
    <n v="213"/>
    <n v="1"/>
  </r>
  <r>
    <x v="7"/>
    <x v="94"/>
    <x v="94"/>
    <n v="574597"/>
    <s v="Vilantice"/>
    <s v="do 750 obyvatel"/>
    <n v="163"/>
    <n v="0.3619631901840491"/>
    <n v="104"/>
    <n v="1"/>
  </r>
  <r>
    <x v="7"/>
    <x v="94"/>
    <x v="94"/>
    <n v="579068"/>
    <s v="Bílá Třemešná"/>
    <s v="750 – 1 999 obyvatel"/>
    <n v="1123"/>
    <n v="0.40605520926090827"/>
    <n v="667"/>
    <n v="0"/>
  </r>
  <r>
    <x v="7"/>
    <x v="94"/>
    <x v="94"/>
    <n v="579076"/>
    <s v="Bílé Poličany"/>
    <s v="do 750 obyvatel"/>
    <n v="133"/>
    <n v="0.34586466165413532"/>
    <n v="87"/>
    <n v="1"/>
  </r>
  <r>
    <x v="7"/>
    <x v="94"/>
    <x v="94"/>
    <n v="579092"/>
    <s v="Borovnice (Trutnov)"/>
    <s v="do 750 obyvatel"/>
    <n v="304"/>
    <n v="0.40131578947368424"/>
    <n v="182"/>
    <n v="0"/>
  </r>
  <r>
    <x v="7"/>
    <x v="94"/>
    <x v="94"/>
    <n v="579181"/>
    <s v="Doubravice (Trutnov)"/>
    <s v="do 750 obyvatel"/>
    <n v="310"/>
    <n v="0.41290322580645161"/>
    <n v="182"/>
    <n v="0"/>
  </r>
  <r>
    <x v="7"/>
    <x v="94"/>
    <x v="94"/>
    <n v="579190"/>
    <s v="Dubenec (Trutnov)"/>
    <s v="do 750 obyvatel"/>
    <n v="561"/>
    <n v="0.39750445632798576"/>
    <n v="338"/>
    <n v="1"/>
  </r>
  <r>
    <x v="7"/>
    <x v="94"/>
    <x v="94"/>
    <n v="579203"/>
    <s v="Dvůr Králové nad Labem"/>
    <s v="15 000 – 39 999 obyvatel"/>
    <n v="13128"/>
    <n v="0.43205362583790374"/>
    <n v="7456"/>
    <n v="0"/>
  </r>
  <r>
    <x v="7"/>
    <x v="94"/>
    <x v="94"/>
    <n v="579238"/>
    <s v="Horní Brusnice"/>
    <s v="do 750 obyvatel"/>
    <n v="373"/>
    <n v="0.39946380697050937"/>
    <n v="224"/>
    <n v="1"/>
  </r>
  <r>
    <x v="7"/>
    <x v="94"/>
    <x v="94"/>
    <n v="579301"/>
    <s v="Hřibojedy"/>
    <s v="do 750 obyvatel"/>
    <n v="177"/>
    <n v="0.29378531073446329"/>
    <n v="125"/>
    <n v="1"/>
  </r>
  <r>
    <x v="7"/>
    <x v="94"/>
    <x v="94"/>
    <n v="579327"/>
    <s v="Choustníkovo Hradiště"/>
    <s v="do 750 obyvatel"/>
    <n v="498"/>
    <n v="0.35140562248995982"/>
    <n v="323"/>
    <n v="1"/>
  </r>
  <r>
    <x v="7"/>
    <x v="94"/>
    <x v="94"/>
    <n v="579394"/>
    <s v="Kocbeře"/>
    <s v="do 750 obyvatel"/>
    <n v="431"/>
    <n v="0.37819025522041766"/>
    <n v="268"/>
    <n v="1"/>
  </r>
  <r>
    <x v="7"/>
    <x v="94"/>
    <x v="94"/>
    <n v="579408"/>
    <s v="Kohoutov"/>
    <s v="do 750 obyvatel"/>
    <n v="220"/>
    <n v="0.39545454545454545"/>
    <n v="133"/>
    <n v="1"/>
  </r>
  <r>
    <x v="7"/>
    <x v="94"/>
    <x v="94"/>
    <n v="579416"/>
    <s v="Kuks"/>
    <s v="do 750 obyvatel"/>
    <n v="227"/>
    <n v="0.34801762114537443"/>
    <n v="148"/>
    <n v="1"/>
  </r>
  <r>
    <x v="7"/>
    <x v="94"/>
    <x v="94"/>
    <n v="579441"/>
    <s v="Lanžov"/>
    <s v="do 750 obyvatel"/>
    <n v="164"/>
    <n v="0.43902439024390244"/>
    <n v="92"/>
    <n v="0"/>
  </r>
  <r>
    <x v="7"/>
    <x v="94"/>
    <x v="94"/>
    <n v="579483"/>
    <s v="Libotov"/>
    <s v="do 750 obyvatel"/>
    <n v="147"/>
    <n v="0.55102040816326525"/>
    <n v="66"/>
    <n v="0"/>
  </r>
  <r>
    <x v="7"/>
    <x v="94"/>
    <x v="94"/>
    <n v="579556"/>
    <s v="Mostek (Trutnov)"/>
    <s v="750 – 1 999 obyvatel"/>
    <n v="997"/>
    <n v="0.40722166499498497"/>
    <n v="591"/>
    <n v="0"/>
  </r>
  <r>
    <x v="7"/>
    <x v="94"/>
    <x v="94"/>
    <n v="579564"/>
    <s v="Nemojov"/>
    <s v="750 – 1 999 obyvatel"/>
    <n v="610"/>
    <n v="0.40163934426229508"/>
    <n v="365"/>
    <n v="0"/>
  </r>
  <r>
    <x v="7"/>
    <x v="94"/>
    <x v="94"/>
    <n v="579751"/>
    <s v="Trotina"/>
    <s v="do 750 obyvatel"/>
    <n v="72"/>
    <n v="0.2638888888888889"/>
    <n v="53"/>
    <n v="1"/>
  </r>
  <r>
    <x v="7"/>
    <x v="94"/>
    <x v="94"/>
    <n v="579769"/>
    <s v="Třebihošť"/>
    <s v="do 750 obyvatel"/>
    <n v="366"/>
    <n v="0.36338797814207652"/>
    <n v="233"/>
    <n v="1"/>
  </r>
  <r>
    <x v="7"/>
    <x v="94"/>
    <x v="94"/>
    <n v="579793"/>
    <s v="Velký Vřešťov"/>
    <s v="do 750 obyvatel"/>
    <n v="193"/>
    <n v="0.47668393782383417"/>
    <n v="101"/>
    <n v="0"/>
  </r>
  <r>
    <x v="7"/>
    <x v="94"/>
    <x v="94"/>
    <n v="579815"/>
    <s v="Vítězná"/>
    <s v="750 – 1 999 obyvatel"/>
    <n v="1203"/>
    <n v="0.31920199501246882"/>
    <n v="819"/>
    <n v="1"/>
  </r>
  <r>
    <x v="7"/>
    <x v="94"/>
    <x v="94"/>
    <n v="579831"/>
    <s v="Vlčkovice v Podkrkonoší"/>
    <s v="do 750 obyvatel"/>
    <n v="315"/>
    <n v="0.37777777777777777"/>
    <n v="196"/>
    <n v="1"/>
  </r>
  <r>
    <x v="7"/>
    <x v="95"/>
    <x v="95"/>
    <n v="548855"/>
    <s v="Bříšťany"/>
    <s v="do 750 obyvatel"/>
    <n v="211"/>
    <n v="0.33649289099526064"/>
    <n v="140"/>
    <n v="1"/>
  </r>
  <r>
    <x v="7"/>
    <x v="95"/>
    <x v="95"/>
    <n v="548863"/>
    <s v="Milovice u Hořic"/>
    <s v="do 750 obyvatel"/>
    <n v="240"/>
    <n v="0.37083333333333335"/>
    <n v="151"/>
    <n v="1"/>
  </r>
  <r>
    <x v="7"/>
    <x v="95"/>
    <x v="95"/>
    <n v="548871"/>
    <s v="Petrovičky"/>
    <s v="do 750 obyvatel"/>
    <n v="42"/>
    <n v="0.23809523809523808"/>
    <n v="32"/>
    <n v="1"/>
  </r>
  <r>
    <x v="7"/>
    <x v="95"/>
    <x v="95"/>
    <n v="548880"/>
    <s v="Sukorady (Jičín)"/>
    <s v="do 750 obyvatel"/>
    <n v="191"/>
    <n v="0.43455497382198954"/>
    <n v="108"/>
    <n v="0"/>
  </r>
  <r>
    <x v="7"/>
    <x v="95"/>
    <x v="95"/>
    <n v="548901"/>
    <s v="Bílsko u Hořic"/>
    <s v="do 750 obyvatel"/>
    <n v="108"/>
    <n v="0.3611111111111111"/>
    <n v="69"/>
    <n v="1"/>
  </r>
  <r>
    <x v="7"/>
    <x v="95"/>
    <x v="95"/>
    <n v="548979"/>
    <s v="Borek (Jičín)"/>
    <s v="do 750 obyvatel"/>
    <n v="82"/>
    <n v="0.18292682926829268"/>
    <n v="67"/>
    <n v="1"/>
  </r>
  <r>
    <x v="7"/>
    <x v="95"/>
    <x v="95"/>
    <n v="548995"/>
    <s v="Červená Třemešná"/>
    <s v="do 750 obyvatel"/>
    <n v="138"/>
    <n v="0.3188405797101449"/>
    <n v="94"/>
    <n v="1"/>
  </r>
  <r>
    <x v="7"/>
    <x v="95"/>
    <x v="95"/>
    <n v="549029"/>
    <s v="Vřesník"/>
    <s v="do 750 obyvatel"/>
    <n v="72"/>
    <n v="0.33333333333333331"/>
    <n v="48"/>
    <n v="1"/>
  </r>
  <r>
    <x v="7"/>
    <x v="95"/>
    <x v="95"/>
    <n v="549207"/>
    <s v="Nevratice"/>
    <s v="do 750 obyvatel"/>
    <n v="146"/>
    <n v="0.4315068493150685"/>
    <n v="83"/>
    <n v="0"/>
  </r>
  <r>
    <x v="7"/>
    <x v="95"/>
    <x v="95"/>
    <n v="549274"/>
    <s v="Rašín"/>
    <s v="do 750 obyvatel"/>
    <n v="80"/>
    <n v="0.375"/>
    <n v="50"/>
    <n v="1"/>
  </r>
  <r>
    <x v="7"/>
    <x v="95"/>
    <x v="95"/>
    <n v="572667"/>
    <s v="Bašnice"/>
    <s v="do 750 obyvatel"/>
    <n v="174"/>
    <n v="0.33908045977011492"/>
    <n v="115"/>
    <n v="1"/>
  </r>
  <r>
    <x v="7"/>
    <x v="95"/>
    <x v="95"/>
    <n v="572705"/>
    <s v="Boháňka"/>
    <s v="do 750 obyvatel"/>
    <n v="210"/>
    <n v="0.45238095238095238"/>
    <n v="115"/>
    <n v="0"/>
  </r>
  <r>
    <x v="7"/>
    <x v="95"/>
    <x v="95"/>
    <n v="572756"/>
    <s v="Tetín (Jičín)"/>
    <s v="do 750 obyvatel"/>
    <n v="128"/>
    <n v="0.421875"/>
    <n v="74"/>
    <n v="0"/>
  </r>
  <r>
    <x v="7"/>
    <x v="95"/>
    <x v="95"/>
    <n v="572781"/>
    <s v="Cerekvice nad Bystřicí"/>
    <s v="750 – 1 999 obyvatel"/>
    <n v="643"/>
    <n v="0.33281493001555212"/>
    <n v="429"/>
    <n v="1"/>
  </r>
  <r>
    <x v="7"/>
    <x v="95"/>
    <x v="95"/>
    <n v="572837"/>
    <s v="Dobrá Voda u Hořic"/>
    <s v="do 750 obyvatel"/>
    <n v="481"/>
    <n v="0.34095634095634098"/>
    <n v="317"/>
    <n v="1"/>
  </r>
  <r>
    <x v="7"/>
    <x v="95"/>
    <x v="95"/>
    <n v="572918"/>
    <s v="Holovousy (Jičín)"/>
    <s v="do 750 obyvatel"/>
    <n v="451"/>
    <n v="0.37028824833702884"/>
    <n v="284"/>
    <n v="1"/>
  </r>
  <r>
    <x v="7"/>
    <x v="95"/>
    <x v="95"/>
    <n v="572926"/>
    <s v="Hořice (Jičín)"/>
    <s v="5 000 – 14 999 obyvatel"/>
    <n v="7121"/>
    <n v="0.3861817160511164"/>
    <n v="4371"/>
    <n v="1"/>
  </r>
  <r>
    <x v="7"/>
    <x v="95"/>
    <x v="95"/>
    <n v="572969"/>
    <s v="Chomutice"/>
    <s v="do 750 obyvatel"/>
    <n v="507"/>
    <n v="0.45364891518737671"/>
    <n v="277"/>
    <n v="0"/>
  </r>
  <r>
    <x v="7"/>
    <x v="95"/>
    <x v="95"/>
    <n v="572993"/>
    <s v="Jeřice"/>
    <s v="do 750 obyvatel"/>
    <n v="340"/>
    <n v="0.35882352941176471"/>
    <n v="218"/>
    <n v="1"/>
  </r>
  <r>
    <x v="7"/>
    <x v="95"/>
    <x v="95"/>
    <n v="573086"/>
    <s v="Lískovice"/>
    <s v="do 750 obyvatel"/>
    <n v="183"/>
    <n v="0.37704918032786883"/>
    <n v="114"/>
    <n v="1"/>
  </r>
  <r>
    <x v="7"/>
    <x v="95"/>
    <x v="95"/>
    <n v="573141"/>
    <s v="Lukavec u Hořic"/>
    <s v="do 750 obyvatel"/>
    <n v="241"/>
    <n v="0.38174273858921159"/>
    <n v="149"/>
    <n v="1"/>
  </r>
  <r>
    <x v="7"/>
    <x v="95"/>
    <x v="95"/>
    <n v="573175"/>
    <s v="Miletín"/>
    <s v="750 – 1 999 obyvatel"/>
    <n v="775"/>
    <n v="0.38580645161290322"/>
    <n v="476"/>
    <n v="1"/>
  </r>
  <r>
    <x v="7"/>
    <x v="95"/>
    <x v="95"/>
    <n v="573221"/>
    <s v="Rohoznice (Jičín)"/>
    <s v="do 750 obyvatel"/>
    <n v="269"/>
    <n v="0.33828996282527879"/>
    <n v="178"/>
    <n v="1"/>
  </r>
  <r>
    <x v="7"/>
    <x v="95"/>
    <x v="95"/>
    <n v="573272"/>
    <s v="Ostroměř"/>
    <s v="750 – 1 999 obyvatel"/>
    <n v="1139"/>
    <n v="0.37752414398595258"/>
    <n v="709"/>
    <n v="1"/>
  </r>
  <r>
    <x v="7"/>
    <x v="95"/>
    <x v="95"/>
    <n v="573311"/>
    <s v="Podhorní Újezd a Vojice"/>
    <s v="do 750 obyvatel"/>
    <n v="532"/>
    <n v="0.39849624060150374"/>
    <n v="320"/>
    <n v="1"/>
  </r>
  <r>
    <x v="7"/>
    <x v="95"/>
    <x v="95"/>
    <n v="573477"/>
    <s v="Sobčice"/>
    <s v="do 750 obyvatel"/>
    <n v="249"/>
    <n v="0.41767068273092367"/>
    <n v="145"/>
    <n v="0"/>
  </r>
  <r>
    <x v="7"/>
    <x v="95"/>
    <x v="95"/>
    <n v="573523"/>
    <s v="Staré Smrkovice"/>
    <s v="do 750 obyvatel"/>
    <n v="213"/>
    <n v="0.34272300469483569"/>
    <n v="140"/>
    <n v="1"/>
  </r>
  <r>
    <x v="7"/>
    <x v="95"/>
    <x v="95"/>
    <n v="573612"/>
    <s v="Třebnouševes"/>
    <s v="do 750 obyvatel"/>
    <n v="231"/>
    <n v="0.40259740259740262"/>
    <n v="138"/>
    <n v="0"/>
  </r>
  <r>
    <x v="7"/>
    <x v="95"/>
    <x v="95"/>
    <n v="573671"/>
    <s v="Úhlejov"/>
    <s v="do 750 obyvatel"/>
    <n v="121"/>
    <n v="0.38016528925619836"/>
    <n v="75"/>
    <n v="1"/>
  </r>
  <r>
    <x v="7"/>
    <x v="96"/>
    <x v="96"/>
    <n v="513717"/>
    <s v="Urbanice (Hradec Králové)"/>
    <s v="do 750 obyvatel"/>
    <n v="264"/>
    <n v="0.41666666666666669"/>
    <n v="154"/>
    <n v="0"/>
  </r>
  <r>
    <x v="7"/>
    <x v="96"/>
    <x v="96"/>
    <n v="530671"/>
    <s v="Pšánky"/>
    <s v="do 750 obyvatel"/>
    <n v="60"/>
    <n v="0.65"/>
    <n v="21"/>
    <n v="0"/>
  </r>
  <r>
    <x v="7"/>
    <x v="96"/>
    <x v="96"/>
    <n v="548057"/>
    <s v="Vrchovnice"/>
    <s v="do 750 obyvatel"/>
    <n v="60"/>
    <n v="0.46666666666666667"/>
    <n v="32"/>
    <n v="0"/>
  </r>
  <r>
    <x v="7"/>
    <x v="96"/>
    <x v="96"/>
    <n v="548065"/>
    <s v="Obědovice"/>
    <s v="do 750 obyvatel"/>
    <n v="240"/>
    <n v="0.4375"/>
    <n v="135"/>
    <n v="0"/>
  </r>
  <r>
    <x v="7"/>
    <x v="96"/>
    <x v="96"/>
    <n v="548154"/>
    <s v="Světí"/>
    <s v="do 750 obyvatel"/>
    <n v="272"/>
    <n v="0.30882352941176472"/>
    <n v="188"/>
    <n v="1"/>
  </r>
  <r>
    <x v="7"/>
    <x v="96"/>
    <x v="96"/>
    <n v="548677"/>
    <s v="Vysoký Újezd (Hradec Králové)"/>
    <s v="do 750 obyvatel"/>
    <n v="72"/>
    <n v="0.3611111111111111"/>
    <n v="46"/>
    <n v="1"/>
  </r>
  <r>
    <x v="7"/>
    <x v="96"/>
    <x v="96"/>
    <n v="569810"/>
    <s v="Hradec Králové"/>
    <s v="40 000 – 99 999 obyvatel"/>
    <n v="77639"/>
    <n v="0.44741689099550486"/>
    <n v="42902"/>
    <n v="0"/>
  </r>
  <r>
    <x v="7"/>
    <x v="96"/>
    <x v="96"/>
    <n v="569852"/>
    <s v="Běleč nad Orlicí"/>
    <s v="do 750 obyvatel"/>
    <n v="306"/>
    <n v="0.42483660130718953"/>
    <n v="176"/>
    <n v="0"/>
  </r>
  <r>
    <x v="7"/>
    <x v="96"/>
    <x v="96"/>
    <n v="569861"/>
    <s v="Benátky (Hradec Králové)"/>
    <s v="do 750 obyvatel"/>
    <n v="100"/>
    <n v="0.49"/>
    <n v="51"/>
    <n v="0"/>
  </r>
  <r>
    <x v="7"/>
    <x v="96"/>
    <x v="96"/>
    <n v="569879"/>
    <s v="Blešno"/>
    <s v="do 750 obyvatel"/>
    <n v="349"/>
    <n v="0.44126074498567336"/>
    <n v="195"/>
    <n v="0"/>
  </r>
  <r>
    <x v="7"/>
    <x v="96"/>
    <x v="96"/>
    <n v="569887"/>
    <s v="Boharyně"/>
    <s v="do 750 obyvatel"/>
    <n v="494"/>
    <n v="0.41700404858299595"/>
    <n v="288"/>
    <n v="0"/>
  </r>
  <r>
    <x v="7"/>
    <x v="96"/>
    <x v="96"/>
    <n v="569917"/>
    <s v="Černilov"/>
    <s v="2 000 – 4 999 obyvatel"/>
    <n v="1989"/>
    <n v="0.39768728004022119"/>
    <n v="1198"/>
    <n v="1"/>
  </r>
  <r>
    <x v="7"/>
    <x v="96"/>
    <x v="96"/>
    <n v="569925"/>
    <s v="Černožice"/>
    <s v="750 – 1 999 obyvatel"/>
    <n v="959"/>
    <n v="0.42440041710114701"/>
    <n v="552"/>
    <n v="0"/>
  </r>
  <r>
    <x v="7"/>
    <x v="96"/>
    <x v="96"/>
    <n v="569933"/>
    <s v="Čistěves"/>
    <s v="do 750 obyvatel"/>
    <n v="148"/>
    <n v="0.3108108108108108"/>
    <n v="102"/>
    <n v="1"/>
  </r>
  <r>
    <x v="7"/>
    <x v="96"/>
    <x v="96"/>
    <n v="569941"/>
    <s v="Divec"/>
    <s v="do 750 obyvatel"/>
    <n v="199"/>
    <n v="0.33668341708542715"/>
    <n v="132"/>
    <n v="1"/>
  </r>
  <r>
    <x v="7"/>
    <x v="96"/>
    <x v="96"/>
    <n v="569968"/>
    <s v="Dobřenice"/>
    <s v="do 750 obyvatel"/>
    <n v="469"/>
    <n v="0.3646055437100213"/>
    <n v="298"/>
    <n v="1"/>
  </r>
  <r>
    <x v="7"/>
    <x v="96"/>
    <x v="96"/>
    <n v="569976"/>
    <s v="Dohalice"/>
    <s v="do 750 obyvatel"/>
    <n v="379"/>
    <n v="0.34036939313984171"/>
    <n v="250"/>
    <n v="1"/>
  </r>
  <r>
    <x v="7"/>
    <x v="96"/>
    <x v="96"/>
    <n v="569984"/>
    <s v="Dolní Přím"/>
    <s v="do 750 obyvatel"/>
    <n v="594"/>
    <n v="0.40572390572390571"/>
    <n v="353"/>
    <n v="0"/>
  </r>
  <r>
    <x v="7"/>
    <x v="96"/>
    <x v="96"/>
    <n v="569992"/>
    <s v="Habřina"/>
    <s v="do 750 obyvatel"/>
    <n v="261"/>
    <n v="0.30268199233716475"/>
    <n v="182"/>
    <n v="1"/>
  </r>
  <r>
    <x v="7"/>
    <x v="96"/>
    <x v="96"/>
    <n v="570010"/>
    <s v="Hněvčeves"/>
    <s v="do 750 obyvatel"/>
    <n v="137"/>
    <n v="0.35766423357664234"/>
    <n v="88"/>
    <n v="1"/>
  </r>
  <r>
    <x v="7"/>
    <x v="96"/>
    <x v="96"/>
    <n v="570028"/>
    <s v="Holohlavy"/>
    <s v="750 – 1 999 obyvatel"/>
    <n v="759"/>
    <n v="0.40184453227931488"/>
    <n v="454"/>
    <n v="0"/>
  </r>
  <r>
    <x v="7"/>
    <x v="96"/>
    <x v="96"/>
    <n v="570044"/>
    <s v="Hořiněves"/>
    <s v="do 750 obyvatel"/>
    <n v="575"/>
    <n v="0.41391304347826086"/>
    <n v="337"/>
    <n v="0"/>
  </r>
  <r>
    <x v="7"/>
    <x v="96"/>
    <x v="96"/>
    <n v="570052"/>
    <s v="Hrádek (Hradec Králové)"/>
    <s v="do 750 obyvatel"/>
    <n v="162"/>
    <n v="0.36419753086419754"/>
    <n v="103"/>
    <n v="1"/>
  </r>
  <r>
    <x v="7"/>
    <x v="96"/>
    <x v="96"/>
    <n v="570109"/>
    <s v="Chlumec nad Cidlinou"/>
    <s v="5 000 – 14 999 obyvatel"/>
    <n v="4588"/>
    <n v="0.40540540540540543"/>
    <n v="2728"/>
    <n v="0"/>
  </r>
  <r>
    <x v="7"/>
    <x v="96"/>
    <x v="96"/>
    <n v="570125"/>
    <s v="Chudeřice"/>
    <s v="do 750 obyvatel"/>
    <n v="200"/>
    <n v="0.36"/>
    <n v="128"/>
    <n v="1"/>
  </r>
  <r>
    <x v="7"/>
    <x v="96"/>
    <x v="96"/>
    <n v="570133"/>
    <s v="Jeníkovice (Hradec Králové)"/>
    <s v="do 750 obyvatel"/>
    <n v="393"/>
    <n v="0.38676844783715014"/>
    <n v="241"/>
    <n v="1"/>
  </r>
  <r>
    <x v="7"/>
    <x v="96"/>
    <x v="96"/>
    <n v="570150"/>
    <s v="Káranice"/>
    <s v="do 750 obyvatel"/>
    <n v="166"/>
    <n v="0.33734939759036142"/>
    <n v="110"/>
    <n v="1"/>
  </r>
  <r>
    <x v="7"/>
    <x v="96"/>
    <x v="96"/>
    <n v="570168"/>
    <s v="Klamoš"/>
    <s v="do 750 obyvatel"/>
    <n v="353"/>
    <n v="0.33144475920679889"/>
    <n v="236"/>
    <n v="1"/>
  </r>
  <r>
    <x v="7"/>
    <x v="96"/>
    <x v="96"/>
    <n v="570176"/>
    <s v="Kosice"/>
    <s v="do 750 obyvatel"/>
    <n v="291"/>
    <n v="0.48797250859106528"/>
    <n v="149"/>
    <n v="0"/>
  </r>
  <r>
    <x v="7"/>
    <x v="96"/>
    <x v="96"/>
    <n v="570184"/>
    <s v="Kosičky"/>
    <s v="do 750 obyvatel"/>
    <n v="293"/>
    <n v="0.43003412969283278"/>
    <n v="167"/>
    <n v="0"/>
  </r>
  <r>
    <x v="7"/>
    <x v="96"/>
    <x v="96"/>
    <n v="570206"/>
    <s v="Kratonohy"/>
    <s v="do 750 obyvatel"/>
    <n v="498"/>
    <n v="0.44979919678714858"/>
    <n v="274"/>
    <n v="0"/>
  </r>
  <r>
    <x v="7"/>
    <x v="96"/>
    <x v="96"/>
    <n v="570214"/>
    <s v="Kunčice"/>
    <s v="do 750 obyvatel"/>
    <n v="293"/>
    <n v="0.37883959044368598"/>
    <n v="182"/>
    <n v="1"/>
  </r>
  <r>
    <x v="7"/>
    <x v="96"/>
    <x v="96"/>
    <n v="570222"/>
    <s v="Lejšovka"/>
    <s v="do 750 obyvatel"/>
    <n v="184"/>
    <n v="0.45108695652173914"/>
    <n v="101"/>
    <n v="0"/>
  </r>
  <r>
    <x v="7"/>
    <x v="96"/>
    <x v="96"/>
    <n v="570231"/>
    <s v="Lhota pod Libčany"/>
    <s v="750 – 1 999 obyvatel"/>
    <n v="775"/>
    <n v="0.45548387096774196"/>
    <n v="422"/>
    <n v="0"/>
  </r>
  <r>
    <x v="7"/>
    <x v="96"/>
    <x v="96"/>
    <n v="570249"/>
    <s v="Libčany"/>
    <s v="750 – 1 999 obyvatel"/>
    <n v="739"/>
    <n v="0.39106901217861978"/>
    <n v="450"/>
    <n v="1"/>
  </r>
  <r>
    <x v="7"/>
    <x v="96"/>
    <x v="96"/>
    <n v="570257"/>
    <s v="Libníkovice"/>
    <s v="do 750 obyvatel"/>
    <n v="137"/>
    <n v="0.45985401459854014"/>
    <n v="74"/>
    <n v="0"/>
  </r>
  <r>
    <x v="7"/>
    <x v="96"/>
    <x v="96"/>
    <n v="570265"/>
    <s v="Librantice"/>
    <s v="do 750 obyvatel"/>
    <n v="470"/>
    <n v="0.43829787234042555"/>
    <n v="264"/>
    <n v="0"/>
  </r>
  <r>
    <x v="7"/>
    <x v="96"/>
    <x v="96"/>
    <n v="570273"/>
    <s v="Libřice"/>
    <s v="do 750 obyvatel"/>
    <n v="259"/>
    <n v="0.38996138996138996"/>
    <n v="158"/>
    <n v="1"/>
  </r>
  <r>
    <x v="7"/>
    <x v="96"/>
    <x v="96"/>
    <n v="570290"/>
    <s v="Lišice"/>
    <s v="do 750 obyvatel"/>
    <n v="139"/>
    <n v="0.43165467625899279"/>
    <n v="79"/>
    <n v="0"/>
  </r>
  <r>
    <x v="7"/>
    <x v="96"/>
    <x v="96"/>
    <n v="570303"/>
    <s v="Lodín"/>
    <s v="do 750 obyvatel"/>
    <n v="339"/>
    <n v="0.41887905604719766"/>
    <n v="197"/>
    <n v="0"/>
  </r>
  <r>
    <x v="7"/>
    <x v="96"/>
    <x v="96"/>
    <n v="570311"/>
    <s v="Lochenice"/>
    <s v="do 750 obyvatel"/>
    <n v="501"/>
    <n v="0.38722554890219563"/>
    <n v="307"/>
    <n v="1"/>
  </r>
  <r>
    <x v="7"/>
    <x v="96"/>
    <x v="96"/>
    <n v="570320"/>
    <s v="Lovčice (Hradec Králové)"/>
    <s v="do 750 obyvatel"/>
    <n v="598"/>
    <n v="0.3511705685618729"/>
    <n v="388"/>
    <n v="1"/>
  </r>
  <r>
    <x v="7"/>
    <x v="96"/>
    <x v="96"/>
    <n v="570354"/>
    <s v="Lužany (Hradec Králové)"/>
    <s v="do 750 obyvatel"/>
    <n v="110"/>
    <n v="0.45454545454545453"/>
    <n v="60"/>
    <n v="0"/>
  </r>
  <r>
    <x v="7"/>
    <x v="96"/>
    <x v="96"/>
    <n v="570419"/>
    <s v="Mokrovousy"/>
    <s v="do 750 obyvatel"/>
    <n v="303"/>
    <n v="0.40924092409240925"/>
    <n v="179"/>
    <n v="0"/>
  </r>
  <r>
    <x v="7"/>
    <x v="96"/>
    <x v="96"/>
    <n v="570435"/>
    <s v="Mžany"/>
    <s v="do 750 obyvatel"/>
    <n v="350"/>
    <n v="0.40571428571428569"/>
    <n v="208"/>
    <n v="0"/>
  </r>
  <r>
    <x v="7"/>
    <x v="96"/>
    <x v="96"/>
    <n v="570443"/>
    <s v="Neděliště"/>
    <s v="do 750 obyvatel"/>
    <n v="291"/>
    <n v="0.41924398625429554"/>
    <n v="169"/>
    <n v="0"/>
  </r>
  <r>
    <x v="7"/>
    <x v="96"/>
    <x v="96"/>
    <n v="570451"/>
    <s v="Nechanice"/>
    <s v="2 000 – 4 999 obyvatel"/>
    <n v="1938"/>
    <n v="0.42724458204334365"/>
    <n v="1110"/>
    <n v="0"/>
  </r>
  <r>
    <x v="7"/>
    <x v="96"/>
    <x v="96"/>
    <n v="570494"/>
    <s v="Nové Město"/>
    <s v="do 750 obyvatel"/>
    <n v="343"/>
    <n v="0.38192419825072887"/>
    <n v="212"/>
    <n v="1"/>
  </r>
  <r>
    <x v="7"/>
    <x v="96"/>
    <x v="96"/>
    <n v="570524"/>
    <s v="Olešnice (Hradec Králové)"/>
    <s v="do 750 obyvatel"/>
    <n v="286"/>
    <n v="0.3776223776223776"/>
    <n v="178"/>
    <n v="1"/>
  </r>
  <r>
    <x v="7"/>
    <x v="96"/>
    <x v="96"/>
    <n v="570532"/>
    <s v="Osice"/>
    <s v="do 750 obyvatel"/>
    <n v="418"/>
    <n v="0.38755980861244022"/>
    <n v="256"/>
    <n v="1"/>
  </r>
  <r>
    <x v="7"/>
    <x v="96"/>
    <x v="96"/>
    <n v="570541"/>
    <s v="Osičky"/>
    <s v="do 750 obyvatel"/>
    <n v="134"/>
    <n v="0.33582089552238809"/>
    <n v="89"/>
    <n v="1"/>
  </r>
  <r>
    <x v="7"/>
    <x v="96"/>
    <x v="96"/>
    <n v="570575"/>
    <s v="Písek (Hradec Králové)"/>
    <s v="do 750 obyvatel"/>
    <n v="209"/>
    <n v="0.34449760765550241"/>
    <n v="137"/>
    <n v="1"/>
  </r>
  <r>
    <x v="7"/>
    <x v="96"/>
    <x v="96"/>
    <n v="570656"/>
    <s v="Praskačka"/>
    <s v="750 – 1 999 obyvatel"/>
    <n v="896"/>
    <n v="0.42745535714285715"/>
    <n v="513"/>
    <n v="0"/>
  </r>
  <r>
    <x v="7"/>
    <x v="96"/>
    <x v="96"/>
    <n v="570672"/>
    <s v="Předměřice nad Labem"/>
    <s v="750 – 1 999 obyvatel"/>
    <n v="1586"/>
    <n v="0.43505674653215637"/>
    <n v="896"/>
    <n v="0"/>
  </r>
  <r>
    <x v="7"/>
    <x v="96"/>
    <x v="96"/>
    <n v="570681"/>
    <s v="Převýšov"/>
    <s v="do 750 obyvatel"/>
    <n v="281"/>
    <n v="0.34519572953736655"/>
    <n v="184"/>
    <n v="1"/>
  </r>
  <r>
    <x v="7"/>
    <x v="96"/>
    <x v="96"/>
    <n v="570702"/>
    <s v="Račice nad Trotinou"/>
    <s v="do 750 obyvatel"/>
    <n v="128"/>
    <n v="0.40625"/>
    <n v="76"/>
    <n v="0"/>
  </r>
  <r>
    <x v="7"/>
    <x v="96"/>
    <x v="96"/>
    <n v="570711"/>
    <s v="Radíkovice"/>
    <s v="do 750 obyvatel"/>
    <n v="153"/>
    <n v="0.32679738562091504"/>
    <n v="103"/>
    <n v="1"/>
  </r>
  <r>
    <x v="7"/>
    <x v="96"/>
    <x v="96"/>
    <n v="570729"/>
    <s v="Radostov"/>
    <s v="do 750 obyvatel"/>
    <n v="121"/>
    <n v="0.51239669421487599"/>
    <n v="59"/>
    <n v="0"/>
  </r>
  <r>
    <x v="7"/>
    <x v="96"/>
    <x v="96"/>
    <n v="570745"/>
    <s v="Roudnice"/>
    <s v="do 750 obyvatel"/>
    <n v="553"/>
    <n v="0.42133815551537068"/>
    <n v="320"/>
    <n v="0"/>
  </r>
  <r>
    <x v="7"/>
    <x v="96"/>
    <x v="96"/>
    <n v="570796"/>
    <s v="Sendražice"/>
    <s v="do 750 obyvatel"/>
    <n v="359"/>
    <n v="0.35097493036211697"/>
    <n v="233"/>
    <n v="1"/>
  </r>
  <r>
    <x v="7"/>
    <x v="96"/>
    <x v="96"/>
    <n v="570800"/>
    <s v="Skalice (Hradec Králové)"/>
    <s v="do 750 obyvatel"/>
    <n v="543"/>
    <n v="0.35911602209944754"/>
    <n v="348"/>
    <n v="1"/>
  </r>
  <r>
    <x v="7"/>
    <x v="96"/>
    <x v="96"/>
    <n v="570877"/>
    <s v="Smiřice"/>
    <s v="2 000 – 4 999 obyvatel"/>
    <n v="2467"/>
    <n v="0.3919740575597892"/>
    <n v="1500"/>
    <n v="1"/>
  </r>
  <r>
    <x v="7"/>
    <x v="96"/>
    <x v="96"/>
    <n v="570885"/>
    <s v="Smržov (Hradec Králové)"/>
    <s v="do 750 obyvatel"/>
    <n v="411"/>
    <n v="0.41849148418491483"/>
    <n v="239"/>
    <n v="0"/>
  </r>
  <r>
    <x v="7"/>
    <x v="96"/>
    <x v="96"/>
    <n v="570907"/>
    <s v="Sovětice"/>
    <s v="do 750 obyvatel"/>
    <n v="185"/>
    <n v="0.3783783783783784"/>
    <n v="115"/>
    <n v="1"/>
  </r>
  <r>
    <x v="7"/>
    <x v="96"/>
    <x v="96"/>
    <n v="570915"/>
    <s v="Stará Voda (Hradec Králové)"/>
    <s v="do 750 obyvatel"/>
    <n v="127"/>
    <n v="0.39370078740157483"/>
    <n v="77"/>
    <n v="1"/>
  </r>
  <r>
    <x v="7"/>
    <x v="96"/>
    <x v="96"/>
    <n v="570931"/>
    <s v="Stěžery"/>
    <s v="2 000 – 4 999 obyvatel"/>
    <n v="1693"/>
    <n v="0.39515652687536917"/>
    <n v="1024"/>
    <n v="1"/>
  </r>
  <r>
    <x v="7"/>
    <x v="96"/>
    <x v="96"/>
    <n v="570958"/>
    <s v="Stračov"/>
    <s v="do 750 obyvatel"/>
    <n v="247"/>
    <n v="0.39271255060728744"/>
    <n v="150"/>
    <n v="1"/>
  </r>
  <r>
    <x v="7"/>
    <x v="96"/>
    <x v="96"/>
    <n v="570966"/>
    <s v="Střezetice"/>
    <s v="do 750 obyvatel"/>
    <n v="331"/>
    <n v="0.34743202416918428"/>
    <n v="216"/>
    <n v="1"/>
  </r>
  <r>
    <x v="7"/>
    <x v="96"/>
    <x v="96"/>
    <n v="571008"/>
    <s v="Syrovátka"/>
    <s v="do 750 obyvatel"/>
    <n v="367"/>
    <n v="0.37874659400544958"/>
    <n v="228"/>
    <n v="1"/>
  </r>
  <r>
    <x v="7"/>
    <x v="96"/>
    <x v="96"/>
    <n v="571024"/>
    <s v="Těchlovice (Hradec Králové)"/>
    <s v="do 750 obyvatel"/>
    <n v="296"/>
    <n v="0.42229729729729731"/>
    <n v="171"/>
    <n v="0"/>
  </r>
  <r>
    <x v="7"/>
    <x v="96"/>
    <x v="96"/>
    <n v="571041"/>
    <s v="Třebechovice pod Orebem"/>
    <s v="5 000 – 14 999 obyvatel"/>
    <n v="4722"/>
    <n v="0.42714951291825498"/>
    <n v="2705"/>
    <n v="0"/>
  </r>
  <r>
    <x v="7"/>
    <x v="96"/>
    <x v="96"/>
    <n v="571059"/>
    <s v="Třesovice"/>
    <s v="do 750 obyvatel"/>
    <n v="221"/>
    <n v="0.38914027149321267"/>
    <n v="135"/>
    <n v="1"/>
  </r>
  <r>
    <x v="7"/>
    <x v="96"/>
    <x v="96"/>
    <n v="571091"/>
    <s v="Všestary (Hradec Králové)"/>
    <s v="750 – 1 999 obyvatel"/>
    <n v="1458"/>
    <n v="0.44993141289437588"/>
    <n v="802"/>
    <n v="0"/>
  </r>
  <r>
    <x v="7"/>
    <x v="96"/>
    <x v="96"/>
    <n v="571105"/>
    <s v="Výrava"/>
    <s v="do 750 obyvatel"/>
    <n v="326"/>
    <n v="0.40797546012269936"/>
    <n v="193"/>
    <n v="0"/>
  </r>
  <r>
    <x v="7"/>
    <x v="96"/>
    <x v="96"/>
    <n v="571113"/>
    <s v="Vysoká nad Labem"/>
    <s v="750 – 1 999 obyvatel"/>
    <n v="1332"/>
    <n v="0.41666666666666669"/>
    <n v="777"/>
    <n v="0"/>
  </r>
  <r>
    <x v="7"/>
    <x v="96"/>
    <x v="96"/>
    <n v="573191"/>
    <s v="Sadová"/>
    <s v="do 750 obyvatel"/>
    <n v="278"/>
    <n v="0.51079136690647486"/>
    <n v="136"/>
    <n v="0"/>
  </r>
  <r>
    <x v="7"/>
    <x v="96"/>
    <x v="96"/>
    <n v="573531"/>
    <s v="Puchlovice"/>
    <s v="do 750 obyvatel"/>
    <n v="93"/>
    <n v="0.5376344086021505"/>
    <n v="43"/>
    <n v="0"/>
  </r>
  <r>
    <x v="7"/>
    <x v="96"/>
    <x v="96"/>
    <n v="573621"/>
    <s v="Hvozdnice (Hradec Králové)"/>
    <s v="do 750 obyvatel"/>
    <n v="186"/>
    <n v="0.4731182795698925"/>
    <n v="98"/>
    <n v="0"/>
  </r>
  <r>
    <x v="7"/>
    <x v="96"/>
    <x v="96"/>
    <n v="573779"/>
    <s v="Máslojedy"/>
    <s v="do 750 obyvatel"/>
    <n v="174"/>
    <n v="0.4885057471264368"/>
    <n v="89"/>
    <n v="0"/>
  </r>
  <r>
    <x v="7"/>
    <x v="96"/>
    <x v="96"/>
    <n v="576352"/>
    <s v="Jílovice (Hradec Králové)"/>
    <s v="do 750 obyvatel"/>
    <n v="253"/>
    <n v="0.34387351778656128"/>
    <n v="166"/>
    <n v="1"/>
  </r>
  <r>
    <x v="7"/>
    <x v="96"/>
    <x v="96"/>
    <n v="576433"/>
    <s v="Ledce (Hradec Králové)"/>
    <s v="do 750 obyvatel"/>
    <n v="297"/>
    <n v="0.40067340067340068"/>
    <n v="178"/>
    <n v="0"/>
  </r>
  <r>
    <x v="7"/>
    <x v="97"/>
    <x v="97"/>
    <n v="547531"/>
    <s v="Hořenice"/>
    <s v="do 750 obyvatel"/>
    <n v="123"/>
    <n v="0.37398373983739835"/>
    <n v="77"/>
    <n v="1"/>
  </r>
  <r>
    <x v="7"/>
    <x v="97"/>
    <x v="97"/>
    <n v="547654"/>
    <s v="Šestajovice (Náchod)"/>
    <s v="do 750 obyvatel"/>
    <n v="153"/>
    <n v="0.33333333333333331"/>
    <n v="102"/>
    <n v="1"/>
  </r>
  <r>
    <x v="7"/>
    <x v="97"/>
    <x v="97"/>
    <n v="574015"/>
    <s v="Dolany (Náchod)"/>
    <s v="do 750 obyvatel"/>
    <n v="541"/>
    <n v="0.40110905730129393"/>
    <n v="324"/>
    <n v="0"/>
  </r>
  <r>
    <x v="7"/>
    <x v="97"/>
    <x v="97"/>
    <n v="574040"/>
    <s v="Heřmanice (Náchod)"/>
    <s v="do 750 obyvatel"/>
    <n v="343"/>
    <n v="0.44897959183673469"/>
    <n v="189"/>
    <n v="0"/>
  </r>
  <r>
    <x v="7"/>
    <x v="97"/>
    <x v="97"/>
    <n v="574112"/>
    <s v="Chvalkovice (Náchod)"/>
    <s v="750 – 1 999 obyvatel"/>
    <n v="640"/>
    <n v="0.42343750000000002"/>
    <n v="369"/>
    <n v="0"/>
  </r>
  <r>
    <x v="7"/>
    <x v="97"/>
    <x v="97"/>
    <n v="574121"/>
    <s v="Jaroměř"/>
    <s v="5 000 – 14 999 obyvatel"/>
    <n v="10248"/>
    <n v="0.40105386416861827"/>
    <n v="6138"/>
    <n v="0"/>
  </r>
  <r>
    <x v="7"/>
    <x v="97"/>
    <x v="97"/>
    <n v="574139"/>
    <s v="Jasenná (Náchod)"/>
    <s v="750 – 1 999 obyvatel"/>
    <n v="618"/>
    <n v="0.33656957928802589"/>
    <n v="410"/>
    <n v="1"/>
  </r>
  <r>
    <x v="7"/>
    <x v="97"/>
    <x v="97"/>
    <n v="574295"/>
    <s v="Nový Ples"/>
    <s v="do 750 obyvatel"/>
    <n v="282"/>
    <n v="0.47163120567375888"/>
    <n v="149"/>
    <n v="0"/>
  </r>
  <r>
    <x v="7"/>
    <x v="97"/>
    <x v="97"/>
    <n v="574376"/>
    <s v="Rasošky"/>
    <s v="do 750 obyvatel"/>
    <n v="562"/>
    <n v="0.37010676156583627"/>
    <n v="354"/>
    <n v="1"/>
  </r>
  <r>
    <x v="7"/>
    <x v="97"/>
    <x v="97"/>
    <n v="574384"/>
    <s v="Rožnov"/>
    <s v="do 750 obyvatel"/>
    <n v="316"/>
    <n v="0.40822784810126583"/>
    <n v="187"/>
    <n v="0"/>
  </r>
  <r>
    <x v="7"/>
    <x v="97"/>
    <x v="97"/>
    <n v="574406"/>
    <s v="Rychnovek"/>
    <s v="do 750 obyvatel"/>
    <n v="531"/>
    <n v="0.39171374764595102"/>
    <n v="323"/>
    <n v="1"/>
  </r>
  <r>
    <x v="7"/>
    <x v="97"/>
    <x v="97"/>
    <n v="574554"/>
    <s v="Velichovky"/>
    <s v="do 750 obyvatel"/>
    <n v="621"/>
    <n v="0.37681159420289856"/>
    <n v="387"/>
    <n v="1"/>
  </r>
  <r>
    <x v="7"/>
    <x v="97"/>
    <x v="97"/>
    <n v="574589"/>
    <s v="Velký Třebešov"/>
    <s v="do 750 obyvatel"/>
    <n v="259"/>
    <n v="0.41312741312741313"/>
    <n v="152"/>
    <n v="0"/>
  </r>
  <r>
    <x v="7"/>
    <x v="97"/>
    <x v="97"/>
    <n v="574601"/>
    <s v="Vlkov (Náchod)"/>
    <s v="do 750 obyvatel"/>
    <n v="312"/>
    <n v="0.375"/>
    <n v="195"/>
    <n v="1"/>
  </r>
  <r>
    <x v="7"/>
    <x v="97"/>
    <x v="97"/>
    <n v="574660"/>
    <s v="Zaloňov"/>
    <s v="do 750 obyvatel"/>
    <n v="356"/>
    <n v="0.32865168539325845"/>
    <n v="239"/>
    <n v="1"/>
  </r>
  <r>
    <x v="7"/>
    <x v="98"/>
    <x v="98"/>
    <n v="530735"/>
    <s v="Staré Hrady"/>
    <s v="do 750 obyvatel"/>
    <n v="159"/>
    <n v="0.27672955974842767"/>
    <n v="115"/>
    <n v="1"/>
  </r>
  <r>
    <x v="7"/>
    <x v="98"/>
    <x v="98"/>
    <n v="548898"/>
    <s v="Rokytňany"/>
    <s v="do 750 obyvatel"/>
    <n v="96"/>
    <n v="0.32291666666666669"/>
    <n v="65"/>
    <n v="1"/>
  </r>
  <r>
    <x v="7"/>
    <x v="98"/>
    <x v="98"/>
    <n v="548910"/>
    <s v="Ohaveč"/>
    <s v="do 750 obyvatel"/>
    <n v="106"/>
    <n v="0.330188679245283"/>
    <n v="71"/>
    <n v="1"/>
  </r>
  <r>
    <x v="7"/>
    <x v="98"/>
    <x v="98"/>
    <n v="548928"/>
    <s v="Kostelec (Jičín)"/>
    <s v="do 750 obyvatel"/>
    <n v="32"/>
    <n v="0.4375"/>
    <n v="18"/>
    <n v="0"/>
  </r>
  <r>
    <x v="7"/>
    <x v="98"/>
    <x v="98"/>
    <n v="548944"/>
    <s v="Kovač"/>
    <s v="do 750 obyvatel"/>
    <n v="116"/>
    <n v="0.26724137931034481"/>
    <n v="85"/>
    <n v="1"/>
  </r>
  <r>
    <x v="7"/>
    <x v="98"/>
    <x v="98"/>
    <n v="548952"/>
    <s v="Budčeves"/>
    <s v="do 750 obyvatel"/>
    <n v="133"/>
    <n v="0.3007518796992481"/>
    <n v="93"/>
    <n v="1"/>
  </r>
  <r>
    <x v="7"/>
    <x v="98"/>
    <x v="98"/>
    <n v="548961"/>
    <s v="Sedliště (Jičín)"/>
    <s v="do 750 obyvatel"/>
    <n v="88"/>
    <n v="0.34090909090909088"/>
    <n v="58"/>
    <n v="1"/>
  </r>
  <r>
    <x v="7"/>
    <x v="98"/>
    <x v="98"/>
    <n v="549037"/>
    <s v="Choteč (Jičín)"/>
    <s v="do 750 obyvatel"/>
    <n v="167"/>
    <n v="0.39520958083832336"/>
    <n v="101"/>
    <n v="1"/>
  </r>
  <r>
    <x v="7"/>
    <x v="98"/>
    <x v="98"/>
    <n v="549070"/>
    <s v="Březina (Jičín)"/>
    <s v="do 750 obyvatel"/>
    <n v="103"/>
    <n v="0.23300970873786409"/>
    <n v="79"/>
    <n v="1"/>
  </r>
  <r>
    <x v="7"/>
    <x v="98"/>
    <x v="98"/>
    <n v="549088"/>
    <s v="Dolní Lochov"/>
    <s v="do 750 obyvatel"/>
    <n v="37"/>
    <n v="0.40540540540540543"/>
    <n v="22"/>
    <n v="0"/>
  </r>
  <r>
    <x v="7"/>
    <x v="98"/>
    <x v="98"/>
    <n v="549096"/>
    <s v="Staré Místo"/>
    <s v="do 750 obyvatel"/>
    <n v="271"/>
    <n v="0.33948339483394835"/>
    <n v="179"/>
    <n v="1"/>
  </r>
  <r>
    <x v="7"/>
    <x v="98"/>
    <x v="98"/>
    <n v="549100"/>
    <s v="Brada-Rybníček"/>
    <s v="do 750 obyvatel"/>
    <n v="136"/>
    <n v="0.44117647058823528"/>
    <n v="76"/>
    <n v="0"/>
  </r>
  <r>
    <x v="7"/>
    <x v="98"/>
    <x v="98"/>
    <n v="549118"/>
    <s v="Dílce"/>
    <s v="do 750 obyvatel"/>
    <n v="38"/>
    <n v="0.5"/>
    <n v="19"/>
    <n v="0"/>
  </r>
  <r>
    <x v="7"/>
    <x v="98"/>
    <x v="98"/>
    <n v="549151"/>
    <s v="Jinolice"/>
    <s v="do 750 obyvatel"/>
    <n v="168"/>
    <n v="0.39880952380952384"/>
    <n v="101"/>
    <n v="1"/>
  </r>
  <r>
    <x v="7"/>
    <x v="98"/>
    <x v="98"/>
    <n v="549169"/>
    <s v="Kbelnice"/>
    <s v="do 750 obyvatel"/>
    <n v="191"/>
    <n v="0.39790575916230364"/>
    <n v="115"/>
    <n v="1"/>
  </r>
  <r>
    <x v="7"/>
    <x v="98"/>
    <x v="98"/>
    <n v="549185"/>
    <s v="Ohařice"/>
    <s v="do 750 obyvatel"/>
    <n v="59"/>
    <n v="0.3559322033898305"/>
    <n v="38"/>
    <n v="1"/>
  </r>
  <r>
    <x v="7"/>
    <x v="98"/>
    <x v="98"/>
    <n v="549193"/>
    <s v="Zámostí-Blata"/>
    <s v="do 750 obyvatel"/>
    <n v="100"/>
    <n v="0.45"/>
    <n v="55"/>
    <n v="0"/>
  </r>
  <r>
    <x v="7"/>
    <x v="98"/>
    <x v="98"/>
    <n v="549223"/>
    <s v="Chyjice"/>
    <s v="do 750 obyvatel"/>
    <n v="127"/>
    <n v="0.3543307086614173"/>
    <n v="82"/>
    <n v="1"/>
  </r>
  <r>
    <x v="7"/>
    <x v="98"/>
    <x v="98"/>
    <n v="549282"/>
    <s v="Butoves"/>
    <s v="do 750 obyvatel"/>
    <n v="222"/>
    <n v="0.28828828828828829"/>
    <n v="158"/>
    <n v="1"/>
  </r>
  <r>
    <x v="7"/>
    <x v="98"/>
    <x v="98"/>
    <n v="549312"/>
    <s v="Kacákova Lhota"/>
    <s v="do 750 obyvatel"/>
    <n v="145"/>
    <n v="0.40689655172413791"/>
    <n v="86"/>
    <n v="0"/>
  </r>
  <r>
    <x v="7"/>
    <x v="98"/>
    <x v="98"/>
    <n v="549355"/>
    <s v="Cholenice"/>
    <s v="do 750 obyvatel"/>
    <n v="199"/>
    <n v="0.32160804020100503"/>
    <n v="135"/>
    <n v="1"/>
  </r>
  <r>
    <x v="7"/>
    <x v="98"/>
    <x v="98"/>
    <n v="553701"/>
    <s v="Bačalky"/>
    <s v="do 750 obyvatel"/>
    <n v="141"/>
    <n v="0.33333333333333331"/>
    <n v="94"/>
    <n v="1"/>
  </r>
  <r>
    <x v="7"/>
    <x v="98"/>
    <x v="98"/>
    <n v="572047"/>
    <s v="Kyje"/>
    <s v="do 750 obyvatel"/>
    <n v="54"/>
    <n v="0.46296296296296297"/>
    <n v="29"/>
    <n v="0"/>
  </r>
  <r>
    <x v="7"/>
    <x v="98"/>
    <x v="98"/>
    <n v="572128"/>
    <s v="Vrbice (Jičín)"/>
    <s v="do 750 obyvatel"/>
    <n v="135"/>
    <n v="0.31111111111111112"/>
    <n v="93"/>
    <n v="1"/>
  </r>
  <r>
    <x v="7"/>
    <x v="98"/>
    <x v="98"/>
    <n v="572136"/>
    <s v="Kozojedy (Jičín)"/>
    <s v="do 750 obyvatel"/>
    <n v="159"/>
    <n v="0.29559748427672955"/>
    <n v="112"/>
    <n v="1"/>
  </r>
  <r>
    <x v="7"/>
    <x v="98"/>
    <x v="98"/>
    <n v="572144"/>
    <s v="Sekeřice"/>
    <s v="do 750 obyvatel"/>
    <n v="101"/>
    <n v="0.38613861386138615"/>
    <n v="62"/>
    <n v="1"/>
  </r>
  <r>
    <x v="7"/>
    <x v="98"/>
    <x v="98"/>
    <n v="572187"/>
    <s v="Slavhostice"/>
    <s v="do 750 obyvatel"/>
    <n v="117"/>
    <n v="0.33333333333333331"/>
    <n v="78"/>
    <n v="1"/>
  </r>
  <r>
    <x v="7"/>
    <x v="98"/>
    <x v="98"/>
    <n v="572659"/>
    <s v="Jičín"/>
    <s v="15 000 – 39 999 obyvatel"/>
    <n v="13766"/>
    <n v="0.41326456486996949"/>
    <n v="8077"/>
    <n v="0"/>
  </r>
  <r>
    <x v="7"/>
    <x v="98"/>
    <x v="98"/>
    <n v="572675"/>
    <s v="Běchary"/>
    <s v="do 750 obyvatel"/>
    <n v="224"/>
    <n v="0.25892857142857145"/>
    <n v="166"/>
    <n v="1"/>
  </r>
  <r>
    <x v="7"/>
    <x v="98"/>
    <x v="98"/>
    <n v="572772"/>
    <s v="Bystřice (Jičín)"/>
    <s v="do 750 obyvatel"/>
    <n v="292"/>
    <n v="0.38356164383561642"/>
    <n v="180"/>
    <n v="1"/>
  </r>
  <r>
    <x v="7"/>
    <x v="98"/>
    <x v="98"/>
    <n v="572811"/>
    <s v="Češov"/>
    <s v="do 750 obyvatel"/>
    <n v="198"/>
    <n v="0.41414141414141414"/>
    <n v="116"/>
    <n v="0"/>
  </r>
  <r>
    <x v="7"/>
    <x v="98"/>
    <x v="98"/>
    <n v="572829"/>
    <s v="Dětenice"/>
    <s v="do 750 obyvatel"/>
    <n v="618"/>
    <n v="0.37055016181229772"/>
    <n v="389"/>
    <n v="1"/>
  </r>
  <r>
    <x v="7"/>
    <x v="98"/>
    <x v="98"/>
    <n v="572900"/>
    <s v="Holín"/>
    <s v="do 750 obyvatel"/>
    <n v="516"/>
    <n v="0.4689922480620155"/>
    <n v="274"/>
    <n v="0"/>
  </r>
  <r>
    <x v="7"/>
    <x v="98"/>
    <x v="98"/>
    <n v="573001"/>
    <s v="Jičíněves"/>
    <s v="do 750 obyvatel"/>
    <n v="513"/>
    <n v="0.32163742690058478"/>
    <n v="348"/>
    <n v="1"/>
  </r>
  <r>
    <x v="7"/>
    <x v="98"/>
    <x v="98"/>
    <n v="573043"/>
    <s v="Kněžnice"/>
    <s v="do 750 obyvatel"/>
    <n v="226"/>
    <n v="0.29646017699115046"/>
    <n v="159"/>
    <n v="1"/>
  </r>
  <r>
    <x v="7"/>
    <x v="98"/>
    <x v="98"/>
    <n v="573051"/>
    <s v="Konecchlumí"/>
    <s v="do 750 obyvatel"/>
    <n v="313"/>
    <n v="0.40894568690095845"/>
    <n v="185"/>
    <n v="0"/>
  </r>
  <r>
    <x v="7"/>
    <x v="98"/>
    <x v="98"/>
    <n v="573060"/>
    <s v="Kopidlno"/>
    <s v="2 000 – 4 999 obyvatel"/>
    <n v="1778"/>
    <n v="0.37570303712035996"/>
    <n v="1110"/>
    <n v="1"/>
  </r>
  <r>
    <x v="7"/>
    <x v="98"/>
    <x v="98"/>
    <n v="573094"/>
    <s v="Lázně Bělohrad"/>
    <s v="2 000 – 4 999 obyvatel"/>
    <n v="3114"/>
    <n v="0.39049454078355811"/>
    <n v="1898"/>
    <n v="1"/>
  </r>
  <r>
    <x v="7"/>
    <x v="98"/>
    <x v="98"/>
    <n v="573108"/>
    <s v="Libáň"/>
    <s v="750 – 1 999 obyvatel"/>
    <n v="1668"/>
    <n v="0.30935251798561153"/>
    <n v="1152"/>
    <n v="1"/>
  </r>
  <r>
    <x v="7"/>
    <x v="98"/>
    <x v="98"/>
    <n v="573116"/>
    <s v="Libošovice"/>
    <s v="do 750 obyvatel"/>
    <n v="434"/>
    <n v="0.42857142857142855"/>
    <n v="248"/>
    <n v="0"/>
  </r>
  <r>
    <x v="7"/>
    <x v="98"/>
    <x v="98"/>
    <n v="573124"/>
    <s v="Libuň"/>
    <s v="750 – 1 999 obyvatel"/>
    <n v="647"/>
    <n v="0.40494590417310666"/>
    <n v="385"/>
    <n v="0"/>
  </r>
  <r>
    <x v="7"/>
    <x v="98"/>
    <x v="98"/>
    <n v="573159"/>
    <s v="Lužany (Jičín)"/>
    <s v="do 750 obyvatel"/>
    <n v="488"/>
    <n v="0.39754098360655737"/>
    <n v="294"/>
    <n v="1"/>
  </r>
  <r>
    <x v="7"/>
    <x v="98"/>
    <x v="98"/>
    <n v="573167"/>
    <s v="Markvartice (Jičín)"/>
    <s v="do 750 obyvatel"/>
    <n v="398"/>
    <n v="0.30150753768844218"/>
    <n v="278"/>
    <n v="1"/>
  </r>
  <r>
    <x v="7"/>
    <x v="98"/>
    <x v="98"/>
    <n v="573183"/>
    <s v="Zelenecká Lhota"/>
    <s v="do 750 obyvatel"/>
    <n v="135"/>
    <n v="0.34074074074074073"/>
    <n v="89"/>
    <n v="1"/>
  </r>
  <r>
    <x v="7"/>
    <x v="98"/>
    <x v="98"/>
    <n v="573205"/>
    <s v="Mladějov"/>
    <s v="do 750 obyvatel"/>
    <n v="440"/>
    <n v="0.40227272727272728"/>
    <n v="263"/>
    <n v="0"/>
  </r>
  <r>
    <x v="7"/>
    <x v="98"/>
    <x v="98"/>
    <n v="573213"/>
    <s v="Mlázovice"/>
    <s v="do 750 obyvatel"/>
    <n v="453"/>
    <n v="0.41721854304635764"/>
    <n v="264"/>
    <n v="0"/>
  </r>
  <r>
    <x v="7"/>
    <x v="98"/>
    <x v="98"/>
    <n v="573230"/>
    <s v="Nemyčeves"/>
    <s v="do 750 obyvatel"/>
    <n v="282"/>
    <n v="0.32624113475177308"/>
    <n v="190"/>
    <n v="1"/>
  </r>
  <r>
    <x v="7"/>
    <x v="98"/>
    <x v="98"/>
    <n v="573256"/>
    <s v="Šárovcova Lhota"/>
    <s v="do 750 obyvatel"/>
    <n v="167"/>
    <n v="0.38323353293413176"/>
    <n v="103"/>
    <n v="1"/>
  </r>
  <r>
    <x v="7"/>
    <x v="98"/>
    <x v="98"/>
    <n v="573264"/>
    <s v="Osek (Jičín)"/>
    <s v="do 750 obyvatel"/>
    <n v="185"/>
    <n v="0.26486486486486488"/>
    <n v="136"/>
    <n v="1"/>
  </r>
  <r>
    <x v="7"/>
    <x v="98"/>
    <x v="98"/>
    <n v="573281"/>
    <s v="Ostružno"/>
    <s v="do 750 obyvatel"/>
    <n v="79"/>
    <n v="0.27848101265822783"/>
    <n v="57"/>
    <n v="1"/>
  </r>
  <r>
    <x v="7"/>
    <x v="98"/>
    <x v="98"/>
    <n v="573302"/>
    <s v="Svatojanský Újezd"/>
    <s v="do 750 obyvatel"/>
    <n v="84"/>
    <n v="0.34523809523809523"/>
    <n v="55"/>
    <n v="1"/>
  </r>
  <r>
    <x v="7"/>
    <x v="98"/>
    <x v="98"/>
    <n v="573329"/>
    <s v="Podhradí (Jičín)"/>
    <s v="do 750 obyvatel"/>
    <n v="393"/>
    <n v="0.38676844783715014"/>
    <n v="241"/>
    <n v="1"/>
  </r>
  <r>
    <x v="7"/>
    <x v="98"/>
    <x v="98"/>
    <n v="573337"/>
    <s v="Dřevěnice"/>
    <s v="do 750 obyvatel"/>
    <n v="215"/>
    <n v="0.49302325581395351"/>
    <n v="109"/>
    <n v="0"/>
  </r>
  <r>
    <x v="7"/>
    <x v="98"/>
    <x v="98"/>
    <n v="573345"/>
    <s v="Podůlší"/>
    <s v="do 750 obyvatel"/>
    <n v="220"/>
    <n v="0.40909090909090912"/>
    <n v="130"/>
    <n v="0"/>
  </r>
  <r>
    <x v="7"/>
    <x v="98"/>
    <x v="98"/>
    <n v="573353"/>
    <s v="Bukvice"/>
    <s v="do 750 obyvatel"/>
    <n v="127"/>
    <n v="0.37007874015748032"/>
    <n v="80"/>
    <n v="1"/>
  </r>
  <r>
    <x v="7"/>
    <x v="98"/>
    <x v="98"/>
    <n v="573361"/>
    <s v="Soběraz"/>
    <s v="do 750 obyvatel"/>
    <n v="84"/>
    <n v="0.36904761904761907"/>
    <n v="53"/>
    <n v="1"/>
  </r>
  <r>
    <x v="7"/>
    <x v="98"/>
    <x v="98"/>
    <n v="573370"/>
    <s v="Radim (Jičín)"/>
    <s v="do 750 obyvatel"/>
    <n v="359"/>
    <n v="0.38161559888579388"/>
    <n v="222"/>
    <n v="1"/>
  </r>
  <r>
    <x v="7"/>
    <x v="98"/>
    <x v="98"/>
    <n v="573442"/>
    <s v="Samšina"/>
    <s v="do 750 obyvatel"/>
    <n v="229"/>
    <n v="0.41048034934497818"/>
    <n v="135"/>
    <n v="0"/>
  </r>
  <r>
    <x v="7"/>
    <x v="98"/>
    <x v="98"/>
    <n v="573451"/>
    <s v="Sběř"/>
    <s v="do 750 obyvatel"/>
    <n v="260"/>
    <n v="0.40769230769230769"/>
    <n v="154"/>
    <n v="0"/>
  </r>
  <r>
    <x v="7"/>
    <x v="98"/>
    <x v="98"/>
    <n v="573469"/>
    <s v="Slatiny"/>
    <s v="do 750 obyvatel"/>
    <n v="463"/>
    <n v="0.3650107991360691"/>
    <n v="294"/>
    <n v="1"/>
  </r>
  <r>
    <x v="7"/>
    <x v="98"/>
    <x v="98"/>
    <n v="573493"/>
    <s v="Sobotka"/>
    <s v="2 000 – 4 999 obyvatel"/>
    <n v="1950"/>
    <n v="0.38153846153846155"/>
    <n v="1206"/>
    <n v="1"/>
  </r>
  <r>
    <x v="7"/>
    <x v="98"/>
    <x v="98"/>
    <n v="573540"/>
    <s v="Střevač"/>
    <s v="do 750 obyvatel"/>
    <n v="229"/>
    <n v="0.31004366812227074"/>
    <n v="158"/>
    <n v="1"/>
  </r>
  <r>
    <x v="7"/>
    <x v="98"/>
    <x v="98"/>
    <n v="573639"/>
    <s v="Třtěnice"/>
    <s v="do 750 obyvatel"/>
    <n v="275"/>
    <n v="0.36"/>
    <n v="176"/>
    <n v="1"/>
  </r>
  <r>
    <x v="7"/>
    <x v="98"/>
    <x v="98"/>
    <n v="573647"/>
    <s v="Tuř"/>
    <s v="do 750 obyvatel"/>
    <n v="99"/>
    <n v="0.33333333333333331"/>
    <n v="66"/>
    <n v="1"/>
  </r>
  <r>
    <x v="7"/>
    <x v="98"/>
    <x v="98"/>
    <n v="573663"/>
    <s v="Údrnice"/>
    <s v="do 750 obyvatel"/>
    <n v="240"/>
    <n v="0.39583333333333331"/>
    <n v="145"/>
    <n v="1"/>
  </r>
  <r>
    <x v="7"/>
    <x v="98"/>
    <x v="98"/>
    <n v="573680"/>
    <s v="Újezd pod Troskami"/>
    <s v="do 750 obyvatel"/>
    <n v="296"/>
    <n v="0.3783783783783784"/>
    <n v="184"/>
    <n v="1"/>
  </r>
  <r>
    <x v="7"/>
    <x v="98"/>
    <x v="98"/>
    <n v="573698"/>
    <s v="Úlibice"/>
    <s v="do 750 obyvatel"/>
    <n v="239"/>
    <n v="0.43096234309623432"/>
    <n v="136"/>
    <n v="0"/>
  </r>
  <r>
    <x v="7"/>
    <x v="98"/>
    <x v="98"/>
    <n v="573701"/>
    <s v="Valdice"/>
    <s v="750 – 1 999 obyvatel"/>
    <n v="1179"/>
    <n v="0.42408821034775235"/>
    <n v="679"/>
    <n v="0"/>
  </r>
  <r>
    <x v="7"/>
    <x v="98"/>
    <x v="98"/>
    <n v="573728"/>
    <s v="Veliš (Jičín)"/>
    <s v="do 750 obyvatel"/>
    <n v="154"/>
    <n v="0.42207792207792205"/>
    <n v="89"/>
    <n v="0"/>
  </r>
  <r>
    <x v="7"/>
    <x v="98"/>
    <x v="98"/>
    <n v="573752"/>
    <s v="Vitiněves"/>
    <s v="do 750 obyvatel"/>
    <n v="289"/>
    <n v="0.34602076124567471"/>
    <n v="189"/>
    <n v="1"/>
  </r>
  <r>
    <x v="7"/>
    <x v="98"/>
    <x v="98"/>
    <n v="573761"/>
    <s v="Volanice"/>
    <s v="do 750 obyvatel"/>
    <n v="185"/>
    <n v="0.48108108108108111"/>
    <n v="96"/>
    <n v="0"/>
  </r>
  <r>
    <x v="7"/>
    <x v="98"/>
    <x v="98"/>
    <n v="573795"/>
    <s v="Vršce"/>
    <s v="do 750 obyvatel"/>
    <n v="185"/>
    <n v="0.29189189189189191"/>
    <n v="131"/>
    <n v="1"/>
  </r>
  <r>
    <x v="7"/>
    <x v="98"/>
    <x v="98"/>
    <n v="573809"/>
    <s v="Vysoké Veselí"/>
    <s v="750 – 1 999 obyvatel"/>
    <n v="711"/>
    <n v="0.38115330520393814"/>
    <n v="440"/>
    <n v="1"/>
  </r>
  <r>
    <x v="7"/>
    <x v="98"/>
    <x v="98"/>
    <n v="573825"/>
    <s v="Železnice"/>
    <s v="750 – 1 999 obyvatel"/>
    <n v="1083"/>
    <n v="0.40443213296398894"/>
    <n v="645"/>
    <n v="0"/>
  </r>
  <r>
    <x v="7"/>
    <x v="98"/>
    <x v="98"/>
    <n v="573833"/>
    <s v="Žeretice"/>
    <s v="do 750 obyvatel"/>
    <n v="210"/>
    <n v="0.35238095238095241"/>
    <n v="136"/>
    <n v="1"/>
  </r>
  <r>
    <x v="7"/>
    <x v="98"/>
    <x v="98"/>
    <n v="573841"/>
    <s v="Židovice (Jičín)"/>
    <s v="do 750 obyvatel"/>
    <n v="105"/>
    <n v="0.45714285714285713"/>
    <n v="57"/>
    <n v="0"/>
  </r>
  <r>
    <x v="7"/>
    <x v="98"/>
    <x v="98"/>
    <n v="573850"/>
    <s v="Žlunice"/>
    <s v="do 750 obyvatel"/>
    <n v="198"/>
    <n v="0.51010101010101006"/>
    <n v="97"/>
    <n v="0"/>
  </r>
  <r>
    <x v="7"/>
    <x v="99"/>
    <x v="99"/>
    <n v="548642"/>
    <s v="Hřibiny-Ledská"/>
    <s v="do 750 obyvatel"/>
    <n v="275"/>
    <n v="0.3890909090909091"/>
    <n v="168"/>
    <n v="1"/>
  </r>
  <r>
    <x v="7"/>
    <x v="99"/>
    <x v="99"/>
    <n v="548685"/>
    <s v="Krchleby (Rychnov n.Kněžnou)"/>
    <s v="do 750 obyvatel"/>
    <n v="82"/>
    <n v="0.51219512195121952"/>
    <n v="40"/>
    <n v="0"/>
  </r>
  <r>
    <x v="7"/>
    <x v="99"/>
    <x v="99"/>
    <n v="548693"/>
    <s v="Svídnice (Rychnov n.Kněžnou)"/>
    <s v="do 750 obyvatel"/>
    <n v="137"/>
    <n v="0.27737226277372262"/>
    <n v="99"/>
    <n v="1"/>
  </r>
  <r>
    <x v="7"/>
    <x v="99"/>
    <x v="99"/>
    <n v="548707"/>
    <s v="Vrbice (Rychnov n.Kněžnou)"/>
    <s v="do 750 obyvatel"/>
    <n v="121"/>
    <n v="0.45454545454545453"/>
    <n v="66"/>
    <n v="0"/>
  </r>
  <r>
    <x v="7"/>
    <x v="99"/>
    <x v="99"/>
    <n v="576077"/>
    <s v="Albrechtice nad Orlicí"/>
    <s v="750 – 1 999 obyvatel"/>
    <n v="832"/>
    <n v="0.48798076923076922"/>
    <n v="426"/>
    <n v="0"/>
  </r>
  <r>
    <x v="7"/>
    <x v="99"/>
    <x v="99"/>
    <n v="576123"/>
    <s v="Bolehošť"/>
    <s v="do 750 obyvatel"/>
    <n v="490"/>
    <n v="0.46122448979591835"/>
    <n v="264"/>
    <n v="0"/>
  </r>
  <r>
    <x v="7"/>
    <x v="99"/>
    <x v="99"/>
    <n v="576131"/>
    <s v="Borohrádek"/>
    <s v="2 000 – 4 999 obyvatel"/>
    <n v="1761"/>
    <n v="0.45485519591141399"/>
    <n v="960"/>
    <n v="0"/>
  </r>
  <r>
    <x v="7"/>
    <x v="99"/>
    <x v="99"/>
    <n v="576140"/>
    <s v="Borovnice (Rychnov n.Kněžnou)"/>
    <s v="do 750 obyvatel"/>
    <n v="333"/>
    <n v="0.36036036036036034"/>
    <n v="213"/>
    <n v="1"/>
  </r>
  <r>
    <x v="7"/>
    <x v="99"/>
    <x v="99"/>
    <n v="576182"/>
    <s v="Častolovice (Rychnov n.Kněžnou)"/>
    <s v="750 – 1 999 obyvatel"/>
    <n v="1446"/>
    <n v="0.36445366528354078"/>
    <n v="919"/>
    <n v="1"/>
  </r>
  <r>
    <x v="7"/>
    <x v="99"/>
    <x v="99"/>
    <n v="576191"/>
    <s v="Čermná nad Orlicí"/>
    <s v="750 – 1 999 obyvatel"/>
    <n v="857"/>
    <n v="0.36289381563593931"/>
    <n v="546"/>
    <n v="1"/>
  </r>
  <r>
    <x v="7"/>
    <x v="99"/>
    <x v="99"/>
    <n v="576221"/>
    <s v="Čestice (Rychnov n.Kněžnou)"/>
    <s v="do 750 obyvatel"/>
    <n v="509"/>
    <n v="0.37131630648330061"/>
    <n v="320"/>
    <n v="1"/>
  </r>
  <r>
    <x v="7"/>
    <x v="99"/>
    <x v="99"/>
    <n v="576301"/>
    <s v="Doudleby nad Orlicí"/>
    <s v="750 – 1 999 obyvatel"/>
    <n v="1499"/>
    <n v="0.37758505670446962"/>
    <n v="933"/>
    <n v="1"/>
  </r>
  <r>
    <x v="7"/>
    <x v="99"/>
    <x v="99"/>
    <n v="576310"/>
    <s v="Chleny"/>
    <s v="do 750 obyvatel"/>
    <n v="199"/>
    <n v="0.47236180904522612"/>
    <n v="105"/>
    <n v="0"/>
  </r>
  <r>
    <x v="7"/>
    <x v="99"/>
    <x v="99"/>
    <n v="576361"/>
    <s v="Kostelec nad Orlicí"/>
    <s v="5 000 – 14 999 obyvatel"/>
    <n v="5158"/>
    <n v="0.39026754556029469"/>
    <n v="3145"/>
    <n v="1"/>
  </r>
  <r>
    <x v="7"/>
    <x v="99"/>
    <x v="99"/>
    <n v="576387"/>
    <s v="Kostelecké Horky"/>
    <s v="do 750 obyvatel"/>
    <n v="124"/>
    <n v="0.28225806451612906"/>
    <n v="89"/>
    <n v="1"/>
  </r>
  <r>
    <x v="7"/>
    <x v="99"/>
    <x v="99"/>
    <n v="576476"/>
    <s v="Lípa nad Orlicí"/>
    <s v="do 750 obyvatel"/>
    <n v="464"/>
    <n v="0.42025862068965519"/>
    <n v="269"/>
    <n v="0"/>
  </r>
  <r>
    <x v="7"/>
    <x v="99"/>
    <x v="99"/>
    <n v="576549"/>
    <s v="Nová Ves (Rychnov n.Kněžnou)"/>
    <s v="do 750 obyvatel"/>
    <n v="175"/>
    <n v="0.42285714285714288"/>
    <n v="101"/>
    <n v="0"/>
  </r>
  <r>
    <x v="7"/>
    <x v="99"/>
    <x v="99"/>
    <n v="576581"/>
    <s v="Olešnice (Rychnov n.Kněžnou)"/>
    <s v="do 750 obyvatel"/>
    <n v="399"/>
    <n v="0.38847117794486213"/>
    <n v="244"/>
    <n v="1"/>
  </r>
  <r>
    <x v="7"/>
    <x v="99"/>
    <x v="99"/>
    <n v="576841"/>
    <s v="Tutleky"/>
    <s v="do 750 obyvatel"/>
    <n v="299"/>
    <n v="0.35451505016722407"/>
    <n v="193"/>
    <n v="1"/>
  </r>
  <r>
    <x v="7"/>
    <x v="99"/>
    <x v="99"/>
    <n v="576859"/>
    <s v="Týniště nad Orlicí"/>
    <s v="5 000 – 14 999 obyvatel"/>
    <n v="5102"/>
    <n v="0.41885535084280673"/>
    <n v="2965"/>
    <n v="0"/>
  </r>
  <r>
    <x v="7"/>
    <x v="99"/>
    <x v="99"/>
    <n v="576930"/>
    <s v="Zdelov"/>
    <s v="do 750 obyvatel"/>
    <n v="216"/>
    <n v="0.34722222222222221"/>
    <n v="141"/>
    <n v="1"/>
  </r>
  <r>
    <x v="7"/>
    <x v="99"/>
    <x v="99"/>
    <n v="576956"/>
    <s v="Žďár nad Orlicí"/>
    <s v="do 750 obyvatel"/>
    <n v="425"/>
    <n v="0.38117647058823528"/>
    <n v="263"/>
    <n v="1"/>
  </r>
  <r>
    <x v="7"/>
    <x v="100"/>
    <x v="100"/>
    <n v="505099"/>
    <s v="Červená Hora"/>
    <s v="do 750 obyvatel"/>
    <n v="162"/>
    <n v="0.50617283950617287"/>
    <n v="80"/>
    <n v="0"/>
  </r>
  <r>
    <x v="7"/>
    <x v="100"/>
    <x v="100"/>
    <n v="530786"/>
    <s v="Říkov"/>
    <s v="do 750 obyvatel"/>
    <n v="177"/>
    <n v="0.38418079096045199"/>
    <n v="109"/>
    <n v="1"/>
  </r>
  <r>
    <x v="7"/>
    <x v="100"/>
    <x v="100"/>
    <n v="547565"/>
    <s v="Vestec (Náchod)"/>
    <s v="do 750 obyvatel"/>
    <n v="144"/>
    <n v="0.35416666666666669"/>
    <n v="93"/>
    <n v="1"/>
  </r>
  <r>
    <x v="7"/>
    <x v="100"/>
    <x v="100"/>
    <n v="547646"/>
    <s v="Velké Poříčí"/>
    <s v="2 000 – 4 999 obyvatel"/>
    <n v="1965"/>
    <n v="0.41730279898218831"/>
    <n v="1145"/>
    <n v="0"/>
  </r>
  <r>
    <x v="7"/>
    <x v="100"/>
    <x v="100"/>
    <n v="547751"/>
    <s v="Bukovice (Náchod)"/>
    <s v="do 750 obyvatel"/>
    <n v="285"/>
    <n v="0.36842105263157893"/>
    <n v="180"/>
    <n v="1"/>
  </r>
  <r>
    <x v="7"/>
    <x v="100"/>
    <x v="100"/>
    <n v="573388"/>
    <s v="Litoboř"/>
    <s v="do 750 obyvatel"/>
    <n v="87"/>
    <n v="0.39080459770114945"/>
    <n v="53"/>
    <n v="1"/>
  </r>
  <r>
    <x v="7"/>
    <x v="100"/>
    <x v="100"/>
    <n v="573868"/>
    <s v="Náchod"/>
    <s v="15 000 – 39 999 obyvatel"/>
    <n v="16584"/>
    <n v="0.42534973468403281"/>
    <n v="9530"/>
    <n v="0"/>
  </r>
  <r>
    <x v="7"/>
    <x v="100"/>
    <x v="100"/>
    <n v="573884"/>
    <s v="Bezděkov nad Metují"/>
    <s v="do 750 obyvatel"/>
    <n v="480"/>
    <n v="0.35208333333333336"/>
    <n v="311"/>
    <n v="1"/>
  </r>
  <r>
    <x v="7"/>
    <x v="100"/>
    <x v="100"/>
    <n v="573906"/>
    <s v="Borová (Náchod)"/>
    <s v="do 750 obyvatel"/>
    <n v="177"/>
    <n v="0.32768361581920902"/>
    <n v="119"/>
    <n v="1"/>
  </r>
  <r>
    <x v="7"/>
    <x v="100"/>
    <x v="100"/>
    <n v="573931"/>
    <s v="Brzice"/>
    <s v="do 750 obyvatel"/>
    <n v="192"/>
    <n v="0.390625"/>
    <n v="117"/>
    <n v="1"/>
  </r>
  <r>
    <x v="7"/>
    <x v="100"/>
    <x v="100"/>
    <n v="573965"/>
    <s v="Červený Kostelec"/>
    <s v="5 000 – 14 999 obyvatel"/>
    <n v="6888"/>
    <n v="0.45688153310104529"/>
    <n v="3741"/>
    <n v="0"/>
  </r>
  <r>
    <x v="7"/>
    <x v="100"/>
    <x v="100"/>
    <n v="573973"/>
    <s v="Česká Čermná"/>
    <s v="do 750 obyvatel"/>
    <n v="435"/>
    <n v="0.4206896551724138"/>
    <n v="252"/>
    <n v="0"/>
  </r>
  <r>
    <x v="7"/>
    <x v="100"/>
    <x v="100"/>
    <n v="573981"/>
    <s v="Česká Metuje"/>
    <s v="do 750 obyvatel"/>
    <n v="235"/>
    <n v="0.39574468085106385"/>
    <n v="142"/>
    <n v="1"/>
  </r>
  <r>
    <x v="7"/>
    <x v="100"/>
    <x v="100"/>
    <n v="573990"/>
    <s v="Česká Skalice"/>
    <s v="5 000 – 14 999 obyvatel"/>
    <n v="4287"/>
    <n v="0.4497317471425239"/>
    <n v="2359"/>
    <n v="0"/>
  </r>
  <r>
    <x v="7"/>
    <x v="100"/>
    <x v="100"/>
    <n v="574023"/>
    <s v="Dolní Radechová"/>
    <s v="750 – 1 999 obyvatel"/>
    <n v="653"/>
    <n v="0.44257274119448697"/>
    <n v="364"/>
    <n v="0"/>
  </r>
  <r>
    <x v="7"/>
    <x v="100"/>
    <x v="100"/>
    <n v="574066"/>
    <s v="Horní Radechová"/>
    <s v="do 750 obyvatel"/>
    <n v="413"/>
    <n v="0.38983050847457629"/>
    <n v="252"/>
    <n v="1"/>
  </r>
  <r>
    <x v="7"/>
    <x v="100"/>
    <x v="100"/>
    <n v="574074"/>
    <s v="Hořičky"/>
    <s v="do 750 obyvatel"/>
    <n v="481"/>
    <n v="0.43659043659043661"/>
    <n v="271"/>
    <n v="0"/>
  </r>
  <r>
    <x v="7"/>
    <x v="100"/>
    <x v="100"/>
    <n v="574082"/>
    <s v="Hronov"/>
    <s v="5 000 – 14 999 obyvatel"/>
    <n v="5119"/>
    <n v="0.44637624536042197"/>
    <n v="2834"/>
    <n v="0"/>
  </r>
  <r>
    <x v="7"/>
    <x v="100"/>
    <x v="100"/>
    <n v="574180"/>
    <s v="Lhota pod Hořičkami"/>
    <s v="do 750 obyvatel"/>
    <n v="249"/>
    <n v="0.3253012048192771"/>
    <n v="168"/>
    <n v="1"/>
  </r>
  <r>
    <x v="7"/>
    <x v="100"/>
    <x v="100"/>
    <n v="574210"/>
    <s v="Machov"/>
    <s v="750 – 1 999 obyvatel"/>
    <n v="921"/>
    <n v="0.45711183496199781"/>
    <n v="500"/>
    <n v="0"/>
  </r>
  <r>
    <x v="7"/>
    <x v="100"/>
    <x v="100"/>
    <n v="574236"/>
    <s v="Mezilečí"/>
    <s v="do 750 obyvatel"/>
    <n v="119"/>
    <n v="0.45378151260504201"/>
    <n v="65"/>
    <n v="0"/>
  </r>
  <r>
    <x v="7"/>
    <x v="100"/>
    <x v="100"/>
    <n v="574287"/>
    <s v="Nový Hrádek"/>
    <s v="750 – 1 999 obyvatel"/>
    <n v="695"/>
    <n v="0.35539568345323741"/>
    <n v="448"/>
    <n v="1"/>
  </r>
  <r>
    <x v="7"/>
    <x v="100"/>
    <x v="100"/>
    <n v="574341"/>
    <s v="Police nad Metují"/>
    <s v="2 000 – 4 999 obyvatel"/>
    <n v="3360"/>
    <n v="0.4107142857142857"/>
    <n v="1980"/>
    <n v="0"/>
  </r>
  <r>
    <x v="7"/>
    <x v="100"/>
    <x v="100"/>
    <n v="574422"/>
    <s v="Slatina nad Úpou"/>
    <s v="do 750 obyvatel"/>
    <n v="255"/>
    <n v="0.55294117647058827"/>
    <n v="114"/>
    <n v="0"/>
  </r>
  <r>
    <x v="7"/>
    <x v="100"/>
    <x v="100"/>
    <n v="574465"/>
    <s v="Stárkov"/>
    <s v="do 750 obyvatel"/>
    <n v="543"/>
    <n v="0.41988950276243092"/>
    <n v="315"/>
    <n v="0"/>
  </r>
  <r>
    <x v="7"/>
    <x v="100"/>
    <x v="100"/>
    <n v="574481"/>
    <s v="Studnice (Náchod)"/>
    <s v="750 – 1 999 obyvatel"/>
    <n v="958"/>
    <n v="0.37473903966597077"/>
    <n v="599"/>
    <n v="1"/>
  </r>
  <r>
    <x v="7"/>
    <x v="100"/>
    <x v="100"/>
    <n v="574490"/>
    <s v="Suchý Důl"/>
    <s v="do 750 obyvatel"/>
    <n v="333"/>
    <n v="0.49849849849849848"/>
    <n v="167"/>
    <n v="0"/>
  </r>
  <r>
    <x v="7"/>
    <x v="100"/>
    <x v="100"/>
    <n v="574546"/>
    <s v="Kramolna"/>
    <s v="750 – 1 999 obyvatel"/>
    <n v="918"/>
    <n v="0.40305010893246185"/>
    <n v="548"/>
    <n v="0"/>
  </r>
  <r>
    <x v="7"/>
    <x v="100"/>
    <x v="100"/>
    <n v="574562"/>
    <s v="Velká Jesenice"/>
    <s v="do 750 obyvatel"/>
    <n v="627"/>
    <n v="0.44816586921850082"/>
    <n v="346"/>
    <n v="0"/>
  </r>
  <r>
    <x v="7"/>
    <x v="100"/>
    <x v="100"/>
    <n v="574571"/>
    <s v="Velké Petrovice"/>
    <s v="do 750 obyvatel"/>
    <n v="358"/>
    <n v="0.40782122905027934"/>
    <n v="212"/>
    <n v="0"/>
  </r>
  <r>
    <x v="7"/>
    <x v="100"/>
    <x v="100"/>
    <n v="574635"/>
    <s v="Vysoká Srbská"/>
    <s v="do 750 obyvatel"/>
    <n v="227"/>
    <n v="0.41409691629955947"/>
    <n v="133"/>
    <n v="0"/>
  </r>
  <r>
    <x v="7"/>
    <x v="100"/>
    <x v="100"/>
    <n v="574643"/>
    <s v="Vysokov"/>
    <s v="do 750 obyvatel"/>
    <n v="417"/>
    <n v="0.38609112709832133"/>
    <n v="256"/>
    <n v="1"/>
  </r>
  <r>
    <x v="7"/>
    <x v="100"/>
    <x v="100"/>
    <n v="574651"/>
    <s v="Zábrodí"/>
    <s v="do 750 obyvatel"/>
    <n v="444"/>
    <n v="0.38288288288288286"/>
    <n v="274"/>
    <n v="1"/>
  </r>
  <r>
    <x v="7"/>
    <x v="100"/>
    <x v="100"/>
    <n v="574686"/>
    <s v="Žďár nad Metují"/>
    <s v="do 750 obyvatel"/>
    <n v="534"/>
    <n v="0.41760299625468167"/>
    <n v="311"/>
    <n v="0"/>
  </r>
  <r>
    <x v="7"/>
    <x v="100"/>
    <x v="100"/>
    <n v="574694"/>
    <s v="Žďárky"/>
    <s v="do 750 obyvatel"/>
    <n v="470"/>
    <n v="0.46382978723404256"/>
    <n v="252"/>
    <n v="0"/>
  </r>
  <r>
    <x v="7"/>
    <x v="100"/>
    <x v="100"/>
    <n v="574708"/>
    <s v="Žernov (Náchod)"/>
    <s v="do 750 obyvatel"/>
    <n v="227"/>
    <n v="0.45374449339207046"/>
    <n v="124"/>
    <n v="0"/>
  </r>
  <r>
    <x v="7"/>
    <x v="101"/>
    <x v="101"/>
    <n v="573248"/>
    <s v="Nová Paka"/>
    <s v="5 000 – 14 999 obyvatel"/>
    <n v="7600"/>
    <n v="0.39447368421052631"/>
    <n v="4602"/>
    <n v="1"/>
  </r>
  <r>
    <x v="7"/>
    <x v="101"/>
    <x v="101"/>
    <n v="573299"/>
    <s v="Pecka"/>
    <s v="750 – 1 999 obyvatel"/>
    <n v="1083"/>
    <n v="0.34626038781163437"/>
    <n v="708"/>
    <n v="1"/>
  </r>
  <r>
    <x v="7"/>
    <x v="101"/>
    <x v="101"/>
    <n v="573507"/>
    <s v="Stará Paka"/>
    <s v="2 000 – 4 999 obyvatel"/>
    <n v="1751"/>
    <n v="0.34723015419760139"/>
    <n v="1143"/>
    <n v="1"/>
  </r>
  <r>
    <x v="7"/>
    <x v="101"/>
    <x v="101"/>
    <n v="573655"/>
    <s v="Úbislavice"/>
    <s v="do 750 obyvatel"/>
    <n v="361"/>
    <n v="0.37673130193905818"/>
    <n v="225"/>
    <n v="1"/>
  </r>
  <r>
    <x v="7"/>
    <x v="101"/>
    <x v="101"/>
    <n v="573736"/>
    <s v="Vidochov"/>
    <s v="do 750 obyvatel"/>
    <n v="321"/>
    <n v="0.30218068535825543"/>
    <n v="224"/>
    <n v="1"/>
  </r>
  <r>
    <x v="7"/>
    <x v="102"/>
    <x v="102"/>
    <n v="547701"/>
    <s v="Libchyně"/>
    <s v="do 750 obyvatel"/>
    <n v="62"/>
    <n v="0.45161290322580644"/>
    <n v="34"/>
    <n v="0"/>
  </r>
  <r>
    <x v="7"/>
    <x v="102"/>
    <x v="102"/>
    <n v="547727"/>
    <s v="Sendraž"/>
    <s v="do 750 obyvatel"/>
    <n v="85"/>
    <n v="0.41176470588235292"/>
    <n v="50"/>
    <n v="0"/>
  </r>
  <r>
    <x v="7"/>
    <x v="102"/>
    <x v="102"/>
    <n v="573892"/>
    <s v="Bohuslavice (Náchod)"/>
    <s v="750 – 1 999 obyvatel"/>
    <n v="825"/>
    <n v="0.35636363636363638"/>
    <n v="531"/>
    <n v="1"/>
  </r>
  <r>
    <x v="7"/>
    <x v="102"/>
    <x v="102"/>
    <n v="573957"/>
    <s v="Černčice (Náchod)"/>
    <s v="do 750 obyvatel"/>
    <n v="409"/>
    <n v="0.3545232273838631"/>
    <n v="264"/>
    <n v="1"/>
  </r>
  <r>
    <x v="7"/>
    <x v="102"/>
    <x v="102"/>
    <n v="574147"/>
    <s v="Jestřebí (Náchod)"/>
    <s v="do 750 obyvatel"/>
    <n v="133"/>
    <n v="0.44360902255639095"/>
    <n v="74"/>
    <n v="0"/>
  </r>
  <r>
    <x v="7"/>
    <x v="102"/>
    <x v="102"/>
    <n v="574244"/>
    <s v="Mezilesí (Náchod)"/>
    <s v="do 750 obyvatel"/>
    <n v="201"/>
    <n v="0.3383084577114428"/>
    <n v="133"/>
    <n v="1"/>
  </r>
  <r>
    <x v="7"/>
    <x v="102"/>
    <x v="102"/>
    <n v="574261"/>
    <s v="Nahořany"/>
    <s v="do 750 obyvatel"/>
    <n v="458"/>
    <n v="0.40174672489082969"/>
    <n v="274"/>
    <n v="0"/>
  </r>
  <r>
    <x v="7"/>
    <x v="102"/>
    <x v="102"/>
    <n v="574279"/>
    <s v="Nové Město nad Metují"/>
    <s v="5 000 – 14 999 obyvatel"/>
    <n v="7961"/>
    <n v="0.44906418791609093"/>
    <n v="4386"/>
    <n v="0"/>
  </r>
  <r>
    <x v="7"/>
    <x v="102"/>
    <x v="102"/>
    <n v="574350"/>
    <s v="Provodov-Šonov"/>
    <s v="750 – 1 999 obyvatel"/>
    <n v="990"/>
    <n v="0.36868686868686867"/>
    <n v="625"/>
    <n v="1"/>
  </r>
  <r>
    <x v="7"/>
    <x v="102"/>
    <x v="102"/>
    <n v="574368"/>
    <s v="Přibyslav (Náchod)"/>
    <s v="do 750 obyvatel"/>
    <n v="168"/>
    <n v="0.36309523809523808"/>
    <n v="107"/>
    <n v="1"/>
  </r>
  <r>
    <x v="7"/>
    <x v="102"/>
    <x v="102"/>
    <n v="574431"/>
    <s v="Slavětín nad Metují"/>
    <s v="do 750 obyvatel"/>
    <n v="206"/>
    <n v="0.47572815533980584"/>
    <n v="108"/>
    <n v="0"/>
  </r>
  <r>
    <x v="7"/>
    <x v="102"/>
    <x v="102"/>
    <n v="574457"/>
    <s v="Slavoňov"/>
    <s v="do 750 obyvatel"/>
    <n v="246"/>
    <n v="0.4065040650406504"/>
    <n v="146"/>
    <n v="0"/>
  </r>
  <r>
    <x v="7"/>
    <x v="102"/>
    <x v="102"/>
    <n v="574627"/>
    <s v="Vršovka"/>
    <s v="do 750 obyvatel"/>
    <n v="113"/>
    <n v="0.46017699115044247"/>
    <n v="61"/>
    <n v="0"/>
  </r>
  <r>
    <x v="7"/>
    <x v="103"/>
    <x v="103"/>
    <n v="569828"/>
    <s v="Babice (Hradec Králové)"/>
    <s v="do 750 obyvatel"/>
    <n v="167"/>
    <n v="0.43113772455089822"/>
    <n v="95"/>
    <n v="0"/>
  </r>
  <r>
    <x v="7"/>
    <x v="103"/>
    <x v="103"/>
    <n v="569836"/>
    <s v="Barchov (Hradec Králové)"/>
    <s v="do 750 obyvatel"/>
    <n v="251"/>
    <n v="0.40239043824701193"/>
    <n v="150"/>
    <n v="0"/>
  </r>
  <r>
    <x v="7"/>
    <x v="103"/>
    <x v="103"/>
    <n v="570001"/>
    <s v="Hlušice"/>
    <s v="do 750 obyvatel"/>
    <n v="616"/>
    <n v="0.37012987012987014"/>
    <n v="388"/>
    <n v="1"/>
  </r>
  <r>
    <x v="7"/>
    <x v="103"/>
    <x v="103"/>
    <n v="570087"/>
    <s v="Humburky"/>
    <s v="do 750 obyvatel"/>
    <n v="309"/>
    <n v="0.42394822006472493"/>
    <n v="178"/>
    <n v="0"/>
  </r>
  <r>
    <x v="7"/>
    <x v="103"/>
    <x v="103"/>
    <n v="570192"/>
    <s v="Králíky (Hradec Králové)"/>
    <s v="do 750 obyvatel"/>
    <n v="345"/>
    <n v="0.41739130434782606"/>
    <n v="201"/>
    <n v="0"/>
  </r>
  <r>
    <x v="7"/>
    <x v="103"/>
    <x v="103"/>
    <n v="570362"/>
    <s v="Lužec nad Cidlinou"/>
    <s v="do 750 obyvatel"/>
    <n v="431"/>
    <n v="0.43155452436194897"/>
    <n v="245"/>
    <n v="0"/>
  </r>
  <r>
    <x v="7"/>
    <x v="103"/>
    <x v="103"/>
    <n v="570397"/>
    <s v="Měník"/>
    <s v="do 750 obyvatel"/>
    <n v="490"/>
    <n v="0.45510204081632655"/>
    <n v="267"/>
    <n v="0"/>
  </r>
  <r>
    <x v="7"/>
    <x v="103"/>
    <x v="103"/>
    <n v="570401"/>
    <s v="Mlékosrby"/>
    <s v="do 750 obyvatel"/>
    <n v="191"/>
    <n v="0.36125654450261779"/>
    <n v="122"/>
    <n v="1"/>
  </r>
  <r>
    <x v="7"/>
    <x v="103"/>
    <x v="103"/>
    <n v="570427"/>
    <s v="Myštěves"/>
    <s v="do 750 obyvatel"/>
    <n v="146"/>
    <n v="0.4178082191780822"/>
    <n v="85"/>
    <n v="0"/>
  </r>
  <r>
    <x v="7"/>
    <x v="103"/>
    <x v="103"/>
    <n v="570478"/>
    <s v="Nepolisy"/>
    <s v="750 – 1 999 obyvatel"/>
    <n v="803"/>
    <n v="0.45703611457036114"/>
    <n v="436"/>
    <n v="0"/>
  </r>
  <r>
    <x v="7"/>
    <x v="103"/>
    <x v="103"/>
    <n v="570508"/>
    <s v="Nový Bydžov"/>
    <s v="5 000 – 14 999 obyvatel"/>
    <n v="5855"/>
    <n v="0.40461144321093084"/>
    <n v="3486"/>
    <n v="0"/>
  </r>
  <r>
    <x v="7"/>
    <x v="103"/>
    <x v="103"/>
    <n v="570516"/>
    <s v="Ohnišťany"/>
    <s v="do 750 obyvatel"/>
    <n v="281"/>
    <n v="0.33451957295373663"/>
    <n v="187"/>
    <n v="1"/>
  </r>
  <r>
    <x v="7"/>
    <x v="103"/>
    <x v="103"/>
    <n v="570567"/>
    <s v="Petrovice (Hradec Králové)"/>
    <s v="do 750 obyvatel"/>
    <n v="240"/>
    <n v="0.36249999999999999"/>
    <n v="153"/>
    <n v="1"/>
  </r>
  <r>
    <x v="7"/>
    <x v="103"/>
    <x v="103"/>
    <n v="570648"/>
    <s v="Prasek"/>
    <s v="do 750 obyvatel"/>
    <n v="525"/>
    <n v="0.3619047619047619"/>
    <n v="335"/>
    <n v="1"/>
  </r>
  <r>
    <x v="7"/>
    <x v="103"/>
    <x v="103"/>
    <n v="570834"/>
    <s v="Skřivany"/>
    <s v="750 – 1 999 obyvatel"/>
    <n v="911"/>
    <n v="0.44456641053787049"/>
    <n v="506"/>
    <n v="0"/>
  </r>
  <r>
    <x v="7"/>
    <x v="103"/>
    <x v="103"/>
    <n v="570851"/>
    <s v="Sloupno (Hradec Králové)"/>
    <s v="do 750 obyvatel"/>
    <n v="426"/>
    <n v="0.460093896713615"/>
    <n v="230"/>
    <n v="0"/>
  </r>
  <r>
    <x v="7"/>
    <x v="103"/>
    <x v="103"/>
    <n v="570869"/>
    <s v="Smidary"/>
    <s v="750 – 1 999 obyvatel"/>
    <n v="1278"/>
    <n v="0.45383411580594679"/>
    <n v="698"/>
    <n v="0"/>
  </r>
  <r>
    <x v="7"/>
    <x v="103"/>
    <x v="103"/>
    <n v="571016"/>
    <s v="Šaplava"/>
    <s v="do 750 obyvatel"/>
    <n v="101"/>
    <n v="0.50495049504950495"/>
    <n v="50"/>
    <n v="0"/>
  </r>
  <r>
    <x v="7"/>
    <x v="103"/>
    <x v="103"/>
    <n v="571083"/>
    <s v="Vinary (Hradec Králové)"/>
    <s v="do 750 obyvatel"/>
    <n v="375"/>
    <n v="0.46133333333333332"/>
    <n v="202"/>
    <n v="0"/>
  </r>
  <r>
    <x v="7"/>
    <x v="103"/>
    <x v="103"/>
    <n v="571130"/>
    <s v="Zachrašťany"/>
    <s v="do 750 obyvatel"/>
    <n v="186"/>
    <n v="0.35483870967741937"/>
    <n v="120"/>
    <n v="1"/>
  </r>
  <r>
    <x v="7"/>
    <x v="103"/>
    <x v="103"/>
    <n v="573132"/>
    <s v="Starý Bydžov"/>
    <s v="do 750 obyvatel"/>
    <n v="348"/>
    <n v="0.43103448275862066"/>
    <n v="198"/>
    <n v="0"/>
  </r>
  <r>
    <x v="7"/>
    <x v="103"/>
    <x v="103"/>
    <n v="573710"/>
    <s v="Kobylice"/>
    <s v="do 750 obyvatel"/>
    <n v="206"/>
    <n v="0.39320388349514562"/>
    <n v="125"/>
    <n v="1"/>
  </r>
  <r>
    <x v="7"/>
    <x v="103"/>
    <x v="103"/>
    <n v="573744"/>
    <s v="Zdechovice (Hradec Králové)"/>
    <s v="do 750 obyvatel"/>
    <n v="143"/>
    <n v="0.39160839160839161"/>
    <n v="87"/>
    <n v="1"/>
  </r>
  <r>
    <x v="7"/>
    <x v="104"/>
    <x v="104"/>
    <n v="548651"/>
    <s v="Libel"/>
    <s v="do 750 obyvatel"/>
    <n v="139"/>
    <n v="0.33812949640287771"/>
    <n v="92"/>
    <n v="1"/>
  </r>
  <r>
    <x v="7"/>
    <x v="104"/>
    <x v="104"/>
    <n v="548723"/>
    <s v="Polom (Rychnov n.Kněžnou)"/>
    <s v="do 750 obyvatel"/>
    <n v="107"/>
    <n v="0.30841121495327101"/>
    <n v="74"/>
    <n v="1"/>
  </r>
  <r>
    <x v="7"/>
    <x v="104"/>
    <x v="104"/>
    <n v="548758"/>
    <s v="Proruby"/>
    <s v="do 750 obyvatel"/>
    <n v="50"/>
    <n v="0.4"/>
    <n v="30"/>
    <n v="0"/>
  </r>
  <r>
    <x v="7"/>
    <x v="104"/>
    <x v="104"/>
    <n v="548782"/>
    <s v="Jahodov"/>
    <s v="do 750 obyvatel"/>
    <n v="77"/>
    <n v="0.29870129870129869"/>
    <n v="54"/>
    <n v="1"/>
  </r>
  <r>
    <x v="7"/>
    <x v="104"/>
    <x v="104"/>
    <n v="576069"/>
    <s v="Rychnov nad Kněžnou"/>
    <s v="5 000 – 14 999 obyvatel"/>
    <n v="9155"/>
    <n v="0.3933369743309667"/>
    <n v="5554"/>
    <n v="1"/>
  </r>
  <r>
    <x v="7"/>
    <x v="104"/>
    <x v="104"/>
    <n v="576093"/>
    <s v="Bartošovice v Orlických horách"/>
    <s v="do 750 obyvatel"/>
    <n v="177"/>
    <n v="0.49152542372881358"/>
    <n v="90"/>
    <n v="0"/>
  </r>
  <r>
    <x v="7"/>
    <x v="104"/>
    <x v="104"/>
    <n v="576107"/>
    <s v="Bílý Újezd"/>
    <s v="do 750 obyvatel"/>
    <n v="557"/>
    <n v="0.36983842010771995"/>
    <n v="351"/>
    <n v="1"/>
  </r>
  <r>
    <x v="7"/>
    <x v="104"/>
    <x v="104"/>
    <n v="576174"/>
    <s v="Byzhradec"/>
    <s v="do 750 obyvatel"/>
    <n v="176"/>
    <n v="0.34659090909090912"/>
    <n v="115"/>
    <n v="1"/>
  </r>
  <r>
    <x v="7"/>
    <x v="104"/>
    <x v="104"/>
    <n v="576204"/>
    <s v="Černíkovice (Rychnov n.Kněžnou)"/>
    <s v="750 – 1 999 obyvatel"/>
    <n v="647"/>
    <n v="0.38948995363214839"/>
    <n v="395"/>
    <n v="1"/>
  </r>
  <r>
    <x v="7"/>
    <x v="104"/>
    <x v="104"/>
    <n v="576336"/>
    <s v="Javornice"/>
    <s v="750 – 1 999 obyvatel"/>
    <n v="852"/>
    <n v="0.3779342723004695"/>
    <n v="530"/>
    <n v="1"/>
  </r>
  <r>
    <x v="7"/>
    <x v="104"/>
    <x v="104"/>
    <n v="576425"/>
    <s v="Kvasiny"/>
    <s v="750 – 1 999 obyvatel"/>
    <n v="1405"/>
    <n v="0.34946619217081848"/>
    <n v="914"/>
    <n v="1"/>
  </r>
  <r>
    <x v="7"/>
    <x v="104"/>
    <x v="104"/>
    <n v="576441"/>
    <s v="Lhoty u Potštejna"/>
    <s v="do 750 obyvatel"/>
    <n v="267"/>
    <n v="0.4044943820224719"/>
    <n v="159"/>
    <n v="0"/>
  </r>
  <r>
    <x v="7"/>
    <x v="104"/>
    <x v="104"/>
    <n v="576450"/>
    <s v="Liberk"/>
    <s v="do 750 obyvatel"/>
    <n v="581"/>
    <n v="0.30464716006884679"/>
    <n v="404"/>
    <n v="1"/>
  </r>
  <r>
    <x v="7"/>
    <x v="104"/>
    <x v="104"/>
    <n v="576468"/>
    <s v="Lično"/>
    <s v="do 750 obyvatel"/>
    <n v="535"/>
    <n v="0.3925233644859813"/>
    <n v="325"/>
    <n v="1"/>
  </r>
  <r>
    <x v="7"/>
    <x v="104"/>
    <x v="104"/>
    <n v="576492"/>
    <s v="Lukavice (Rychnov n.Kněžnou)"/>
    <s v="do 750 obyvatel"/>
    <n v="516"/>
    <n v="0.4263565891472868"/>
    <n v="296"/>
    <n v="0"/>
  </r>
  <r>
    <x v="7"/>
    <x v="104"/>
    <x v="104"/>
    <n v="576506"/>
    <s v="Lupenice"/>
    <s v="do 750 obyvatel"/>
    <n v="208"/>
    <n v="0.38461538461538464"/>
    <n v="128"/>
    <n v="1"/>
  </r>
  <r>
    <x v="7"/>
    <x v="104"/>
    <x v="104"/>
    <n v="576603"/>
    <s v="Orlické Záhoří"/>
    <s v="do 750 obyvatel"/>
    <n v="166"/>
    <n v="0.36144578313253012"/>
    <n v="106"/>
    <n v="1"/>
  </r>
  <r>
    <x v="7"/>
    <x v="104"/>
    <x v="104"/>
    <n v="576611"/>
    <s v="Osečnice"/>
    <s v="do 750 obyvatel"/>
    <n v="243"/>
    <n v="0.38271604938271603"/>
    <n v="150"/>
    <n v="1"/>
  </r>
  <r>
    <x v="7"/>
    <x v="104"/>
    <x v="104"/>
    <n v="576620"/>
    <s v="Pěčín"/>
    <s v="do 750 obyvatel"/>
    <n v="418"/>
    <n v="0.33971291866028708"/>
    <n v="276"/>
    <n v="1"/>
  </r>
  <r>
    <x v="7"/>
    <x v="104"/>
    <x v="104"/>
    <n v="576671"/>
    <s v="Potštejn"/>
    <s v="750 – 1 999 obyvatel"/>
    <n v="787"/>
    <n v="0.4027954256670902"/>
    <n v="470"/>
    <n v="0"/>
  </r>
  <r>
    <x v="7"/>
    <x v="104"/>
    <x v="104"/>
    <n v="576701"/>
    <s v="Rokytnice v Orlických horách"/>
    <s v="750 – 1 999 obyvatel"/>
    <n v="1685"/>
    <n v="0.38456973293768548"/>
    <n v="1037"/>
    <n v="1"/>
  </r>
  <r>
    <x v="7"/>
    <x v="104"/>
    <x v="104"/>
    <n v="576727"/>
    <s v="Rybná nad Zdobnicí"/>
    <s v="do 750 obyvatel"/>
    <n v="357"/>
    <n v="0.34733893557422968"/>
    <n v="233"/>
    <n v="1"/>
  </r>
  <r>
    <x v="7"/>
    <x v="104"/>
    <x v="104"/>
    <n v="576735"/>
    <s v="Říčky v Orlických horách"/>
    <s v="do 750 obyvatel"/>
    <n v="74"/>
    <n v="0.44594594594594594"/>
    <n v="41"/>
    <n v="0"/>
  </r>
  <r>
    <x v="7"/>
    <x v="104"/>
    <x v="104"/>
    <n v="576778"/>
    <s v="Skuhrov nad Bělou"/>
    <s v="750 – 1 999 obyvatel"/>
    <n v="931"/>
    <n v="0.35553168635875404"/>
    <n v="600"/>
    <n v="1"/>
  </r>
  <r>
    <x v="7"/>
    <x v="104"/>
    <x v="104"/>
    <n v="576786"/>
    <s v="Slatina nad Zdobnicí"/>
    <s v="750 – 1 999 obyvatel"/>
    <n v="732"/>
    <n v="0.34836065573770492"/>
    <n v="477"/>
    <n v="1"/>
  </r>
  <r>
    <x v="7"/>
    <x v="104"/>
    <x v="104"/>
    <n v="576808"/>
    <s v="Solnice"/>
    <s v="2 000 – 4 999 obyvatel"/>
    <n v="1887"/>
    <n v="0.38473767885532589"/>
    <n v="1161"/>
    <n v="1"/>
  </r>
  <r>
    <x v="7"/>
    <x v="104"/>
    <x v="104"/>
    <n v="576816"/>
    <s v="Synkov-Slemeno"/>
    <s v="do 750 obyvatel"/>
    <n v="349"/>
    <n v="0.37822349570200575"/>
    <n v="217"/>
    <n v="1"/>
  </r>
  <r>
    <x v="7"/>
    <x v="104"/>
    <x v="104"/>
    <n v="576832"/>
    <s v="Třebešov"/>
    <s v="do 750 obyvatel"/>
    <n v="226"/>
    <n v="0.3584070796460177"/>
    <n v="145"/>
    <n v="1"/>
  </r>
  <r>
    <x v="7"/>
    <x v="104"/>
    <x v="104"/>
    <n v="576883"/>
    <s v="Vamberk"/>
    <s v="2 000 – 4 999 obyvatel"/>
    <n v="3836"/>
    <n v="0.34958289885297184"/>
    <n v="2495"/>
    <n v="1"/>
  </r>
  <r>
    <x v="7"/>
    <x v="104"/>
    <x v="104"/>
    <n v="576891"/>
    <s v="Voděrady (Rychnov n.Kněžnou)"/>
    <s v="do 750 obyvatel"/>
    <n v="610"/>
    <n v="0.3918032786885246"/>
    <n v="371"/>
    <n v="1"/>
  </r>
  <r>
    <x v="7"/>
    <x v="104"/>
    <x v="104"/>
    <n v="576921"/>
    <s v="Záměl"/>
    <s v="do 750 obyvatel"/>
    <n v="517"/>
    <n v="0.3520309477756286"/>
    <n v="335"/>
    <n v="1"/>
  </r>
  <r>
    <x v="7"/>
    <x v="104"/>
    <x v="104"/>
    <n v="576948"/>
    <s v="Zdobnice"/>
    <s v="do 750 obyvatel"/>
    <n v="155"/>
    <n v="0.34838709677419355"/>
    <n v="101"/>
    <n v="1"/>
  </r>
  <r>
    <x v="7"/>
    <x v="105"/>
    <x v="105"/>
    <n v="530808"/>
    <s v="Královec"/>
    <s v="do 750 obyvatel"/>
    <n v="166"/>
    <n v="0.28313253012048195"/>
    <n v="119"/>
    <n v="1"/>
  </r>
  <r>
    <x v="7"/>
    <x v="105"/>
    <x v="105"/>
    <n v="548804"/>
    <s v="Lampertice"/>
    <s v="do 750 obyvatel"/>
    <n v="331"/>
    <n v="0.31722054380664655"/>
    <n v="226"/>
    <n v="1"/>
  </r>
  <r>
    <x v="7"/>
    <x v="105"/>
    <x v="105"/>
    <n v="579025"/>
    <s v="Trutnov"/>
    <s v="15 000 – 39 999 obyvatel"/>
    <n v="25111"/>
    <n v="0.41005933654573695"/>
    <n v="14814"/>
    <n v="0"/>
  </r>
  <r>
    <x v="7"/>
    <x v="105"/>
    <x v="105"/>
    <n v="579041"/>
    <s v="Batňovice"/>
    <s v="750 – 1 999 obyvatel"/>
    <n v="650"/>
    <n v="0.40153846153846151"/>
    <n v="389"/>
    <n v="0"/>
  </r>
  <r>
    <x v="7"/>
    <x v="105"/>
    <x v="105"/>
    <n v="579050"/>
    <s v="Bernartice (Trutnov)"/>
    <s v="750 – 1 999 obyvatel"/>
    <n v="756"/>
    <n v="0.32539682539682541"/>
    <n v="510"/>
    <n v="1"/>
  </r>
  <r>
    <x v="7"/>
    <x v="105"/>
    <x v="105"/>
    <n v="579173"/>
    <s v="Dolní Olešnice"/>
    <s v="do 750 obyvatel"/>
    <n v="307"/>
    <n v="0.39087947882736157"/>
    <n v="187"/>
    <n v="1"/>
  </r>
  <r>
    <x v="7"/>
    <x v="105"/>
    <x v="105"/>
    <n v="579211"/>
    <s v="Hajnice"/>
    <s v="750 – 1 999 obyvatel"/>
    <n v="868"/>
    <n v="0.40783410138248849"/>
    <n v="514"/>
    <n v="0"/>
  </r>
  <r>
    <x v="7"/>
    <x v="105"/>
    <x v="105"/>
    <n v="579220"/>
    <s v="Havlovice"/>
    <s v="750 – 1 999 obyvatel"/>
    <n v="823"/>
    <n v="0.44592952612393683"/>
    <n v="456"/>
    <n v="0"/>
  </r>
  <r>
    <x v="7"/>
    <x v="105"/>
    <x v="105"/>
    <n v="579262"/>
    <s v="Horní Maršov"/>
    <s v="750 – 1 999 obyvatel"/>
    <n v="807"/>
    <n v="0.379182156133829"/>
    <n v="501"/>
    <n v="1"/>
  </r>
  <r>
    <x v="7"/>
    <x v="105"/>
    <x v="105"/>
    <n v="579271"/>
    <s v="Horní Olešnice"/>
    <s v="do 750 obyvatel"/>
    <n v="264"/>
    <n v="0.36742424242424243"/>
    <n v="167"/>
    <n v="1"/>
  </r>
  <r>
    <x v="7"/>
    <x v="105"/>
    <x v="105"/>
    <n v="579319"/>
    <s v="Chotěvice"/>
    <s v="750 – 1 999 obyvatel"/>
    <n v="858"/>
    <n v="0.32284382284382285"/>
    <n v="581"/>
    <n v="1"/>
  </r>
  <r>
    <x v="7"/>
    <x v="105"/>
    <x v="105"/>
    <n v="579335"/>
    <s v="Chvaleč"/>
    <s v="do 750 obyvatel"/>
    <n v="553"/>
    <n v="0.37793851717902349"/>
    <n v="344"/>
    <n v="1"/>
  </r>
  <r>
    <x v="7"/>
    <x v="105"/>
    <x v="105"/>
    <n v="579351"/>
    <s v="Janské Lázně"/>
    <s v="do 750 obyvatel"/>
    <n v="585"/>
    <n v="0.42393162393162392"/>
    <n v="337"/>
    <n v="0"/>
  </r>
  <r>
    <x v="7"/>
    <x v="105"/>
    <x v="105"/>
    <n v="579378"/>
    <s v="Jívka"/>
    <s v="do 750 obyvatel"/>
    <n v="475"/>
    <n v="0.35368421052631577"/>
    <n v="307"/>
    <n v="1"/>
  </r>
  <r>
    <x v="7"/>
    <x v="105"/>
    <x v="105"/>
    <n v="579475"/>
    <s v="Libňatov"/>
    <s v="do 750 obyvatel"/>
    <n v="311"/>
    <n v="0.48553054662379419"/>
    <n v="160"/>
    <n v="0"/>
  </r>
  <r>
    <x v="7"/>
    <x v="105"/>
    <x v="105"/>
    <n v="579505"/>
    <s v="Malá Úpa"/>
    <s v="do 750 obyvatel"/>
    <n v="120"/>
    <n v="0.39166666666666666"/>
    <n v="73"/>
    <n v="1"/>
  </r>
  <r>
    <x v="7"/>
    <x v="105"/>
    <x v="105"/>
    <n v="579513"/>
    <s v="Malé Svatoňovice"/>
    <s v="750 – 1 999 obyvatel"/>
    <n v="1257"/>
    <n v="0.38504375497215593"/>
    <n v="773"/>
    <n v="1"/>
  </r>
  <r>
    <x v="7"/>
    <x v="105"/>
    <x v="105"/>
    <n v="579530"/>
    <s v="Maršov u Úpice"/>
    <s v="do 750 obyvatel"/>
    <n v="149"/>
    <n v="0.3825503355704698"/>
    <n v="92"/>
    <n v="1"/>
  </r>
  <r>
    <x v="7"/>
    <x v="105"/>
    <x v="105"/>
    <n v="579548"/>
    <s v="Mladé Buky"/>
    <s v="2 000 – 4 999 obyvatel"/>
    <n v="1930"/>
    <n v="0.36839378238341969"/>
    <n v="1219"/>
    <n v="1"/>
  </r>
  <r>
    <x v="7"/>
    <x v="105"/>
    <x v="105"/>
    <n v="579581"/>
    <s v="Pec pod Sněžkou"/>
    <s v="do 750 obyvatel"/>
    <n v="556"/>
    <n v="0.4154676258992806"/>
    <n v="325"/>
    <n v="0"/>
  </r>
  <r>
    <x v="7"/>
    <x v="105"/>
    <x v="105"/>
    <n v="579599"/>
    <s v="Pilníkov"/>
    <s v="750 – 1 999 obyvatel"/>
    <n v="1008"/>
    <n v="0.36805555555555558"/>
    <n v="637"/>
    <n v="1"/>
  </r>
  <r>
    <x v="7"/>
    <x v="105"/>
    <x v="105"/>
    <n v="579629"/>
    <s v="Radvanice (Trutnov)"/>
    <s v="750 – 1 999 obyvatel"/>
    <n v="804"/>
    <n v="0.37313432835820898"/>
    <n v="504"/>
    <n v="1"/>
  </r>
  <r>
    <x v="7"/>
    <x v="105"/>
    <x v="105"/>
    <n v="579637"/>
    <s v="Rtyně v Podkrkonoší"/>
    <s v="2 000 – 4 999 obyvatel"/>
    <n v="2484"/>
    <n v="0.44122383252818037"/>
    <n v="1388"/>
    <n v="0"/>
  </r>
  <r>
    <x v="7"/>
    <x v="105"/>
    <x v="105"/>
    <n v="579661"/>
    <s v="Staré Buky"/>
    <s v="do 750 obyvatel"/>
    <n v="509"/>
    <n v="0.38703339882121807"/>
    <n v="312"/>
    <n v="1"/>
  </r>
  <r>
    <x v="7"/>
    <x v="105"/>
    <x v="105"/>
    <n v="579726"/>
    <s v="Suchovršice"/>
    <s v="do 750 obyvatel"/>
    <n v="291"/>
    <n v="0.39862542955326463"/>
    <n v="175"/>
    <n v="1"/>
  </r>
  <r>
    <x v="7"/>
    <x v="105"/>
    <x v="105"/>
    <n v="579734"/>
    <s v="Svoboda nad Úpou"/>
    <s v="2 000 – 4 999 obyvatel"/>
    <n v="1774"/>
    <n v="0.38500563697857948"/>
    <n v="1091"/>
    <n v="1"/>
  </r>
  <r>
    <x v="7"/>
    <x v="105"/>
    <x v="105"/>
    <n v="579777"/>
    <s v="Úpice"/>
    <s v="5 000 – 14 999 obyvatel"/>
    <n v="4684"/>
    <n v="0.41161400512382579"/>
    <n v="2756"/>
    <n v="0"/>
  </r>
  <r>
    <x v="7"/>
    <x v="105"/>
    <x v="105"/>
    <n v="579785"/>
    <s v="Velké Svatoňovice"/>
    <s v="750 – 1 999 obyvatel"/>
    <n v="1054"/>
    <n v="0.34819734345351044"/>
    <n v="687"/>
    <n v="1"/>
  </r>
  <r>
    <x v="7"/>
    <x v="105"/>
    <x v="105"/>
    <n v="579823"/>
    <s v="Vlčice (Trutnov)"/>
    <s v="do 750 obyvatel"/>
    <n v="454"/>
    <n v="0.38105726872246698"/>
    <n v="281"/>
    <n v="1"/>
  </r>
  <r>
    <x v="7"/>
    <x v="105"/>
    <x v="105"/>
    <n v="579866"/>
    <s v="Zlatá Olešnice (Trutnov)"/>
    <s v="do 750 obyvatel"/>
    <n v="175"/>
    <n v="0.38857142857142857"/>
    <n v="107"/>
    <n v="1"/>
  </r>
  <r>
    <x v="7"/>
    <x v="105"/>
    <x v="105"/>
    <n v="579874"/>
    <s v="Žacléř"/>
    <s v="2 000 – 4 999 obyvatel"/>
    <n v="2661"/>
    <n v="0.39571589627959414"/>
    <n v="1608"/>
    <n v="1"/>
  </r>
  <r>
    <x v="7"/>
    <x v="106"/>
    <x v="106"/>
    <n v="579106"/>
    <s v="Čermná (Trutnov)"/>
    <s v="do 750 obyvatel"/>
    <n v="336"/>
    <n v="0.32738095238095238"/>
    <n v="226"/>
    <n v="1"/>
  </r>
  <r>
    <x v="7"/>
    <x v="106"/>
    <x v="106"/>
    <n v="579114"/>
    <s v="Černý Důl"/>
    <s v="do 750 obyvatel"/>
    <n v="585"/>
    <n v="0.39316239316239315"/>
    <n v="355"/>
    <n v="1"/>
  </r>
  <r>
    <x v="7"/>
    <x v="106"/>
    <x v="106"/>
    <n v="579122"/>
    <s v="Dolní Branná"/>
    <s v="750 – 1 999 obyvatel"/>
    <n v="834"/>
    <n v="0.33812949640287771"/>
    <n v="552"/>
    <n v="1"/>
  </r>
  <r>
    <x v="7"/>
    <x v="106"/>
    <x v="106"/>
    <n v="579149"/>
    <s v="Dolní Dvůr"/>
    <s v="do 750 obyvatel"/>
    <n v="224"/>
    <n v="0.35267857142857145"/>
    <n v="145"/>
    <n v="1"/>
  </r>
  <r>
    <x v="7"/>
    <x v="106"/>
    <x v="106"/>
    <n v="579157"/>
    <s v="Dolní Kalná"/>
    <s v="do 750 obyvatel"/>
    <n v="573"/>
    <n v="0.41012216404886565"/>
    <n v="338"/>
    <n v="0"/>
  </r>
  <r>
    <x v="7"/>
    <x v="106"/>
    <x v="106"/>
    <n v="579165"/>
    <s v="Dolní Lánov"/>
    <s v="750 – 1 999 obyvatel"/>
    <n v="632"/>
    <n v="0.32120253164556961"/>
    <n v="429"/>
    <n v="1"/>
  </r>
  <r>
    <x v="7"/>
    <x v="106"/>
    <x v="106"/>
    <n v="579254"/>
    <s v="Horní Kalná"/>
    <s v="do 750 obyvatel"/>
    <n v="296"/>
    <n v="0.34121621621621623"/>
    <n v="195"/>
    <n v="1"/>
  </r>
  <r>
    <x v="7"/>
    <x v="106"/>
    <x v="106"/>
    <n v="579297"/>
    <s v="Hostinné"/>
    <s v="2 000 – 4 999 obyvatel"/>
    <n v="3656"/>
    <n v="0.4086433260393873"/>
    <n v="2162"/>
    <n v="0"/>
  </r>
  <r>
    <x v="7"/>
    <x v="106"/>
    <x v="106"/>
    <n v="579386"/>
    <s v="Klášterská Lhota"/>
    <s v="do 750 obyvatel"/>
    <n v="179"/>
    <n v="0.25698324022346369"/>
    <n v="133"/>
    <n v="1"/>
  </r>
  <r>
    <x v="7"/>
    <x v="106"/>
    <x v="106"/>
    <n v="579424"/>
    <s v="Kunčice nad Labem"/>
    <s v="do 750 obyvatel"/>
    <n v="471"/>
    <n v="0.36730360934182588"/>
    <n v="298"/>
    <n v="1"/>
  </r>
  <r>
    <x v="7"/>
    <x v="106"/>
    <x v="106"/>
    <n v="579432"/>
    <s v="Lánov"/>
    <s v="750 – 1 999 obyvatel"/>
    <n v="1453"/>
    <n v="0.34273916035788027"/>
    <n v="955"/>
    <n v="1"/>
  </r>
  <r>
    <x v="7"/>
    <x v="106"/>
    <x v="106"/>
    <n v="579602"/>
    <s v="Prosečné"/>
    <s v="do 750 obyvatel"/>
    <n v="472"/>
    <n v="0.36652542372881358"/>
    <n v="299"/>
    <n v="1"/>
  </r>
  <r>
    <x v="7"/>
    <x v="106"/>
    <x v="106"/>
    <n v="579645"/>
    <s v="Rudník"/>
    <s v="2 000 – 4 999 obyvatel"/>
    <n v="1822"/>
    <n v="0.31229418221734356"/>
    <n v="1253"/>
    <n v="1"/>
  </r>
  <r>
    <x v="7"/>
    <x v="106"/>
    <x v="106"/>
    <n v="579696"/>
    <s v="Strážné"/>
    <s v="do 750 obyvatel"/>
    <n v="171"/>
    <n v="0.42105263157894735"/>
    <n v="99"/>
    <n v="0"/>
  </r>
  <r>
    <x v="7"/>
    <x v="106"/>
    <x v="106"/>
    <n v="579742"/>
    <s v="Špindlerův Mlýn"/>
    <s v="750 – 1 999 obyvatel"/>
    <n v="889"/>
    <n v="0.37120359955005622"/>
    <n v="559"/>
    <n v="1"/>
  </r>
  <r>
    <x v="7"/>
    <x v="106"/>
    <x v="106"/>
    <n v="579858"/>
    <s v="Vrchlabí"/>
    <s v="5 000 – 14 999 obyvatel"/>
    <n v="10239"/>
    <n v="0.35198749877917768"/>
    <n v="6635"/>
    <n v="1"/>
  </r>
  <r>
    <x v="8"/>
    <x v="107"/>
    <x v="107"/>
    <n v="547905"/>
    <s v="Rybník (Ústí nad Orlicí)"/>
    <s v="750 – 1 999 obyvatel"/>
    <n v="684"/>
    <n v="0.36988304093567254"/>
    <n v="431"/>
    <n v="1"/>
  </r>
  <r>
    <x v="8"/>
    <x v="107"/>
    <x v="107"/>
    <n v="555240"/>
    <s v="Semanín"/>
    <s v="do 750 obyvatel"/>
    <n v="502"/>
    <n v="0.41633466135458169"/>
    <n v="293"/>
    <n v="0"/>
  </r>
  <r>
    <x v="8"/>
    <x v="107"/>
    <x v="107"/>
    <n v="580031"/>
    <s v="Česká Třebová"/>
    <s v="15 000 – 39 999 obyvatel"/>
    <n v="12835"/>
    <n v="0.40451889365017529"/>
    <n v="7643"/>
    <n v="0"/>
  </r>
  <r>
    <x v="8"/>
    <x v="107"/>
    <x v="107"/>
    <n v="580821"/>
    <s v="Přívrat"/>
    <s v="do 750 obyvatel"/>
    <n v="278"/>
    <n v="0.35971223021582732"/>
    <n v="178"/>
    <n v="1"/>
  </r>
  <r>
    <x v="8"/>
    <x v="107"/>
    <x v="107"/>
    <n v="581071"/>
    <s v="Třebovice"/>
    <s v="750 – 1 999 obyvatel"/>
    <n v="669"/>
    <n v="0.3452914798206278"/>
    <n v="438"/>
    <n v="1"/>
  </r>
  <r>
    <x v="8"/>
    <x v="108"/>
    <x v="108"/>
    <n v="547816"/>
    <s v="Jeníkov (Chrudim)"/>
    <s v="do 750 obyvatel"/>
    <n v="373"/>
    <n v="0.35656836461126007"/>
    <n v="240"/>
    <n v="1"/>
  </r>
  <r>
    <x v="8"/>
    <x v="108"/>
    <x v="108"/>
    <n v="554952"/>
    <s v="Otradov"/>
    <s v="do 750 obyvatel"/>
    <n v="233"/>
    <n v="0.46781115879828328"/>
    <n v="124"/>
    <n v="0"/>
  </r>
  <r>
    <x v="8"/>
    <x v="108"/>
    <x v="108"/>
    <n v="571300"/>
    <s v="Dědová"/>
    <s v="do 750 obyvatel"/>
    <n v="122"/>
    <n v="0.30327868852459017"/>
    <n v="85"/>
    <n v="1"/>
  </r>
  <r>
    <x v="8"/>
    <x v="108"/>
    <x v="108"/>
    <n v="571377"/>
    <s v="Hamry (Chrudim)"/>
    <s v="do 750 obyvatel"/>
    <n v="191"/>
    <n v="0.29319371727748689"/>
    <n v="135"/>
    <n v="1"/>
  </r>
  <r>
    <x v="8"/>
    <x v="108"/>
    <x v="108"/>
    <n v="571393"/>
    <s v="Hlinsko (Chrudim)"/>
    <s v="5 000 – 14 999 obyvatel"/>
    <n v="8081"/>
    <n v="0.38757579507486695"/>
    <n v="4949"/>
    <n v="1"/>
  </r>
  <r>
    <x v="8"/>
    <x v="108"/>
    <x v="108"/>
    <n v="571440"/>
    <s v="Holetín"/>
    <s v="750 – 1 999 obyvatel"/>
    <n v="676"/>
    <n v="0.34319526627218933"/>
    <n v="444"/>
    <n v="1"/>
  </r>
  <r>
    <x v="8"/>
    <x v="108"/>
    <x v="108"/>
    <n v="571571"/>
    <s v="Kameničky"/>
    <s v="750 – 1 999 obyvatel"/>
    <n v="652"/>
    <n v="0.3726993865030675"/>
    <n v="409"/>
    <n v="1"/>
  </r>
  <r>
    <x v="8"/>
    <x v="108"/>
    <x v="108"/>
    <n v="571580"/>
    <s v="Kladno (Chrudim)"/>
    <s v="do 750 obyvatel"/>
    <n v="214"/>
    <n v="0.3925233644859813"/>
    <n v="130"/>
    <n v="1"/>
  </r>
  <r>
    <x v="8"/>
    <x v="108"/>
    <x v="108"/>
    <n v="571661"/>
    <s v="Krouna"/>
    <s v="750 – 1 999 obyvatel"/>
    <n v="1167"/>
    <n v="0.41131105398457585"/>
    <n v="687"/>
    <n v="0"/>
  </r>
  <r>
    <x v="8"/>
    <x v="108"/>
    <x v="108"/>
    <n v="571831"/>
    <s v="Miřetice (Chrudim)"/>
    <s v="750 – 1 999 obyvatel"/>
    <n v="1074"/>
    <n v="0.34078212290502791"/>
    <n v="708"/>
    <n v="1"/>
  </r>
  <r>
    <x v="8"/>
    <x v="108"/>
    <x v="108"/>
    <n v="572063"/>
    <s v="Pokřikov"/>
    <s v="do 750 obyvatel"/>
    <n v="212"/>
    <n v="0.35849056603773582"/>
    <n v="136"/>
    <n v="1"/>
  </r>
  <r>
    <x v="8"/>
    <x v="108"/>
    <x v="108"/>
    <n v="572152"/>
    <s v="Raná (Chrudim)"/>
    <s v="do 750 obyvatel"/>
    <n v="296"/>
    <n v="0.31756756756756754"/>
    <n v="202"/>
    <n v="1"/>
  </r>
  <r>
    <x v="8"/>
    <x v="108"/>
    <x v="108"/>
    <n v="572322"/>
    <s v="Studnice (Chrudim)"/>
    <s v="do 750 obyvatel"/>
    <n v="399"/>
    <n v="0.39598997493734334"/>
    <n v="241"/>
    <n v="1"/>
  </r>
  <r>
    <x v="8"/>
    <x v="108"/>
    <x v="108"/>
    <n v="572349"/>
    <s v="Svratouch"/>
    <s v="750 – 1 999 obyvatel"/>
    <n v="746"/>
    <n v="0.44504021447721182"/>
    <n v="414"/>
    <n v="0"/>
  </r>
  <r>
    <x v="8"/>
    <x v="108"/>
    <x v="108"/>
    <n v="572381"/>
    <s v="Tisovec"/>
    <s v="do 750 obyvatel"/>
    <n v="276"/>
    <n v="0.34420289855072461"/>
    <n v="181"/>
    <n v="1"/>
  </r>
  <r>
    <x v="8"/>
    <x v="108"/>
    <x v="108"/>
    <n v="572390"/>
    <s v="Trhová Kamenice"/>
    <s v="750 – 1 999 obyvatel"/>
    <n v="789"/>
    <n v="0.42965779467680609"/>
    <n v="450"/>
    <n v="0"/>
  </r>
  <r>
    <x v="8"/>
    <x v="108"/>
    <x v="108"/>
    <n v="572462"/>
    <s v="Včelákov"/>
    <s v="do 750 obyvatel"/>
    <n v="460"/>
    <n v="0.4"/>
    <n v="276"/>
    <n v="0"/>
  </r>
  <r>
    <x v="8"/>
    <x v="108"/>
    <x v="108"/>
    <n v="572497"/>
    <s v="Vítanov"/>
    <s v="do 750 obyvatel"/>
    <n v="380"/>
    <n v="0.42105263157894735"/>
    <n v="220"/>
    <n v="0"/>
  </r>
  <r>
    <x v="8"/>
    <x v="108"/>
    <x v="108"/>
    <n v="572501"/>
    <s v="Vojtěchov"/>
    <s v="do 750 obyvatel"/>
    <n v="350"/>
    <n v="0.35428571428571426"/>
    <n v="226"/>
    <n v="1"/>
  </r>
  <r>
    <x v="8"/>
    <x v="108"/>
    <x v="108"/>
    <n v="572527"/>
    <s v="Vortová"/>
    <s v="do 750 obyvatel"/>
    <n v="205"/>
    <n v="0.35121951219512193"/>
    <n v="133"/>
    <n v="1"/>
  </r>
  <r>
    <x v="8"/>
    <x v="108"/>
    <x v="108"/>
    <n v="572543"/>
    <s v="Všeradov"/>
    <s v="do 750 obyvatel"/>
    <n v="131"/>
    <n v="0.50381679389312972"/>
    <n v="65"/>
    <n v="0"/>
  </r>
  <r>
    <x v="8"/>
    <x v="108"/>
    <x v="108"/>
    <n v="572551"/>
    <s v="Vysočina"/>
    <s v="do 750 obyvatel"/>
    <n v="605"/>
    <n v="0.40165289256198344"/>
    <n v="362"/>
    <n v="0"/>
  </r>
  <r>
    <x v="8"/>
    <x v="109"/>
    <x v="109"/>
    <n v="574848"/>
    <s v="Býšť"/>
    <s v="750 – 1 999 obyvatel"/>
    <n v="1274"/>
    <n v="0.37205651491365777"/>
    <n v="800"/>
    <n v="1"/>
  </r>
  <r>
    <x v="8"/>
    <x v="109"/>
    <x v="109"/>
    <n v="574911"/>
    <s v="Dolní Roveň"/>
    <s v="2 000 – 4 999 obyvatel"/>
    <n v="1686"/>
    <n v="0.38849347568208781"/>
    <n v="1031"/>
    <n v="1"/>
  </r>
  <r>
    <x v="8"/>
    <x v="109"/>
    <x v="109"/>
    <n v="574929"/>
    <s v="Dolní Ředice"/>
    <s v="750 – 1 999 obyvatel"/>
    <n v="759"/>
    <n v="0.44532279314888013"/>
    <n v="421"/>
    <n v="0"/>
  </r>
  <r>
    <x v="8"/>
    <x v="109"/>
    <x v="109"/>
    <n v="574988"/>
    <s v="Holice"/>
    <s v="5 000 – 14 999 obyvatel"/>
    <n v="5482"/>
    <n v="0.44144472820138636"/>
    <n v="3062"/>
    <n v="0"/>
  </r>
  <r>
    <x v="8"/>
    <x v="109"/>
    <x v="109"/>
    <n v="574996"/>
    <s v="Horní Jelení"/>
    <s v="2 000 – 4 999 obyvatel"/>
    <n v="1713"/>
    <n v="0.3525977816695855"/>
    <n v="1109"/>
    <n v="1"/>
  </r>
  <r>
    <x v="8"/>
    <x v="109"/>
    <x v="109"/>
    <n v="575011"/>
    <s v="Horní Ředice"/>
    <s v="750 – 1 999 obyvatel"/>
    <n v="850"/>
    <n v="0.3952941176470588"/>
    <n v="514"/>
    <n v="1"/>
  </r>
  <r>
    <x v="8"/>
    <x v="109"/>
    <x v="109"/>
    <n v="575089"/>
    <s v="Chvojenec"/>
    <s v="do 750 obyvatel"/>
    <n v="605"/>
    <n v="0.38181818181818183"/>
    <n v="374"/>
    <n v="1"/>
  </r>
  <r>
    <x v="8"/>
    <x v="109"/>
    <x v="109"/>
    <n v="575119"/>
    <s v="Jaroslav"/>
    <s v="do 750 obyvatel"/>
    <n v="195"/>
    <n v="0.28205128205128205"/>
    <n v="140"/>
    <n v="1"/>
  </r>
  <r>
    <x v="8"/>
    <x v="109"/>
    <x v="109"/>
    <n v="575445"/>
    <s v="Ostřetín"/>
    <s v="750 – 1 999 obyvatel"/>
    <n v="779"/>
    <n v="0.41591784338896021"/>
    <n v="455"/>
    <n v="0"/>
  </r>
  <r>
    <x v="8"/>
    <x v="109"/>
    <x v="109"/>
    <n v="575461"/>
    <s v="Poběžovice u Holic"/>
    <s v="do 750 obyvatel"/>
    <n v="226"/>
    <n v="0.42035398230088494"/>
    <n v="131"/>
    <n v="0"/>
  </r>
  <r>
    <x v="8"/>
    <x v="109"/>
    <x v="109"/>
    <n v="575828"/>
    <s v="Trusnov"/>
    <s v="do 750 obyvatel"/>
    <n v="184"/>
    <n v="0.41304347826086957"/>
    <n v="108"/>
    <n v="0"/>
  </r>
  <r>
    <x v="8"/>
    <x v="109"/>
    <x v="109"/>
    <n v="575879"/>
    <s v="Uhersko"/>
    <s v="do 750 obyvatel"/>
    <n v="319"/>
    <n v="0.2601880877742947"/>
    <n v="236"/>
    <n v="1"/>
  </r>
  <r>
    <x v="8"/>
    <x v="109"/>
    <x v="109"/>
    <n v="575941"/>
    <s v="Veliny"/>
    <s v="do 750 obyvatel"/>
    <n v="400"/>
    <n v="0.3775"/>
    <n v="249"/>
    <n v="1"/>
  </r>
  <r>
    <x v="8"/>
    <x v="109"/>
    <x v="109"/>
    <n v="576000"/>
    <s v="Vysoké Chvojno"/>
    <s v="do 750 obyvatel"/>
    <n v="336"/>
    <n v="0.38095238095238093"/>
    <n v="208"/>
    <n v="1"/>
  </r>
  <r>
    <x v="8"/>
    <x v="110"/>
    <x v="110"/>
    <n v="504301"/>
    <s v="Dřenice"/>
    <s v="do 750 obyvatel"/>
    <n v="321"/>
    <n v="0.42367601246105918"/>
    <n v="185"/>
    <n v="0"/>
  </r>
  <r>
    <x v="8"/>
    <x v="110"/>
    <x v="110"/>
    <n v="504807"/>
    <s v="Lány (Chrudim)"/>
    <s v="do 750 obyvatel"/>
    <n v="229"/>
    <n v="0.42358078602620086"/>
    <n v="132"/>
    <n v="0"/>
  </r>
  <r>
    <x v="8"/>
    <x v="110"/>
    <x v="110"/>
    <n v="504921"/>
    <s v="Třibřichy"/>
    <s v="do 750 obyvatel"/>
    <n v="246"/>
    <n v="0.32520325203252032"/>
    <n v="166"/>
    <n v="1"/>
  </r>
  <r>
    <x v="8"/>
    <x v="110"/>
    <x v="110"/>
    <n v="504955"/>
    <s v="Dvakačovice"/>
    <s v="do 750 obyvatel"/>
    <n v="150"/>
    <n v="0.24"/>
    <n v="114"/>
    <n v="1"/>
  </r>
  <r>
    <x v="8"/>
    <x v="110"/>
    <x v="110"/>
    <n v="505005"/>
    <s v="Bítovany"/>
    <s v="do 750 obyvatel"/>
    <n v="359"/>
    <n v="0.35654596100278552"/>
    <n v="231"/>
    <n v="1"/>
  </r>
  <r>
    <x v="8"/>
    <x v="110"/>
    <x v="110"/>
    <n v="505030"/>
    <s v="Dolní Bezděkov"/>
    <s v="do 750 obyvatel"/>
    <n v="184"/>
    <n v="0.40217391304347827"/>
    <n v="110"/>
    <n v="0"/>
  </r>
  <r>
    <x v="8"/>
    <x v="110"/>
    <x v="110"/>
    <n v="530697"/>
    <s v="Úherčice"/>
    <s v="do 750 obyvatel"/>
    <n v="123"/>
    <n v="0.3902439024390244"/>
    <n v="75"/>
    <n v="1"/>
  </r>
  <r>
    <x v="8"/>
    <x v="110"/>
    <x v="110"/>
    <n v="547794"/>
    <s v="Hodonín (Chrudim)"/>
    <s v="do 750 obyvatel"/>
    <n v="67"/>
    <n v="0.31343283582089554"/>
    <n v="46"/>
    <n v="1"/>
  </r>
  <r>
    <x v="8"/>
    <x v="110"/>
    <x v="110"/>
    <n v="547808"/>
    <s v="Rozhovice"/>
    <s v="do 750 obyvatel"/>
    <n v="236"/>
    <n v="0.30932203389830509"/>
    <n v="163"/>
    <n v="1"/>
  </r>
  <r>
    <x v="8"/>
    <x v="110"/>
    <x v="110"/>
    <n v="547824"/>
    <s v="Křižanovice (Chrudim)"/>
    <s v="do 750 obyvatel"/>
    <n v="101"/>
    <n v="0.44554455445544555"/>
    <n v="56"/>
    <n v="0"/>
  </r>
  <r>
    <x v="8"/>
    <x v="110"/>
    <x v="110"/>
    <n v="547832"/>
    <s v="Licibořice"/>
    <s v="do 750 obyvatel"/>
    <n v="202"/>
    <n v="0.32178217821782179"/>
    <n v="137"/>
    <n v="1"/>
  </r>
  <r>
    <x v="8"/>
    <x v="110"/>
    <x v="110"/>
    <n v="547841"/>
    <s v="Vyžice"/>
    <s v="do 750 obyvatel"/>
    <n v="175"/>
    <n v="0.41714285714285715"/>
    <n v="102"/>
    <n v="0"/>
  </r>
  <r>
    <x v="8"/>
    <x v="110"/>
    <x v="110"/>
    <n v="547859"/>
    <s v="Zájezdec"/>
    <s v="do 750 obyvatel"/>
    <n v="100"/>
    <n v="0.24"/>
    <n v="76"/>
    <n v="1"/>
  </r>
  <r>
    <x v="8"/>
    <x v="110"/>
    <x v="110"/>
    <n v="547867"/>
    <s v="Bor u Skutče"/>
    <s v="do 750 obyvatel"/>
    <n v="120"/>
    <n v="0.25"/>
    <n v="90"/>
    <n v="1"/>
  </r>
  <r>
    <x v="8"/>
    <x v="110"/>
    <x v="110"/>
    <n v="547875"/>
    <s v="Lipovec (Chrudim)"/>
    <s v="do 750 obyvatel"/>
    <n v="208"/>
    <n v="0.37980769230769229"/>
    <n v="129"/>
    <n v="1"/>
  </r>
  <r>
    <x v="8"/>
    <x v="110"/>
    <x v="110"/>
    <n v="547891"/>
    <s v="Stolany"/>
    <s v="do 750 obyvatel"/>
    <n v="322"/>
    <n v="0.40372670807453415"/>
    <n v="192"/>
    <n v="0"/>
  </r>
  <r>
    <x v="8"/>
    <x v="110"/>
    <x v="110"/>
    <n v="554847"/>
    <s v="Mrákotín (Chrudim)"/>
    <s v="do 750 obyvatel"/>
    <n v="280"/>
    <n v="0.31428571428571428"/>
    <n v="192"/>
    <n v="1"/>
  </r>
  <r>
    <x v="8"/>
    <x v="110"/>
    <x v="110"/>
    <n v="556882"/>
    <s v="Rabštejnská Lhota"/>
    <s v="750 – 1 999 obyvatel"/>
    <n v="659"/>
    <n v="0.41122913505311076"/>
    <n v="388"/>
    <n v="0"/>
  </r>
  <r>
    <x v="8"/>
    <x v="110"/>
    <x v="110"/>
    <n v="571164"/>
    <s v="Chrudim"/>
    <s v="15 000 – 39 999 obyvatel"/>
    <n v="19160"/>
    <n v="0.40537578288100207"/>
    <n v="11393"/>
    <n v="0"/>
  </r>
  <r>
    <x v="8"/>
    <x v="110"/>
    <x v="110"/>
    <n v="571181"/>
    <s v="Běstvina"/>
    <s v="do 750 obyvatel"/>
    <n v="455"/>
    <n v="0.37142857142857144"/>
    <n v="286"/>
    <n v="1"/>
  </r>
  <r>
    <x v="8"/>
    <x v="110"/>
    <x v="110"/>
    <n v="571202"/>
    <s v="Bojanov"/>
    <s v="do 750 obyvatel"/>
    <n v="525"/>
    <n v="0.41333333333333333"/>
    <n v="308"/>
    <n v="0"/>
  </r>
  <r>
    <x v="8"/>
    <x v="110"/>
    <x v="110"/>
    <n v="571229"/>
    <s v="Bořice"/>
    <s v="do 750 obyvatel"/>
    <n v="161"/>
    <n v="0.35403726708074534"/>
    <n v="104"/>
    <n v="1"/>
  </r>
  <r>
    <x v="8"/>
    <x v="110"/>
    <x v="110"/>
    <n v="571237"/>
    <s v="Bousov"/>
    <s v="do 750 obyvatel"/>
    <n v="179"/>
    <n v="0.39664804469273746"/>
    <n v="108"/>
    <n v="1"/>
  </r>
  <r>
    <x v="8"/>
    <x v="110"/>
    <x v="110"/>
    <n v="571245"/>
    <s v="Bylany"/>
    <s v="do 750 obyvatel"/>
    <n v="359"/>
    <n v="0.42061281337047352"/>
    <n v="208"/>
    <n v="0"/>
  </r>
  <r>
    <x v="8"/>
    <x v="110"/>
    <x v="110"/>
    <n v="571253"/>
    <s v="Ctětín"/>
    <s v="do 750 obyvatel"/>
    <n v="219"/>
    <n v="0.32420091324200911"/>
    <n v="148"/>
    <n v="1"/>
  </r>
  <r>
    <x v="8"/>
    <x v="110"/>
    <x v="110"/>
    <n v="571270"/>
    <s v="Čankovice"/>
    <s v="do 750 obyvatel"/>
    <n v="272"/>
    <n v="0.3125"/>
    <n v="187"/>
    <n v="1"/>
  </r>
  <r>
    <x v="8"/>
    <x v="110"/>
    <x v="110"/>
    <n v="571296"/>
    <s v="České Lhotice"/>
    <s v="do 750 obyvatel"/>
    <n v="98"/>
    <n v="0.34693877551020408"/>
    <n v="64"/>
    <n v="1"/>
  </r>
  <r>
    <x v="8"/>
    <x v="110"/>
    <x v="110"/>
    <n v="571385"/>
    <s v="Heřmanův Městec"/>
    <s v="2 000 – 4 999 obyvatel"/>
    <n v="4013"/>
    <n v="0.40044854223772741"/>
    <n v="2406"/>
    <n v="0"/>
  </r>
  <r>
    <x v="8"/>
    <x v="110"/>
    <x v="110"/>
    <n v="571407"/>
    <s v="Hluboká"/>
    <s v="do 750 obyvatel"/>
    <n v="158"/>
    <n v="0.32278481012658228"/>
    <n v="107"/>
    <n v="1"/>
  </r>
  <r>
    <x v="8"/>
    <x v="110"/>
    <x v="110"/>
    <n v="571458"/>
    <s v="Honbice"/>
    <s v="do 750 obyvatel"/>
    <n v="143"/>
    <n v="0.42657342657342656"/>
    <n v="82"/>
    <n v="0"/>
  </r>
  <r>
    <x v="8"/>
    <x v="110"/>
    <x v="110"/>
    <n v="571466"/>
    <s v="Horka"/>
    <s v="do 750 obyvatel"/>
    <n v="336"/>
    <n v="0.38988095238095238"/>
    <n v="205"/>
    <n v="1"/>
  </r>
  <r>
    <x v="8"/>
    <x v="110"/>
    <x v="110"/>
    <n v="571474"/>
    <s v="Horní Bradlo"/>
    <s v="do 750 obyvatel"/>
    <n v="371"/>
    <n v="0.45283018867924529"/>
    <n v="203"/>
    <n v="0"/>
  </r>
  <r>
    <x v="8"/>
    <x v="110"/>
    <x v="110"/>
    <n v="571482"/>
    <s v="Hošťalovice"/>
    <s v="do 750 obyvatel"/>
    <n v="118"/>
    <n v="0.36440677966101692"/>
    <n v="75"/>
    <n v="1"/>
  </r>
  <r>
    <x v="8"/>
    <x v="110"/>
    <x v="110"/>
    <n v="571491"/>
    <s v="Hrochův Týnec"/>
    <s v="2 000 – 4 999 obyvatel"/>
    <n v="1734"/>
    <n v="0.37081891580161475"/>
    <n v="1091"/>
    <n v="1"/>
  </r>
  <r>
    <x v="8"/>
    <x v="110"/>
    <x v="110"/>
    <n v="571504"/>
    <s v="Hroubovice"/>
    <s v="do 750 obyvatel"/>
    <n v="291"/>
    <n v="0.36082474226804123"/>
    <n v="186"/>
    <n v="1"/>
  </r>
  <r>
    <x v="8"/>
    <x v="110"/>
    <x v="110"/>
    <n v="571539"/>
    <s v="Chrast"/>
    <s v="2 000 – 4 999 obyvatel"/>
    <n v="2590"/>
    <n v="0.37606177606177604"/>
    <n v="1616"/>
    <n v="1"/>
  </r>
  <r>
    <x v="8"/>
    <x v="110"/>
    <x v="110"/>
    <n v="571547"/>
    <s v="Chroustovice"/>
    <s v="750 – 1 999 obyvatel"/>
    <n v="1027"/>
    <n v="0.39629990262901654"/>
    <n v="620"/>
    <n v="1"/>
  </r>
  <r>
    <x v="8"/>
    <x v="110"/>
    <x v="110"/>
    <n v="571563"/>
    <s v="Jenišovice (Chrudim)"/>
    <s v="do 750 obyvatel"/>
    <n v="363"/>
    <n v="0.39393939393939392"/>
    <n v="220"/>
    <n v="1"/>
  </r>
  <r>
    <x v="8"/>
    <x v="110"/>
    <x v="110"/>
    <n v="571610"/>
    <s v="Kočí"/>
    <s v="do 750 obyvatel"/>
    <n v="533"/>
    <n v="0.35647279549718575"/>
    <n v="343"/>
    <n v="1"/>
  </r>
  <r>
    <x v="8"/>
    <x v="110"/>
    <x v="110"/>
    <n v="571628"/>
    <s v="Kostelec u Heřmanova Městce"/>
    <s v="do 750 obyvatel"/>
    <n v="293"/>
    <n v="0.38907849829351537"/>
    <n v="179"/>
    <n v="1"/>
  </r>
  <r>
    <x v="8"/>
    <x v="110"/>
    <x v="110"/>
    <n v="571652"/>
    <s v="Krásné (Chrudim)"/>
    <s v="do 750 obyvatel"/>
    <n v="130"/>
    <n v="0.4"/>
    <n v="78"/>
    <n v="0"/>
  </r>
  <r>
    <x v="8"/>
    <x v="110"/>
    <x v="110"/>
    <n v="571709"/>
    <s v="Leštinka"/>
    <s v="do 750 obyvatel"/>
    <n v="126"/>
    <n v="0.46825396825396826"/>
    <n v="67"/>
    <n v="0"/>
  </r>
  <r>
    <x v="8"/>
    <x v="110"/>
    <x v="110"/>
    <n v="571725"/>
    <s v="Libkov (Chrudim)"/>
    <s v="do 750 obyvatel"/>
    <n v="68"/>
    <n v="0.36764705882352944"/>
    <n v="43"/>
    <n v="1"/>
  </r>
  <r>
    <x v="8"/>
    <x v="110"/>
    <x v="110"/>
    <n v="571733"/>
    <s v="Liboměřice"/>
    <s v="do 750 obyvatel"/>
    <n v="120"/>
    <n v="0.46666666666666667"/>
    <n v="64"/>
    <n v="0"/>
  </r>
  <r>
    <x v="8"/>
    <x v="110"/>
    <x v="110"/>
    <n v="571750"/>
    <s v="Lozice"/>
    <s v="do 750 obyvatel"/>
    <n v="128"/>
    <n v="0.375"/>
    <n v="80"/>
    <n v="1"/>
  </r>
  <r>
    <x v="8"/>
    <x v="110"/>
    <x v="110"/>
    <n v="571768"/>
    <s v="Lukavice (Chrudim)"/>
    <s v="750 – 1 999 obyvatel"/>
    <n v="725"/>
    <n v="0.38344827586206898"/>
    <n v="447"/>
    <n v="1"/>
  </r>
  <r>
    <x v="8"/>
    <x v="110"/>
    <x v="110"/>
    <n v="571776"/>
    <s v="Luže"/>
    <s v="2 000 – 4 999 obyvatel"/>
    <n v="2160"/>
    <n v="0.41388888888888886"/>
    <n v="1266"/>
    <n v="0"/>
  </r>
  <r>
    <x v="8"/>
    <x v="110"/>
    <x v="110"/>
    <n v="571822"/>
    <s v="Míčov-Sušice"/>
    <s v="do 750 obyvatel"/>
    <n v="234"/>
    <n v="0.43162393162393164"/>
    <n v="133"/>
    <n v="0"/>
  </r>
  <r>
    <x v="8"/>
    <x v="110"/>
    <x v="110"/>
    <n v="571857"/>
    <s v="Mladoňovice (Chrudim)"/>
    <s v="do 750 obyvatel"/>
    <n v="295"/>
    <n v="0.37627118644067797"/>
    <n v="184"/>
    <n v="1"/>
  </r>
  <r>
    <x v="8"/>
    <x v="110"/>
    <x v="110"/>
    <n v="571873"/>
    <s v="Morašice (Chrudim)"/>
    <s v="do 750 obyvatel"/>
    <n v="593"/>
    <n v="0.40303541315345698"/>
    <n v="354"/>
    <n v="0"/>
  </r>
  <r>
    <x v="8"/>
    <x v="110"/>
    <x v="110"/>
    <n v="571890"/>
    <s v="Nabočany"/>
    <s v="do 750 obyvatel"/>
    <n v="105"/>
    <n v="0.3619047619047619"/>
    <n v="67"/>
    <n v="1"/>
  </r>
  <r>
    <x v="8"/>
    <x v="110"/>
    <x v="110"/>
    <n v="571903"/>
    <s v="Načešice"/>
    <s v="do 750 obyvatel"/>
    <n v="515"/>
    <n v="0.35145631067961164"/>
    <n v="334"/>
    <n v="1"/>
  </r>
  <r>
    <x v="8"/>
    <x v="110"/>
    <x v="110"/>
    <n v="571911"/>
    <s v="Nasavrky (Chrudim)"/>
    <s v="750 – 1 999 obyvatel"/>
    <n v="1371"/>
    <n v="0.32312180889861414"/>
    <n v="928"/>
    <n v="1"/>
  </r>
  <r>
    <x v="8"/>
    <x v="110"/>
    <x v="110"/>
    <n v="571962"/>
    <s v="Orel"/>
    <s v="750 – 1 999 obyvatel"/>
    <n v="633"/>
    <n v="0.39494470774091628"/>
    <n v="383"/>
    <n v="1"/>
  </r>
  <r>
    <x v="8"/>
    <x v="110"/>
    <x v="110"/>
    <n v="572004"/>
    <s v="Perálec"/>
    <s v="do 750 obyvatel"/>
    <n v="201"/>
    <n v="0.36815920398009949"/>
    <n v="127"/>
    <n v="1"/>
  </r>
  <r>
    <x v="8"/>
    <x v="110"/>
    <x v="110"/>
    <n v="572039"/>
    <s v="Podhořany u Ronova"/>
    <s v="do 750 obyvatel"/>
    <n v="223"/>
    <n v="0.39013452914798208"/>
    <n v="136"/>
    <n v="1"/>
  </r>
  <r>
    <x v="8"/>
    <x v="110"/>
    <x v="110"/>
    <n v="572071"/>
    <s v="Prachovice"/>
    <s v="750 – 1 999 obyvatel"/>
    <n v="1172"/>
    <n v="0.35665529010238906"/>
    <n v="754"/>
    <n v="1"/>
  </r>
  <r>
    <x v="8"/>
    <x v="110"/>
    <x v="110"/>
    <n v="572080"/>
    <s v="Proseč (Chrudim)"/>
    <s v="2 000 – 4 999 obyvatel"/>
    <n v="1749"/>
    <n v="0.35448827901658092"/>
    <n v="1129"/>
    <n v="1"/>
  </r>
  <r>
    <x v="8"/>
    <x v="110"/>
    <x v="110"/>
    <n v="572098"/>
    <s v="Prosetín (Chrudim)"/>
    <s v="750 – 1 999 obyvatel"/>
    <n v="672"/>
    <n v="0.30059523809523808"/>
    <n v="470"/>
    <n v="1"/>
  </r>
  <r>
    <x v="8"/>
    <x v="110"/>
    <x v="110"/>
    <n v="572101"/>
    <s v="Předhradí"/>
    <s v="do 750 obyvatel"/>
    <n v="337"/>
    <n v="0.41246290801186941"/>
    <n v="198"/>
    <n v="0"/>
  </r>
  <r>
    <x v="8"/>
    <x v="110"/>
    <x v="110"/>
    <n v="572110"/>
    <s v="Přestavlky (Chrudim)"/>
    <s v="do 750 obyvatel"/>
    <n v="189"/>
    <n v="0.32275132275132273"/>
    <n v="128"/>
    <n v="1"/>
  </r>
  <r>
    <x v="8"/>
    <x v="110"/>
    <x v="110"/>
    <n v="572161"/>
    <s v="Ronov nad Doubravou"/>
    <s v="750 – 1 999 obyvatel"/>
    <n v="1443"/>
    <n v="0.386001386001386"/>
    <n v="886"/>
    <n v="1"/>
  </r>
  <r>
    <x v="8"/>
    <x v="110"/>
    <x v="110"/>
    <n v="572179"/>
    <s v="Rosice (Chrudim)"/>
    <s v="750 – 1 999 obyvatel"/>
    <n v="1129"/>
    <n v="0.38263950398582819"/>
    <n v="697"/>
    <n v="1"/>
  </r>
  <r>
    <x v="8"/>
    <x v="110"/>
    <x v="110"/>
    <n v="572217"/>
    <s v="Řestoky"/>
    <s v="do 750 obyvatel"/>
    <n v="395"/>
    <n v="0.36708860759493672"/>
    <n v="250"/>
    <n v="1"/>
  </r>
  <r>
    <x v="8"/>
    <x v="110"/>
    <x v="110"/>
    <n v="572225"/>
    <s v="Seč (Chrudim)"/>
    <s v="750 – 1 999 obyvatel"/>
    <n v="1513"/>
    <n v="0.42035690680766691"/>
    <n v="877"/>
    <n v="0"/>
  </r>
  <r>
    <x v="8"/>
    <x v="110"/>
    <x v="110"/>
    <n v="572241"/>
    <s v="Skuteč"/>
    <s v="5 000 – 14 999 obyvatel"/>
    <n v="4274"/>
    <n v="0.36640149742629857"/>
    <n v="2708"/>
    <n v="1"/>
  </r>
  <r>
    <x v="8"/>
    <x v="110"/>
    <x v="110"/>
    <n v="572268"/>
    <s v="Slatiňany"/>
    <s v="2 000 – 4 999 obyvatel"/>
    <n v="3506"/>
    <n v="0.4033086138049059"/>
    <n v="2092"/>
    <n v="0"/>
  </r>
  <r>
    <x v="8"/>
    <x v="110"/>
    <x v="110"/>
    <n v="572276"/>
    <s v="Sobětuchy"/>
    <s v="750 – 1 999 obyvatel"/>
    <n v="767"/>
    <n v="0.32855280312907431"/>
    <n v="515"/>
    <n v="1"/>
  </r>
  <r>
    <x v="8"/>
    <x v="110"/>
    <x v="110"/>
    <n v="572314"/>
    <s v="Střemošice"/>
    <s v="do 750 obyvatel"/>
    <n v="149"/>
    <n v="0.40268456375838924"/>
    <n v="89"/>
    <n v="0"/>
  </r>
  <r>
    <x v="8"/>
    <x v="110"/>
    <x v="110"/>
    <n v="572331"/>
    <s v="Svídnice (Chrudim)"/>
    <s v="do 750 obyvatel"/>
    <n v="377"/>
    <n v="0.47745358090185674"/>
    <n v="197"/>
    <n v="0"/>
  </r>
  <r>
    <x v="8"/>
    <x v="110"/>
    <x v="110"/>
    <n v="572403"/>
    <s v="Trojovice"/>
    <s v="do 750 obyvatel"/>
    <n v="153"/>
    <n v="0.39215686274509803"/>
    <n v="93"/>
    <n v="1"/>
  </r>
  <r>
    <x v="8"/>
    <x v="110"/>
    <x v="110"/>
    <n v="572411"/>
    <s v="Třemošnice"/>
    <s v="2 000 – 4 999 obyvatel"/>
    <n v="2577"/>
    <n v="0.37485448195576254"/>
    <n v="1611"/>
    <n v="1"/>
  </r>
  <r>
    <x v="8"/>
    <x v="110"/>
    <x v="110"/>
    <n v="572420"/>
    <s v="Tuněchody"/>
    <s v="do 750 obyvatel"/>
    <n v="495"/>
    <n v="0.42020202020202019"/>
    <n v="287"/>
    <n v="0"/>
  </r>
  <r>
    <x v="8"/>
    <x v="110"/>
    <x v="110"/>
    <n v="572446"/>
    <s v="Úhřetice"/>
    <s v="do 750 obyvatel"/>
    <n v="396"/>
    <n v="0.40656565656565657"/>
    <n v="235"/>
    <n v="0"/>
  </r>
  <r>
    <x v="8"/>
    <x v="110"/>
    <x v="110"/>
    <n v="572454"/>
    <s v="Vápenný Podol"/>
    <s v="do 750 obyvatel"/>
    <n v="261"/>
    <n v="0.34099616858237547"/>
    <n v="172"/>
    <n v="1"/>
  </r>
  <r>
    <x v="8"/>
    <x v="110"/>
    <x v="110"/>
    <n v="572471"/>
    <s v="Vejvanovice"/>
    <s v="do 750 obyvatel"/>
    <n v="263"/>
    <n v="0.45247148288973382"/>
    <n v="144"/>
    <n v="0"/>
  </r>
  <r>
    <x v="8"/>
    <x v="110"/>
    <x v="110"/>
    <n v="572535"/>
    <s v="Vrbatův Kostelec"/>
    <s v="do 750 obyvatel"/>
    <n v="301"/>
    <n v="0.40531561461794019"/>
    <n v="179"/>
    <n v="0"/>
  </r>
  <r>
    <x v="8"/>
    <x v="110"/>
    <x v="110"/>
    <n v="572578"/>
    <s v="Zaječice"/>
    <s v="750 – 1 999 obyvatel"/>
    <n v="890"/>
    <n v="0.36179775280898874"/>
    <n v="568"/>
    <n v="1"/>
  </r>
  <r>
    <x v="8"/>
    <x v="110"/>
    <x v="110"/>
    <n v="572641"/>
    <s v="Žumberk"/>
    <s v="do 750 obyvatel"/>
    <n v="238"/>
    <n v="0.36554621848739494"/>
    <n v="151"/>
    <n v="1"/>
  </r>
  <r>
    <x v="8"/>
    <x v="110"/>
    <x v="110"/>
    <n v="573787"/>
    <s v="Klešice"/>
    <s v="do 750 obyvatel"/>
    <n v="318"/>
    <n v="0.27987421383647798"/>
    <n v="229"/>
    <n v="1"/>
  </r>
  <r>
    <x v="8"/>
    <x v="110"/>
    <x v="110"/>
    <n v="573817"/>
    <s v="Smrček"/>
    <s v="do 750 obyvatel"/>
    <n v="101"/>
    <n v="0.42574257425742573"/>
    <n v="58"/>
    <n v="0"/>
  </r>
  <r>
    <x v="8"/>
    <x v="110"/>
    <x v="110"/>
    <n v="573876"/>
    <s v="Zderaz"/>
    <s v="do 750 obyvatel"/>
    <n v="242"/>
    <n v="0.41735537190082644"/>
    <n v="141"/>
    <n v="0"/>
  </r>
  <r>
    <x v="8"/>
    <x v="110"/>
    <x v="110"/>
    <n v="573949"/>
    <s v="Biskupice (Chrudim)"/>
    <s v="do 750 obyvatel"/>
    <n v="67"/>
    <n v="0.23880597014925373"/>
    <n v="51"/>
    <n v="1"/>
  </r>
  <r>
    <x v="8"/>
    <x v="110"/>
    <x v="110"/>
    <n v="574007"/>
    <s v="Kněžice (Chrudim)"/>
    <s v="do 750 obyvatel"/>
    <n v="125"/>
    <n v="0.39200000000000002"/>
    <n v="76"/>
    <n v="1"/>
  </r>
  <r>
    <x v="8"/>
    <x v="110"/>
    <x v="110"/>
    <n v="574091"/>
    <s v="Žlebské Chvalovice"/>
    <s v="do 750 obyvatel"/>
    <n v="116"/>
    <n v="0.44827586206896552"/>
    <n v="64"/>
    <n v="0"/>
  </r>
  <r>
    <x v="8"/>
    <x v="110"/>
    <x v="110"/>
    <n v="574104"/>
    <s v="Ostrov (Chrudim)"/>
    <s v="do 750 obyvatel"/>
    <n v="171"/>
    <n v="0.27485380116959063"/>
    <n v="124"/>
    <n v="1"/>
  </r>
  <r>
    <x v="8"/>
    <x v="111"/>
    <x v="111"/>
    <n v="580015"/>
    <s v="Červená Voda"/>
    <s v="2 000 – 4 999 obyvatel"/>
    <n v="2446"/>
    <n v="0.32747342600163531"/>
    <n v="1645"/>
    <n v="1"/>
  </r>
  <r>
    <x v="8"/>
    <x v="111"/>
    <x v="111"/>
    <n v="580163"/>
    <s v="Dolní Morava"/>
    <s v="do 750 obyvatel"/>
    <n v="358"/>
    <n v="0.27094972067039108"/>
    <n v="261"/>
    <n v="1"/>
  </r>
  <r>
    <x v="8"/>
    <x v="111"/>
    <x v="111"/>
    <n v="580481"/>
    <s v="Králíky (Ústí nad Orlicí)"/>
    <s v="2 000 – 4 999 obyvatel"/>
    <n v="3513"/>
    <n v="0.39624252775405638"/>
    <n v="2121"/>
    <n v="1"/>
  </r>
  <r>
    <x v="8"/>
    <x v="111"/>
    <x v="111"/>
    <n v="580571"/>
    <s v="Lichkov"/>
    <s v="do 750 obyvatel"/>
    <n v="450"/>
    <n v="0.29777777777777775"/>
    <n v="316"/>
    <n v="1"/>
  </r>
  <r>
    <x v="8"/>
    <x v="111"/>
    <x v="111"/>
    <n v="580651"/>
    <s v="Mladkov"/>
    <s v="do 750 obyvatel"/>
    <n v="438"/>
    <n v="0.35844748858447489"/>
    <n v="281"/>
    <n v="1"/>
  </r>
  <r>
    <x v="8"/>
    <x v="112"/>
    <x v="112"/>
    <n v="547921"/>
    <s v="Trpík"/>
    <s v="do 750 obyvatel"/>
    <n v="63"/>
    <n v="0.26984126984126983"/>
    <n v="46"/>
    <n v="1"/>
  </r>
  <r>
    <x v="8"/>
    <x v="112"/>
    <x v="112"/>
    <n v="547981"/>
    <s v="Albrechtice (Ústí nad Orlicí)"/>
    <s v="do 750 obyvatel"/>
    <n v="383"/>
    <n v="0.35509138381201044"/>
    <n v="247"/>
    <n v="1"/>
  </r>
  <r>
    <x v="8"/>
    <x v="112"/>
    <x v="112"/>
    <n v="573426"/>
    <s v="Anenská Studánka"/>
    <s v="do 750 obyvatel"/>
    <n v="143"/>
    <n v="0.46153846153846156"/>
    <n v="77"/>
    <n v="0"/>
  </r>
  <r>
    <x v="8"/>
    <x v="112"/>
    <x v="112"/>
    <n v="574392"/>
    <s v="Sázava (Ústí nad Orlicí)"/>
    <s v="do 750 obyvatel"/>
    <n v="473"/>
    <n v="0.32980972515856238"/>
    <n v="317"/>
    <n v="1"/>
  </r>
  <r>
    <x v="8"/>
    <x v="112"/>
    <x v="112"/>
    <n v="579980"/>
    <s v="Cotkytle"/>
    <s v="do 750 obyvatel"/>
    <n v="311"/>
    <n v="0.28295819935691319"/>
    <n v="223"/>
    <n v="1"/>
  </r>
  <r>
    <x v="8"/>
    <x v="112"/>
    <x v="112"/>
    <n v="579998"/>
    <s v="Čenkovice"/>
    <s v="do 750 obyvatel"/>
    <n v="157"/>
    <n v="0.33757961783439489"/>
    <n v="104"/>
    <n v="1"/>
  </r>
  <r>
    <x v="8"/>
    <x v="112"/>
    <x v="112"/>
    <n v="580074"/>
    <s v="Damníkov"/>
    <s v="do 750 obyvatel"/>
    <n v="570"/>
    <n v="0.34035087719298246"/>
    <n v="376"/>
    <n v="1"/>
  </r>
  <r>
    <x v="8"/>
    <x v="112"/>
    <x v="112"/>
    <n v="580112"/>
    <s v="Dolní Čermná"/>
    <s v="750 – 1 999 obyvatel"/>
    <n v="1096"/>
    <n v="0.34397810218978103"/>
    <n v="719"/>
    <n v="1"/>
  </r>
  <r>
    <x v="8"/>
    <x v="112"/>
    <x v="112"/>
    <n v="580279"/>
    <s v="Horní Čermná"/>
    <s v="750 – 1 999 obyvatel"/>
    <n v="853"/>
    <n v="0.34232121922626024"/>
    <n v="561"/>
    <n v="1"/>
  </r>
  <r>
    <x v="8"/>
    <x v="112"/>
    <x v="112"/>
    <n v="580295"/>
    <s v="Horní Heřmanice (Ústí nad Orlicí)"/>
    <s v="do 750 obyvatel"/>
    <n v="394"/>
    <n v="0.32741116751269034"/>
    <n v="265"/>
    <n v="1"/>
  </r>
  <r>
    <x v="8"/>
    <x v="112"/>
    <x v="112"/>
    <n v="580333"/>
    <s v="Horní Třešňovec"/>
    <s v="do 750 obyvatel"/>
    <n v="520"/>
    <n v="0.33846153846153848"/>
    <n v="344"/>
    <n v="1"/>
  </r>
  <r>
    <x v="8"/>
    <x v="112"/>
    <x v="112"/>
    <n v="580490"/>
    <s v="Krasíkov"/>
    <s v="do 750 obyvatel"/>
    <n v="260"/>
    <n v="0.29615384615384616"/>
    <n v="183"/>
    <n v="1"/>
  </r>
  <r>
    <x v="8"/>
    <x v="112"/>
    <x v="112"/>
    <n v="580511"/>
    <s v="Lanškroun"/>
    <s v="5 000 – 14 999 obyvatel"/>
    <n v="8229"/>
    <n v="0.35387045813586099"/>
    <n v="5317"/>
    <n v="1"/>
  </r>
  <r>
    <x v="8"/>
    <x v="112"/>
    <x v="112"/>
    <n v="580619"/>
    <s v="Lubník"/>
    <s v="do 750 obyvatel"/>
    <n v="284"/>
    <n v="0.22183098591549297"/>
    <n v="221"/>
    <n v="1"/>
  </r>
  <r>
    <x v="8"/>
    <x v="112"/>
    <x v="112"/>
    <n v="580635"/>
    <s v="Luková"/>
    <s v="750 – 1 999 obyvatel"/>
    <n v="602"/>
    <n v="0.29734219269102991"/>
    <n v="423"/>
    <n v="1"/>
  </r>
  <r>
    <x v="8"/>
    <x v="112"/>
    <x v="112"/>
    <n v="580732"/>
    <s v="Ostrov (Ústí nad Orlicí)"/>
    <s v="do 750 obyvatel"/>
    <n v="558"/>
    <n v="0.25448028673835127"/>
    <n v="416"/>
    <n v="1"/>
  </r>
  <r>
    <x v="8"/>
    <x v="112"/>
    <x v="112"/>
    <n v="580767"/>
    <s v="Petrovice (Ústí nad Orlicí)"/>
    <s v="do 750 obyvatel"/>
    <n v="204"/>
    <n v="0.40686274509803921"/>
    <n v="121"/>
    <n v="0"/>
  </r>
  <r>
    <x v="8"/>
    <x v="112"/>
    <x v="112"/>
    <n v="580848"/>
    <s v="Rudoltice"/>
    <s v="750 – 1 999 obyvatel"/>
    <n v="1559"/>
    <n v="0.29249518922386147"/>
    <n v="1103"/>
    <n v="1"/>
  </r>
  <r>
    <x v="8"/>
    <x v="112"/>
    <x v="112"/>
    <n v="580988"/>
    <s v="Strážná"/>
    <s v="do 750 obyvatel"/>
    <n v="88"/>
    <n v="9.0909090909090912E-2"/>
    <n v="80"/>
    <n v="1"/>
  </r>
  <r>
    <x v="8"/>
    <x v="112"/>
    <x v="112"/>
    <n v="581046"/>
    <s v="Tatenice"/>
    <s v="750 – 1 999 obyvatel"/>
    <n v="732"/>
    <n v="0.31010928961748635"/>
    <n v="505"/>
    <n v="1"/>
  </r>
  <r>
    <x v="8"/>
    <x v="112"/>
    <x v="112"/>
    <n v="581178"/>
    <s v="Výprachtice"/>
    <s v="750 – 1 999 obyvatel"/>
    <n v="783"/>
    <n v="0.29629629629629628"/>
    <n v="551"/>
    <n v="1"/>
  </r>
  <r>
    <x v="8"/>
    <x v="112"/>
    <x v="112"/>
    <n v="581275"/>
    <s v="Žichlínek"/>
    <s v="750 – 1 999 obyvatel"/>
    <n v="791"/>
    <n v="0.32364096080910243"/>
    <n v="535"/>
    <n v="1"/>
  </r>
  <r>
    <x v="8"/>
    <x v="113"/>
    <x v="113"/>
    <n v="572233"/>
    <s v="Řídký"/>
    <s v="do 750 obyvatel"/>
    <n v="57"/>
    <n v="0.40350877192982454"/>
    <n v="34"/>
    <n v="0"/>
  </r>
  <r>
    <x v="8"/>
    <x v="113"/>
    <x v="113"/>
    <n v="572357"/>
    <s v="Desná (Svitavy)"/>
    <s v="do 750 obyvatel"/>
    <n v="280"/>
    <n v="0.39642857142857141"/>
    <n v="169"/>
    <n v="1"/>
  </r>
  <r>
    <x v="8"/>
    <x v="113"/>
    <x v="113"/>
    <n v="572365"/>
    <s v="Horní Újezd (Svitavy)"/>
    <s v="do 750 obyvatel"/>
    <n v="336"/>
    <n v="0.34523809523809523"/>
    <n v="220"/>
    <n v="1"/>
  </r>
  <r>
    <x v="8"/>
    <x v="113"/>
    <x v="113"/>
    <n v="572373"/>
    <s v="Poříčí u Litomyšle"/>
    <s v="do 750 obyvatel"/>
    <n v="403"/>
    <n v="0.40694789081885857"/>
    <n v="239"/>
    <n v="0"/>
  </r>
  <r>
    <x v="8"/>
    <x v="113"/>
    <x v="113"/>
    <n v="572438"/>
    <s v="Nová Ves u Jarošova"/>
    <s v="do 750 obyvatel"/>
    <n v="61"/>
    <n v="0.22950819672131148"/>
    <n v="47"/>
    <n v="1"/>
  </r>
  <r>
    <x v="8"/>
    <x v="113"/>
    <x v="113"/>
    <n v="572608"/>
    <s v="Nová Sídla"/>
    <s v="do 750 obyvatel"/>
    <n v="199"/>
    <n v="0.32160804020100503"/>
    <n v="135"/>
    <n v="1"/>
  </r>
  <r>
    <x v="8"/>
    <x v="113"/>
    <x v="113"/>
    <n v="572616"/>
    <s v="Tržek"/>
    <s v="do 750 obyvatel"/>
    <n v="141"/>
    <n v="0.40425531914893614"/>
    <n v="84"/>
    <n v="0"/>
  </r>
  <r>
    <x v="8"/>
    <x v="113"/>
    <x v="113"/>
    <n v="572730"/>
    <s v="Chmelík"/>
    <s v="do 750 obyvatel"/>
    <n v="156"/>
    <n v="0.3141025641025641"/>
    <n v="107"/>
    <n v="1"/>
  </r>
  <r>
    <x v="8"/>
    <x v="113"/>
    <x v="113"/>
    <n v="577774"/>
    <s v="Benátky (Svitavy)"/>
    <s v="do 750 obyvatel"/>
    <n v="311"/>
    <n v="0.35691318327974275"/>
    <n v="200"/>
    <n v="1"/>
  </r>
  <r>
    <x v="8"/>
    <x v="113"/>
    <x v="113"/>
    <n v="577821"/>
    <s v="Bohuňovice (Svitavy)"/>
    <s v="do 750 obyvatel"/>
    <n v="100"/>
    <n v="0.33"/>
    <n v="67"/>
    <n v="1"/>
  </r>
  <r>
    <x v="8"/>
    <x v="113"/>
    <x v="113"/>
    <n v="577910"/>
    <s v="Budislav (Svitavy)"/>
    <s v="do 750 obyvatel"/>
    <n v="382"/>
    <n v="0.40575916230366493"/>
    <n v="227"/>
    <n v="0"/>
  </r>
  <r>
    <x v="8"/>
    <x v="113"/>
    <x v="113"/>
    <n v="577936"/>
    <s v="Cerekvice nad Loučnou"/>
    <s v="750 – 1 999 obyvatel"/>
    <n v="711"/>
    <n v="0.39662447257383965"/>
    <n v="429"/>
    <n v="1"/>
  </r>
  <r>
    <x v="8"/>
    <x v="113"/>
    <x v="113"/>
    <n v="577944"/>
    <s v="Čistá (Svitavy)"/>
    <s v="750 – 1 999 obyvatel"/>
    <n v="795"/>
    <n v="0.38238993710691827"/>
    <n v="491"/>
    <n v="1"/>
  </r>
  <r>
    <x v="8"/>
    <x v="113"/>
    <x v="113"/>
    <n v="577995"/>
    <s v="Dolní Újezd (Svitavy)"/>
    <s v="750 – 1 999 obyvatel"/>
    <n v="1621"/>
    <n v="0.36644046884639114"/>
    <n v="1027"/>
    <n v="1"/>
  </r>
  <r>
    <x v="8"/>
    <x v="113"/>
    <x v="113"/>
    <n v="578053"/>
    <s v="Horky (Svitavy)"/>
    <s v="do 750 obyvatel"/>
    <n v="102"/>
    <n v="0.34313725490196079"/>
    <n v="67"/>
    <n v="1"/>
  </r>
  <r>
    <x v="8"/>
    <x v="113"/>
    <x v="113"/>
    <n v="578100"/>
    <s v="Chotěnov"/>
    <s v="do 750 obyvatel"/>
    <n v="102"/>
    <n v="0.38235294117647056"/>
    <n v="63"/>
    <n v="1"/>
  </r>
  <r>
    <x v="8"/>
    <x v="113"/>
    <x v="113"/>
    <n v="578118"/>
    <s v="Chotovice (Svitavy)"/>
    <s v="do 750 obyvatel"/>
    <n v="128"/>
    <n v="0.2578125"/>
    <n v="95"/>
    <n v="1"/>
  </r>
  <r>
    <x v="8"/>
    <x v="113"/>
    <x v="113"/>
    <n v="578134"/>
    <s v="Janov (Svitavy)"/>
    <s v="750 – 1 999 obyvatel"/>
    <n v="795"/>
    <n v="0.33584905660377357"/>
    <n v="528"/>
    <n v="1"/>
  </r>
  <r>
    <x v="8"/>
    <x v="113"/>
    <x v="113"/>
    <n v="578169"/>
    <s v="Jarošov"/>
    <s v="do 750 obyvatel"/>
    <n v="150"/>
    <n v="0.29333333333333333"/>
    <n v="106"/>
    <n v="1"/>
  </r>
  <r>
    <x v="8"/>
    <x v="113"/>
    <x v="113"/>
    <n v="578347"/>
    <s v="Litomyšl"/>
    <s v="5 000 – 14 999 obyvatel"/>
    <n v="8593"/>
    <n v="0.39322704526940533"/>
    <n v="5214"/>
    <n v="1"/>
  </r>
  <r>
    <x v="8"/>
    <x v="113"/>
    <x v="113"/>
    <n v="578355"/>
    <s v="Lubná (Svitavy)"/>
    <s v="750 – 1 999 obyvatel"/>
    <n v="823"/>
    <n v="0.32077764277035237"/>
    <n v="559"/>
    <n v="1"/>
  </r>
  <r>
    <x v="8"/>
    <x v="113"/>
    <x v="113"/>
    <n v="578363"/>
    <s v="Makov (Svitavy)"/>
    <s v="do 750 obyvatel"/>
    <n v="270"/>
    <n v="0.31111111111111112"/>
    <n v="186"/>
    <n v="1"/>
  </r>
  <r>
    <x v="8"/>
    <x v="113"/>
    <x v="113"/>
    <n v="578428"/>
    <s v="Morašice (Svitavy)"/>
    <s v="do 750 obyvatel"/>
    <n v="600"/>
    <n v="0.39333333333333331"/>
    <n v="364"/>
    <n v="1"/>
  </r>
  <r>
    <x v="8"/>
    <x v="113"/>
    <x v="113"/>
    <n v="578509"/>
    <s v="Osík"/>
    <s v="750 – 1 999 obyvatel"/>
    <n v="836"/>
    <n v="0.40311004784688997"/>
    <n v="499"/>
    <n v="0"/>
  </r>
  <r>
    <x v="8"/>
    <x v="113"/>
    <x v="113"/>
    <n v="578622"/>
    <s v="Příluka"/>
    <s v="do 750 obyvatel"/>
    <n v="135"/>
    <n v="0.46666666666666667"/>
    <n v="72"/>
    <n v="0"/>
  </r>
  <r>
    <x v="8"/>
    <x v="113"/>
    <x v="113"/>
    <n v="578738"/>
    <s v="Sebranice (Svitavy)"/>
    <s v="750 – 1 999 obyvatel"/>
    <n v="798"/>
    <n v="0.33458646616541354"/>
    <n v="531"/>
    <n v="1"/>
  </r>
  <r>
    <x v="8"/>
    <x v="113"/>
    <x v="113"/>
    <n v="578746"/>
    <s v="Sedliště (Svitavy)"/>
    <s v="do 750 obyvatel"/>
    <n v="204"/>
    <n v="0.30882352941176472"/>
    <n v="141"/>
    <n v="1"/>
  </r>
  <r>
    <x v="8"/>
    <x v="113"/>
    <x v="113"/>
    <n v="578819"/>
    <s v="Strakov"/>
    <s v="do 750 obyvatel"/>
    <n v="196"/>
    <n v="0.27040816326530615"/>
    <n v="143"/>
    <n v="1"/>
  </r>
  <r>
    <x v="8"/>
    <x v="113"/>
    <x v="113"/>
    <n v="578835"/>
    <s v="Suchá Lhota"/>
    <s v="do 750 obyvatel"/>
    <n v="76"/>
    <n v="0.38157894736842107"/>
    <n v="47"/>
    <n v="1"/>
  </r>
  <r>
    <x v="8"/>
    <x v="113"/>
    <x v="113"/>
    <n v="578894"/>
    <s v="Trstěnice (Svitavy)"/>
    <s v="do 750 obyvatel"/>
    <n v="412"/>
    <n v="0.37378640776699029"/>
    <n v="258"/>
    <n v="1"/>
  </r>
  <r>
    <x v="8"/>
    <x v="113"/>
    <x v="113"/>
    <n v="578916"/>
    <s v="Újezdec (Svitavy)"/>
    <s v="do 750 obyvatel"/>
    <n v="86"/>
    <n v="0.44186046511627908"/>
    <n v="48"/>
    <n v="0"/>
  </r>
  <r>
    <x v="8"/>
    <x v="113"/>
    <x v="113"/>
    <n v="578941"/>
    <s v="Vidlatá Seč"/>
    <s v="do 750 obyvatel"/>
    <n v="231"/>
    <n v="0.37229437229437229"/>
    <n v="145"/>
    <n v="1"/>
  </r>
  <r>
    <x v="8"/>
    <x v="113"/>
    <x v="113"/>
    <n v="580325"/>
    <s v="Sloupnice"/>
    <s v="750 – 1 999 obyvatel"/>
    <n v="1427"/>
    <n v="0.41415557112824108"/>
    <n v="836"/>
    <n v="0"/>
  </r>
  <r>
    <x v="8"/>
    <x v="113"/>
    <x v="113"/>
    <n v="580694"/>
    <s v="Němčice (Svitavy)"/>
    <s v="750 – 1 999 obyvatel"/>
    <n v="818"/>
    <n v="0.363080684596577"/>
    <n v="521"/>
    <n v="1"/>
  </r>
  <r>
    <x v="8"/>
    <x v="113"/>
    <x v="113"/>
    <n v="581127"/>
    <s v="Vlčkov"/>
    <s v="do 750 obyvatel"/>
    <n v="82"/>
    <n v="0.18292682926829268"/>
    <n v="67"/>
    <n v="1"/>
  </r>
  <r>
    <x v="8"/>
    <x v="114"/>
    <x v="114"/>
    <n v="505391"/>
    <s v="Bělá u Jevíčka"/>
    <s v="do 750 obyvatel"/>
    <n v="299"/>
    <n v="0.46153846153846156"/>
    <n v="161"/>
    <n v="0"/>
  </r>
  <r>
    <x v="8"/>
    <x v="114"/>
    <x v="114"/>
    <n v="572250"/>
    <s v="Březinky"/>
    <s v="do 750 obyvatel"/>
    <n v="103"/>
    <n v="0.42718446601941745"/>
    <n v="59"/>
    <n v="0"/>
  </r>
  <r>
    <x v="8"/>
    <x v="114"/>
    <x v="114"/>
    <n v="572284"/>
    <s v="Hartinkov"/>
    <s v="do 750 obyvatel"/>
    <n v="43"/>
    <n v="0.51162790697674421"/>
    <n v="21"/>
    <n v="0"/>
  </r>
  <r>
    <x v="8"/>
    <x v="114"/>
    <x v="114"/>
    <n v="572292"/>
    <s v="Vrážné"/>
    <s v="do 750 obyvatel"/>
    <n v="59"/>
    <n v="0.44067796610169491"/>
    <n v="33"/>
    <n v="0"/>
  </r>
  <r>
    <x v="8"/>
    <x v="114"/>
    <x v="114"/>
    <n v="572519"/>
    <s v="Biskupice (Svitavy)"/>
    <s v="do 750 obyvatel"/>
    <n v="392"/>
    <n v="0.34948979591836737"/>
    <n v="255"/>
    <n v="1"/>
  </r>
  <r>
    <x v="8"/>
    <x v="114"/>
    <x v="114"/>
    <n v="572624"/>
    <s v="Útěchov"/>
    <s v="do 750 obyvatel"/>
    <n v="253"/>
    <n v="0.3201581027667984"/>
    <n v="172"/>
    <n v="1"/>
  </r>
  <r>
    <x v="8"/>
    <x v="114"/>
    <x v="114"/>
    <n v="572632"/>
    <s v="Borušov"/>
    <s v="do 750 obyvatel"/>
    <n v="143"/>
    <n v="0.34965034965034963"/>
    <n v="93"/>
    <n v="1"/>
  </r>
  <r>
    <x v="8"/>
    <x v="114"/>
    <x v="114"/>
    <n v="572683"/>
    <s v="Dětřichov u Moravské Třebové"/>
    <s v="do 750 obyvatel"/>
    <n v="164"/>
    <n v="0.3597560975609756"/>
    <n v="105"/>
    <n v="1"/>
  </r>
  <r>
    <x v="8"/>
    <x v="114"/>
    <x v="114"/>
    <n v="574309"/>
    <s v="Bezděčí u Trnávky"/>
    <s v="do 750 obyvatel"/>
    <n v="162"/>
    <n v="0.45061728395061729"/>
    <n v="89"/>
    <n v="0"/>
  </r>
  <r>
    <x v="8"/>
    <x v="114"/>
    <x v="114"/>
    <n v="574325"/>
    <s v="Gruna"/>
    <s v="do 750 obyvatel"/>
    <n v="181"/>
    <n v="0.23756906077348067"/>
    <n v="138"/>
    <n v="1"/>
  </r>
  <r>
    <x v="8"/>
    <x v="114"/>
    <x v="114"/>
    <n v="574333"/>
    <s v="Radkov (Svitavy)"/>
    <s v="do 750 obyvatel"/>
    <n v="101"/>
    <n v="0.34653465346534651"/>
    <n v="66"/>
    <n v="1"/>
  </r>
  <r>
    <x v="8"/>
    <x v="114"/>
    <x v="114"/>
    <n v="577871"/>
    <s v="Březina (Svitavy)"/>
    <s v="do 750 obyvatel"/>
    <n v="281"/>
    <n v="0.40569395017793597"/>
    <n v="167"/>
    <n v="0"/>
  </r>
  <r>
    <x v="8"/>
    <x v="114"/>
    <x v="114"/>
    <n v="577987"/>
    <s v="Dlouhá Loučka (Svitavy)"/>
    <s v="do 750 obyvatel"/>
    <n v="458"/>
    <n v="0.33624454148471616"/>
    <n v="304"/>
    <n v="1"/>
  </r>
  <r>
    <x v="8"/>
    <x v="114"/>
    <x v="114"/>
    <n v="578096"/>
    <s v="Chornice"/>
    <s v="750 – 1 999 obyvatel"/>
    <n v="735"/>
    <n v="0.34693877551020408"/>
    <n v="480"/>
    <n v="1"/>
  </r>
  <r>
    <x v="8"/>
    <x v="114"/>
    <x v="114"/>
    <n v="578142"/>
    <s v="Janůvky"/>
    <s v="do 750 obyvatel"/>
    <n v="50"/>
    <n v="0.36"/>
    <n v="32"/>
    <n v="1"/>
  </r>
  <r>
    <x v="8"/>
    <x v="114"/>
    <x v="114"/>
    <n v="578151"/>
    <s v="Jaroměřice"/>
    <s v="750 – 1 999 obyvatel"/>
    <n v="988"/>
    <n v="0.41093117408906882"/>
    <n v="582"/>
    <n v="0"/>
  </r>
  <r>
    <x v="8"/>
    <x v="114"/>
    <x v="114"/>
    <n v="578193"/>
    <s v="Jevíčko"/>
    <s v="2 000 – 4 999 obyvatel"/>
    <n v="2356"/>
    <n v="0.39049235993208831"/>
    <n v="1436"/>
    <n v="1"/>
  </r>
  <r>
    <x v="8"/>
    <x v="114"/>
    <x v="114"/>
    <n v="578266"/>
    <s v="Koruna"/>
    <s v="do 750 obyvatel"/>
    <n v="114"/>
    <n v="0.2982456140350877"/>
    <n v="80"/>
    <n v="1"/>
  </r>
  <r>
    <x v="8"/>
    <x v="114"/>
    <x v="114"/>
    <n v="578274"/>
    <s v="Křenov"/>
    <s v="do 750 obyvatel"/>
    <n v="336"/>
    <n v="0.39583333333333331"/>
    <n v="203"/>
    <n v="1"/>
  </r>
  <r>
    <x v="8"/>
    <x v="114"/>
    <x v="114"/>
    <n v="578282"/>
    <s v="Kunčina"/>
    <s v="750 – 1 999 obyvatel"/>
    <n v="1122"/>
    <n v="0.37967914438502676"/>
    <n v="696"/>
    <n v="1"/>
  </r>
  <r>
    <x v="8"/>
    <x v="114"/>
    <x v="114"/>
    <n v="578339"/>
    <s v="Linhartice"/>
    <s v="do 750 obyvatel"/>
    <n v="516"/>
    <n v="0.35271317829457366"/>
    <n v="334"/>
    <n v="1"/>
  </r>
  <r>
    <x v="8"/>
    <x v="114"/>
    <x v="114"/>
    <n v="578371"/>
    <s v="Malíkov"/>
    <s v="do 750 obyvatel"/>
    <n v="87"/>
    <n v="0.28735632183908044"/>
    <n v="62"/>
    <n v="1"/>
  </r>
  <r>
    <x v="8"/>
    <x v="114"/>
    <x v="114"/>
    <n v="578380"/>
    <s v="Městečko Trnávka"/>
    <s v="750 – 1 999 obyvatel"/>
    <n v="1175"/>
    <n v="0.35914893617021276"/>
    <n v="753"/>
    <n v="1"/>
  </r>
  <r>
    <x v="8"/>
    <x v="114"/>
    <x v="114"/>
    <n v="578401"/>
    <s v="Mladějov na Moravě"/>
    <s v="do 750 obyvatel"/>
    <n v="365"/>
    <n v="0.30684931506849317"/>
    <n v="253"/>
    <n v="1"/>
  </r>
  <r>
    <x v="8"/>
    <x v="114"/>
    <x v="114"/>
    <n v="578444"/>
    <s v="Moravská Třebová"/>
    <s v="5 000 – 14 999 obyvatel"/>
    <n v="8363"/>
    <n v="0.38287695802941529"/>
    <n v="5161"/>
    <n v="1"/>
  </r>
  <r>
    <x v="8"/>
    <x v="114"/>
    <x v="114"/>
    <n v="578690"/>
    <s v="Rozstání (Svitavy)"/>
    <s v="do 750 obyvatel"/>
    <n v="199"/>
    <n v="0.47738693467336685"/>
    <n v="104"/>
    <n v="0"/>
  </r>
  <r>
    <x v="8"/>
    <x v="114"/>
    <x v="114"/>
    <n v="578711"/>
    <s v="Rychnov na Moravě"/>
    <s v="do 750 obyvatel"/>
    <n v="496"/>
    <n v="0.2963709677419355"/>
    <n v="349"/>
    <n v="1"/>
  </r>
  <r>
    <x v="8"/>
    <x v="114"/>
    <x v="114"/>
    <n v="578762"/>
    <s v="Slatina (Svitavy)"/>
    <s v="do 750 obyvatel"/>
    <n v="130"/>
    <n v="0.30769230769230771"/>
    <n v="90"/>
    <n v="1"/>
  </r>
  <r>
    <x v="8"/>
    <x v="114"/>
    <x v="114"/>
    <n v="578789"/>
    <s v="Staré Město (Svitavy)"/>
    <s v="750 – 1 999 obyvatel"/>
    <n v="840"/>
    <n v="0.3392857142857143"/>
    <n v="555"/>
    <n v="1"/>
  </r>
  <r>
    <x v="8"/>
    <x v="114"/>
    <x v="114"/>
    <n v="578908"/>
    <s v="Třebařov"/>
    <s v="750 – 1 999 obyvatel"/>
    <n v="772"/>
    <n v="0.28238341968911918"/>
    <n v="554"/>
    <n v="1"/>
  </r>
  <r>
    <x v="8"/>
    <x v="114"/>
    <x v="114"/>
    <n v="578959"/>
    <s v="Víska u Jevíčka"/>
    <s v="do 750 obyvatel"/>
    <n v="143"/>
    <n v="0.30769230769230771"/>
    <n v="99"/>
    <n v="1"/>
  </r>
  <r>
    <x v="8"/>
    <x v="114"/>
    <x v="114"/>
    <n v="578975"/>
    <s v="Vranová Lhota"/>
    <s v="do 750 obyvatel"/>
    <n v="369"/>
    <n v="0.33062330623306235"/>
    <n v="247"/>
    <n v="1"/>
  </r>
  <r>
    <x v="8"/>
    <x v="114"/>
    <x v="114"/>
    <n v="578991"/>
    <s v="Vysoká (Svitavy)"/>
    <s v="do 750 obyvatel"/>
    <n v="35"/>
    <n v="0.31428571428571428"/>
    <n v="24"/>
    <n v="1"/>
  </r>
  <r>
    <x v="8"/>
    <x v="115"/>
    <x v="115"/>
    <n v="553719"/>
    <s v="Srnojedy"/>
    <s v="750 – 1 999 obyvatel"/>
    <n v="615"/>
    <n v="0.34471544715447155"/>
    <n v="403"/>
    <n v="1"/>
  </r>
  <r>
    <x v="8"/>
    <x v="115"/>
    <x v="115"/>
    <n v="555134"/>
    <s v="Pardubice (Pardubice)"/>
    <s v="40 000 – 99 999 obyvatel"/>
    <n v="76882"/>
    <n v="0.39585338570796808"/>
    <n v="46448"/>
    <n v="1"/>
  </r>
  <r>
    <x v="8"/>
    <x v="115"/>
    <x v="115"/>
    <n v="572799"/>
    <s v="Časy"/>
    <s v="do 750 obyvatel"/>
    <n v="185"/>
    <n v="0.34054054054054056"/>
    <n v="122"/>
    <n v="1"/>
  </r>
  <r>
    <x v="8"/>
    <x v="115"/>
    <x v="115"/>
    <n v="572802"/>
    <s v="Malé Výkleky"/>
    <s v="do 750 obyvatel"/>
    <n v="110"/>
    <n v="0.33636363636363636"/>
    <n v="73"/>
    <n v="1"/>
  </r>
  <r>
    <x v="8"/>
    <x v="115"/>
    <x v="115"/>
    <n v="572845"/>
    <s v="Lány u Dašic"/>
    <s v="do 750 obyvatel"/>
    <n v="123"/>
    <n v="0.31707317073170732"/>
    <n v="84"/>
    <n v="1"/>
  </r>
  <r>
    <x v="8"/>
    <x v="115"/>
    <x v="115"/>
    <n v="572853"/>
    <s v="Pravy"/>
    <s v="do 750 obyvatel"/>
    <n v="85"/>
    <n v="0.42352941176470588"/>
    <n v="49"/>
    <n v="0"/>
  </r>
  <r>
    <x v="8"/>
    <x v="115"/>
    <x v="115"/>
    <n v="572861"/>
    <s v="Křičeň"/>
    <s v="do 750 obyvatel"/>
    <n v="199"/>
    <n v="0.4120603015075377"/>
    <n v="117"/>
    <n v="0"/>
  </r>
  <r>
    <x v="8"/>
    <x v="115"/>
    <x v="115"/>
    <n v="572870"/>
    <s v="Němčice (Pardubice)"/>
    <s v="do 750 obyvatel"/>
    <n v="531"/>
    <n v="0.3728813559322034"/>
    <n v="333"/>
    <n v="1"/>
  </r>
  <r>
    <x v="8"/>
    <x v="115"/>
    <x v="115"/>
    <n v="572888"/>
    <s v="Újezd u Sezemic"/>
    <s v="do 750 obyvatel"/>
    <n v="175"/>
    <n v="0.26857142857142857"/>
    <n v="128"/>
    <n v="1"/>
  </r>
  <r>
    <x v="8"/>
    <x v="115"/>
    <x v="115"/>
    <n v="572896"/>
    <s v="Černá u Bohdanče"/>
    <s v="do 750 obyvatel"/>
    <n v="497"/>
    <n v="0.38832997987927564"/>
    <n v="304"/>
    <n v="1"/>
  </r>
  <r>
    <x v="8"/>
    <x v="115"/>
    <x v="115"/>
    <n v="572934"/>
    <s v="Stéblová"/>
    <s v="do 750 obyvatel"/>
    <n v="214"/>
    <n v="0.36915887850467288"/>
    <n v="135"/>
    <n v="1"/>
  </r>
  <r>
    <x v="8"/>
    <x v="115"/>
    <x v="115"/>
    <n v="572942"/>
    <s v="Plch"/>
    <s v="do 750 obyvatel"/>
    <n v="78"/>
    <n v="0.52564102564102566"/>
    <n v="37"/>
    <n v="0"/>
  </r>
  <r>
    <x v="8"/>
    <x v="115"/>
    <x v="115"/>
    <n v="572951"/>
    <s v="Podůlšany"/>
    <s v="do 750 obyvatel"/>
    <n v="137"/>
    <n v="0.37226277372262773"/>
    <n v="86"/>
    <n v="1"/>
  </r>
  <r>
    <x v="8"/>
    <x v="115"/>
    <x v="115"/>
    <n v="572977"/>
    <s v="Dubany"/>
    <s v="do 750 obyvatel"/>
    <n v="235"/>
    <n v="0.4553191489361702"/>
    <n v="128"/>
    <n v="0"/>
  </r>
  <r>
    <x v="8"/>
    <x v="115"/>
    <x v="115"/>
    <n v="572985"/>
    <s v="Třebosice"/>
    <s v="do 750 obyvatel"/>
    <n v="194"/>
    <n v="0.34020618556701032"/>
    <n v="128"/>
    <n v="1"/>
  </r>
  <r>
    <x v="8"/>
    <x v="115"/>
    <x v="115"/>
    <n v="573078"/>
    <s v="Neratov"/>
    <s v="do 750 obyvatel"/>
    <n v="137"/>
    <n v="0.35036496350364965"/>
    <n v="89"/>
    <n v="1"/>
  </r>
  <r>
    <x v="8"/>
    <x v="115"/>
    <x v="115"/>
    <n v="573515"/>
    <s v="Kunětice"/>
    <s v="do 750 obyvatel"/>
    <n v="275"/>
    <n v="0.35636363636363638"/>
    <n v="177"/>
    <n v="1"/>
  </r>
  <r>
    <x v="8"/>
    <x v="115"/>
    <x v="115"/>
    <n v="574198"/>
    <s v="Spojil"/>
    <s v="do 750 obyvatel"/>
    <n v="448"/>
    <n v="0.375"/>
    <n v="280"/>
    <n v="1"/>
  </r>
  <r>
    <x v="8"/>
    <x v="115"/>
    <x v="115"/>
    <n v="574724"/>
    <s v="Barchov (Pardubice)"/>
    <s v="do 750 obyvatel"/>
    <n v="216"/>
    <n v="0.38425925925925924"/>
    <n v="133"/>
    <n v="1"/>
  </r>
  <r>
    <x v="8"/>
    <x v="115"/>
    <x v="115"/>
    <n v="574741"/>
    <s v="Bezděkov (Pardubice)"/>
    <s v="do 750 obyvatel"/>
    <n v="254"/>
    <n v="0.49212598425196852"/>
    <n v="129"/>
    <n v="0"/>
  </r>
  <r>
    <x v="8"/>
    <x v="115"/>
    <x v="115"/>
    <n v="574767"/>
    <s v="Lázně Bohdaneč"/>
    <s v="2 000 – 4 999 obyvatel"/>
    <n v="2945"/>
    <n v="0.399320882852292"/>
    <n v="1769"/>
    <n v="1"/>
  </r>
  <r>
    <x v="8"/>
    <x v="115"/>
    <x v="115"/>
    <n v="574783"/>
    <s v="Borek (Pardubice)"/>
    <s v="do 750 obyvatel"/>
    <n v="243"/>
    <n v="0.35802469135802467"/>
    <n v="156"/>
    <n v="1"/>
  </r>
  <r>
    <x v="8"/>
    <x v="115"/>
    <x v="115"/>
    <n v="574813"/>
    <s v="Bukovina nad Labem"/>
    <s v="do 750 obyvatel"/>
    <n v="199"/>
    <n v="0.36683417085427134"/>
    <n v="126"/>
    <n v="1"/>
  </r>
  <r>
    <x v="8"/>
    <x v="115"/>
    <x v="115"/>
    <n v="574830"/>
    <s v="Bukovka"/>
    <s v="do 750 obyvatel"/>
    <n v="324"/>
    <n v="0.41358024691358025"/>
    <n v="190"/>
    <n v="0"/>
  </r>
  <r>
    <x v="8"/>
    <x v="115"/>
    <x v="115"/>
    <n v="574856"/>
    <s v="Čeperka"/>
    <s v="750 – 1 999 obyvatel"/>
    <n v="950"/>
    <n v="0.3936842105263158"/>
    <n v="576"/>
    <n v="1"/>
  </r>
  <r>
    <x v="8"/>
    <x v="115"/>
    <x v="115"/>
    <n v="574864"/>
    <s v="Čepí"/>
    <s v="do 750 obyvatel"/>
    <n v="367"/>
    <n v="0.35694822888283378"/>
    <n v="236"/>
    <n v="1"/>
  </r>
  <r>
    <x v="8"/>
    <x v="115"/>
    <x v="115"/>
    <n v="574899"/>
    <s v="Dašice"/>
    <s v="2 000 – 4 999 obyvatel"/>
    <n v="1917"/>
    <n v="0.31351069379238394"/>
    <n v="1316"/>
    <n v="1"/>
  </r>
  <r>
    <x v="8"/>
    <x v="115"/>
    <x v="115"/>
    <n v="574902"/>
    <s v="Dolany (Pardubice)"/>
    <s v="do 750 obyvatel"/>
    <n v="332"/>
    <n v="0.31626506024096385"/>
    <n v="227"/>
    <n v="1"/>
  </r>
  <r>
    <x v="8"/>
    <x v="115"/>
    <x v="115"/>
    <n v="574953"/>
    <s v="Dříteč"/>
    <s v="do 750 obyvatel"/>
    <n v="420"/>
    <n v="0.36904761904761907"/>
    <n v="265"/>
    <n v="1"/>
  </r>
  <r>
    <x v="8"/>
    <x v="115"/>
    <x v="115"/>
    <n v="575046"/>
    <s v="Hrobice (Pardubice)"/>
    <s v="do 750 obyvatel"/>
    <n v="176"/>
    <n v="0.375"/>
    <n v="110"/>
    <n v="1"/>
  </r>
  <r>
    <x v="8"/>
    <x v="115"/>
    <x v="115"/>
    <n v="575062"/>
    <s v="Choteč (Pardubice)"/>
    <s v="do 750 obyvatel"/>
    <n v="277"/>
    <n v="0.4007220216606498"/>
    <n v="166"/>
    <n v="0"/>
  </r>
  <r>
    <x v="8"/>
    <x v="115"/>
    <x v="115"/>
    <n v="575097"/>
    <s v="Chýšť"/>
    <s v="do 750 obyvatel"/>
    <n v="179"/>
    <n v="0.23463687150837989"/>
    <n v="137"/>
    <n v="1"/>
  </r>
  <r>
    <x v="8"/>
    <x v="115"/>
    <x v="115"/>
    <n v="575143"/>
    <s v="Jezbořice"/>
    <s v="do 750 obyvatel"/>
    <n v="322"/>
    <n v="0.34161490683229812"/>
    <n v="212"/>
    <n v="1"/>
  </r>
  <r>
    <x v="8"/>
    <x v="115"/>
    <x v="115"/>
    <n v="575151"/>
    <s v="Kasalice"/>
    <s v="do 750 obyvatel"/>
    <n v="168"/>
    <n v="0.39880952380952384"/>
    <n v="101"/>
    <n v="1"/>
  </r>
  <r>
    <x v="8"/>
    <x v="115"/>
    <x v="115"/>
    <n v="575232"/>
    <s v="Kostěnice"/>
    <s v="do 750 obyvatel"/>
    <n v="440"/>
    <n v="0.37954545454545452"/>
    <n v="273"/>
    <n v="1"/>
  </r>
  <r>
    <x v="8"/>
    <x v="115"/>
    <x v="115"/>
    <n v="575305"/>
    <s v="Libišany"/>
    <s v="do 750 obyvatel"/>
    <n v="470"/>
    <n v="0.39148936170212767"/>
    <n v="286"/>
    <n v="1"/>
  </r>
  <r>
    <x v="8"/>
    <x v="115"/>
    <x v="115"/>
    <n v="575372"/>
    <s v="Mikulovice (Pardubice)"/>
    <s v="750 – 1 999 obyvatel"/>
    <n v="1025"/>
    <n v="0.40975609756097559"/>
    <n v="605"/>
    <n v="0"/>
  </r>
  <r>
    <x v="8"/>
    <x v="115"/>
    <x v="115"/>
    <n v="575399"/>
    <s v="Moravany (Pardubice)"/>
    <s v="750 – 1 999 obyvatel"/>
    <n v="1576"/>
    <n v="0.45621827411167515"/>
    <n v="857"/>
    <n v="0"/>
  </r>
  <r>
    <x v="8"/>
    <x v="115"/>
    <x v="115"/>
    <n v="575429"/>
    <s v="Opatovice nad Labem"/>
    <s v="2 000 – 4 999 obyvatel"/>
    <n v="2112"/>
    <n v="0.43039772727272729"/>
    <n v="1203"/>
    <n v="0"/>
  </r>
  <r>
    <x v="8"/>
    <x v="115"/>
    <x v="115"/>
    <n v="575437"/>
    <s v="Ostřešany"/>
    <s v="750 – 1 999 obyvatel"/>
    <n v="899"/>
    <n v="0.41379310344827586"/>
    <n v="527"/>
    <n v="0"/>
  </r>
  <r>
    <x v="8"/>
    <x v="115"/>
    <x v="115"/>
    <n v="575534"/>
    <s v="Ráby"/>
    <s v="do 750 obyvatel"/>
    <n v="494"/>
    <n v="0.48987854251012147"/>
    <n v="252"/>
    <n v="0"/>
  </r>
  <r>
    <x v="8"/>
    <x v="115"/>
    <x v="115"/>
    <n v="575551"/>
    <s v="Rohovládova Bělá"/>
    <s v="do 750 obyvatel"/>
    <n v="500"/>
    <n v="0.31"/>
    <n v="345"/>
    <n v="1"/>
  </r>
  <r>
    <x v="8"/>
    <x v="115"/>
    <x v="115"/>
    <n v="575569"/>
    <s v="Rohoznice (Pardubice)"/>
    <s v="do 750 obyvatel"/>
    <n v="226"/>
    <n v="0.41150442477876104"/>
    <n v="133"/>
    <n v="0"/>
  </r>
  <r>
    <x v="8"/>
    <x v="115"/>
    <x v="115"/>
    <n v="575577"/>
    <s v="Rokytno"/>
    <s v="750 – 1 999 obyvatel"/>
    <n v="733"/>
    <n v="0.40109140518417463"/>
    <n v="439"/>
    <n v="0"/>
  </r>
  <r>
    <x v="8"/>
    <x v="115"/>
    <x v="115"/>
    <n v="575593"/>
    <s v="Rybitví"/>
    <s v="750 – 1 999 obyvatel"/>
    <n v="1115"/>
    <n v="0.41973094170403585"/>
    <n v="647"/>
    <n v="0"/>
  </r>
  <r>
    <x v="8"/>
    <x v="115"/>
    <x v="115"/>
    <n v="575640"/>
    <s v="Sezemice (Pardubice)"/>
    <s v="2 000 – 4 999 obyvatel"/>
    <n v="3323"/>
    <n v="0.38098104122780618"/>
    <n v="2057"/>
    <n v="1"/>
  </r>
  <r>
    <x v="8"/>
    <x v="115"/>
    <x v="115"/>
    <n v="575658"/>
    <s v="Slepotice"/>
    <s v="do 750 obyvatel"/>
    <n v="368"/>
    <n v="0.37771739130434784"/>
    <n v="229"/>
    <n v="1"/>
  </r>
  <r>
    <x v="8"/>
    <x v="115"/>
    <x v="115"/>
    <n v="575682"/>
    <s v="Srch"/>
    <s v="750 – 1 999 obyvatel"/>
    <n v="1310"/>
    <n v="0.3618320610687023"/>
    <n v="836"/>
    <n v="1"/>
  </r>
  <r>
    <x v="8"/>
    <x v="115"/>
    <x v="115"/>
    <n v="575704"/>
    <s v="Staré Hradiště"/>
    <s v="750 – 1 999 obyvatel"/>
    <n v="1509"/>
    <n v="0.36381709741550694"/>
    <n v="960"/>
    <n v="1"/>
  </r>
  <r>
    <x v="8"/>
    <x v="115"/>
    <x v="115"/>
    <n v="575712"/>
    <s v="Staré Jesenčany"/>
    <s v="do 750 obyvatel"/>
    <n v="342"/>
    <n v="0.4064327485380117"/>
    <n v="203"/>
    <n v="0"/>
  </r>
  <r>
    <x v="8"/>
    <x v="115"/>
    <x v="115"/>
    <n v="575721"/>
    <s v="Staré Ždánice"/>
    <s v="do 750 obyvatel"/>
    <n v="578"/>
    <n v="0.34948096885813151"/>
    <n v="376"/>
    <n v="1"/>
  </r>
  <r>
    <x v="8"/>
    <x v="115"/>
    <x v="115"/>
    <n v="575739"/>
    <s v="Starý Mateřov"/>
    <s v="750 – 1 999 obyvatel"/>
    <n v="606"/>
    <n v="0.35313531353135313"/>
    <n v="392"/>
    <n v="1"/>
  </r>
  <r>
    <x v="8"/>
    <x v="115"/>
    <x v="115"/>
    <n v="575887"/>
    <s v="Úhřetická Lhota"/>
    <s v="do 750 obyvatel"/>
    <n v="235"/>
    <n v="0.32765957446808508"/>
    <n v="158"/>
    <n v="1"/>
  </r>
  <r>
    <x v="8"/>
    <x v="115"/>
    <x v="115"/>
    <n v="575984"/>
    <s v="Vlčí Habřina"/>
    <s v="do 750 obyvatel"/>
    <n v="262"/>
    <n v="0.33206106870229007"/>
    <n v="175"/>
    <n v="1"/>
  </r>
  <r>
    <x v="8"/>
    <x v="115"/>
    <x v="115"/>
    <n v="575992"/>
    <s v="Voleč"/>
    <s v="do 750 obyvatel"/>
    <n v="301"/>
    <n v="0.34551495016611294"/>
    <n v="197"/>
    <n v="1"/>
  </r>
  <r>
    <x v="8"/>
    <x v="115"/>
    <x v="115"/>
    <n v="576051"/>
    <s v="Živanice"/>
    <s v="750 – 1 999 obyvatel"/>
    <n v="786"/>
    <n v="0.38676844783715014"/>
    <n v="482"/>
    <n v="1"/>
  </r>
  <r>
    <x v="8"/>
    <x v="116"/>
    <x v="116"/>
    <n v="577839"/>
    <s v="Borová (Svitavy)"/>
    <s v="750 – 1 999 obyvatel"/>
    <n v="817"/>
    <n v="0.35862913096695226"/>
    <n v="524"/>
    <n v="1"/>
  </r>
  <r>
    <x v="8"/>
    <x v="116"/>
    <x v="116"/>
    <n v="577898"/>
    <s v="Březiny"/>
    <s v="do 750 obyvatel"/>
    <n v="124"/>
    <n v="0.37096774193548387"/>
    <n v="78"/>
    <n v="1"/>
  </r>
  <r>
    <x v="8"/>
    <x v="116"/>
    <x v="116"/>
    <n v="577928"/>
    <s v="Bystré (Svitavy)"/>
    <s v="750 – 1 999 obyvatel"/>
    <n v="1264"/>
    <n v="0.49841772151898733"/>
    <n v="634"/>
    <n v="0"/>
  </r>
  <r>
    <x v="8"/>
    <x v="116"/>
    <x v="116"/>
    <n v="578037"/>
    <s v="Hartmanice (Svitavy)"/>
    <s v="do 750 obyvatel"/>
    <n v="238"/>
    <n v="0.52941176470588236"/>
    <n v="112"/>
    <n v="0"/>
  </r>
  <r>
    <x v="8"/>
    <x v="116"/>
    <x v="116"/>
    <n v="578185"/>
    <s v="Jedlová"/>
    <s v="750 – 1 999 obyvatel"/>
    <n v="832"/>
    <n v="0.36778846153846156"/>
    <n v="526"/>
    <n v="1"/>
  </r>
  <r>
    <x v="8"/>
    <x v="116"/>
    <x v="116"/>
    <n v="578207"/>
    <s v="Kamenec u Poličky"/>
    <s v="do 750 obyvatel"/>
    <n v="446"/>
    <n v="0.33632286995515698"/>
    <n v="296"/>
    <n v="1"/>
  </r>
  <r>
    <x v="8"/>
    <x v="116"/>
    <x v="116"/>
    <n v="578258"/>
    <s v="Korouhev"/>
    <s v="750 – 1 999 obyvatel"/>
    <n v="652"/>
    <n v="0.41104294478527609"/>
    <n v="384"/>
    <n v="0"/>
  </r>
  <r>
    <x v="8"/>
    <x v="116"/>
    <x v="116"/>
    <n v="578291"/>
    <s v="Květná"/>
    <s v="do 750 obyvatel"/>
    <n v="342"/>
    <n v="0.30409356725146197"/>
    <n v="238"/>
    <n v="1"/>
  </r>
  <r>
    <x v="8"/>
    <x v="116"/>
    <x v="116"/>
    <n v="578452"/>
    <s v="Nedvězí"/>
    <s v="do 750 obyvatel"/>
    <n v="181"/>
    <n v="0.55801104972375692"/>
    <n v="80"/>
    <n v="0"/>
  </r>
  <r>
    <x v="8"/>
    <x v="116"/>
    <x v="116"/>
    <n v="578479"/>
    <s v="Oldřiš"/>
    <s v="do 750 obyvatel"/>
    <n v="547"/>
    <n v="0.42047531992687387"/>
    <n v="317"/>
    <n v="0"/>
  </r>
  <r>
    <x v="8"/>
    <x v="116"/>
    <x v="116"/>
    <n v="578576"/>
    <s v="Polička"/>
    <s v="5 000 – 14 999 obyvatel"/>
    <n v="7380"/>
    <n v="0.41436314363143634"/>
    <n v="4322"/>
    <n v="0"/>
  </r>
  <r>
    <x v="8"/>
    <x v="116"/>
    <x v="116"/>
    <n v="578584"/>
    <s v="Pomezí"/>
    <s v="750 – 1 999 obyvatel"/>
    <n v="1025"/>
    <n v="0.35414634146341462"/>
    <n v="662"/>
    <n v="1"/>
  </r>
  <r>
    <x v="8"/>
    <x v="116"/>
    <x v="116"/>
    <n v="578631"/>
    <s v="Pustá Kamenice"/>
    <s v="do 750 obyvatel"/>
    <n v="263"/>
    <n v="0.35361216730038025"/>
    <n v="170"/>
    <n v="1"/>
  </r>
  <r>
    <x v="8"/>
    <x v="116"/>
    <x v="116"/>
    <n v="578649"/>
    <s v="Pustá Rybná"/>
    <s v="do 750 obyvatel"/>
    <n v="128"/>
    <n v="0.4296875"/>
    <n v="73"/>
    <n v="0"/>
  </r>
  <r>
    <x v="8"/>
    <x v="116"/>
    <x v="116"/>
    <n v="578720"/>
    <s v="Sádek (Svitavy)"/>
    <s v="do 750 obyvatel"/>
    <n v="438"/>
    <n v="0.39726027397260272"/>
    <n v="264"/>
    <n v="1"/>
  </r>
  <r>
    <x v="8"/>
    <x v="116"/>
    <x v="116"/>
    <n v="578801"/>
    <s v="Stašov (Svitavy)"/>
    <s v="do 750 obyvatel"/>
    <n v="217"/>
    <n v="0.30414746543778803"/>
    <n v="151"/>
    <n v="1"/>
  </r>
  <r>
    <x v="8"/>
    <x v="116"/>
    <x v="116"/>
    <n v="578843"/>
    <s v="Svojanov"/>
    <s v="do 750 obyvatel"/>
    <n v="332"/>
    <n v="0.40963855421686746"/>
    <n v="196"/>
    <n v="0"/>
  </r>
  <r>
    <x v="8"/>
    <x v="116"/>
    <x v="116"/>
    <n v="578851"/>
    <s v="Široký Důl"/>
    <s v="do 750 obyvatel"/>
    <n v="321"/>
    <n v="0.3364485981308411"/>
    <n v="213"/>
    <n v="1"/>
  </r>
  <r>
    <x v="8"/>
    <x v="116"/>
    <x v="116"/>
    <n v="578878"/>
    <s v="Telecí"/>
    <s v="do 750 obyvatel"/>
    <n v="343"/>
    <n v="0.31195335276967928"/>
    <n v="236"/>
    <n v="1"/>
  </r>
  <r>
    <x v="8"/>
    <x v="116"/>
    <x v="116"/>
    <n v="578886"/>
    <s v="Trpín"/>
    <s v="do 750 obyvatel"/>
    <n v="362"/>
    <n v="0.42817679558011051"/>
    <n v="207"/>
    <n v="0"/>
  </r>
  <r>
    <x v="8"/>
    <x v="117"/>
    <x v="117"/>
    <n v="530794"/>
    <s v="Trnávka (Pardubice)"/>
    <s v="do 750 obyvatel"/>
    <n v="181"/>
    <n v="0.37016574585635359"/>
    <n v="114"/>
    <n v="1"/>
  </r>
  <r>
    <x v="8"/>
    <x v="117"/>
    <x v="117"/>
    <n v="572764"/>
    <s v="Chrtníky"/>
    <s v="do 750 obyvatel"/>
    <n v="84"/>
    <n v="0.36904761904761907"/>
    <n v="53"/>
    <n v="1"/>
  </r>
  <r>
    <x v="8"/>
    <x v="117"/>
    <x v="117"/>
    <n v="573019"/>
    <s v="Holotín"/>
    <s v="do 750 obyvatel"/>
    <n v="52"/>
    <n v="0.32692307692307693"/>
    <n v="35"/>
    <n v="1"/>
  </r>
  <r>
    <x v="8"/>
    <x v="117"/>
    <x v="117"/>
    <n v="573027"/>
    <s v="Sovolusky"/>
    <s v="do 750 obyvatel"/>
    <n v="106"/>
    <n v="0.40566037735849059"/>
    <n v="63"/>
    <n v="0"/>
  </r>
  <r>
    <x v="8"/>
    <x v="117"/>
    <x v="117"/>
    <n v="573035"/>
    <s v="Morašice (Pardubice)"/>
    <s v="do 750 obyvatel"/>
    <n v="73"/>
    <n v="0.41095890410958902"/>
    <n v="43"/>
    <n v="0"/>
  </r>
  <r>
    <x v="8"/>
    <x v="117"/>
    <x v="117"/>
    <n v="574791"/>
    <s v="Brloh (Pardubice)"/>
    <s v="do 750 obyvatel"/>
    <n v="200"/>
    <n v="0.435"/>
    <n v="113"/>
    <n v="0"/>
  </r>
  <r>
    <x v="8"/>
    <x v="117"/>
    <x v="117"/>
    <n v="574805"/>
    <s v="Břehy"/>
    <s v="750 – 1 999 obyvatel"/>
    <n v="871"/>
    <n v="0.36624569460390355"/>
    <n v="552"/>
    <n v="1"/>
  </r>
  <r>
    <x v="8"/>
    <x v="117"/>
    <x v="117"/>
    <n v="574821"/>
    <s v="Bukovina u Přelouče"/>
    <s v="do 750 obyvatel"/>
    <n v="73"/>
    <n v="0.24657534246575341"/>
    <n v="55"/>
    <n v="1"/>
  </r>
  <r>
    <x v="8"/>
    <x v="117"/>
    <x v="117"/>
    <n v="574961"/>
    <s v="Hlavečník"/>
    <s v="do 750 obyvatel"/>
    <n v="233"/>
    <n v="0.31759656652360513"/>
    <n v="159"/>
    <n v="1"/>
  </r>
  <r>
    <x v="8"/>
    <x v="117"/>
    <x v="117"/>
    <n v="575054"/>
    <s v="Choltice"/>
    <s v="750 – 1 999 obyvatel"/>
    <n v="968"/>
    <n v="0.41012396694214875"/>
    <n v="571"/>
    <n v="0"/>
  </r>
  <r>
    <x v="8"/>
    <x v="117"/>
    <x v="117"/>
    <n v="575071"/>
    <s v="Chvaletice"/>
    <s v="2 000 – 4 999 obyvatel"/>
    <n v="2489"/>
    <n v="0.3350743270389715"/>
    <n v="1655"/>
    <n v="1"/>
  </r>
  <r>
    <x v="8"/>
    <x v="117"/>
    <x v="117"/>
    <n v="575101"/>
    <s v="Jankovice (Pardubice)"/>
    <s v="do 750 obyvatel"/>
    <n v="269"/>
    <n v="0.43122676579925651"/>
    <n v="153"/>
    <n v="0"/>
  </r>
  <r>
    <x v="8"/>
    <x v="117"/>
    <x v="117"/>
    <n v="575127"/>
    <s v="Jedousov"/>
    <s v="do 750 obyvatel"/>
    <n v="131"/>
    <n v="0.35114503816793891"/>
    <n v="85"/>
    <n v="1"/>
  </r>
  <r>
    <x v="8"/>
    <x v="117"/>
    <x v="117"/>
    <n v="575135"/>
    <s v="Jeníkovice (Pardubice)"/>
    <s v="do 750 obyvatel"/>
    <n v="196"/>
    <n v="0.42346938775510207"/>
    <n v="113"/>
    <n v="0"/>
  </r>
  <r>
    <x v="8"/>
    <x v="117"/>
    <x v="117"/>
    <n v="575178"/>
    <s v="Kladruby nad Labem"/>
    <s v="do 750 obyvatel"/>
    <n v="542"/>
    <n v="0.36162361623616235"/>
    <n v="346"/>
    <n v="1"/>
  </r>
  <r>
    <x v="8"/>
    <x v="117"/>
    <x v="117"/>
    <n v="575194"/>
    <s v="Kojice"/>
    <s v="do 750 obyvatel"/>
    <n v="373"/>
    <n v="0.36461126005361932"/>
    <n v="237"/>
    <n v="1"/>
  </r>
  <r>
    <x v="8"/>
    <x v="117"/>
    <x v="117"/>
    <n v="575259"/>
    <s v="Labské Chrčice"/>
    <s v="do 750 obyvatel"/>
    <n v="178"/>
    <n v="0.3202247191011236"/>
    <n v="121"/>
    <n v="1"/>
  </r>
  <r>
    <x v="8"/>
    <x v="117"/>
    <x v="117"/>
    <n v="575313"/>
    <s v="Lipoltice"/>
    <s v="do 750 obyvatel"/>
    <n v="357"/>
    <n v="0.42016806722689076"/>
    <n v="207"/>
    <n v="0"/>
  </r>
  <r>
    <x v="8"/>
    <x v="117"/>
    <x v="117"/>
    <n v="575330"/>
    <s v="Litošice"/>
    <s v="do 750 obyvatel"/>
    <n v="124"/>
    <n v="0.33870967741935482"/>
    <n v="82"/>
    <n v="1"/>
  </r>
  <r>
    <x v="8"/>
    <x v="117"/>
    <x v="117"/>
    <n v="575381"/>
    <s v="Mokošín"/>
    <s v="do 750 obyvatel"/>
    <n v="153"/>
    <n v="0.49673202614379086"/>
    <n v="77"/>
    <n v="0"/>
  </r>
  <r>
    <x v="8"/>
    <x v="117"/>
    <x v="117"/>
    <n v="575470"/>
    <s v="Poběžovice u Přelouče"/>
    <s v="do 750 obyvatel"/>
    <n v="86"/>
    <n v="0.31395348837209303"/>
    <n v="59"/>
    <n v="1"/>
  </r>
  <r>
    <x v="8"/>
    <x v="117"/>
    <x v="117"/>
    <n v="575500"/>
    <s v="Přelouč"/>
    <s v="5 000 – 14 999 obyvatel"/>
    <n v="8383"/>
    <n v="0.33544077299296193"/>
    <n v="5571"/>
    <n v="1"/>
  </r>
  <r>
    <x v="8"/>
    <x v="117"/>
    <x v="117"/>
    <n v="575518"/>
    <s v="Přelovice"/>
    <s v="do 750 obyvatel"/>
    <n v="184"/>
    <n v="0.38043478260869568"/>
    <n v="114"/>
    <n v="1"/>
  </r>
  <r>
    <x v="8"/>
    <x v="117"/>
    <x v="117"/>
    <n v="575526"/>
    <s v="Přepychy (Pardubice)"/>
    <s v="do 750 obyvatel"/>
    <n v="61"/>
    <n v="0.39344262295081966"/>
    <n v="37"/>
    <n v="1"/>
  </r>
  <r>
    <x v="8"/>
    <x v="117"/>
    <x v="117"/>
    <n v="575607"/>
    <s v="Řečany nad Labem"/>
    <s v="750 – 1 999 obyvatel"/>
    <n v="1135"/>
    <n v="0.46255506607929514"/>
    <n v="610"/>
    <n v="0"/>
  </r>
  <r>
    <x v="8"/>
    <x v="117"/>
    <x v="117"/>
    <n v="575615"/>
    <s v="Selmice"/>
    <s v="do 750 obyvatel"/>
    <n v="169"/>
    <n v="0.15384615384615385"/>
    <n v="143"/>
    <n v="1"/>
  </r>
  <r>
    <x v="8"/>
    <x v="117"/>
    <x v="117"/>
    <n v="575623"/>
    <s v="Semín"/>
    <s v="do 750 obyvatel"/>
    <n v="492"/>
    <n v="0.34552845528455284"/>
    <n v="322"/>
    <n v="1"/>
  </r>
  <r>
    <x v="8"/>
    <x v="117"/>
    <x v="117"/>
    <n v="575666"/>
    <s v="Sopřeč"/>
    <s v="do 750 obyvatel"/>
    <n v="229"/>
    <n v="0.37117903930131002"/>
    <n v="144"/>
    <n v="1"/>
  </r>
  <r>
    <x v="8"/>
    <x v="117"/>
    <x v="117"/>
    <n v="575755"/>
    <s v="Stojice"/>
    <s v="do 750 obyvatel"/>
    <n v="179"/>
    <n v="0.34078212290502791"/>
    <n v="118"/>
    <n v="1"/>
  </r>
  <r>
    <x v="8"/>
    <x v="117"/>
    <x v="117"/>
    <n v="575763"/>
    <s v="Strašov"/>
    <s v="do 750 obyvatel"/>
    <n v="277"/>
    <n v="0.29963898916967507"/>
    <n v="194"/>
    <n v="1"/>
  </r>
  <r>
    <x v="8"/>
    <x v="117"/>
    <x v="117"/>
    <n v="575771"/>
    <s v="Svinčany"/>
    <s v="do 750 obyvatel"/>
    <n v="386"/>
    <n v="0.32642487046632124"/>
    <n v="260"/>
    <n v="1"/>
  </r>
  <r>
    <x v="8"/>
    <x v="117"/>
    <x v="117"/>
    <n v="575780"/>
    <s v="Svojšice (Pardubice)"/>
    <s v="do 750 obyvatel"/>
    <n v="213"/>
    <n v="0.460093896713615"/>
    <n v="115"/>
    <n v="0"/>
  </r>
  <r>
    <x v="8"/>
    <x v="117"/>
    <x v="117"/>
    <n v="575810"/>
    <s v="Tetov"/>
    <s v="do 750 obyvatel"/>
    <n v="147"/>
    <n v="0.21768707482993196"/>
    <n v="115"/>
    <n v="1"/>
  </r>
  <r>
    <x v="8"/>
    <x v="117"/>
    <x v="117"/>
    <n v="575844"/>
    <s v="Turkovice"/>
    <s v="do 750 obyvatel"/>
    <n v="245"/>
    <n v="0.41632653061224489"/>
    <n v="143"/>
    <n v="0"/>
  </r>
  <r>
    <x v="8"/>
    <x v="117"/>
    <x v="117"/>
    <n v="575909"/>
    <s v="Újezd u Přelouče"/>
    <s v="do 750 obyvatel"/>
    <n v="174"/>
    <n v="0.32758620689655171"/>
    <n v="117"/>
    <n v="1"/>
  </r>
  <r>
    <x v="8"/>
    <x v="117"/>
    <x v="117"/>
    <n v="575917"/>
    <s v="Urbanice (Pardubice)"/>
    <s v="do 750 obyvatel"/>
    <n v="62"/>
    <n v="0.40322580645161288"/>
    <n v="37"/>
    <n v="0"/>
  </r>
  <r>
    <x v="8"/>
    <x v="117"/>
    <x v="117"/>
    <n v="575925"/>
    <s v="Valy (Pardubice)"/>
    <s v="do 750 obyvatel"/>
    <n v="419"/>
    <n v="0.38663484486873506"/>
    <n v="257"/>
    <n v="1"/>
  </r>
  <r>
    <x v="8"/>
    <x v="117"/>
    <x v="117"/>
    <n v="575933"/>
    <s v="Vápno"/>
    <s v="do 750 obyvatel"/>
    <n v="109"/>
    <n v="0.26605504587155965"/>
    <n v="80"/>
    <n v="1"/>
  </r>
  <r>
    <x v="8"/>
    <x v="117"/>
    <x v="117"/>
    <n v="575968"/>
    <s v="Veselí"/>
    <s v="do 750 obyvatel"/>
    <n v="306"/>
    <n v="0.44117647058823528"/>
    <n v="171"/>
    <n v="0"/>
  </r>
  <r>
    <x v="8"/>
    <x v="117"/>
    <x v="117"/>
    <n v="576018"/>
    <s v="Vyšehněvice"/>
    <s v="do 750 obyvatel"/>
    <n v="213"/>
    <n v="0.35680751173708919"/>
    <n v="137"/>
    <n v="1"/>
  </r>
  <r>
    <x v="8"/>
    <x v="117"/>
    <x v="117"/>
    <n v="576026"/>
    <s v="Zdechovice (Pardubice)"/>
    <s v="do 750 obyvatel"/>
    <n v="536"/>
    <n v="0.30410447761194032"/>
    <n v="373"/>
    <n v="1"/>
  </r>
  <r>
    <x v="8"/>
    <x v="117"/>
    <x v="117"/>
    <n v="576042"/>
    <s v="Žáravice"/>
    <s v="do 750 obyvatel"/>
    <n v="100"/>
    <n v="0.34"/>
    <n v="66"/>
    <n v="1"/>
  </r>
  <r>
    <x v="8"/>
    <x v="118"/>
    <x v="118"/>
    <n v="505145"/>
    <s v="Březová nad Svitavou"/>
    <s v="750 – 1 999 obyvatel"/>
    <n v="1336"/>
    <n v="0.35628742514970058"/>
    <n v="860"/>
    <n v="1"/>
  </r>
  <r>
    <x v="8"/>
    <x v="118"/>
    <x v="118"/>
    <n v="572195"/>
    <s v="Želivsko"/>
    <s v="do 750 obyvatel"/>
    <n v="36"/>
    <n v="0.33333333333333331"/>
    <n v="24"/>
    <n v="1"/>
  </r>
  <r>
    <x v="8"/>
    <x v="118"/>
    <x v="118"/>
    <n v="572560"/>
    <s v="Banín"/>
    <s v="do 750 obyvatel"/>
    <n v="262"/>
    <n v="0.4351145038167939"/>
    <n v="148"/>
    <n v="0"/>
  </r>
  <r>
    <x v="8"/>
    <x v="118"/>
    <x v="118"/>
    <n v="572586"/>
    <s v="Bělá nad Svitavou"/>
    <s v="do 750 obyvatel"/>
    <n v="409"/>
    <n v="0.36185819070904646"/>
    <n v="261"/>
    <n v="1"/>
  </r>
  <r>
    <x v="8"/>
    <x v="118"/>
    <x v="118"/>
    <n v="572594"/>
    <s v="Kukle"/>
    <s v="do 750 obyvatel"/>
    <n v="69"/>
    <n v="0.37681159420289856"/>
    <n v="43"/>
    <n v="1"/>
  </r>
  <r>
    <x v="8"/>
    <x v="118"/>
    <x v="118"/>
    <n v="572691"/>
    <s v="Hradec nad Svitavou"/>
    <s v="750 – 1 999 obyvatel"/>
    <n v="1422"/>
    <n v="0.36919831223628691"/>
    <n v="897"/>
    <n v="1"/>
  </r>
  <r>
    <x v="8"/>
    <x v="118"/>
    <x v="118"/>
    <n v="572713"/>
    <s v="Javorník (Svitavy)"/>
    <s v="do 750 obyvatel"/>
    <n v="345"/>
    <n v="0.49275362318840582"/>
    <n v="175"/>
    <n v="0"/>
  </r>
  <r>
    <x v="8"/>
    <x v="118"/>
    <x v="118"/>
    <n v="572721"/>
    <s v="Opatovec"/>
    <s v="do 750 obyvatel"/>
    <n v="583"/>
    <n v="0.39451114922813035"/>
    <n v="353"/>
    <n v="1"/>
  </r>
  <r>
    <x v="8"/>
    <x v="118"/>
    <x v="118"/>
    <n v="572748"/>
    <s v="Karle"/>
    <s v="do 750 obyvatel"/>
    <n v="347"/>
    <n v="0.36311239193083572"/>
    <n v="221"/>
    <n v="1"/>
  </r>
  <r>
    <x v="8"/>
    <x v="118"/>
    <x v="118"/>
    <n v="577731"/>
    <s v="Svitavy"/>
    <s v="15 000 – 39 999 obyvatel"/>
    <n v="13807"/>
    <n v="0.39863837184037082"/>
    <n v="8303"/>
    <n v="1"/>
  </r>
  <r>
    <x v="8"/>
    <x v="118"/>
    <x v="118"/>
    <n v="577812"/>
    <s v="Bohuňov (Svitavy)"/>
    <s v="do 750 obyvatel"/>
    <n v="124"/>
    <n v="0.22580645161290322"/>
    <n v="96"/>
    <n v="1"/>
  </r>
  <r>
    <x v="8"/>
    <x v="118"/>
    <x v="118"/>
    <n v="577863"/>
    <s v="Brněnec"/>
    <s v="750 – 1 999 obyvatel"/>
    <n v="1077"/>
    <n v="0.43732590529247911"/>
    <n v="606"/>
    <n v="0"/>
  </r>
  <r>
    <x v="8"/>
    <x v="118"/>
    <x v="118"/>
    <n v="577961"/>
    <s v="Dětřichov (Svitavy)"/>
    <s v="do 750 obyvatel"/>
    <n v="289"/>
    <n v="0.34602076124567471"/>
    <n v="189"/>
    <n v="1"/>
  </r>
  <r>
    <x v="8"/>
    <x v="118"/>
    <x v="118"/>
    <n v="578126"/>
    <s v="Chrastavec"/>
    <s v="do 750 obyvatel"/>
    <n v="189"/>
    <n v="0.38624338624338622"/>
    <n v="116"/>
    <n v="1"/>
  </r>
  <r>
    <x v="8"/>
    <x v="118"/>
    <x v="118"/>
    <n v="578215"/>
    <s v="Kamenná Horka"/>
    <s v="do 750 obyvatel"/>
    <n v="270"/>
    <n v="0.32592592592592595"/>
    <n v="182"/>
    <n v="1"/>
  </r>
  <r>
    <x v="8"/>
    <x v="118"/>
    <x v="118"/>
    <n v="578231"/>
    <s v="Koclířov"/>
    <s v="do 750 obyvatel"/>
    <n v="582"/>
    <n v="0.34192439862542956"/>
    <n v="383"/>
    <n v="1"/>
  </r>
  <r>
    <x v="8"/>
    <x v="118"/>
    <x v="118"/>
    <n v="578304"/>
    <s v="Lavičné"/>
    <s v="do 750 obyvatel"/>
    <n v="99"/>
    <n v="0.46464646464646464"/>
    <n v="53"/>
    <n v="0"/>
  </r>
  <r>
    <x v="8"/>
    <x v="118"/>
    <x v="118"/>
    <n v="578398"/>
    <s v="Mikuleč"/>
    <s v="do 750 obyvatel"/>
    <n v="198"/>
    <n v="0.40404040404040403"/>
    <n v="118"/>
    <n v="0"/>
  </r>
  <r>
    <x v="8"/>
    <x v="118"/>
    <x v="118"/>
    <n v="578487"/>
    <s v="Opatov (Svitavy)"/>
    <s v="750 – 1 999 obyvatel"/>
    <n v="984"/>
    <n v="0.34654471544715448"/>
    <n v="643"/>
    <n v="1"/>
  </r>
  <r>
    <x v="8"/>
    <x v="118"/>
    <x v="118"/>
    <n v="578550"/>
    <s v="Pohledy"/>
    <s v="do 750 obyvatel"/>
    <n v="269"/>
    <n v="0.35315985130111527"/>
    <n v="174"/>
    <n v="1"/>
  </r>
  <r>
    <x v="8"/>
    <x v="118"/>
    <x v="118"/>
    <n v="578657"/>
    <s v="Radiměř"/>
    <s v="750 – 1 999 obyvatel"/>
    <n v="966"/>
    <n v="0.36024844720496896"/>
    <n v="618"/>
    <n v="1"/>
  </r>
  <r>
    <x v="8"/>
    <x v="118"/>
    <x v="118"/>
    <n v="578673"/>
    <s v="Rohozná (Svitavy)"/>
    <s v="do 750 obyvatel"/>
    <n v="552"/>
    <n v="0.41666666666666669"/>
    <n v="322"/>
    <n v="0"/>
  </r>
  <r>
    <x v="8"/>
    <x v="118"/>
    <x v="118"/>
    <n v="578681"/>
    <s v="Rozhraní"/>
    <s v="do 750 obyvatel"/>
    <n v="266"/>
    <n v="0.42481203007518797"/>
    <n v="153"/>
    <n v="0"/>
  </r>
  <r>
    <x v="8"/>
    <x v="118"/>
    <x v="118"/>
    <n v="578703"/>
    <s v="Rudná (Svitavy)"/>
    <s v="do 750 obyvatel"/>
    <n v="123"/>
    <n v="0.3902439024390244"/>
    <n v="75"/>
    <n v="1"/>
  </r>
  <r>
    <x v="8"/>
    <x v="118"/>
    <x v="118"/>
    <n v="578754"/>
    <s v="Sklené (Svitavy)"/>
    <s v="do 750 obyvatel"/>
    <n v="196"/>
    <n v="0.34183673469387754"/>
    <n v="129"/>
    <n v="1"/>
  </r>
  <r>
    <x v="8"/>
    <x v="118"/>
    <x v="118"/>
    <n v="578860"/>
    <s v="Študlov (Svitavy)"/>
    <s v="do 750 obyvatel"/>
    <n v="93"/>
    <n v="0.37634408602150538"/>
    <n v="58"/>
    <n v="1"/>
  </r>
  <r>
    <x v="8"/>
    <x v="118"/>
    <x v="118"/>
    <n v="578932"/>
    <s v="Vendolí"/>
    <s v="750 – 1 999 obyvatel"/>
    <n v="779"/>
    <n v="0.37483953786906288"/>
    <n v="487"/>
    <n v="1"/>
  </r>
  <r>
    <x v="8"/>
    <x v="118"/>
    <x v="118"/>
    <n v="578967"/>
    <s v="Vítějeves"/>
    <s v="do 750 obyvatel"/>
    <n v="335"/>
    <n v="0.42686567164179107"/>
    <n v="192"/>
    <n v="0"/>
  </r>
  <r>
    <x v="8"/>
    <x v="119"/>
    <x v="119"/>
    <n v="547972"/>
    <s v="Hrádek (Ústí nad Orlicí)"/>
    <s v="do 750 obyvatel"/>
    <n v="90"/>
    <n v="0.37777777777777777"/>
    <n v="56"/>
    <n v="1"/>
  </r>
  <r>
    <x v="8"/>
    <x v="119"/>
    <x v="119"/>
    <n v="548014"/>
    <s v="Dlouhá Třebová"/>
    <s v="750 – 1 999 obyvatel"/>
    <n v="1081"/>
    <n v="0.38390379278445885"/>
    <n v="666"/>
    <n v="1"/>
  </r>
  <r>
    <x v="8"/>
    <x v="119"/>
    <x v="119"/>
    <n v="579891"/>
    <s v="Ústí nad Orlicí"/>
    <s v="5 000 – 14 999 obyvatel"/>
    <n v="11977"/>
    <n v="0.43616932453869917"/>
    <n v="6753"/>
    <n v="0"/>
  </r>
  <r>
    <x v="8"/>
    <x v="119"/>
    <x v="119"/>
    <n v="579947"/>
    <s v="Brandýs nad Orlicí"/>
    <s v="750 – 1 999 obyvatel"/>
    <n v="1102"/>
    <n v="0.48094373865698731"/>
    <n v="572"/>
    <n v="0"/>
  </r>
  <r>
    <x v="8"/>
    <x v="119"/>
    <x v="119"/>
    <n v="580058"/>
    <s v="České Libchavy"/>
    <s v="do 750 obyvatel"/>
    <n v="512"/>
    <n v="0.33203125"/>
    <n v="342"/>
    <n v="1"/>
  </r>
  <r>
    <x v="8"/>
    <x v="119"/>
    <x v="119"/>
    <n v="580121"/>
    <s v="Dolní Dobrouč"/>
    <s v="2 000 – 4 999 obyvatel"/>
    <n v="2112"/>
    <n v="0.41382575757575757"/>
    <n v="1238"/>
    <n v="0"/>
  </r>
  <r>
    <x v="8"/>
    <x v="119"/>
    <x v="119"/>
    <n v="580147"/>
    <s v="Libchavy"/>
    <s v="750 – 1 999 obyvatel"/>
    <n v="1424"/>
    <n v="0.35042134831460675"/>
    <n v="925"/>
    <n v="1"/>
  </r>
  <r>
    <x v="8"/>
    <x v="119"/>
    <x v="119"/>
    <n v="580261"/>
    <s v="Hnátnice"/>
    <s v="750 – 1 999 obyvatel"/>
    <n v="697"/>
    <n v="0.33715925394548063"/>
    <n v="462"/>
    <n v="1"/>
  </r>
  <r>
    <x v="8"/>
    <x v="119"/>
    <x v="119"/>
    <n v="580414"/>
    <s v="Jehnědí"/>
    <s v="do 750 obyvatel"/>
    <n v="268"/>
    <n v="0.36940298507462688"/>
    <n v="169"/>
    <n v="1"/>
  </r>
  <r>
    <x v="8"/>
    <x v="119"/>
    <x v="119"/>
    <n v="580716"/>
    <s v="Orlické Podhůří"/>
    <s v="do 750 obyvatel"/>
    <n v="536"/>
    <n v="0.44216417910447764"/>
    <n v="299"/>
    <n v="0"/>
  </r>
  <r>
    <x v="8"/>
    <x v="119"/>
    <x v="119"/>
    <n v="580872"/>
    <s v="Řetová"/>
    <s v="do 750 obyvatel"/>
    <n v="579"/>
    <n v="0.38514680483592401"/>
    <n v="356"/>
    <n v="1"/>
  </r>
  <r>
    <x v="8"/>
    <x v="119"/>
    <x v="119"/>
    <n v="580881"/>
    <s v="Řetůvka"/>
    <s v="do 750 obyvatel"/>
    <n v="234"/>
    <n v="0.32905982905982906"/>
    <n v="157"/>
    <n v="1"/>
  </r>
  <r>
    <x v="8"/>
    <x v="119"/>
    <x v="119"/>
    <n v="580961"/>
    <s v="Sopotnice"/>
    <s v="750 – 1 999 obyvatel"/>
    <n v="758"/>
    <n v="0.3812664907651715"/>
    <n v="469"/>
    <n v="1"/>
  </r>
  <r>
    <x v="8"/>
    <x v="119"/>
    <x v="119"/>
    <n v="581003"/>
    <s v="Sudislav nad Orlicí"/>
    <s v="do 750 obyvatel"/>
    <n v="113"/>
    <n v="0.38053097345132741"/>
    <n v="70"/>
    <n v="1"/>
  </r>
  <r>
    <x v="8"/>
    <x v="119"/>
    <x v="119"/>
    <n v="581101"/>
    <s v="Velká Skrovnice"/>
    <s v="do 750 obyvatel"/>
    <n v="252"/>
    <n v="0.38095238095238093"/>
    <n v="156"/>
    <n v="1"/>
  </r>
  <r>
    <x v="8"/>
    <x v="119"/>
    <x v="119"/>
    <n v="581143"/>
    <s v="Voděrady (Ústí nad Orlicí)"/>
    <s v="do 750 obyvatel"/>
    <n v="292"/>
    <n v="0.37671232876712329"/>
    <n v="182"/>
    <n v="1"/>
  </r>
  <r>
    <x v="8"/>
    <x v="120"/>
    <x v="120"/>
    <n v="548006"/>
    <s v="Bošín"/>
    <s v="do 750 obyvatel"/>
    <n v="81"/>
    <n v="0.2839506172839506"/>
    <n v="58"/>
    <n v="1"/>
  </r>
  <r>
    <x v="8"/>
    <x v="120"/>
    <x v="120"/>
    <n v="548022"/>
    <s v="Vračovice-Orlov"/>
    <s v="do 750 obyvatel"/>
    <n v="143"/>
    <n v="0.35664335664335667"/>
    <n v="92"/>
    <n v="1"/>
  </r>
  <r>
    <x v="8"/>
    <x v="120"/>
    <x v="120"/>
    <n v="553760"/>
    <s v="Běstovice"/>
    <s v="do 750 obyvatel"/>
    <n v="358"/>
    <n v="0.37988826815642457"/>
    <n v="222"/>
    <n v="1"/>
  </r>
  <r>
    <x v="8"/>
    <x v="120"/>
    <x v="120"/>
    <n v="571695"/>
    <s v="Leština (Ústí nad Orlicí)"/>
    <s v="do 750 obyvatel"/>
    <n v="259"/>
    <n v="0.35907335907335908"/>
    <n v="166"/>
    <n v="1"/>
  </r>
  <r>
    <x v="8"/>
    <x v="120"/>
    <x v="120"/>
    <n v="571920"/>
    <s v="Nové Hrady (Ústí nad Orlicí)"/>
    <s v="do 750 obyvatel"/>
    <n v="249"/>
    <n v="0.27710843373493976"/>
    <n v="180"/>
    <n v="1"/>
  </r>
  <r>
    <x v="8"/>
    <x v="120"/>
    <x v="120"/>
    <n v="572209"/>
    <s v="Řepníky"/>
    <s v="do 750 obyvatel"/>
    <n v="328"/>
    <n v="0.37195121951219512"/>
    <n v="206"/>
    <n v="1"/>
  </r>
  <r>
    <x v="8"/>
    <x v="120"/>
    <x v="120"/>
    <n v="572306"/>
    <s v="Stradouň"/>
    <s v="do 750 obyvatel"/>
    <n v="159"/>
    <n v="0.37735849056603776"/>
    <n v="99"/>
    <n v="1"/>
  </r>
  <r>
    <x v="8"/>
    <x v="120"/>
    <x v="120"/>
    <n v="572489"/>
    <s v="Vinary (Ústí nad Orlicí)"/>
    <s v="do 750 obyvatel"/>
    <n v="105"/>
    <n v="0.59047619047619049"/>
    <n v="43"/>
    <n v="0"/>
  </r>
  <r>
    <x v="8"/>
    <x v="120"/>
    <x v="120"/>
    <n v="574449"/>
    <s v="Kosořín"/>
    <s v="do 750 obyvatel"/>
    <n v="140"/>
    <n v="0.37142857142857144"/>
    <n v="88"/>
    <n v="1"/>
  </r>
  <r>
    <x v="8"/>
    <x v="120"/>
    <x v="120"/>
    <n v="575542"/>
    <s v="Radhošť"/>
    <s v="do 750 obyvatel"/>
    <n v="141"/>
    <n v="0.40425531914893614"/>
    <n v="84"/>
    <n v="0"/>
  </r>
  <r>
    <x v="8"/>
    <x v="120"/>
    <x v="120"/>
    <n v="575861"/>
    <s v="Týnišťko"/>
    <s v="do 750 obyvatel"/>
    <n v="137"/>
    <n v="0.35766423357664234"/>
    <n v="88"/>
    <n v="1"/>
  </r>
  <r>
    <x v="8"/>
    <x v="120"/>
    <x v="120"/>
    <n v="579963"/>
    <s v="Bučina"/>
    <s v="do 750 obyvatel"/>
    <n v="210"/>
    <n v="0.34285714285714286"/>
    <n v="138"/>
    <n v="1"/>
  </r>
  <r>
    <x v="8"/>
    <x v="120"/>
    <x v="120"/>
    <n v="580040"/>
    <s v="České Heřmanice"/>
    <s v="do 750 obyvatel"/>
    <n v="490"/>
    <n v="0.37142857142857144"/>
    <n v="308"/>
    <n v="1"/>
  </r>
  <r>
    <x v="8"/>
    <x v="120"/>
    <x v="120"/>
    <n v="580091"/>
    <s v="Dobříkov"/>
    <s v="do 750 obyvatel"/>
    <n v="429"/>
    <n v="0.38228438228438227"/>
    <n v="265"/>
    <n v="1"/>
  </r>
  <r>
    <x v="8"/>
    <x v="120"/>
    <x v="120"/>
    <n v="580210"/>
    <s v="Džbánov"/>
    <s v="do 750 obyvatel"/>
    <n v="282"/>
    <n v="0.38652482269503546"/>
    <n v="173"/>
    <n v="1"/>
  </r>
  <r>
    <x v="8"/>
    <x v="120"/>
    <x v="120"/>
    <n v="580341"/>
    <s v="Hrušová"/>
    <s v="do 750 obyvatel"/>
    <n v="314"/>
    <n v="0.40127388535031849"/>
    <n v="188"/>
    <n v="0"/>
  </r>
  <r>
    <x v="8"/>
    <x v="120"/>
    <x v="120"/>
    <n v="580350"/>
    <s v="Choceň"/>
    <s v="5 000 – 14 999 obyvatel"/>
    <n v="7166"/>
    <n v="0.42841194529723697"/>
    <n v="4096"/>
    <n v="0"/>
  </r>
  <r>
    <x v="8"/>
    <x v="120"/>
    <x v="120"/>
    <n v="580406"/>
    <s v="Javorník (Ústí nad Orlicí)"/>
    <s v="do 750 obyvatel"/>
    <n v="224"/>
    <n v="0.29910714285714285"/>
    <n v="157"/>
    <n v="1"/>
  </r>
  <r>
    <x v="8"/>
    <x v="120"/>
    <x v="120"/>
    <n v="580465"/>
    <s v="Koldín"/>
    <s v="do 750 obyvatel"/>
    <n v="293"/>
    <n v="0.4061433447098976"/>
    <n v="174"/>
    <n v="0"/>
  </r>
  <r>
    <x v="8"/>
    <x v="120"/>
    <x v="120"/>
    <n v="580562"/>
    <s v="Libecina"/>
    <s v="do 750 obyvatel"/>
    <n v="142"/>
    <n v="0.40140845070422537"/>
    <n v="85"/>
    <n v="0"/>
  </r>
  <r>
    <x v="8"/>
    <x v="120"/>
    <x v="120"/>
    <n v="580660"/>
    <s v="Mostek (Ústí nad Orlicí)"/>
    <s v="do 750 obyvatel"/>
    <n v="200"/>
    <n v="0.375"/>
    <n v="125"/>
    <n v="1"/>
  </r>
  <r>
    <x v="8"/>
    <x v="120"/>
    <x v="120"/>
    <n v="580678"/>
    <s v="Nasavrky (Ústí nad Orlicí)"/>
    <s v="do 750 obyvatel"/>
    <n v="115"/>
    <n v="0.43478260869565216"/>
    <n v="65"/>
    <n v="0"/>
  </r>
  <r>
    <x v="8"/>
    <x v="120"/>
    <x v="120"/>
    <n v="580708"/>
    <s v="Svatý Jiří"/>
    <s v="do 750 obyvatel"/>
    <n v="252"/>
    <n v="0.47619047619047616"/>
    <n v="132"/>
    <n v="0"/>
  </r>
  <r>
    <x v="8"/>
    <x v="120"/>
    <x v="120"/>
    <n v="580741"/>
    <s v="Oucmanice"/>
    <s v="do 750 obyvatel"/>
    <n v="197"/>
    <n v="0.35025380710659898"/>
    <n v="128"/>
    <n v="1"/>
  </r>
  <r>
    <x v="8"/>
    <x v="120"/>
    <x v="120"/>
    <n v="580783"/>
    <s v="Plchovice"/>
    <s v="do 750 obyvatel"/>
    <n v="58"/>
    <n v="0.31034482758620691"/>
    <n v="40"/>
    <n v="1"/>
  </r>
  <r>
    <x v="8"/>
    <x v="120"/>
    <x v="120"/>
    <n v="580805"/>
    <s v="Podlesí (Ústí nad Orlicí)"/>
    <s v="do 750 obyvatel"/>
    <n v="227"/>
    <n v="0.42290748898678415"/>
    <n v="131"/>
    <n v="0"/>
  </r>
  <r>
    <x v="8"/>
    <x v="120"/>
    <x v="120"/>
    <n v="580830"/>
    <s v="Pustina"/>
    <s v="do 750 obyvatel"/>
    <n v="51"/>
    <n v="0.5490196078431373"/>
    <n v="23"/>
    <n v="0"/>
  </r>
  <r>
    <x v="8"/>
    <x v="120"/>
    <x v="120"/>
    <n v="580902"/>
    <s v="Seč (Ústí nad Orlicí)"/>
    <s v="do 750 obyvatel"/>
    <n v="133"/>
    <n v="0.39849624060150374"/>
    <n v="80"/>
    <n v="1"/>
  </r>
  <r>
    <x v="8"/>
    <x v="120"/>
    <x v="120"/>
    <n v="580929"/>
    <s v="Skořenice"/>
    <s v="do 750 obyvatel"/>
    <n v="339"/>
    <n v="0.36283185840707965"/>
    <n v="216"/>
    <n v="1"/>
  </r>
  <r>
    <x v="8"/>
    <x v="120"/>
    <x v="120"/>
    <n v="580945"/>
    <s v="Slatina (Ústí nad Orlicí)"/>
    <s v="do 750 obyvatel"/>
    <n v="370"/>
    <n v="0.36216216216216218"/>
    <n v="236"/>
    <n v="1"/>
  </r>
  <r>
    <x v="8"/>
    <x v="120"/>
    <x v="120"/>
    <n v="580970"/>
    <s v="Sruby"/>
    <s v="do 750 obyvatel"/>
    <n v="485"/>
    <n v="0.42680412371134019"/>
    <n v="278"/>
    <n v="0"/>
  </r>
  <r>
    <x v="8"/>
    <x v="120"/>
    <x v="120"/>
    <n v="581011"/>
    <s v="Sudslava"/>
    <s v="do 750 obyvatel"/>
    <n v="156"/>
    <n v="0.35256410256410259"/>
    <n v="101"/>
    <n v="1"/>
  </r>
  <r>
    <x v="8"/>
    <x v="120"/>
    <x v="120"/>
    <n v="581062"/>
    <s v="Tisová (Ústí nad Orlicí)"/>
    <s v="do 750 obyvatel"/>
    <n v="469"/>
    <n v="0.40938166311300639"/>
    <n v="277"/>
    <n v="0"/>
  </r>
  <r>
    <x v="8"/>
    <x v="120"/>
    <x v="120"/>
    <n v="581089"/>
    <s v="Újezd u Chocně"/>
    <s v="do 750 obyvatel"/>
    <n v="265"/>
    <n v="0.41132075471698115"/>
    <n v="156"/>
    <n v="0"/>
  </r>
  <r>
    <x v="8"/>
    <x v="120"/>
    <x v="120"/>
    <n v="581151"/>
    <s v="Vraclav"/>
    <s v="750 – 1 999 obyvatel"/>
    <n v="640"/>
    <n v="0.38750000000000001"/>
    <n v="392"/>
    <n v="1"/>
  </r>
  <r>
    <x v="8"/>
    <x v="120"/>
    <x v="120"/>
    <n v="581186"/>
    <s v="Vysoké Mýto"/>
    <s v="5 000 – 14 999 obyvatel"/>
    <n v="10215"/>
    <n v="0.39598629466470875"/>
    <n v="6170"/>
    <n v="1"/>
  </r>
  <r>
    <x v="8"/>
    <x v="120"/>
    <x v="120"/>
    <n v="581194"/>
    <s v="Zádolí"/>
    <s v="do 750 obyvatel"/>
    <n v="81"/>
    <n v="0.39506172839506171"/>
    <n v="49"/>
    <n v="1"/>
  </r>
  <r>
    <x v="8"/>
    <x v="120"/>
    <x v="120"/>
    <n v="581216"/>
    <s v="Zálší (Ústí nad Orlicí)"/>
    <s v="do 750 obyvatel"/>
    <n v="195"/>
    <n v="0.42564102564102563"/>
    <n v="112"/>
    <n v="0"/>
  </r>
  <r>
    <x v="8"/>
    <x v="120"/>
    <x v="120"/>
    <n v="581224"/>
    <s v="Zámrsk"/>
    <s v="do 750 obyvatel"/>
    <n v="621"/>
    <n v="0.36553945249597425"/>
    <n v="394"/>
    <n v="1"/>
  </r>
  <r>
    <x v="8"/>
    <x v="120"/>
    <x v="120"/>
    <n v="581232"/>
    <s v="Zářecká Lhota"/>
    <s v="do 750 obyvatel"/>
    <n v="160"/>
    <n v="0.46250000000000002"/>
    <n v="86"/>
    <n v="0"/>
  </r>
  <r>
    <x v="8"/>
    <x v="121"/>
    <x v="121"/>
    <n v="547964"/>
    <s v="Sobkovice"/>
    <s v="do 750 obyvatel"/>
    <n v="207"/>
    <n v="0.32367149758454106"/>
    <n v="140"/>
    <n v="1"/>
  </r>
  <r>
    <x v="8"/>
    <x v="121"/>
    <x v="121"/>
    <n v="548031"/>
    <s v="Dlouhoňovice"/>
    <s v="750 – 1 999 obyvatel"/>
    <n v="655"/>
    <n v="0.37099236641221373"/>
    <n v="412"/>
    <n v="1"/>
  </r>
  <r>
    <x v="8"/>
    <x v="121"/>
    <x v="121"/>
    <n v="548049"/>
    <s v="Helvíkovice"/>
    <s v="do 750 obyvatel"/>
    <n v="419"/>
    <n v="0.3412887828162291"/>
    <n v="276"/>
    <n v="1"/>
  </r>
  <r>
    <x v="8"/>
    <x v="121"/>
    <x v="121"/>
    <n v="579971"/>
    <s v="Bystřec"/>
    <s v="750 – 1 999 obyvatel"/>
    <n v="925"/>
    <n v="0.33729729729729729"/>
    <n v="613"/>
    <n v="1"/>
  </r>
  <r>
    <x v="8"/>
    <x v="121"/>
    <x v="121"/>
    <n v="580023"/>
    <s v="Česká Rybná"/>
    <s v="do 750 obyvatel"/>
    <n v="313"/>
    <n v="0.30031948881789139"/>
    <n v="219"/>
    <n v="1"/>
  </r>
  <r>
    <x v="8"/>
    <x v="121"/>
    <x v="121"/>
    <n v="580066"/>
    <s v="České Petrovice"/>
    <s v="do 750 obyvatel"/>
    <n v="139"/>
    <n v="0.4460431654676259"/>
    <n v="77"/>
    <n v="0"/>
  </r>
  <r>
    <x v="8"/>
    <x v="121"/>
    <x v="121"/>
    <n v="580228"/>
    <s v="Hejnice (Ústí nad Orlicí)"/>
    <s v="do 750 obyvatel"/>
    <n v="166"/>
    <n v="0.33132530120481929"/>
    <n v="111"/>
    <n v="1"/>
  </r>
  <r>
    <x v="8"/>
    <x v="121"/>
    <x v="121"/>
    <n v="580376"/>
    <s v="Jablonné nad Orlicí"/>
    <s v="2 000 – 4 999 obyvatel"/>
    <n v="2640"/>
    <n v="0.36477272727272725"/>
    <n v="1677"/>
    <n v="1"/>
  </r>
  <r>
    <x v="8"/>
    <x v="121"/>
    <x v="121"/>
    <n v="580392"/>
    <s v="Jamné nad Orlicí"/>
    <s v="do 750 obyvatel"/>
    <n v="583"/>
    <n v="0.35162950257289882"/>
    <n v="378"/>
    <n v="1"/>
  </r>
  <r>
    <x v="8"/>
    <x v="121"/>
    <x v="121"/>
    <n v="580422"/>
    <s v="Kameničná"/>
    <s v="do 750 obyvatel"/>
    <n v="277"/>
    <n v="0.36823104693140796"/>
    <n v="175"/>
    <n v="1"/>
  </r>
  <r>
    <x v="8"/>
    <x v="121"/>
    <x v="121"/>
    <n v="580431"/>
    <s v="Klášterec nad Orlicí"/>
    <s v="750 – 1 999 obyvatel"/>
    <n v="745"/>
    <n v="0.39194630872483222"/>
    <n v="453"/>
    <n v="1"/>
  </r>
  <r>
    <x v="8"/>
    <x v="121"/>
    <x v="121"/>
    <n v="580503"/>
    <s v="Kunvald"/>
    <s v="750 – 1 999 obyvatel"/>
    <n v="781"/>
    <n v="0.40460947503201022"/>
    <n v="465"/>
    <n v="0"/>
  </r>
  <r>
    <x v="8"/>
    <x v="121"/>
    <x v="121"/>
    <n v="580538"/>
    <s v="Letohrad"/>
    <s v="5 000 – 14 999 obyvatel"/>
    <n v="5294"/>
    <n v="0.41424253872308275"/>
    <n v="3101"/>
    <n v="0"/>
  </r>
  <r>
    <x v="8"/>
    <x v="121"/>
    <x v="121"/>
    <n v="580589"/>
    <s v="Líšnice (Ústí nad Orlicí)"/>
    <s v="750 – 1 999 obyvatel"/>
    <n v="647"/>
    <n v="0.321483771251932"/>
    <n v="439"/>
    <n v="1"/>
  </r>
  <r>
    <x v="8"/>
    <x v="121"/>
    <x v="121"/>
    <n v="580627"/>
    <s v="Lukavice (Ústí nad Orlicí)"/>
    <s v="750 – 1 999 obyvatel"/>
    <n v="940"/>
    <n v="0.37340425531914895"/>
    <n v="589"/>
    <n v="1"/>
  </r>
  <r>
    <x v="8"/>
    <x v="121"/>
    <x v="121"/>
    <n v="580643"/>
    <s v="Mistrovice"/>
    <s v="do 750 obyvatel"/>
    <n v="470"/>
    <n v="0.33829787234042552"/>
    <n v="311"/>
    <n v="1"/>
  </r>
  <r>
    <x v="8"/>
    <x v="121"/>
    <x v="121"/>
    <n v="580686"/>
    <s v="Nekoř"/>
    <s v="750 – 1 999 obyvatel"/>
    <n v="781"/>
    <n v="0.41613316261203587"/>
    <n v="456"/>
    <n v="0"/>
  </r>
  <r>
    <x v="8"/>
    <x v="121"/>
    <x v="121"/>
    <n v="580724"/>
    <s v="Orličky"/>
    <s v="do 750 obyvatel"/>
    <n v="233"/>
    <n v="0.31759656652360513"/>
    <n v="159"/>
    <n v="1"/>
  </r>
  <r>
    <x v="8"/>
    <x v="121"/>
    <x v="121"/>
    <n v="580759"/>
    <s v="Pastviny"/>
    <s v="do 750 obyvatel"/>
    <n v="300"/>
    <n v="0.34333333333333332"/>
    <n v="197"/>
    <n v="1"/>
  </r>
  <r>
    <x v="8"/>
    <x v="121"/>
    <x v="121"/>
    <n v="580775"/>
    <s v="Písečná (Ústí nad Orlicí)"/>
    <s v="do 750 obyvatel"/>
    <n v="454"/>
    <n v="0.32378854625550663"/>
    <n v="307"/>
    <n v="1"/>
  </r>
  <r>
    <x v="8"/>
    <x v="121"/>
    <x v="121"/>
    <n v="580996"/>
    <s v="Studené"/>
    <s v="do 750 obyvatel"/>
    <n v="151"/>
    <n v="0.35099337748344372"/>
    <n v="98"/>
    <n v="1"/>
  </r>
  <r>
    <x v="8"/>
    <x v="121"/>
    <x v="121"/>
    <n v="581038"/>
    <s v="Šedivec"/>
    <s v="do 750 obyvatel"/>
    <n v="170"/>
    <n v="0.40588235294117647"/>
    <n v="101"/>
    <n v="0"/>
  </r>
  <r>
    <x v="8"/>
    <x v="121"/>
    <x v="121"/>
    <n v="581054"/>
    <s v="Těchonín"/>
    <s v="do 750 obyvatel"/>
    <n v="482"/>
    <n v="0.43568464730290457"/>
    <n v="272"/>
    <n v="0"/>
  </r>
  <r>
    <x v="8"/>
    <x v="121"/>
    <x v="121"/>
    <n v="581119"/>
    <s v="Verměřovice"/>
    <s v="750 – 1 999 obyvatel"/>
    <n v="589"/>
    <n v="0.40237691001697795"/>
    <n v="352"/>
    <n v="0"/>
  </r>
  <r>
    <x v="8"/>
    <x v="121"/>
    <x v="121"/>
    <n v="581208"/>
    <s v="Záchlumí (Ústí nad Orlicí)"/>
    <s v="750 – 1 999 obyvatel"/>
    <n v="636"/>
    <n v="0.31761006289308175"/>
    <n v="434"/>
    <n v="1"/>
  </r>
  <r>
    <x v="8"/>
    <x v="121"/>
    <x v="121"/>
    <n v="581259"/>
    <s v="Žamberk"/>
    <s v="5 000 – 14 999 obyvatel"/>
    <n v="4982"/>
    <n v="0.3890004014452027"/>
    <n v="3044"/>
    <n v="1"/>
  </r>
  <r>
    <x v="8"/>
    <x v="121"/>
    <x v="121"/>
    <n v="581267"/>
    <s v="Žampach"/>
    <s v="do 750 obyvatel"/>
    <n v="245"/>
    <n v="0.51020408163265307"/>
    <n v="120"/>
    <n v="0"/>
  </r>
  <r>
    <x v="9"/>
    <x v="122"/>
    <x v="122"/>
    <n v="549835"/>
    <s v="Milasín"/>
    <s v="do 750 obyvatel"/>
    <n v="43"/>
    <n v="0.39534883720930231"/>
    <n v="26"/>
    <n v="1"/>
  </r>
  <r>
    <x v="9"/>
    <x v="122"/>
    <x v="122"/>
    <n v="549886"/>
    <s v="Střítež (Žďár nad Sázavou)"/>
    <s v="do 750 obyvatel"/>
    <n v="93"/>
    <n v="0.59139784946236562"/>
    <n v="38"/>
    <n v="0"/>
  </r>
  <r>
    <x v="9"/>
    <x v="122"/>
    <x v="122"/>
    <n v="549924"/>
    <s v="Radkov (Žďár nad Sázavou)"/>
    <s v="do 750 obyvatel"/>
    <n v="145"/>
    <n v="0.41379310344827586"/>
    <n v="85"/>
    <n v="0"/>
  </r>
  <r>
    <x v="9"/>
    <x v="122"/>
    <x v="122"/>
    <n v="549959"/>
    <s v="Ubušínek"/>
    <s v="do 750 obyvatel"/>
    <n v="77"/>
    <n v="0.38961038961038963"/>
    <n v="47"/>
    <n v="1"/>
  </r>
  <r>
    <x v="9"/>
    <x v="122"/>
    <x v="122"/>
    <n v="587737"/>
    <s v="Rodkov"/>
    <s v="do 750 obyvatel"/>
    <n v="82"/>
    <n v="0.42682926829268292"/>
    <n v="47"/>
    <n v="0"/>
  </r>
  <r>
    <x v="9"/>
    <x v="122"/>
    <x v="122"/>
    <n v="587893"/>
    <s v="Velké Tresné"/>
    <s v="do 750 obyvatel"/>
    <n v="91"/>
    <n v="0.5714285714285714"/>
    <n v="39"/>
    <n v="0"/>
  </r>
  <r>
    <x v="9"/>
    <x v="122"/>
    <x v="122"/>
    <n v="595241"/>
    <s v="Blažkov"/>
    <s v="do 750 obyvatel"/>
    <n v="237"/>
    <n v="0.43459915611814348"/>
    <n v="134"/>
    <n v="0"/>
  </r>
  <r>
    <x v="9"/>
    <x v="122"/>
    <x v="122"/>
    <n v="595306"/>
    <s v="Bohuňov (Žďár nad Sázavou)"/>
    <s v="do 750 obyvatel"/>
    <n v="216"/>
    <n v="0.47222222222222221"/>
    <n v="114"/>
    <n v="0"/>
  </r>
  <r>
    <x v="9"/>
    <x v="122"/>
    <x v="122"/>
    <n v="595403"/>
    <s v="Bukov"/>
    <s v="do 750 obyvatel"/>
    <n v="153"/>
    <n v="0.33333333333333331"/>
    <n v="102"/>
    <n v="1"/>
  </r>
  <r>
    <x v="9"/>
    <x v="122"/>
    <x v="122"/>
    <n v="595411"/>
    <s v="Bystřice nad Pernštejnem"/>
    <s v="5 000 – 14 999 obyvatel"/>
    <n v="6793"/>
    <n v="0.40968644192551157"/>
    <n v="4010"/>
    <n v="0"/>
  </r>
  <r>
    <x v="9"/>
    <x v="122"/>
    <x v="122"/>
    <n v="595420"/>
    <s v="Býšovec"/>
    <s v="do 750 obyvatel"/>
    <n v="138"/>
    <n v="0.35507246376811596"/>
    <n v="89"/>
    <n v="1"/>
  </r>
  <r>
    <x v="9"/>
    <x v="122"/>
    <x v="122"/>
    <n v="595454"/>
    <s v="Dalečín"/>
    <s v="do 750 obyvatel"/>
    <n v="555"/>
    <n v="0.40720720720720721"/>
    <n v="329"/>
    <n v="0"/>
  </r>
  <r>
    <x v="9"/>
    <x v="122"/>
    <x v="122"/>
    <n v="595535"/>
    <s v="Dolní Rožínka"/>
    <s v="do 750 obyvatel"/>
    <n v="522"/>
    <n v="0.43103448275862066"/>
    <n v="297"/>
    <n v="0"/>
  </r>
  <r>
    <x v="9"/>
    <x v="122"/>
    <x v="122"/>
    <n v="595683"/>
    <s v="Horní Rožínka"/>
    <s v="do 750 obyvatel"/>
    <n v="69"/>
    <n v="0.44927536231884058"/>
    <n v="38"/>
    <n v="0"/>
  </r>
  <r>
    <x v="9"/>
    <x v="122"/>
    <x v="122"/>
    <n v="595705"/>
    <s v="Chlum-Korouhvice"/>
    <s v="do 750 obyvatel"/>
    <n v="35"/>
    <n v="0.6"/>
    <n v="14"/>
    <n v="0"/>
  </r>
  <r>
    <x v="9"/>
    <x v="122"/>
    <x v="122"/>
    <n v="595861"/>
    <s v="Koroužné"/>
    <s v="do 750 obyvatel"/>
    <n v="214"/>
    <n v="0.35981308411214952"/>
    <n v="137"/>
    <n v="1"/>
  </r>
  <r>
    <x v="9"/>
    <x v="122"/>
    <x v="122"/>
    <n v="596051"/>
    <s v="Lísek"/>
    <s v="do 750 obyvatel"/>
    <n v="325"/>
    <n v="0.36"/>
    <n v="208"/>
    <n v="1"/>
  </r>
  <r>
    <x v="9"/>
    <x v="122"/>
    <x v="122"/>
    <n v="596159"/>
    <s v="Moravecké Pavlovice"/>
    <s v="do 750 obyvatel"/>
    <n v="44"/>
    <n v="0.29545454545454547"/>
    <n v="31"/>
    <n v="1"/>
  </r>
  <r>
    <x v="9"/>
    <x v="122"/>
    <x v="122"/>
    <n v="596272"/>
    <s v="Nyklovice"/>
    <s v="do 750 obyvatel"/>
    <n v="135"/>
    <n v="0.48148148148148145"/>
    <n v="70"/>
    <n v="0"/>
  </r>
  <r>
    <x v="9"/>
    <x v="122"/>
    <x v="122"/>
    <n v="596434"/>
    <s v="Písečné (Žďár nad Sázavou)"/>
    <s v="do 750 obyvatel"/>
    <n v="164"/>
    <n v="0.36585365853658536"/>
    <n v="104"/>
    <n v="1"/>
  </r>
  <r>
    <x v="9"/>
    <x v="122"/>
    <x v="122"/>
    <n v="596493"/>
    <s v="Prosetín (Žďár nad Sázavou)"/>
    <s v="do 750 obyvatel"/>
    <n v="324"/>
    <n v="0.36728395061728397"/>
    <n v="205"/>
    <n v="1"/>
  </r>
  <r>
    <x v="9"/>
    <x v="122"/>
    <x v="122"/>
    <n v="596612"/>
    <s v="Rovečné"/>
    <s v="do 750 obyvatel"/>
    <n v="536"/>
    <n v="0.50559701492537312"/>
    <n v="265"/>
    <n v="0"/>
  </r>
  <r>
    <x v="9"/>
    <x v="122"/>
    <x v="122"/>
    <n v="596647"/>
    <s v="Rozsochy"/>
    <s v="do 750 obyvatel"/>
    <n v="596"/>
    <n v="0.36241610738255031"/>
    <n v="380"/>
    <n v="1"/>
  </r>
  <r>
    <x v="9"/>
    <x v="122"/>
    <x v="122"/>
    <n v="596655"/>
    <s v="Rožná"/>
    <s v="750 – 1 999 obyvatel"/>
    <n v="655"/>
    <n v="0.41984732824427479"/>
    <n v="380"/>
    <n v="0"/>
  </r>
  <r>
    <x v="9"/>
    <x v="122"/>
    <x v="122"/>
    <n v="596710"/>
    <s v="Sejřek"/>
    <s v="do 750 obyvatel"/>
    <n v="144"/>
    <n v="0.27083333333333331"/>
    <n v="105"/>
    <n v="1"/>
  </r>
  <r>
    <x v="9"/>
    <x v="122"/>
    <x v="122"/>
    <n v="596752"/>
    <s v="Skorotice"/>
    <s v="do 750 obyvatel"/>
    <n v="100"/>
    <n v="0.43"/>
    <n v="57"/>
    <n v="0"/>
  </r>
  <r>
    <x v="9"/>
    <x v="122"/>
    <x v="122"/>
    <n v="596809"/>
    <s v="Strachujov"/>
    <s v="do 750 obyvatel"/>
    <n v="113"/>
    <n v="0.30088495575221241"/>
    <n v="79"/>
    <n v="1"/>
  </r>
  <r>
    <x v="9"/>
    <x v="122"/>
    <x v="122"/>
    <n v="596825"/>
    <s v="Strážek"/>
    <s v="750 – 1 999 obyvatel"/>
    <n v="698"/>
    <n v="0.43409742120343842"/>
    <n v="395"/>
    <n v="0"/>
  </r>
  <r>
    <x v="9"/>
    <x v="122"/>
    <x v="122"/>
    <n v="596833"/>
    <s v="Sulkovec"/>
    <s v="do 750 obyvatel"/>
    <n v="141"/>
    <n v="0.46808510638297873"/>
    <n v="75"/>
    <n v="0"/>
  </r>
  <r>
    <x v="9"/>
    <x v="122"/>
    <x v="122"/>
    <n v="596884"/>
    <s v="Štěpánov nad Svratkou"/>
    <s v="do 750 obyvatel"/>
    <n v="579"/>
    <n v="0.41105354058721932"/>
    <n v="341"/>
    <n v="0"/>
  </r>
  <r>
    <x v="9"/>
    <x v="122"/>
    <x v="122"/>
    <n v="596914"/>
    <s v="Ujčov"/>
    <s v="do 750 obyvatel"/>
    <n v="388"/>
    <n v="0.47164948453608246"/>
    <n v="205"/>
    <n v="0"/>
  </r>
  <r>
    <x v="9"/>
    <x v="122"/>
    <x v="122"/>
    <n v="596931"/>
    <s v="Unčín"/>
    <s v="do 750 obyvatel"/>
    <n v="168"/>
    <n v="0.30952380952380953"/>
    <n v="116"/>
    <n v="1"/>
  </r>
  <r>
    <x v="9"/>
    <x v="122"/>
    <x v="122"/>
    <n v="596965"/>
    <s v="Věchnov"/>
    <s v="do 750 obyvatel"/>
    <n v="272"/>
    <n v="0.41544117647058826"/>
    <n v="159"/>
    <n v="0"/>
  </r>
  <r>
    <x v="9"/>
    <x v="122"/>
    <x v="122"/>
    <n v="596990"/>
    <s v="Velké Janovice"/>
    <s v="do 750 obyvatel"/>
    <n v="109"/>
    <n v="0.23853211009174313"/>
    <n v="83"/>
    <n v="1"/>
  </r>
  <r>
    <x v="9"/>
    <x v="122"/>
    <x v="122"/>
    <n v="597031"/>
    <s v="Věstín"/>
    <s v="do 750 obyvatel"/>
    <n v="135"/>
    <n v="0.42962962962962964"/>
    <n v="77"/>
    <n v="0"/>
  </r>
  <r>
    <x v="9"/>
    <x v="122"/>
    <x v="122"/>
    <n v="597040"/>
    <s v="Věžná (Žďár nad Sázavou)"/>
    <s v="do 750 obyvatel"/>
    <n v="191"/>
    <n v="0.51308900523560208"/>
    <n v="93"/>
    <n v="0"/>
  </r>
  <r>
    <x v="9"/>
    <x v="122"/>
    <x v="122"/>
    <n v="597074"/>
    <s v="Vír"/>
    <s v="do 750 obyvatel"/>
    <n v="599"/>
    <n v="0.44407345575959933"/>
    <n v="333"/>
    <n v="0"/>
  </r>
  <r>
    <x v="9"/>
    <x v="122"/>
    <x v="122"/>
    <n v="597155"/>
    <s v="Zvole (Žďár nad Sázavou)"/>
    <s v="do 750 obyvatel"/>
    <n v="526"/>
    <n v="0.39733840304182511"/>
    <n v="317"/>
    <n v="1"/>
  </r>
  <r>
    <x v="9"/>
    <x v="122"/>
    <x v="122"/>
    <n v="597163"/>
    <s v="Ždánice (Žďár nad Sázavou)"/>
    <s v="do 750 obyvatel"/>
    <n v="177"/>
    <n v="0.3728813559322034"/>
    <n v="111"/>
    <n v="1"/>
  </r>
  <r>
    <x v="9"/>
    <x v="123"/>
    <x v="123"/>
    <n v="530646"/>
    <s v="Hurtova Lhota"/>
    <s v="do 750 obyvatel"/>
    <n v="204"/>
    <n v="0.39215686274509803"/>
    <n v="124"/>
    <n v="1"/>
  </r>
  <r>
    <x v="9"/>
    <x v="123"/>
    <x v="123"/>
    <n v="530654"/>
    <s v="Vysoká (Havlíčkův Brod)"/>
    <s v="do 750 obyvatel"/>
    <n v="190"/>
    <n v="0.3473684210526316"/>
    <n v="124"/>
    <n v="1"/>
  </r>
  <r>
    <x v="9"/>
    <x v="123"/>
    <x v="123"/>
    <n v="530662"/>
    <s v="Ždírec (Havlíčkův Brod)"/>
    <s v="do 750 obyvatel"/>
    <n v="125"/>
    <n v="0.40799999999999997"/>
    <n v="74"/>
    <n v="0"/>
  </r>
  <r>
    <x v="9"/>
    <x v="123"/>
    <x v="123"/>
    <n v="546194"/>
    <s v="Bačkov"/>
    <s v="do 750 obyvatel"/>
    <n v="105"/>
    <n v="0.37142857142857144"/>
    <n v="66"/>
    <n v="1"/>
  </r>
  <r>
    <x v="9"/>
    <x v="123"/>
    <x v="123"/>
    <n v="548251"/>
    <s v="Podmoky (Havlíčkův Brod)"/>
    <s v="do 750 obyvatel"/>
    <n v="114"/>
    <n v="0.55263157894736847"/>
    <n v="51"/>
    <n v="0"/>
  </r>
  <r>
    <x v="9"/>
    <x v="123"/>
    <x v="123"/>
    <n v="548260"/>
    <s v="Bartoušov"/>
    <s v="do 750 obyvatel"/>
    <n v="143"/>
    <n v="0.40559440559440557"/>
    <n v="85"/>
    <n v="0"/>
  </r>
  <r>
    <x v="9"/>
    <x v="123"/>
    <x v="123"/>
    <n v="548278"/>
    <s v="Břevnice"/>
    <s v="do 750 obyvatel"/>
    <n v="120"/>
    <n v="0.49166666666666664"/>
    <n v="61"/>
    <n v="0"/>
  </r>
  <r>
    <x v="9"/>
    <x v="123"/>
    <x v="123"/>
    <n v="548286"/>
    <s v="Knyk"/>
    <s v="do 750 obyvatel"/>
    <n v="358"/>
    <n v="0.44972067039106145"/>
    <n v="197"/>
    <n v="0"/>
  </r>
  <r>
    <x v="9"/>
    <x v="123"/>
    <x v="123"/>
    <n v="548308"/>
    <s v="Kyjov (Havlíčkův Brod)"/>
    <s v="do 750 obyvatel"/>
    <n v="117"/>
    <n v="0.45299145299145299"/>
    <n v="64"/>
    <n v="0"/>
  </r>
  <r>
    <x v="9"/>
    <x v="123"/>
    <x v="123"/>
    <n v="548316"/>
    <s v="Michalovice (Havlíčkův Brod)"/>
    <s v="do 750 obyvatel"/>
    <n v="172"/>
    <n v="0.31395348837209303"/>
    <n v="118"/>
    <n v="1"/>
  </r>
  <r>
    <x v="9"/>
    <x v="123"/>
    <x v="123"/>
    <n v="548324"/>
    <s v="Skorkov (Havlíčkův Brod)"/>
    <s v="do 750 obyvatel"/>
    <n v="72"/>
    <n v="0.3888888888888889"/>
    <n v="44"/>
    <n v="1"/>
  </r>
  <r>
    <x v="9"/>
    <x v="123"/>
    <x v="123"/>
    <n v="548341"/>
    <s v="Slavníč"/>
    <s v="do 750 obyvatel"/>
    <n v="47"/>
    <n v="0.25531914893617019"/>
    <n v="35"/>
    <n v="1"/>
  </r>
  <r>
    <x v="9"/>
    <x v="123"/>
    <x v="123"/>
    <n v="548529"/>
    <s v="Kochánov"/>
    <s v="do 750 obyvatel"/>
    <n v="132"/>
    <n v="0.40909090909090912"/>
    <n v="78"/>
    <n v="0"/>
  </r>
  <r>
    <x v="9"/>
    <x v="123"/>
    <x v="123"/>
    <n v="548537"/>
    <s v="Úhořilka"/>
    <s v="do 750 obyvatel"/>
    <n v="37"/>
    <n v="0.43243243243243246"/>
    <n v="21"/>
    <n v="0"/>
  </r>
  <r>
    <x v="9"/>
    <x v="123"/>
    <x v="123"/>
    <n v="548588"/>
    <s v="Okrouhlička"/>
    <s v="do 750 obyvatel"/>
    <n v="203"/>
    <n v="0.41871921182266009"/>
    <n v="118"/>
    <n v="0"/>
  </r>
  <r>
    <x v="9"/>
    <x v="123"/>
    <x v="123"/>
    <n v="548626"/>
    <s v="Zvěstovice"/>
    <s v="do 750 obyvatel"/>
    <n v="57"/>
    <n v="0.49122807017543857"/>
    <n v="29"/>
    <n v="0"/>
  </r>
  <r>
    <x v="9"/>
    <x v="123"/>
    <x v="123"/>
    <n v="568414"/>
    <s v="Havlíčkův Brod"/>
    <s v="15 000 – 39 999 obyvatel"/>
    <n v="19422"/>
    <n v="0.46936463803933681"/>
    <n v="10306"/>
    <n v="0"/>
  </r>
  <r>
    <x v="9"/>
    <x v="123"/>
    <x v="123"/>
    <n v="568503"/>
    <s v="Česká Bělá"/>
    <s v="750 – 1 999 obyvatel"/>
    <n v="862"/>
    <n v="0.43271461716937354"/>
    <n v="489"/>
    <n v="0"/>
  </r>
  <r>
    <x v="9"/>
    <x v="123"/>
    <x v="123"/>
    <n v="568538"/>
    <s v="Dlouhá Ves (Havlíčkův Brod)"/>
    <s v="do 750 obyvatel"/>
    <n v="372"/>
    <n v="0.44086021505376344"/>
    <n v="208"/>
    <n v="0"/>
  </r>
  <r>
    <x v="9"/>
    <x v="123"/>
    <x v="123"/>
    <n v="568597"/>
    <s v="Dolní Krupá (Havlíčkův Brod)"/>
    <s v="do 750 obyvatel"/>
    <n v="358"/>
    <n v="0.46089385474860334"/>
    <n v="193"/>
    <n v="0"/>
  </r>
  <r>
    <x v="9"/>
    <x v="123"/>
    <x v="123"/>
    <n v="568635"/>
    <s v="Golčův Jeníkov"/>
    <s v="2 000 – 4 999 obyvatel"/>
    <n v="2260"/>
    <n v="0.44690265486725661"/>
    <n v="1250"/>
    <n v="0"/>
  </r>
  <r>
    <x v="9"/>
    <x v="123"/>
    <x v="123"/>
    <n v="568651"/>
    <s v="Habry"/>
    <s v="750 – 1 999 obyvatel"/>
    <n v="1095"/>
    <n v="0.50228310502283102"/>
    <n v="545"/>
    <n v="0"/>
  </r>
  <r>
    <x v="9"/>
    <x v="123"/>
    <x v="123"/>
    <n v="568660"/>
    <s v="Havlíčkova Borová"/>
    <s v="750 – 1 999 obyvatel"/>
    <n v="807"/>
    <n v="0.42255266418835191"/>
    <n v="466"/>
    <n v="0"/>
  </r>
  <r>
    <x v="9"/>
    <x v="123"/>
    <x v="123"/>
    <n v="568678"/>
    <s v="Herálec (Havlíčkův Brod)"/>
    <s v="750 – 1 999 obyvatel"/>
    <n v="918"/>
    <n v="0.4357298474945534"/>
    <n v="518"/>
    <n v="0"/>
  </r>
  <r>
    <x v="9"/>
    <x v="123"/>
    <x v="123"/>
    <n v="568708"/>
    <s v="Horní Krupá"/>
    <s v="do 750 obyvatel"/>
    <n v="434"/>
    <n v="0.41474654377880182"/>
    <n v="254"/>
    <n v="0"/>
  </r>
  <r>
    <x v="9"/>
    <x v="123"/>
    <x v="123"/>
    <n v="568767"/>
    <s v="Chrtníč"/>
    <s v="do 750 obyvatel"/>
    <n v="103"/>
    <n v="0.41747572815533979"/>
    <n v="60"/>
    <n v="0"/>
  </r>
  <r>
    <x v="9"/>
    <x v="123"/>
    <x v="123"/>
    <n v="568821"/>
    <s v="Kámen (Havlíčkův Brod)"/>
    <s v="do 750 obyvatel"/>
    <n v="333"/>
    <n v="0.42642642642642642"/>
    <n v="191"/>
    <n v="0"/>
  </r>
  <r>
    <x v="9"/>
    <x v="123"/>
    <x v="123"/>
    <n v="568881"/>
    <s v="Kojetín (Havlíčkův Brod)"/>
    <s v="do 750 obyvatel"/>
    <n v="143"/>
    <n v="0.52447552447552448"/>
    <n v="68"/>
    <n v="0"/>
  </r>
  <r>
    <x v="9"/>
    <x v="123"/>
    <x v="123"/>
    <n v="568929"/>
    <s v="Krásná Hora"/>
    <s v="do 750 obyvatel"/>
    <n v="434"/>
    <n v="0.47465437788018433"/>
    <n v="228"/>
    <n v="0"/>
  </r>
  <r>
    <x v="9"/>
    <x v="123"/>
    <x v="123"/>
    <n v="568937"/>
    <s v="Krátká Ves"/>
    <s v="do 750 obyvatel"/>
    <n v="118"/>
    <n v="0.4576271186440678"/>
    <n v="64"/>
    <n v="0"/>
  </r>
  <r>
    <x v="9"/>
    <x v="123"/>
    <x v="123"/>
    <n v="568953"/>
    <s v="Květinov"/>
    <s v="do 750 obyvatel"/>
    <n v="192"/>
    <n v="0.421875"/>
    <n v="111"/>
    <n v="0"/>
  </r>
  <r>
    <x v="9"/>
    <x v="123"/>
    <x v="123"/>
    <n v="568996"/>
    <s v="Leškovice"/>
    <s v="do 750 obyvatel"/>
    <n v="68"/>
    <n v="0.38235294117647056"/>
    <n v="42"/>
    <n v="1"/>
  </r>
  <r>
    <x v="9"/>
    <x v="123"/>
    <x v="123"/>
    <n v="569038"/>
    <s v="Lípa (Havlíčkův Brod)"/>
    <s v="750 – 1 999 obyvatel"/>
    <n v="959"/>
    <n v="0.42127215849843586"/>
    <n v="555"/>
    <n v="0"/>
  </r>
  <r>
    <x v="9"/>
    <x v="123"/>
    <x v="123"/>
    <n v="569046"/>
    <s v="Lipnice nad Sázavou"/>
    <s v="do 750 obyvatel"/>
    <n v="548"/>
    <n v="0.46167883211678834"/>
    <n v="295"/>
    <n v="0"/>
  </r>
  <r>
    <x v="9"/>
    <x v="123"/>
    <x v="123"/>
    <n v="569062"/>
    <s v="Lučice"/>
    <s v="do 750 obyvatel"/>
    <n v="519"/>
    <n v="0.49710982658959535"/>
    <n v="261"/>
    <n v="0"/>
  </r>
  <r>
    <x v="9"/>
    <x v="123"/>
    <x v="123"/>
    <n v="569127"/>
    <s v="Modlíkov"/>
    <s v="do 750 obyvatel"/>
    <n v="126"/>
    <n v="0.31746031746031744"/>
    <n v="86"/>
    <n v="1"/>
  </r>
  <r>
    <x v="9"/>
    <x v="123"/>
    <x v="123"/>
    <n v="569151"/>
    <s v="Nová Ves u Leštiny"/>
    <s v="do 750 obyvatel"/>
    <n v="94"/>
    <n v="0.42553191489361702"/>
    <n v="54"/>
    <n v="0"/>
  </r>
  <r>
    <x v="9"/>
    <x v="123"/>
    <x v="123"/>
    <n v="569186"/>
    <s v="Okrouhlice"/>
    <s v="750 – 1 999 obyvatel"/>
    <n v="1096"/>
    <n v="0.49908759124087593"/>
    <n v="549"/>
    <n v="0"/>
  </r>
  <r>
    <x v="9"/>
    <x v="123"/>
    <x v="123"/>
    <n v="569208"/>
    <s v="Olešenka"/>
    <s v="do 750 obyvatel"/>
    <n v="150"/>
    <n v="0.4"/>
    <n v="90"/>
    <n v="0"/>
  </r>
  <r>
    <x v="9"/>
    <x v="123"/>
    <x v="123"/>
    <n v="569216"/>
    <s v="Olešná (Havlíčkův Brod)"/>
    <s v="do 750 obyvatel"/>
    <n v="296"/>
    <n v="0.42905405405405406"/>
    <n v="169"/>
    <n v="0"/>
  </r>
  <r>
    <x v="9"/>
    <x v="123"/>
    <x v="123"/>
    <n v="569291"/>
    <s v="Pohled"/>
    <s v="do 750 obyvatel"/>
    <n v="603"/>
    <n v="0.48258706467661694"/>
    <n v="312"/>
    <n v="0"/>
  </r>
  <r>
    <x v="9"/>
    <x v="123"/>
    <x v="123"/>
    <n v="569321"/>
    <s v="Přibyslav (Havlíčkův Brod)"/>
    <s v="2 000 – 4 999 obyvatel"/>
    <n v="3219"/>
    <n v="0.40012426219322772"/>
    <n v="1931"/>
    <n v="0"/>
  </r>
  <r>
    <x v="9"/>
    <x v="123"/>
    <x v="123"/>
    <n v="569364"/>
    <s v="Radostín (Havlíčkův Brod)"/>
    <s v="do 750 obyvatel"/>
    <n v="127"/>
    <n v="0.44094488188976377"/>
    <n v="71"/>
    <n v="0"/>
  </r>
  <r>
    <x v="9"/>
    <x v="123"/>
    <x v="123"/>
    <n v="569399"/>
    <s v="Rozsochatec"/>
    <s v="do 750 obyvatel"/>
    <n v="428"/>
    <n v="0.48364485981308414"/>
    <n v="221"/>
    <n v="0"/>
  </r>
  <r>
    <x v="9"/>
    <x v="123"/>
    <x v="123"/>
    <n v="569411"/>
    <s v="Rybníček (Havlíčkův Brod)"/>
    <s v="do 750 obyvatel"/>
    <n v="57"/>
    <n v="0.70175438596491224"/>
    <n v="17"/>
    <n v="0"/>
  </r>
  <r>
    <x v="9"/>
    <x v="123"/>
    <x v="123"/>
    <n v="569461"/>
    <s v="Skryje (Havlíčkův Brod)"/>
    <s v="do 750 obyvatel"/>
    <n v="146"/>
    <n v="0.37671232876712329"/>
    <n v="91"/>
    <n v="1"/>
  </r>
  <r>
    <x v="9"/>
    <x v="123"/>
    <x v="123"/>
    <n v="569470"/>
    <s v="Skuhrov (Havlíčkův Brod)"/>
    <s v="do 750 obyvatel"/>
    <n v="225"/>
    <n v="0.43111111111111111"/>
    <n v="128"/>
    <n v="0"/>
  </r>
  <r>
    <x v="9"/>
    <x v="123"/>
    <x v="123"/>
    <n v="569534"/>
    <s v="Stříbrné Hory"/>
    <s v="do 750 obyvatel"/>
    <n v="206"/>
    <n v="0.42233009708737862"/>
    <n v="119"/>
    <n v="0"/>
  </r>
  <r>
    <x v="9"/>
    <x v="123"/>
    <x v="123"/>
    <n v="569585"/>
    <s v="Šlapanov"/>
    <s v="750 – 1 999 obyvatel"/>
    <n v="662"/>
    <n v="0.38368580060422963"/>
    <n v="408"/>
    <n v="1"/>
  </r>
  <r>
    <x v="9"/>
    <x v="123"/>
    <x v="123"/>
    <n v="569593"/>
    <s v="Štoky"/>
    <s v="750 – 1 999 obyvatel"/>
    <n v="1542"/>
    <n v="0.41115434500648507"/>
    <n v="908"/>
    <n v="0"/>
  </r>
  <r>
    <x v="9"/>
    <x v="123"/>
    <x v="123"/>
    <n v="569615"/>
    <s v="Tis"/>
    <s v="do 750 obyvatel"/>
    <n v="307"/>
    <n v="0.40065146579804561"/>
    <n v="184"/>
    <n v="0"/>
  </r>
  <r>
    <x v="9"/>
    <x v="123"/>
    <x v="123"/>
    <n v="569658"/>
    <s v="Úsobí"/>
    <s v="do 750 obyvatel"/>
    <n v="588"/>
    <n v="0.39965986394557823"/>
    <n v="353"/>
    <n v="1"/>
  </r>
  <r>
    <x v="9"/>
    <x v="123"/>
    <x v="123"/>
    <n v="569682"/>
    <s v="Veselý Žďár"/>
    <s v="do 750 obyvatel"/>
    <n v="476"/>
    <n v="0.44537815126050423"/>
    <n v="264"/>
    <n v="0"/>
  </r>
  <r>
    <x v="9"/>
    <x v="123"/>
    <x v="123"/>
    <n v="569691"/>
    <s v="Věž"/>
    <s v="750 – 1 999 obyvatel"/>
    <n v="695"/>
    <n v="0.40431654676258993"/>
    <n v="414"/>
    <n v="0"/>
  </r>
  <r>
    <x v="9"/>
    <x v="123"/>
    <x v="123"/>
    <n v="569704"/>
    <s v="Věžnice (Havlíčkův Brod)"/>
    <s v="do 750 obyvatel"/>
    <n v="348"/>
    <n v="0.39367816091954022"/>
    <n v="211"/>
    <n v="1"/>
  </r>
  <r>
    <x v="9"/>
    <x v="123"/>
    <x v="123"/>
    <n v="569801"/>
    <s v="Žižkovo Pole"/>
    <s v="do 750 obyvatel"/>
    <n v="334"/>
    <n v="0.44610778443113774"/>
    <n v="185"/>
    <n v="0"/>
  </r>
  <r>
    <x v="9"/>
    <x v="123"/>
    <x v="123"/>
    <n v="573558"/>
    <s v="Boňkov"/>
    <s v="do 750 obyvatel"/>
    <n v="61"/>
    <n v="0.34426229508196721"/>
    <n v="40"/>
    <n v="1"/>
  </r>
  <r>
    <x v="9"/>
    <x v="124"/>
    <x v="124"/>
    <n v="537829"/>
    <s v="Proseč (Pelhřimov)"/>
    <s v="do 750 obyvatel"/>
    <n v="61"/>
    <n v="0.42622950819672129"/>
    <n v="35"/>
    <n v="0"/>
  </r>
  <r>
    <x v="9"/>
    <x v="124"/>
    <x v="124"/>
    <n v="547638"/>
    <s v="Budíkov"/>
    <s v="do 750 obyvatel"/>
    <n v="275"/>
    <n v="0.41454545454545455"/>
    <n v="161"/>
    <n v="0"/>
  </r>
  <r>
    <x v="9"/>
    <x v="124"/>
    <x v="124"/>
    <n v="547735"/>
    <s v="Čejov"/>
    <s v="do 750 obyvatel"/>
    <n v="493"/>
    <n v="0.44219066937119678"/>
    <n v="275"/>
    <n v="0"/>
  </r>
  <r>
    <x v="9"/>
    <x v="124"/>
    <x v="124"/>
    <n v="547883"/>
    <s v="Hojanovice"/>
    <s v="do 750 obyvatel"/>
    <n v="83"/>
    <n v="0.38554216867469882"/>
    <n v="51"/>
    <n v="1"/>
  </r>
  <r>
    <x v="9"/>
    <x v="124"/>
    <x v="124"/>
    <n v="547956"/>
    <s v="Hořice (Pelhřimov)"/>
    <s v="do 750 obyvatel"/>
    <n v="169"/>
    <n v="0.52662721893491127"/>
    <n v="80"/>
    <n v="0"/>
  </r>
  <r>
    <x v="9"/>
    <x v="124"/>
    <x v="124"/>
    <n v="547999"/>
    <s v="Humpolec"/>
    <s v="5 000 – 14 999 obyvatel"/>
    <n v="9257"/>
    <n v="0.43448201361132116"/>
    <n v="5235"/>
    <n v="0"/>
  </r>
  <r>
    <x v="9"/>
    <x v="124"/>
    <x v="124"/>
    <n v="548073"/>
    <s v="Ježov (Pelhřimov)"/>
    <s v="do 750 obyvatel"/>
    <n v="53"/>
    <n v="0.64150943396226412"/>
    <n v="19"/>
    <n v="0"/>
  </r>
  <r>
    <x v="9"/>
    <x v="124"/>
    <x v="124"/>
    <n v="548081"/>
    <s v="Jiřice (Pelhřimov)"/>
    <s v="750 – 1 999 obyvatel"/>
    <n v="766"/>
    <n v="0.39817232375979111"/>
    <n v="461"/>
    <n v="1"/>
  </r>
  <r>
    <x v="9"/>
    <x v="124"/>
    <x v="124"/>
    <n v="548090"/>
    <s v="Kaliště (Pelhřimov)"/>
    <s v="do 750 obyvatel"/>
    <n v="289"/>
    <n v="0.43598615916955019"/>
    <n v="163"/>
    <n v="0"/>
  </r>
  <r>
    <x v="9"/>
    <x v="124"/>
    <x v="124"/>
    <n v="548120"/>
    <s v="Kejžlice"/>
    <s v="do 750 obyvatel"/>
    <n v="325"/>
    <n v="0.44615384615384618"/>
    <n v="180"/>
    <n v="0"/>
  </r>
  <r>
    <x v="9"/>
    <x v="124"/>
    <x v="124"/>
    <n v="548146"/>
    <s v="Koberovice"/>
    <s v="do 750 obyvatel"/>
    <n v="134"/>
    <n v="0.53731343283582089"/>
    <n v="62"/>
    <n v="0"/>
  </r>
  <r>
    <x v="9"/>
    <x v="124"/>
    <x v="124"/>
    <n v="548162"/>
    <s v="Komorovice"/>
    <s v="do 750 obyvatel"/>
    <n v="165"/>
    <n v="0.44242424242424244"/>
    <n v="92"/>
    <n v="0"/>
  </r>
  <r>
    <x v="9"/>
    <x v="124"/>
    <x v="124"/>
    <n v="548383"/>
    <s v="Mladé Bříště"/>
    <s v="do 750 obyvatel"/>
    <n v="221"/>
    <n v="0.4660633484162896"/>
    <n v="118"/>
    <n v="0"/>
  </r>
  <r>
    <x v="9"/>
    <x v="124"/>
    <x v="124"/>
    <n v="548545"/>
    <s v="Píšť (Pelhřimov)"/>
    <s v="do 750 obyvatel"/>
    <n v="63"/>
    <n v="0.42857142857142855"/>
    <n v="36"/>
    <n v="0"/>
  </r>
  <r>
    <x v="9"/>
    <x v="124"/>
    <x v="124"/>
    <n v="548715"/>
    <s v="Řečice (Pelhřimov)"/>
    <s v="do 750 obyvatel"/>
    <n v="117"/>
    <n v="0.49572649572649574"/>
    <n v="59"/>
    <n v="0"/>
  </r>
  <r>
    <x v="9"/>
    <x v="124"/>
    <x v="124"/>
    <n v="548766"/>
    <s v="Sedlice (Pelhřimov)"/>
    <s v="do 750 obyvatel"/>
    <n v="121"/>
    <n v="0.45454545454545453"/>
    <n v="66"/>
    <n v="0"/>
  </r>
  <r>
    <x v="9"/>
    <x v="124"/>
    <x v="124"/>
    <n v="548774"/>
    <s v="Senožaty"/>
    <s v="750 – 1 999 obyvatel"/>
    <n v="620"/>
    <n v="0.47580645161290325"/>
    <n v="325"/>
    <n v="0"/>
  </r>
  <r>
    <x v="9"/>
    <x v="124"/>
    <x v="124"/>
    <n v="549126"/>
    <s v="Vojslavice"/>
    <s v="do 750 obyvatel"/>
    <n v="83"/>
    <n v="0.49397590361445781"/>
    <n v="42"/>
    <n v="0"/>
  </r>
  <r>
    <x v="9"/>
    <x v="124"/>
    <x v="124"/>
    <n v="549215"/>
    <s v="Želiv"/>
    <s v="750 – 1 999 obyvatel"/>
    <n v="958"/>
    <n v="0.48329853862212946"/>
    <n v="495"/>
    <n v="0"/>
  </r>
  <r>
    <x v="9"/>
    <x v="124"/>
    <x v="124"/>
    <n v="551589"/>
    <s v="Horní Rápotice"/>
    <s v="do 750 obyvatel"/>
    <n v="139"/>
    <n v="0.48201438848920863"/>
    <n v="72"/>
    <n v="0"/>
  </r>
  <r>
    <x v="9"/>
    <x v="124"/>
    <x v="124"/>
    <n v="561797"/>
    <s v="Vystrkov"/>
    <s v="do 750 obyvatel"/>
    <n v="226"/>
    <n v="0.45575221238938052"/>
    <n v="123"/>
    <n v="0"/>
  </r>
  <r>
    <x v="9"/>
    <x v="124"/>
    <x v="124"/>
    <n v="561801"/>
    <s v="Bystrá"/>
    <s v="do 750 obyvatel"/>
    <n v="105"/>
    <n v="0.51428571428571423"/>
    <n v="51"/>
    <n v="0"/>
  </r>
  <r>
    <x v="9"/>
    <x v="124"/>
    <x v="124"/>
    <n v="561819"/>
    <s v="Mysletín"/>
    <s v="do 750 obyvatel"/>
    <n v="96"/>
    <n v="0.35416666666666669"/>
    <n v="62"/>
    <n v="1"/>
  </r>
  <r>
    <x v="9"/>
    <x v="124"/>
    <x v="124"/>
    <n v="561843"/>
    <s v="Staré Bříště"/>
    <s v="do 750 obyvatel"/>
    <n v="53"/>
    <n v="0.37735849056603776"/>
    <n v="33"/>
    <n v="1"/>
  </r>
  <r>
    <x v="9"/>
    <x v="124"/>
    <x v="124"/>
    <n v="598771"/>
    <s v="Syrov"/>
    <s v="do 750 obyvatel"/>
    <n v="43"/>
    <n v="0.44186046511627908"/>
    <n v="24"/>
    <n v="0"/>
  </r>
  <r>
    <x v="9"/>
    <x v="125"/>
    <x v="125"/>
    <n v="546216"/>
    <s v="Jitkov"/>
    <s v="do 750 obyvatel"/>
    <n v="195"/>
    <n v="0.41538461538461541"/>
    <n v="114"/>
    <n v="0"/>
  </r>
  <r>
    <x v="9"/>
    <x v="125"/>
    <x v="125"/>
    <n v="548197"/>
    <s v="Nejepín"/>
    <s v="do 750 obyvatel"/>
    <n v="66"/>
    <n v="0.51515151515151514"/>
    <n v="32"/>
    <n v="0"/>
  </r>
  <r>
    <x v="9"/>
    <x v="125"/>
    <x v="125"/>
    <n v="548375"/>
    <s v="Čečkovice"/>
    <s v="do 750 obyvatel"/>
    <n v="69"/>
    <n v="0.40579710144927539"/>
    <n v="41"/>
    <n v="0"/>
  </r>
  <r>
    <x v="9"/>
    <x v="125"/>
    <x v="125"/>
    <n v="548413"/>
    <s v="Jilem (Havlíčkův Brod)"/>
    <s v="do 750 obyvatel"/>
    <n v="105"/>
    <n v="0.48571428571428571"/>
    <n v="54"/>
    <n v="0"/>
  </r>
  <r>
    <x v="9"/>
    <x v="125"/>
    <x v="125"/>
    <n v="548421"/>
    <s v="Sedletín"/>
    <s v="do 750 obyvatel"/>
    <n v="242"/>
    <n v="0.52479338842975209"/>
    <n v="115"/>
    <n v="0"/>
  </r>
  <r>
    <x v="9"/>
    <x v="125"/>
    <x v="125"/>
    <n v="548430"/>
    <s v="Bezděkov (Havlíčkův Brod)"/>
    <s v="do 750 obyvatel"/>
    <n v="213"/>
    <n v="0.45070422535211269"/>
    <n v="117"/>
    <n v="0"/>
  </r>
  <r>
    <x v="9"/>
    <x v="125"/>
    <x v="125"/>
    <n v="548448"/>
    <s v="Dolní Sokolovec"/>
    <s v="do 750 obyvatel"/>
    <n v="71"/>
    <n v="0.28169014084507044"/>
    <n v="51"/>
    <n v="1"/>
  </r>
  <r>
    <x v="9"/>
    <x v="125"/>
    <x v="125"/>
    <n v="548481"/>
    <s v="Lány (Havlíčkův Brod)"/>
    <s v="do 750 obyvatel"/>
    <n v="44"/>
    <n v="0.45454545454545453"/>
    <n v="24"/>
    <n v="0"/>
  </r>
  <r>
    <x v="9"/>
    <x v="125"/>
    <x v="125"/>
    <n v="548499"/>
    <s v="Sloupno (Havlíčkův Brod)"/>
    <s v="do 750 obyvatel"/>
    <n v="32"/>
    <n v="0.5"/>
    <n v="16"/>
    <n v="0"/>
  </r>
  <r>
    <x v="9"/>
    <x v="125"/>
    <x v="125"/>
    <n v="548553"/>
    <s v="Slavětín (Havlíčkův Brod)"/>
    <s v="do 750 obyvatel"/>
    <n v="100"/>
    <n v="0.33"/>
    <n v="67"/>
    <n v="1"/>
  </r>
  <r>
    <x v="9"/>
    <x v="125"/>
    <x v="125"/>
    <n v="548596"/>
    <s v="Heřmanice (Havlíčkův Brod)"/>
    <s v="do 750 obyvatel"/>
    <n v="43"/>
    <n v="0.41860465116279072"/>
    <n v="25"/>
    <n v="0"/>
  </r>
  <r>
    <x v="9"/>
    <x v="125"/>
    <x v="125"/>
    <n v="548618"/>
    <s v="Kraborovice"/>
    <s v="do 750 obyvatel"/>
    <n v="89"/>
    <n v="0.34831460674157305"/>
    <n v="58"/>
    <n v="1"/>
  </r>
  <r>
    <x v="9"/>
    <x v="125"/>
    <x v="125"/>
    <n v="548634"/>
    <s v="Podmoklany"/>
    <s v="do 750 obyvatel"/>
    <n v="112"/>
    <n v="0.41964285714285715"/>
    <n v="65"/>
    <n v="0"/>
  </r>
  <r>
    <x v="9"/>
    <x v="125"/>
    <x v="125"/>
    <n v="568465"/>
    <s v="Borek (Havlíčkův Brod)"/>
    <s v="do 750 obyvatel"/>
    <n v="105"/>
    <n v="0.2857142857142857"/>
    <n v="75"/>
    <n v="1"/>
  </r>
  <r>
    <x v="9"/>
    <x v="125"/>
    <x v="125"/>
    <n v="568490"/>
    <s v="Čachotín"/>
    <s v="do 750 obyvatel"/>
    <n v="138"/>
    <n v="0.55072463768115942"/>
    <n v="62"/>
    <n v="0"/>
  </r>
  <r>
    <x v="9"/>
    <x v="125"/>
    <x v="125"/>
    <n v="568759"/>
    <s v="Chotěboř"/>
    <s v="5 000 – 14 999 obyvatel"/>
    <n v="7641"/>
    <n v="0.47088077476770057"/>
    <n v="4043"/>
    <n v="0"/>
  </r>
  <r>
    <x v="9"/>
    <x v="125"/>
    <x v="125"/>
    <n v="568805"/>
    <s v="Jeřišno"/>
    <s v="do 750 obyvatel"/>
    <n v="239"/>
    <n v="0.46443514644351463"/>
    <n v="128"/>
    <n v="0"/>
  </r>
  <r>
    <x v="9"/>
    <x v="125"/>
    <x v="125"/>
    <n v="568856"/>
    <s v="Klokočov"/>
    <s v="do 750 obyvatel"/>
    <n v="99"/>
    <n v="0.54545454545454541"/>
    <n v="45"/>
    <n v="0"/>
  </r>
  <r>
    <x v="9"/>
    <x v="125"/>
    <x v="125"/>
    <n v="568945"/>
    <s v="Krucemburk"/>
    <s v="750 – 1 999 obyvatel"/>
    <n v="1327"/>
    <n v="0.47098718914845517"/>
    <n v="702"/>
    <n v="0"/>
  </r>
  <r>
    <x v="9"/>
    <x v="125"/>
    <x v="125"/>
    <n v="569020"/>
    <s v="Libice nad Doubravou"/>
    <s v="750 – 1 999 obyvatel"/>
    <n v="709"/>
    <n v="0.52891396332863183"/>
    <n v="334"/>
    <n v="0"/>
  </r>
  <r>
    <x v="9"/>
    <x v="125"/>
    <x v="125"/>
    <n v="569089"/>
    <s v="Maleč"/>
    <s v="do 750 obyvatel"/>
    <n v="561"/>
    <n v="0.50623885918003564"/>
    <n v="277"/>
    <n v="0"/>
  </r>
  <r>
    <x v="9"/>
    <x v="125"/>
    <x v="125"/>
    <n v="569160"/>
    <s v="Nová Ves u Chotěboře"/>
    <s v="do 750 obyvatel"/>
    <n v="454"/>
    <n v="0.45374449339207046"/>
    <n v="248"/>
    <n v="0"/>
  </r>
  <r>
    <x v="9"/>
    <x v="125"/>
    <x v="125"/>
    <n v="569224"/>
    <s v="Oudoleň"/>
    <s v="do 750 obyvatel"/>
    <n v="297"/>
    <n v="0.49158249158249157"/>
    <n v="151"/>
    <n v="0"/>
  </r>
  <r>
    <x v="9"/>
    <x v="125"/>
    <x v="125"/>
    <n v="569402"/>
    <s v="Rušinov"/>
    <s v="do 750 obyvatel"/>
    <n v="154"/>
    <n v="0.47402597402597402"/>
    <n v="81"/>
    <n v="0"/>
  </r>
  <r>
    <x v="9"/>
    <x v="125"/>
    <x v="125"/>
    <n v="569488"/>
    <s v="Slavíkov"/>
    <s v="do 750 obyvatel"/>
    <n v="249"/>
    <n v="0.44979919678714858"/>
    <n v="137"/>
    <n v="0"/>
  </r>
  <r>
    <x v="9"/>
    <x v="125"/>
    <x v="125"/>
    <n v="569518"/>
    <s v="Sobíňov"/>
    <s v="do 750 obyvatel"/>
    <n v="604"/>
    <n v="0.44039735099337746"/>
    <n v="338"/>
    <n v="0"/>
  </r>
  <r>
    <x v="9"/>
    <x v="125"/>
    <x v="125"/>
    <n v="569640"/>
    <s v="Uhelná Příbram"/>
    <s v="do 750 obyvatel"/>
    <n v="418"/>
    <n v="0.47129186602870815"/>
    <n v="221"/>
    <n v="0"/>
  </r>
  <r>
    <x v="9"/>
    <x v="125"/>
    <x v="125"/>
    <n v="569674"/>
    <s v="Vepříkov"/>
    <s v="do 750 obyvatel"/>
    <n v="286"/>
    <n v="0.44405594405594406"/>
    <n v="159"/>
    <n v="0"/>
  </r>
  <r>
    <x v="9"/>
    <x v="125"/>
    <x v="125"/>
    <n v="569712"/>
    <s v="Vilémov (Havlíčkův Brod)"/>
    <s v="750 – 1 999 obyvatel"/>
    <n v="827"/>
    <n v="0.37968561064087064"/>
    <n v="513"/>
    <n v="1"/>
  </r>
  <r>
    <x v="9"/>
    <x v="125"/>
    <x v="125"/>
    <n v="569780"/>
    <s v="Ždírec nad Doubravou"/>
    <s v="2 000 – 4 999 obyvatel"/>
    <n v="2579"/>
    <n v="0.45792943001163244"/>
    <n v="1398"/>
    <n v="0"/>
  </r>
  <r>
    <x v="9"/>
    <x v="125"/>
    <x v="125"/>
    <n v="573582"/>
    <s v="Víska"/>
    <s v="do 750 obyvatel"/>
    <n v="147"/>
    <n v="0.36054421768707484"/>
    <n v="94"/>
    <n v="1"/>
  </r>
  <r>
    <x v="9"/>
    <x v="126"/>
    <x v="126"/>
    <n v="506729"/>
    <s v="Dvorce (Jihlava)"/>
    <s v="do 750 obyvatel"/>
    <n v="167"/>
    <n v="0.53892215568862278"/>
    <n v="77"/>
    <n v="0"/>
  </r>
  <r>
    <x v="9"/>
    <x v="126"/>
    <x v="126"/>
    <n v="547255"/>
    <s v="Švábov"/>
    <s v="do 750 obyvatel"/>
    <n v="63"/>
    <n v="0.38095238095238093"/>
    <n v="39"/>
    <n v="1"/>
  </r>
  <r>
    <x v="9"/>
    <x v="126"/>
    <x v="126"/>
    <n v="550281"/>
    <s v="Hybrálec"/>
    <s v="do 750 obyvatel"/>
    <n v="389"/>
    <n v="0.48329048843187661"/>
    <n v="201"/>
    <n v="0"/>
  </r>
  <r>
    <x v="9"/>
    <x v="126"/>
    <x v="126"/>
    <n v="550299"/>
    <s v="Smrčná"/>
    <s v="do 750 obyvatel"/>
    <n v="359"/>
    <n v="0.4178272980501393"/>
    <n v="209"/>
    <n v="0"/>
  </r>
  <r>
    <x v="9"/>
    <x v="126"/>
    <x v="126"/>
    <n v="586846"/>
    <s v="Jihlava"/>
    <s v="40 000 – 99 999 obyvatel"/>
    <n v="42401"/>
    <n v="0.43678215136435461"/>
    <n v="23881"/>
    <n v="0"/>
  </r>
  <r>
    <x v="9"/>
    <x v="126"/>
    <x v="126"/>
    <n v="586854"/>
    <s v="Arnolec"/>
    <s v="do 750 obyvatel"/>
    <n v="136"/>
    <n v="0.31617647058823528"/>
    <n v="93"/>
    <n v="1"/>
  </r>
  <r>
    <x v="9"/>
    <x v="126"/>
    <x v="126"/>
    <n v="586862"/>
    <s v="Batelov"/>
    <s v="2 000 – 4 999 obyvatel"/>
    <n v="1965"/>
    <n v="0.41017811704834606"/>
    <n v="1159"/>
    <n v="0"/>
  </r>
  <r>
    <x v="9"/>
    <x v="126"/>
    <x v="126"/>
    <n v="586889"/>
    <s v="Bílý Kámen"/>
    <s v="do 750 obyvatel"/>
    <n v="232"/>
    <n v="0.40086206896551724"/>
    <n v="139"/>
    <n v="0"/>
  </r>
  <r>
    <x v="9"/>
    <x v="126"/>
    <x v="126"/>
    <n v="586897"/>
    <s v="Bítovčice"/>
    <s v="do 750 obyvatel"/>
    <n v="348"/>
    <n v="0.44827586206896552"/>
    <n v="192"/>
    <n v="0"/>
  </r>
  <r>
    <x v="9"/>
    <x v="126"/>
    <x v="126"/>
    <n v="586927"/>
    <s v="Boršov"/>
    <s v="do 750 obyvatel"/>
    <n v="137"/>
    <n v="0.44525547445255476"/>
    <n v="76"/>
    <n v="0"/>
  </r>
  <r>
    <x v="9"/>
    <x v="126"/>
    <x v="126"/>
    <n v="586943"/>
    <s v="Brtnice"/>
    <s v="2 000 – 4 999 obyvatel"/>
    <n v="3114"/>
    <n v="0.44155427103403982"/>
    <n v="1739"/>
    <n v="0"/>
  </r>
  <r>
    <x v="9"/>
    <x v="126"/>
    <x v="126"/>
    <n v="586951"/>
    <s v="Brzkov"/>
    <s v="do 750 obyvatel"/>
    <n v="248"/>
    <n v="0.38709677419354838"/>
    <n v="152"/>
    <n v="1"/>
  </r>
  <r>
    <x v="9"/>
    <x v="126"/>
    <x v="126"/>
    <n v="586978"/>
    <s v="Cejle"/>
    <s v="do 750 obyvatel"/>
    <n v="415"/>
    <n v="0.40963855421686746"/>
    <n v="245"/>
    <n v="0"/>
  </r>
  <r>
    <x v="9"/>
    <x v="126"/>
    <x v="126"/>
    <n v="586986"/>
    <s v="Cerekvička-Rosice"/>
    <s v="do 750 obyvatel"/>
    <n v="146"/>
    <n v="0.47945205479452052"/>
    <n v="76"/>
    <n v="0"/>
  </r>
  <r>
    <x v="9"/>
    <x v="126"/>
    <x v="126"/>
    <n v="587010"/>
    <s v="Dlouhá Brtnice"/>
    <s v="do 750 obyvatel"/>
    <n v="311"/>
    <n v="0.33762057877813506"/>
    <n v="206"/>
    <n v="1"/>
  </r>
  <r>
    <x v="9"/>
    <x v="126"/>
    <x v="126"/>
    <n v="587028"/>
    <s v="Dobronín"/>
    <s v="750 – 1 999 obyvatel"/>
    <n v="1529"/>
    <n v="0.35644211903204709"/>
    <n v="984"/>
    <n v="1"/>
  </r>
  <r>
    <x v="9"/>
    <x v="126"/>
    <x v="126"/>
    <n v="587036"/>
    <s v="Dobroutov"/>
    <s v="do 750 obyvatel"/>
    <n v="233"/>
    <n v="0.31330472103004292"/>
    <n v="160"/>
    <n v="1"/>
  </r>
  <r>
    <x v="9"/>
    <x v="126"/>
    <x v="126"/>
    <n v="587044"/>
    <s v="Dolní Cerekev"/>
    <s v="750 – 1 999 obyvatel"/>
    <n v="1051"/>
    <n v="0.4224548049476689"/>
    <n v="607"/>
    <n v="0"/>
  </r>
  <r>
    <x v="9"/>
    <x v="126"/>
    <x v="126"/>
    <n v="587087"/>
    <s v="Dudín"/>
    <s v="do 750 obyvatel"/>
    <n v="152"/>
    <n v="0.46710526315789475"/>
    <n v="81"/>
    <n v="0"/>
  </r>
  <r>
    <x v="9"/>
    <x v="126"/>
    <x v="126"/>
    <n v="587095"/>
    <s v="Dušejov"/>
    <s v="do 750 obyvatel"/>
    <n v="380"/>
    <n v="0.45789473684210524"/>
    <n v="206"/>
    <n v="0"/>
  </r>
  <r>
    <x v="9"/>
    <x v="126"/>
    <x v="126"/>
    <n v="587117"/>
    <s v="Čížov"/>
    <s v="do 750 obyvatel"/>
    <n v="246"/>
    <n v="0.3902439024390244"/>
    <n v="150"/>
    <n v="1"/>
  </r>
  <r>
    <x v="9"/>
    <x v="126"/>
    <x v="126"/>
    <n v="587125"/>
    <s v="Hladov"/>
    <s v="do 750 obyvatel"/>
    <n v="151"/>
    <n v="0.49668874172185429"/>
    <n v="76"/>
    <n v="0"/>
  </r>
  <r>
    <x v="9"/>
    <x v="126"/>
    <x v="126"/>
    <n v="587141"/>
    <s v="Hodice"/>
    <s v="do 750 obyvatel"/>
    <n v="623"/>
    <n v="0.48154093097913325"/>
    <n v="323"/>
    <n v="0"/>
  </r>
  <r>
    <x v="9"/>
    <x v="126"/>
    <x v="126"/>
    <n v="587150"/>
    <s v="Hojkov"/>
    <s v="do 750 obyvatel"/>
    <n v="128"/>
    <n v="0.484375"/>
    <n v="66"/>
    <n v="0"/>
  </r>
  <r>
    <x v="9"/>
    <x v="126"/>
    <x v="126"/>
    <n v="587168"/>
    <s v="Horní Dubenky"/>
    <s v="do 750 obyvatel"/>
    <n v="497"/>
    <n v="0.39436619718309857"/>
    <n v="301"/>
    <n v="1"/>
  </r>
  <r>
    <x v="9"/>
    <x v="126"/>
    <x v="126"/>
    <n v="587176"/>
    <s v="Rančířov"/>
    <s v="do 750 obyvatel"/>
    <n v="361"/>
    <n v="0.4265927977839335"/>
    <n v="207"/>
    <n v="0"/>
  </r>
  <r>
    <x v="9"/>
    <x v="126"/>
    <x v="126"/>
    <n v="587222"/>
    <s v="Hubenov"/>
    <s v="do 750 obyvatel"/>
    <n v="123"/>
    <n v="0.50406504065040647"/>
    <n v="61"/>
    <n v="0"/>
  </r>
  <r>
    <x v="9"/>
    <x v="126"/>
    <x v="126"/>
    <n v="587249"/>
    <s v="Jamné"/>
    <s v="do 750 obyvatel"/>
    <n v="474"/>
    <n v="0.3270042194092827"/>
    <n v="319"/>
    <n v="1"/>
  </r>
  <r>
    <x v="9"/>
    <x v="126"/>
    <x v="126"/>
    <n v="587265"/>
    <s v="Jersín"/>
    <s v="do 750 obyvatel"/>
    <n v="162"/>
    <n v="0.43827160493827161"/>
    <n v="91"/>
    <n v="0"/>
  </r>
  <r>
    <x v="9"/>
    <x v="126"/>
    <x v="126"/>
    <n v="587273"/>
    <s v="Jezdovice"/>
    <s v="do 750 obyvatel"/>
    <n v="210"/>
    <n v="0.36666666666666664"/>
    <n v="133"/>
    <n v="1"/>
  </r>
  <r>
    <x v="9"/>
    <x v="126"/>
    <x v="126"/>
    <n v="587281"/>
    <s v="Ježená"/>
    <s v="do 750 obyvatel"/>
    <n v="109"/>
    <n v="0.39449541284403672"/>
    <n v="66"/>
    <n v="1"/>
  </r>
  <r>
    <x v="9"/>
    <x v="126"/>
    <x v="126"/>
    <n v="587290"/>
    <s v="Jihlávka"/>
    <s v="do 750 obyvatel"/>
    <n v="168"/>
    <n v="0.45833333333333331"/>
    <n v="91"/>
    <n v="0"/>
  </r>
  <r>
    <x v="9"/>
    <x v="126"/>
    <x v="126"/>
    <n v="587320"/>
    <s v="Kalhov"/>
    <s v="do 750 obyvatel"/>
    <n v="109"/>
    <n v="0.44954128440366975"/>
    <n v="60"/>
    <n v="0"/>
  </r>
  <r>
    <x v="9"/>
    <x v="126"/>
    <x v="126"/>
    <n v="587338"/>
    <s v="Kaliště (Jihlava)"/>
    <s v="do 750 obyvatel"/>
    <n v="150"/>
    <n v="0.41333333333333333"/>
    <n v="88"/>
    <n v="0"/>
  </r>
  <r>
    <x v="9"/>
    <x v="126"/>
    <x v="126"/>
    <n v="587346"/>
    <s v="Kamenice (Jihlava)"/>
    <s v="750 – 1 999 obyvatel"/>
    <n v="1588"/>
    <n v="0.40931989924433249"/>
    <n v="938"/>
    <n v="0"/>
  </r>
  <r>
    <x v="9"/>
    <x v="126"/>
    <x v="126"/>
    <n v="587362"/>
    <s v="Kamenná (Jihlava)"/>
    <s v="do 750 obyvatel"/>
    <n v="157"/>
    <n v="0.35668789808917195"/>
    <n v="101"/>
    <n v="1"/>
  </r>
  <r>
    <x v="9"/>
    <x v="126"/>
    <x v="126"/>
    <n v="587401"/>
    <s v="Kostelec (Jihlava)"/>
    <s v="750 – 1 999 obyvatel"/>
    <n v="756"/>
    <n v="0.39021164021164023"/>
    <n v="461"/>
    <n v="1"/>
  </r>
  <r>
    <x v="9"/>
    <x v="126"/>
    <x v="126"/>
    <n v="587427"/>
    <s v="Kozlov (Jihlava)"/>
    <s v="do 750 obyvatel"/>
    <n v="402"/>
    <n v="0.44527363184079605"/>
    <n v="223"/>
    <n v="0"/>
  </r>
  <r>
    <x v="9"/>
    <x v="126"/>
    <x v="126"/>
    <n v="587478"/>
    <s v="Luka nad Jihlavou"/>
    <s v="2 000 – 4 999 obyvatel"/>
    <n v="2440"/>
    <n v="0.43319672131147541"/>
    <n v="1383"/>
    <n v="0"/>
  </r>
  <r>
    <x v="9"/>
    <x v="126"/>
    <x v="126"/>
    <n v="587486"/>
    <s v="Malý Beranov"/>
    <s v="do 750 obyvatel"/>
    <n v="509"/>
    <n v="0.49901768172888017"/>
    <n v="255"/>
    <n v="0"/>
  </r>
  <r>
    <x v="9"/>
    <x v="126"/>
    <x v="126"/>
    <n v="587508"/>
    <s v="Měšín"/>
    <s v="do 750 obyvatel"/>
    <n v="219"/>
    <n v="0.40182648401826482"/>
    <n v="131"/>
    <n v="0"/>
  </r>
  <r>
    <x v="9"/>
    <x v="126"/>
    <x v="126"/>
    <n v="587524"/>
    <s v="Milíčov"/>
    <s v="do 750 obyvatel"/>
    <n v="126"/>
    <n v="0.41269841269841268"/>
    <n v="74"/>
    <n v="0"/>
  </r>
  <r>
    <x v="9"/>
    <x v="126"/>
    <x v="126"/>
    <n v="587532"/>
    <s v="Mirošov (Jihlava)"/>
    <s v="do 750 obyvatel"/>
    <n v="137"/>
    <n v="0.32116788321167883"/>
    <n v="93"/>
    <n v="1"/>
  </r>
  <r>
    <x v="9"/>
    <x v="126"/>
    <x v="126"/>
    <n v="587575"/>
    <s v="Nadějov"/>
    <s v="do 750 obyvatel"/>
    <n v="166"/>
    <n v="0.46385542168674698"/>
    <n v="89"/>
    <n v="0"/>
  </r>
  <r>
    <x v="9"/>
    <x v="126"/>
    <x v="126"/>
    <n v="587621"/>
    <s v="Opatov (Jihlava)"/>
    <s v="do 750 obyvatel"/>
    <n v="166"/>
    <n v="0.48192771084337349"/>
    <n v="86"/>
    <n v="0"/>
  </r>
  <r>
    <x v="9"/>
    <x v="126"/>
    <x v="126"/>
    <n v="587648"/>
    <s v="Otín (Jihlava)"/>
    <s v="do 750 obyvatel"/>
    <n v="75"/>
    <n v="0.42666666666666669"/>
    <n v="43"/>
    <n v="0"/>
  </r>
  <r>
    <x v="9"/>
    <x v="126"/>
    <x v="126"/>
    <n v="587656"/>
    <s v="Panenská Rozsíčka"/>
    <s v="do 750 obyvatel"/>
    <n v="139"/>
    <n v="0.36690647482014388"/>
    <n v="88"/>
    <n v="1"/>
  </r>
  <r>
    <x v="9"/>
    <x v="126"/>
    <x v="126"/>
    <n v="587681"/>
    <s v="Pavlov (Jihlava)"/>
    <s v="do 750 obyvatel"/>
    <n v="350"/>
    <n v="0.34285714285714286"/>
    <n v="230"/>
    <n v="1"/>
  </r>
  <r>
    <x v="9"/>
    <x v="126"/>
    <x v="126"/>
    <n v="587702"/>
    <s v="Plandry"/>
    <s v="do 750 obyvatel"/>
    <n v="161"/>
    <n v="0.35403726708074534"/>
    <n v="104"/>
    <n v="1"/>
  </r>
  <r>
    <x v="9"/>
    <x v="126"/>
    <x v="126"/>
    <n v="587711"/>
    <s v="Polná"/>
    <s v="5 000 – 14 999 obyvatel"/>
    <n v="4233"/>
    <n v="0.37845499645641389"/>
    <n v="2631"/>
    <n v="1"/>
  </r>
  <r>
    <x v="9"/>
    <x v="126"/>
    <x v="126"/>
    <n v="587745"/>
    <s v="Puklice"/>
    <s v="750 – 1 999 obyvatel"/>
    <n v="684"/>
    <n v="0.39035087719298245"/>
    <n v="417"/>
    <n v="1"/>
  </r>
  <r>
    <x v="9"/>
    <x v="126"/>
    <x v="126"/>
    <n v="587788"/>
    <s v="Rantířov"/>
    <s v="do 750 obyvatel"/>
    <n v="373"/>
    <n v="0.51474530831099197"/>
    <n v="181"/>
    <n v="0"/>
  </r>
  <r>
    <x v="9"/>
    <x v="126"/>
    <x v="126"/>
    <n v="587796"/>
    <s v="Rohozná (Jihlava)"/>
    <s v="do 750 obyvatel"/>
    <n v="339"/>
    <n v="0.44247787610619471"/>
    <n v="189"/>
    <n v="0"/>
  </r>
  <r>
    <x v="9"/>
    <x v="126"/>
    <x v="126"/>
    <n v="587818"/>
    <s v="Růžená"/>
    <s v="do 750 obyvatel"/>
    <n v="284"/>
    <n v="0.47887323943661969"/>
    <n v="148"/>
    <n v="0"/>
  </r>
  <r>
    <x v="9"/>
    <x v="126"/>
    <x v="126"/>
    <n v="587826"/>
    <s v="Rybné"/>
    <s v="do 750 obyvatel"/>
    <n v="89"/>
    <n v="0.48314606741573035"/>
    <n v="46"/>
    <n v="0"/>
  </r>
  <r>
    <x v="9"/>
    <x v="126"/>
    <x v="126"/>
    <n v="587915"/>
    <s v="Stáj"/>
    <s v="do 750 obyvatel"/>
    <n v="144"/>
    <n v="0.3611111111111111"/>
    <n v="92"/>
    <n v="1"/>
  </r>
  <r>
    <x v="9"/>
    <x v="126"/>
    <x v="126"/>
    <n v="587931"/>
    <s v="Stonařov"/>
    <s v="750 – 1 999 obyvatel"/>
    <n v="869"/>
    <n v="0.35903337169159955"/>
    <n v="557"/>
    <n v="1"/>
  </r>
  <r>
    <x v="9"/>
    <x v="126"/>
    <x v="126"/>
    <n v="587958"/>
    <s v="Střítež (Jihlava)"/>
    <s v="do 750 obyvatel"/>
    <n v="362"/>
    <n v="0.42265193370165743"/>
    <n v="209"/>
    <n v="0"/>
  </r>
  <r>
    <x v="9"/>
    <x v="126"/>
    <x v="126"/>
    <n v="587982"/>
    <s v="Suchá"/>
    <s v="do 750 obyvatel"/>
    <n v="220"/>
    <n v="0.38181818181818183"/>
    <n v="136"/>
    <n v="1"/>
  </r>
  <r>
    <x v="9"/>
    <x v="126"/>
    <x v="126"/>
    <n v="588008"/>
    <s v="Šimanov"/>
    <s v="do 750 obyvatel"/>
    <n v="173"/>
    <n v="0.46820809248554912"/>
    <n v="92"/>
    <n v="0"/>
  </r>
  <r>
    <x v="9"/>
    <x v="126"/>
    <x v="126"/>
    <n v="588032"/>
    <s v="Třešť"/>
    <s v="5 000 – 14 999 obyvatel"/>
    <n v="4763"/>
    <n v="0.43753936594583248"/>
    <n v="2679"/>
    <n v="0"/>
  </r>
  <r>
    <x v="9"/>
    <x v="126"/>
    <x v="126"/>
    <n v="588041"/>
    <s v="Třeštice"/>
    <s v="do 750 obyvatel"/>
    <n v="118"/>
    <n v="0.3559322033898305"/>
    <n v="76"/>
    <n v="1"/>
  </r>
  <r>
    <x v="9"/>
    <x v="126"/>
    <x v="126"/>
    <n v="588075"/>
    <s v="Ústí (Jihlava)"/>
    <s v="do 750 obyvatel"/>
    <n v="182"/>
    <n v="0.40109890109890112"/>
    <n v="109"/>
    <n v="0"/>
  </r>
  <r>
    <x v="9"/>
    <x v="126"/>
    <x v="126"/>
    <n v="588113"/>
    <s v="Velký Beranov"/>
    <s v="750 – 1 999 obyvatel"/>
    <n v="1074"/>
    <n v="0.46089385474860334"/>
    <n v="579"/>
    <n v="0"/>
  </r>
  <r>
    <x v="9"/>
    <x v="126"/>
    <x v="126"/>
    <n v="588121"/>
    <s v="Větrný Jeníkov"/>
    <s v="do 750 obyvatel"/>
    <n v="508"/>
    <n v="0.42322834645669294"/>
    <n v="293"/>
    <n v="0"/>
  </r>
  <r>
    <x v="9"/>
    <x v="126"/>
    <x v="126"/>
    <n v="588130"/>
    <s v="Věžnice (Jihlava)"/>
    <s v="do 750 obyvatel"/>
    <n v="123"/>
    <n v="0.37398373983739835"/>
    <n v="77"/>
    <n v="1"/>
  </r>
  <r>
    <x v="9"/>
    <x v="126"/>
    <x v="126"/>
    <n v="588148"/>
    <s v="Věžnička"/>
    <s v="do 750 obyvatel"/>
    <n v="105"/>
    <n v="0.45714285714285713"/>
    <n v="57"/>
    <n v="0"/>
  </r>
  <r>
    <x v="9"/>
    <x v="126"/>
    <x v="126"/>
    <n v="588156"/>
    <s v="Vílanec"/>
    <s v="do 750 obyvatel"/>
    <n v="273"/>
    <n v="0.38461538461538464"/>
    <n v="168"/>
    <n v="1"/>
  </r>
  <r>
    <x v="9"/>
    <x v="126"/>
    <x v="126"/>
    <n v="588172"/>
    <s v="Vyskytná nad Jihlavou"/>
    <s v="750 – 1 999 obyvatel"/>
    <n v="741"/>
    <n v="0.46288798920377866"/>
    <n v="398"/>
    <n v="0"/>
  </r>
  <r>
    <x v="9"/>
    <x v="126"/>
    <x v="126"/>
    <n v="588181"/>
    <s v="Vysoké Studnice"/>
    <s v="do 750 obyvatel"/>
    <n v="347"/>
    <n v="0.40634005763688763"/>
    <n v="206"/>
    <n v="0"/>
  </r>
  <r>
    <x v="9"/>
    <x v="126"/>
    <x v="126"/>
    <n v="588202"/>
    <s v="Záborná"/>
    <s v="do 750 obyvatel"/>
    <n v="213"/>
    <n v="0.34741784037558687"/>
    <n v="139"/>
    <n v="1"/>
  </r>
  <r>
    <x v="9"/>
    <x v="126"/>
    <x v="126"/>
    <n v="588211"/>
    <s v="Zbilidy"/>
    <s v="do 750 obyvatel"/>
    <n v="186"/>
    <n v="0.4838709677419355"/>
    <n v="96"/>
    <n v="0"/>
  </r>
  <r>
    <x v="9"/>
    <x v="126"/>
    <x v="126"/>
    <n v="588229"/>
    <s v="Zbinohy"/>
    <s v="do 750 obyvatel"/>
    <n v="72"/>
    <n v="0.40277777777777779"/>
    <n v="43"/>
    <n v="0"/>
  </r>
  <r>
    <x v="9"/>
    <x v="126"/>
    <x v="126"/>
    <n v="588253"/>
    <s v="Zhoř (Jihlava)"/>
    <s v="do 750 obyvatel"/>
    <n v="357"/>
    <n v="0.42577030812324929"/>
    <n v="205"/>
    <n v="0"/>
  </r>
  <r>
    <x v="9"/>
    <x v="126"/>
    <x v="126"/>
    <n v="588288"/>
    <s v="Ždírec (Jihlava)"/>
    <s v="do 750 obyvatel"/>
    <n v="336"/>
    <n v="0.55654761904761907"/>
    <n v="149"/>
    <n v="0"/>
  </r>
  <r>
    <x v="9"/>
    <x v="126"/>
    <x v="126"/>
    <n v="590371"/>
    <s v="Brtnička"/>
    <s v="do 750 obyvatel"/>
    <n v="85"/>
    <n v="0.54117647058823526"/>
    <n v="39"/>
    <n v="0"/>
  </r>
  <r>
    <x v="9"/>
    <x v="126"/>
    <x v="126"/>
    <n v="590681"/>
    <s v="Hrutov"/>
    <s v="do 750 obyvatel"/>
    <n v="86"/>
    <n v="0.41860465116279072"/>
    <n v="50"/>
    <n v="0"/>
  </r>
  <r>
    <x v="9"/>
    <x v="126"/>
    <x v="126"/>
    <n v="590843"/>
    <s v="Kněžice (Jihlava)"/>
    <s v="750 – 1 999 obyvatel"/>
    <n v="1123"/>
    <n v="0.43900267141585042"/>
    <n v="630"/>
    <n v="0"/>
  </r>
  <r>
    <x v="9"/>
    <x v="127"/>
    <x v="127"/>
    <n v="510556"/>
    <s v="Láz (Třebíč)"/>
    <s v="do 750 obyvatel"/>
    <n v="239"/>
    <n v="0.35983263598326359"/>
    <n v="153"/>
    <n v="1"/>
  </r>
  <r>
    <x v="9"/>
    <x v="127"/>
    <x v="127"/>
    <n v="511307"/>
    <s v="Rácovice"/>
    <s v="do 750 obyvatel"/>
    <n v="101"/>
    <n v="0.22772277227722773"/>
    <n v="78"/>
    <n v="1"/>
  </r>
  <r>
    <x v="9"/>
    <x v="127"/>
    <x v="127"/>
    <n v="544833"/>
    <s v="Bačkovice"/>
    <s v="do 750 obyvatel"/>
    <n v="84"/>
    <n v="0.36904761904761907"/>
    <n v="53"/>
    <n v="1"/>
  </r>
  <r>
    <x v="9"/>
    <x v="127"/>
    <x v="127"/>
    <n v="544876"/>
    <s v="Lhotice"/>
    <s v="do 750 obyvatel"/>
    <n v="123"/>
    <n v="0.38211382113821141"/>
    <n v="76"/>
    <n v="1"/>
  </r>
  <r>
    <x v="9"/>
    <x v="127"/>
    <x v="127"/>
    <n v="544957"/>
    <s v="Lovčovice"/>
    <s v="do 750 obyvatel"/>
    <n v="47"/>
    <n v="0.34042553191489361"/>
    <n v="31"/>
    <n v="1"/>
  </r>
  <r>
    <x v="9"/>
    <x v="127"/>
    <x v="127"/>
    <n v="545031"/>
    <s v="Menhartice"/>
    <s v="do 750 obyvatel"/>
    <n v="115"/>
    <n v="0.31304347826086959"/>
    <n v="79"/>
    <n v="1"/>
  </r>
  <r>
    <x v="9"/>
    <x v="127"/>
    <x v="127"/>
    <n v="545040"/>
    <s v="Radotice"/>
    <s v="do 750 obyvatel"/>
    <n v="108"/>
    <n v="0.32407407407407407"/>
    <n v="73"/>
    <n v="1"/>
  </r>
  <r>
    <x v="9"/>
    <x v="127"/>
    <x v="127"/>
    <n v="545180"/>
    <s v="Slavíkovice"/>
    <s v="do 750 obyvatel"/>
    <n v="169"/>
    <n v="0.33136094674556216"/>
    <n v="113"/>
    <n v="1"/>
  </r>
  <r>
    <x v="9"/>
    <x v="127"/>
    <x v="127"/>
    <n v="550388"/>
    <s v="Martínkov"/>
    <s v="do 750 obyvatel"/>
    <n v="208"/>
    <n v="0.38942307692307693"/>
    <n v="127"/>
    <n v="1"/>
  </r>
  <r>
    <x v="9"/>
    <x v="127"/>
    <x v="127"/>
    <n v="550400"/>
    <s v="Bohušice"/>
    <s v="do 750 obyvatel"/>
    <n v="114"/>
    <n v="0.34210526315789475"/>
    <n v="75"/>
    <n v="1"/>
  </r>
  <r>
    <x v="9"/>
    <x v="127"/>
    <x v="127"/>
    <n v="550469"/>
    <s v="Pálovice"/>
    <s v="do 750 obyvatel"/>
    <n v="142"/>
    <n v="0.28169014084507044"/>
    <n v="102"/>
    <n v="1"/>
  </r>
  <r>
    <x v="9"/>
    <x v="127"/>
    <x v="127"/>
    <n v="550477"/>
    <s v="Chotěbudice"/>
    <s v="do 750 obyvatel"/>
    <n v="84"/>
    <n v="0.5"/>
    <n v="42"/>
    <n v="0"/>
  </r>
  <r>
    <x v="9"/>
    <x v="127"/>
    <x v="127"/>
    <n v="550493"/>
    <s v="Radkovice u Budče"/>
    <s v="do 750 obyvatel"/>
    <n v="126"/>
    <n v="0.25396825396825395"/>
    <n v="94"/>
    <n v="1"/>
  </r>
  <r>
    <x v="9"/>
    <x v="127"/>
    <x v="127"/>
    <n v="550507"/>
    <s v="Litohoř"/>
    <s v="do 750 obyvatel"/>
    <n v="460"/>
    <n v="0.31086956521739129"/>
    <n v="317"/>
    <n v="1"/>
  </r>
  <r>
    <x v="9"/>
    <x v="127"/>
    <x v="127"/>
    <n v="550566"/>
    <s v="Lukov (Třebíč)"/>
    <s v="do 750 obyvatel"/>
    <n v="348"/>
    <n v="0.37931034482758619"/>
    <n v="216"/>
    <n v="1"/>
  </r>
  <r>
    <x v="9"/>
    <x v="127"/>
    <x v="127"/>
    <n v="550591"/>
    <s v="Jiratice"/>
    <s v="do 750 obyvatel"/>
    <n v="61"/>
    <n v="0.22950819672131148"/>
    <n v="47"/>
    <n v="1"/>
  </r>
  <r>
    <x v="9"/>
    <x v="127"/>
    <x v="127"/>
    <n v="553964"/>
    <s v="Častohostice"/>
    <s v="do 750 obyvatel"/>
    <n v="158"/>
    <n v="0.36075949367088606"/>
    <n v="101"/>
    <n v="1"/>
  </r>
  <r>
    <x v="9"/>
    <x v="127"/>
    <x v="127"/>
    <n v="587605"/>
    <s v="Lomy"/>
    <s v="do 750 obyvatel"/>
    <n v="107"/>
    <n v="0.41121495327102803"/>
    <n v="63"/>
    <n v="0"/>
  </r>
  <r>
    <x v="9"/>
    <x v="127"/>
    <x v="127"/>
    <n v="587664"/>
    <s v="Dolní Lažany"/>
    <s v="do 750 obyvatel"/>
    <n v="123"/>
    <n v="0.3902439024390244"/>
    <n v="75"/>
    <n v="1"/>
  </r>
  <r>
    <x v="9"/>
    <x v="127"/>
    <x v="127"/>
    <n v="588342"/>
    <s v="Vícenice"/>
    <s v="do 750 obyvatel"/>
    <n v="160"/>
    <n v="0.36249999999999999"/>
    <n v="102"/>
    <n v="1"/>
  </r>
  <r>
    <x v="9"/>
    <x v="127"/>
    <x v="127"/>
    <n v="590274"/>
    <s v="Babice (Třebíč)"/>
    <s v="do 750 obyvatel"/>
    <n v="163"/>
    <n v="0.4785276073619632"/>
    <n v="85"/>
    <n v="0"/>
  </r>
  <r>
    <x v="9"/>
    <x v="127"/>
    <x v="127"/>
    <n v="590321"/>
    <s v="Blatnice (Třebíč)"/>
    <s v="do 750 obyvatel"/>
    <n v="313"/>
    <n v="0.41533546325878595"/>
    <n v="183"/>
    <n v="0"/>
  </r>
  <r>
    <x v="9"/>
    <x v="127"/>
    <x v="127"/>
    <n v="590410"/>
    <s v="Budkov (Třebíč)"/>
    <s v="do 750 obyvatel"/>
    <n v="300"/>
    <n v="0.31333333333333335"/>
    <n v="206"/>
    <n v="1"/>
  </r>
  <r>
    <x v="9"/>
    <x v="127"/>
    <x v="127"/>
    <n v="590428"/>
    <s v="Cidlina"/>
    <s v="do 750 obyvatel"/>
    <n v="76"/>
    <n v="0.36842105263157893"/>
    <n v="48"/>
    <n v="1"/>
  </r>
  <r>
    <x v="9"/>
    <x v="127"/>
    <x v="127"/>
    <n v="590525"/>
    <s v="Dědice"/>
    <s v="do 750 obyvatel"/>
    <n v="104"/>
    <n v="0.29807692307692307"/>
    <n v="73"/>
    <n v="1"/>
  </r>
  <r>
    <x v="9"/>
    <x v="127"/>
    <x v="127"/>
    <n v="590533"/>
    <s v="Dešov"/>
    <s v="do 750 obyvatel"/>
    <n v="356"/>
    <n v="0.34269662921348315"/>
    <n v="234"/>
    <n v="1"/>
  </r>
  <r>
    <x v="9"/>
    <x v="127"/>
    <x v="127"/>
    <n v="590568"/>
    <s v="Domamil"/>
    <s v="do 750 obyvatel"/>
    <n v="268"/>
    <n v="0.45522388059701491"/>
    <n v="146"/>
    <n v="0"/>
  </r>
  <r>
    <x v="9"/>
    <x v="127"/>
    <x v="127"/>
    <n v="590665"/>
    <s v="Hornice"/>
    <s v="do 750 obyvatel"/>
    <n v="60"/>
    <n v="0.23333333333333334"/>
    <n v="46"/>
    <n v="1"/>
  </r>
  <r>
    <x v="9"/>
    <x v="127"/>
    <x v="127"/>
    <n v="590746"/>
    <s v="Jakubov u Moravských Budějovic"/>
    <s v="do 750 obyvatel"/>
    <n v="520"/>
    <n v="0.37884615384615383"/>
    <n v="323"/>
    <n v="1"/>
  </r>
  <r>
    <x v="9"/>
    <x v="127"/>
    <x v="127"/>
    <n v="590789"/>
    <s v="Jemnice (Třebíč)"/>
    <s v="2 000 – 4 999 obyvatel"/>
    <n v="3389"/>
    <n v="0.42844496901740925"/>
    <n v="1937"/>
    <n v="0"/>
  </r>
  <r>
    <x v="9"/>
    <x v="127"/>
    <x v="127"/>
    <n v="590819"/>
    <s v="Kdousov"/>
    <s v="do 750 obyvatel"/>
    <n v="106"/>
    <n v="0.39622641509433965"/>
    <n v="64"/>
    <n v="1"/>
  </r>
  <r>
    <x v="9"/>
    <x v="127"/>
    <x v="127"/>
    <n v="590851"/>
    <s v="Kojatice"/>
    <s v="do 750 obyvatel"/>
    <n v="221"/>
    <n v="0.52036199095022628"/>
    <n v="106"/>
    <n v="0"/>
  </r>
  <r>
    <x v="9"/>
    <x v="127"/>
    <x v="127"/>
    <n v="590878"/>
    <s v="Komárovice"/>
    <s v="do 750 obyvatel"/>
    <n v="91"/>
    <n v="0.45054945054945056"/>
    <n v="50"/>
    <n v="0"/>
  </r>
  <r>
    <x v="9"/>
    <x v="127"/>
    <x v="127"/>
    <n v="590894"/>
    <s v="Kostníky"/>
    <s v="do 750 obyvatel"/>
    <n v="162"/>
    <n v="0.30246913580246915"/>
    <n v="113"/>
    <n v="1"/>
  </r>
  <r>
    <x v="9"/>
    <x v="127"/>
    <x v="127"/>
    <n v="590983"/>
    <s v="Lesná (Třebíč)"/>
    <s v="do 750 obyvatel"/>
    <n v="76"/>
    <n v="0.48684210526315791"/>
    <n v="39"/>
    <n v="0"/>
  </r>
  <r>
    <x v="9"/>
    <x v="127"/>
    <x v="127"/>
    <n v="591009"/>
    <s v="Lesonice (Třebíč)"/>
    <s v="do 750 obyvatel"/>
    <n v="402"/>
    <n v="0.37064676616915421"/>
    <n v="253"/>
    <n v="1"/>
  </r>
  <r>
    <x v="9"/>
    <x v="127"/>
    <x v="127"/>
    <n v="591149"/>
    <s v="Meziříčko (Třebíč)"/>
    <s v="do 750 obyvatel"/>
    <n v="74"/>
    <n v="0.1891891891891892"/>
    <n v="60"/>
    <n v="1"/>
  </r>
  <r>
    <x v="9"/>
    <x v="127"/>
    <x v="127"/>
    <n v="591165"/>
    <s v="Mladoňovice (Třebíč)"/>
    <s v="do 750 obyvatel"/>
    <n v="324"/>
    <n v="0.33333333333333331"/>
    <n v="216"/>
    <n v="1"/>
  </r>
  <r>
    <x v="9"/>
    <x v="127"/>
    <x v="127"/>
    <n v="591181"/>
    <s v="Moravské Budějovice"/>
    <s v="5 000 – 14 999 obyvatel"/>
    <n v="6167"/>
    <n v="0.43473325766174803"/>
    <n v="3486"/>
    <n v="0"/>
  </r>
  <r>
    <x v="9"/>
    <x v="127"/>
    <x v="127"/>
    <n v="591238"/>
    <s v="Nimpšov"/>
    <s v="do 750 obyvatel"/>
    <n v="54"/>
    <n v="0.53703703703703709"/>
    <n v="25"/>
    <n v="0"/>
  </r>
  <r>
    <x v="9"/>
    <x v="127"/>
    <x v="127"/>
    <n v="591254"/>
    <s v="Nové Syrovice"/>
    <s v="750 – 1 999 obyvatel"/>
    <n v="774"/>
    <n v="0.40568475452196384"/>
    <n v="460"/>
    <n v="0"/>
  </r>
  <r>
    <x v="9"/>
    <x v="127"/>
    <x v="127"/>
    <n v="591327"/>
    <s v="Oponešice"/>
    <s v="do 750 obyvatel"/>
    <n v="147"/>
    <n v="0.42176870748299322"/>
    <n v="85"/>
    <n v="0"/>
  </r>
  <r>
    <x v="9"/>
    <x v="127"/>
    <x v="127"/>
    <n v="591394"/>
    <s v="Police (Třebíč)"/>
    <s v="do 750 obyvatel"/>
    <n v="290"/>
    <n v="0.3896551724137931"/>
    <n v="177"/>
    <n v="1"/>
  </r>
  <r>
    <x v="9"/>
    <x v="127"/>
    <x v="127"/>
    <n v="591823"/>
    <s v="Štěpkov"/>
    <s v="do 750 obyvatel"/>
    <n v="86"/>
    <n v="0.43023255813953487"/>
    <n v="49"/>
    <n v="0"/>
  </r>
  <r>
    <x v="9"/>
    <x v="127"/>
    <x v="127"/>
    <n v="591858"/>
    <s v="Třebelovice"/>
    <s v="do 750 obyvatel"/>
    <n v="365"/>
    <n v="0.40547945205479452"/>
    <n v="217"/>
    <n v="0"/>
  </r>
  <r>
    <x v="9"/>
    <x v="127"/>
    <x v="127"/>
    <n v="591980"/>
    <s v="Zvěrkovice"/>
    <s v="do 750 obyvatel"/>
    <n v="174"/>
    <n v="0.41379310344827586"/>
    <n v="102"/>
    <n v="0"/>
  </r>
  <r>
    <x v="9"/>
    <x v="127"/>
    <x v="127"/>
    <n v="591998"/>
    <s v="Želetava"/>
    <s v="750 – 1 999 obyvatel"/>
    <n v="1250"/>
    <n v="0.37359999999999999"/>
    <n v="783"/>
    <n v="1"/>
  </r>
  <r>
    <x v="9"/>
    <x v="128"/>
    <x v="128"/>
    <n v="510980"/>
    <s v="Ocmanice"/>
    <s v="do 750 obyvatel"/>
    <n v="281"/>
    <n v="0.31672597864768681"/>
    <n v="192"/>
    <n v="1"/>
  </r>
  <r>
    <x v="9"/>
    <x v="128"/>
    <x v="128"/>
    <n v="511081"/>
    <s v="Sedlec (Třebíč)"/>
    <s v="do 750 obyvatel"/>
    <n v="209"/>
    <n v="0.33014354066985646"/>
    <n v="140"/>
    <n v="1"/>
  </r>
  <r>
    <x v="9"/>
    <x v="128"/>
    <x v="128"/>
    <n v="511242"/>
    <s v="Vícenice u Náměště nad Oslavou"/>
    <s v="do 750 obyvatel"/>
    <n v="340"/>
    <n v="0.34411764705882353"/>
    <n v="223"/>
    <n v="1"/>
  </r>
  <r>
    <x v="9"/>
    <x v="128"/>
    <x v="128"/>
    <n v="550302"/>
    <s v="Kuroslepy"/>
    <s v="do 750 obyvatel"/>
    <n v="127"/>
    <n v="0.3543307086614173"/>
    <n v="82"/>
    <n v="1"/>
  </r>
  <r>
    <x v="9"/>
    <x v="128"/>
    <x v="128"/>
    <n v="550311"/>
    <s v="Třesov"/>
    <s v="do 750 obyvatel"/>
    <n v="81"/>
    <n v="0.24691358024691357"/>
    <n v="61"/>
    <n v="1"/>
  </r>
  <r>
    <x v="9"/>
    <x v="128"/>
    <x v="128"/>
    <n v="550779"/>
    <s v="Naloučany"/>
    <s v="do 750 obyvatel"/>
    <n v="142"/>
    <n v="0.46478873239436619"/>
    <n v="76"/>
    <n v="0"/>
  </r>
  <r>
    <x v="9"/>
    <x v="128"/>
    <x v="128"/>
    <n v="590380"/>
    <s v="Březník"/>
    <s v="do 750 obyvatel"/>
    <n v="561"/>
    <n v="0.41176470588235292"/>
    <n v="330"/>
    <n v="0"/>
  </r>
  <r>
    <x v="9"/>
    <x v="128"/>
    <x v="128"/>
    <n v="590495"/>
    <s v="Čikov"/>
    <s v="do 750 obyvatel"/>
    <n v="183"/>
    <n v="0.42622950819672129"/>
    <n v="105"/>
    <n v="0"/>
  </r>
  <r>
    <x v="9"/>
    <x v="128"/>
    <x v="128"/>
    <n v="590584"/>
    <s v="Hartvíkovice"/>
    <s v="do 750 obyvatel"/>
    <n v="475"/>
    <n v="0.38105263157894737"/>
    <n v="294"/>
    <n v="1"/>
  </r>
  <r>
    <x v="9"/>
    <x v="128"/>
    <x v="128"/>
    <n v="590614"/>
    <s v="Hluboké"/>
    <s v="do 750 obyvatel"/>
    <n v="171"/>
    <n v="0.41520467836257308"/>
    <n v="100"/>
    <n v="0"/>
  </r>
  <r>
    <x v="9"/>
    <x v="128"/>
    <x v="128"/>
    <n v="590762"/>
    <s v="Jasenice"/>
    <s v="do 750 obyvatel"/>
    <n v="149"/>
    <n v="0.4563758389261745"/>
    <n v="81"/>
    <n v="0"/>
  </r>
  <r>
    <x v="9"/>
    <x v="128"/>
    <x v="128"/>
    <n v="590797"/>
    <s v="Jinošov"/>
    <s v="do 750 obyvatel"/>
    <n v="201"/>
    <n v="0.43283582089552236"/>
    <n v="114"/>
    <n v="0"/>
  </r>
  <r>
    <x v="9"/>
    <x v="128"/>
    <x v="128"/>
    <n v="590827"/>
    <s v="Kladeruby nad Oslavou"/>
    <s v="do 750 obyvatel"/>
    <n v="168"/>
    <n v="0.48214285714285715"/>
    <n v="87"/>
    <n v="0"/>
  </r>
  <r>
    <x v="9"/>
    <x v="128"/>
    <x v="128"/>
    <n v="590941"/>
    <s v="Kralice nad Oslavou"/>
    <s v="750 – 1 999 obyvatel"/>
    <n v="818"/>
    <n v="0.44376528117359415"/>
    <n v="455"/>
    <n v="0"/>
  </r>
  <r>
    <x v="9"/>
    <x v="128"/>
    <x v="128"/>
    <n v="590959"/>
    <s v="Kramolín (Třebíč)"/>
    <s v="do 750 obyvatel"/>
    <n v="102"/>
    <n v="0.44117647058823528"/>
    <n v="57"/>
    <n v="0"/>
  </r>
  <r>
    <x v="9"/>
    <x v="128"/>
    <x v="128"/>
    <n v="590975"/>
    <s v="Krokočín"/>
    <s v="do 750 obyvatel"/>
    <n v="173"/>
    <n v="0.44508670520231214"/>
    <n v="96"/>
    <n v="0"/>
  </r>
  <r>
    <x v="9"/>
    <x v="128"/>
    <x v="128"/>
    <n v="590991"/>
    <s v="Lesní Jakubov"/>
    <s v="do 750 obyvatel"/>
    <n v="81"/>
    <n v="0.61728395061728392"/>
    <n v="31"/>
    <n v="0"/>
  </r>
  <r>
    <x v="9"/>
    <x v="128"/>
    <x v="128"/>
    <n v="591025"/>
    <s v="Lhánice"/>
    <s v="do 750 obyvatel"/>
    <n v="138"/>
    <n v="0.41304347826086957"/>
    <n v="81"/>
    <n v="0"/>
  </r>
  <r>
    <x v="9"/>
    <x v="128"/>
    <x v="128"/>
    <n v="591173"/>
    <s v="Mohelno"/>
    <s v="750 – 1 999 obyvatel"/>
    <n v="1147"/>
    <n v="0.43243243243243246"/>
    <n v="651"/>
    <n v="0"/>
  </r>
  <r>
    <x v="9"/>
    <x v="128"/>
    <x v="128"/>
    <n v="591211"/>
    <s v="Náměšť nad Oslavou"/>
    <s v="2 000 – 4 999 obyvatel"/>
    <n v="4075"/>
    <n v="0.42012269938650304"/>
    <n v="2363"/>
    <n v="0"/>
  </r>
  <r>
    <x v="9"/>
    <x v="128"/>
    <x v="128"/>
    <n v="591297"/>
    <s v="Okarec"/>
    <s v="do 750 obyvatel"/>
    <n v="103"/>
    <n v="0.35922330097087379"/>
    <n v="66"/>
    <n v="1"/>
  </r>
  <r>
    <x v="9"/>
    <x v="128"/>
    <x v="128"/>
    <n v="591408"/>
    <s v="Popůvky (Třebíč)"/>
    <s v="do 750 obyvatel"/>
    <n v="61"/>
    <n v="0.4098360655737705"/>
    <n v="36"/>
    <n v="0"/>
  </r>
  <r>
    <x v="9"/>
    <x v="128"/>
    <x v="128"/>
    <n v="591491"/>
    <s v="Pucov"/>
    <s v="do 750 obyvatel"/>
    <n v="134"/>
    <n v="0.48507462686567165"/>
    <n v="69"/>
    <n v="0"/>
  </r>
  <r>
    <x v="9"/>
    <x v="128"/>
    <x v="128"/>
    <n v="591581"/>
    <s v="Rapotice"/>
    <s v="do 750 obyvatel"/>
    <n v="431"/>
    <n v="0.41995359628770301"/>
    <n v="250"/>
    <n v="0"/>
  </r>
  <r>
    <x v="9"/>
    <x v="128"/>
    <x v="128"/>
    <n v="591769"/>
    <s v="Studenec (Třebíč)"/>
    <s v="do 750 obyvatel"/>
    <n v="470"/>
    <n v="0.3851063829787234"/>
    <n v="289"/>
    <n v="1"/>
  </r>
  <r>
    <x v="9"/>
    <x v="128"/>
    <x v="128"/>
    <n v="591785"/>
    <s v="Sudice (Třebíč)"/>
    <s v="do 750 obyvatel"/>
    <n v="294"/>
    <n v="0.38435374149659862"/>
    <n v="181"/>
    <n v="1"/>
  </r>
  <r>
    <x v="9"/>
    <x v="128"/>
    <x v="128"/>
    <n v="591947"/>
    <s v="Zahrádka (Třebíč)"/>
    <s v="do 750 obyvatel"/>
    <n v="116"/>
    <n v="0.36206896551724138"/>
    <n v="74"/>
    <n v="1"/>
  </r>
  <r>
    <x v="9"/>
    <x v="129"/>
    <x v="129"/>
    <n v="587753"/>
    <s v="Tři Studně"/>
    <s v="do 750 obyvatel"/>
    <n v="92"/>
    <n v="0.2391304347826087"/>
    <n v="70"/>
    <n v="1"/>
  </r>
  <r>
    <x v="9"/>
    <x v="129"/>
    <x v="129"/>
    <n v="587842"/>
    <s v="Křídla"/>
    <s v="do 750 obyvatel"/>
    <n v="290"/>
    <n v="0.35172413793103446"/>
    <n v="188"/>
    <n v="1"/>
  </r>
  <r>
    <x v="9"/>
    <x v="129"/>
    <x v="129"/>
    <n v="587869"/>
    <s v="Vlachovice (Žďár nad Sázavou)"/>
    <s v="do 750 obyvatel"/>
    <n v="115"/>
    <n v="0.40869565217391307"/>
    <n v="68"/>
    <n v="0"/>
  </r>
  <r>
    <x v="9"/>
    <x v="129"/>
    <x v="129"/>
    <n v="595268"/>
    <s v="Bobrová"/>
    <s v="750 – 1 999 obyvatel"/>
    <n v="730"/>
    <n v="0.40547945205479452"/>
    <n v="434"/>
    <n v="0"/>
  </r>
  <r>
    <x v="9"/>
    <x v="129"/>
    <x v="129"/>
    <n v="595276"/>
    <s v="Bobrůvka"/>
    <s v="do 750 obyvatel"/>
    <n v="206"/>
    <n v="0.38349514563106796"/>
    <n v="127"/>
    <n v="1"/>
  </r>
  <r>
    <x v="9"/>
    <x v="129"/>
    <x v="129"/>
    <n v="595322"/>
    <s v="Borovnice (Žďár nad Sázavou)"/>
    <s v="do 750 obyvatel"/>
    <n v="150"/>
    <n v="0.36666666666666664"/>
    <n v="95"/>
    <n v="1"/>
  </r>
  <r>
    <x v="9"/>
    <x v="129"/>
    <x v="129"/>
    <n v="595462"/>
    <s v="Daňkovice"/>
    <s v="do 750 obyvatel"/>
    <n v="120"/>
    <n v="0.39166666666666666"/>
    <n v="73"/>
    <n v="1"/>
  </r>
  <r>
    <x v="9"/>
    <x v="129"/>
    <x v="129"/>
    <n v="595471"/>
    <s v="Dlouhé"/>
    <s v="do 750 obyvatel"/>
    <n v="209"/>
    <n v="0.37799043062200954"/>
    <n v="130"/>
    <n v="1"/>
  </r>
  <r>
    <x v="9"/>
    <x v="129"/>
    <x v="129"/>
    <n v="595578"/>
    <s v="Fryšava pod Žákovou horou"/>
    <s v="do 750 obyvatel"/>
    <n v="284"/>
    <n v="0.4119718309859155"/>
    <n v="167"/>
    <n v="0"/>
  </r>
  <r>
    <x v="9"/>
    <x v="129"/>
    <x v="129"/>
    <n v="595748"/>
    <s v="Javorek"/>
    <s v="do 750 obyvatel"/>
    <n v="89"/>
    <n v="0.33707865168539325"/>
    <n v="59"/>
    <n v="1"/>
  </r>
  <r>
    <x v="9"/>
    <x v="129"/>
    <x v="129"/>
    <n v="595772"/>
    <s v="Jimramov"/>
    <s v="750 – 1 999 obyvatel"/>
    <n v="977"/>
    <n v="0.42169907881269192"/>
    <n v="565"/>
    <n v="0"/>
  </r>
  <r>
    <x v="9"/>
    <x v="129"/>
    <x v="129"/>
    <n v="595829"/>
    <s v="Kadov (Žďár nad Sázavou)"/>
    <s v="do 750 obyvatel"/>
    <n v="136"/>
    <n v="0.38970588235294118"/>
    <n v="83"/>
    <n v="1"/>
  </r>
  <r>
    <x v="9"/>
    <x v="129"/>
    <x v="129"/>
    <n v="595896"/>
    <s v="Krásné (Žďár nad Sázavou)"/>
    <s v="do 750 obyvatel"/>
    <n v="97"/>
    <n v="0.27835051546391754"/>
    <n v="70"/>
    <n v="1"/>
  </r>
  <r>
    <x v="9"/>
    <x v="129"/>
    <x v="129"/>
    <n v="595918"/>
    <s v="Křižánky"/>
    <s v="do 750 obyvatel"/>
    <n v="326"/>
    <n v="0.45092024539877301"/>
    <n v="179"/>
    <n v="0"/>
  </r>
  <r>
    <x v="9"/>
    <x v="129"/>
    <x v="129"/>
    <n v="595969"/>
    <s v="Kuklík"/>
    <s v="do 750 obyvatel"/>
    <n v="152"/>
    <n v="0.43421052631578949"/>
    <n v="86"/>
    <n v="0"/>
  </r>
  <r>
    <x v="9"/>
    <x v="129"/>
    <x v="129"/>
    <n v="596060"/>
    <s v="Líšná (Žďár nad Sázavou)"/>
    <s v="do 750 obyvatel"/>
    <n v="49"/>
    <n v="0.44897959183673469"/>
    <n v="27"/>
    <n v="0"/>
  </r>
  <r>
    <x v="9"/>
    <x v="129"/>
    <x v="129"/>
    <n v="596132"/>
    <s v="Mirošov (Žďár nad Sázavou)"/>
    <s v="do 750 obyvatel"/>
    <n v="114"/>
    <n v="0.34210526315789475"/>
    <n v="75"/>
    <n v="1"/>
  </r>
  <r>
    <x v="9"/>
    <x v="129"/>
    <x v="129"/>
    <n v="596221"/>
    <s v="Nová Ves u Nového Města na Moravě"/>
    <s v="do 750 obyvatel"/>
    <n v="516"/>
    <n v="0.33527131782945735"/>
    <n v="343"/>
    <n v="1"/>
  </r>
  <r>
    <x v="9"/>
    <x v="129"/>
    <x v="129"/>
    <n v="596230"/>
    <s v="Nové Město na Moravě"/>
    <s v="5 000 – 14 999 obyvatel"/>
    <n v="8374"/>
    <n v="0.41640792930499165"/>
    <n v="4887"/>
    <n v="0"/>
  </r>
  <r>
    <x v="9"/>
    <x v="129"/>
    <x v="129"/>
    <n v="596264"/>
    <s v="Nový Jimramov"/>
    <s v="do 750 obyvatel"/>
    <n v="49"/>
    <n v="0.32653061224489793"/>
    <n v="33"/>
    <n v="1"/>
  </r>
  <r>
    <x v="9"/>
    <x v="129"/>
    <x v="129"/>
    <n v="596469"/>
    <s v="Podolí (Žďár nad Sázavou)"/>
    <s v="do 750 obyvatel"/>
    <n v="76"/>
    <n v="0.31578947368421051"/>
    <n v="52"/>
    <n v="1"/>
  </r>
  <r>
    <x v="9"/>
    <x v="129"/>
    <x v="129"/>
    <n v="596507"/>
    <s v="Račice (Žďár nad Sázavou)"/>
    <s v="do 750 obyvatel"/>
    <n v="37"/>
    <n v="0.48648648648648651"/>
    <n v="19"/>
    <n v="0"/>
  </r>
  <r>
    <x v="9"/>
    <x v="129"/>
    <x v="129"/>
    <n v="596523"/>
    <s v="Radešín"/>
    <s v="do 750 obyvatel"/>
    <n v="104"/>
    <n v="0.33653846153846156"/>
    <n v="69"/>
    <n v="1"/>
  </r>
  <r>
    <x v="9"/>
    <x v="129"/>
    <x v="129"/>
    <n v="596531"/>
    <s v="Radešínská Svratka"/>
    <s v="do 750 obyvatel"/>
    <n v="494"/>
    <n v="0.39068825910931176"/>
    <n v="301"/>
    <n v="1"/>
  </r>
  <r>
    <x v="9"/>
    <x v="129"/>
    <x v="129"/>
    <n v="596558"/>
    <s v="Radňovice"/>
    <s v="do 750 obyvatel"/>
    <n v="260"/>
    <n v="0.37307692307692308"/>
    <n v="163"/>
    <n v="1"/>
  </r>
  <r>
    <x v="9"/>
    <x v="129"/>
    <x v="129"/>
    <n v="596680"/>
    <s v="Řečice (Žďár nad Sázavou)"/>
    <s v="do 750 obyvatel"/>
    <n v="379"/>
    <n v="0.35620052770448551"/>
    <n v="244"/>
    <n v="1"/>
  </r>
  <r>
    <x v="9"/>
    <x v="129"/>
    <x v="129"/>
    <n v="596787"/>
    <s v="Sněžné (Žďár nad Sázavou)"/>
    <s v="do 750 obyvatel"/>
    <n v="607"/>
    <n v="0.41350906095551893"/>
    <n v="356"/>
    <n v="0"/>
  </r>
  <r>
    <x v="9"/>
    <x v="129"/>
    <x v="129"/>
    <n v="596795"/>
    <s v="Spělkov"/>
    <s v="do 750 obyvatel"/>
    <n v="27"/>
    <n v="0.48148148148148145"/>
    <n v="14"/>
    <n v="0"/>
  </r>
  <r>
    <x v="9"/>
    <x v="129"/>
    <x v="129"/>
    <n v="596957"/>
    <s v="Věcov"/>
    <s v="do 750 obyvatel"/>
    <n v="579"/>
    <n v="0.43350604490500866"/>
    <n v="328"/>
    <n v="0"/>
  </r>
  <r>
    <x v="9"/>
    <x v="129"/>
    <x v="129"/>
    <n v="597147"/>
    <s v="Zubří (Žďár nad Sázavou)"/>
    <s v="do 750 obyvatel"/>
    <n v="413"/>
    <n v="0.36319612590799033"/>
    <n v="263"/>
    <n v="1"/>
  </r>
  <r>
    <x v="9"/>
    <x v="130"/>
    <x v="130"/>
    <n v="529869"/>
    <s v="Důl"/>
    <s v="do 750 obyvatel"/>
    <n v="48"/>
    <n v="0.60416666666666663"/>
    <n v="19"/>
    <n v="0"/>
  </r>
  <r>
    <x v="9"/>
    <x v="130"/>
    <x v="130"/>
    <n v="547603"/>
    <s v="Bratřice"/>
    <s v="do 750 obyvatel"/>
    <n v="125"/>
    <n v="0.55200000000000005"/>
    <n v="56"/>
    <n v="0"/>
  </r>
  <r>
    <x v="9"/>
    <x v="130"/>
    <x v="130"/>
    <n v="547662"/>
    <s v="Cetoraz"/>
    <s v="do 750 obyvatel"/>
    <n v="265"/>
    <n v="0.56226415094339621"/>
    <n v="116"/>
    <n v="0"/>
  </r>
  <r>
    <x v="9"/>
    <x v="130"/>
    <x v="130"/>
    <n v="547689"/>
    <s v="Čáslavsko"/>
    <s v="do 750 obyvatel"/>
    <n v="103"/>
    <n v="0.49514563106796117"/>
    <n v="52"/>
    <n v="0"/>
  </r>
  <r>
    <x v="9"/>
    <x v="130"/>
    <x v="130"/>
    <n v="548103"/>
    <s v="Kámen (Pelhřimov)"/>
    <s v="do 750 obyvatel"/>
    <n v="224"/>
    <n v="0.42857142857142855"/>
    <n v="128"/>
    <n v="0"/>
  </r>
  <r>
    <x v="9"/>
    <x v="130"/>
    <x v="130"/>
    <n v="548332"/>
    <s v="Lukavec (Pelhřimov)"/>
    <s v="750 – 1 999 obyvatel"/>
    <n v="856"/>
    <n v="0.51635514018691586"/>
    <n v="414"/>
    <n v="0"/>
  </r>
  <r>
    <x v="9"/>
    <x v="130"/>
    <x v="130"/>
    <n v="548367"/>
    <s v="Mezilesí (Pelhřimov)"/>
    <s v="do 750 obyvatel"/>
    <n v="100"/>
    <n v="0.44"/>
    <n v="56"/>
    <n v="0"/>
  </r>
  <r>
    <x v="9"/>
    <x v="130"/>
    <x v="130"/>
    <n v="548472"/>
    <s v="Obrataň"/>
    <s v="750 – 1 999 obyvatel"/>
    <n v="685"/>
    <n v="0.42627737226277373"/>
    <n v="393"/>
    <n v="0"/>
  </r>
  <r>
    <x v="9"/>
    <x v="130"/>
    <x v="130"/>
    <n v="548511"/>
    <s v="Pacov"/>
    <s v="2 000 – 4 999 obyvatel"/>
    <n v="3971"/>
    <n v="0.51850919163938558"/>
    <n v="1912"/>
    <n v="0"/>
  </r>
  <r>
    <x v="9"/>
    <x v="130"/>
    <x v="130"/>
    <n v="548600"/>
    <s v="Pošná"/>
    <s v="do 750 obyvatel"/>
    <n v="214"/>
    <n v="0.54672897196261683"/>
    <n v="97"/>
    <n v="0"/>
  </r>
  <r>
    <x v="9"/>
    <x v="130"/>
    <x v="130"/>
    <n v="548731"/>
    <s v="Salačova Lhota"/>
    <s v="do 750 obyvatel"/>
    <n v="118"/>
    <n v="0.5"/>
    <n v="59"/>
    <n v="0"/>
  </r>
  <r>
    <x v="9"/>
    <x v="130"/>
    <x v="130"/>
    <n v="548740"/>
    <s v="Samšín"/>
    <s v="do 750 obyvatel"/>
    <n v="128"/>
    <n v="0.515625"/>
    <n v="62"/>
    <n v="0"/>
  </r>
  <r>
    <x v="9"/>
    <x v="130"/>
    <x v="130"/>
    <n v="549011"/>
    <s v="Velká Chyška"/>
    <s v="do 750 obyvatel"/>
    <n v="237"/>
    <n v="0.48523206751054854"/>
    <n v="122"/>
    <n v="0"/>
  </r>
  <r>
    <x v="9"/>
    <x v="130"/>
    <x v="130"/>
    <n v="549061"/>
    <s v="Věžná (Pelhřimov)"/>
    <s v="do 750 obyvatel"/>
    <n v="109"/>
    <n v="0.39449541284403672"/>
    <n v="66"/>
    <n v="1"/>
  </r>
  <r>
    <x v="9"/>
    <x v="130"/>
    <x v="130"/>
    <n v="549134"/>
    <s v="Vyklantice"/>
    <s v="do 750 obyvatel"/>
    <n v="133"/>
    <n v="0.46616541353383456"/>
    <n v="71"/>
    <n v="0"/>
  </r>
  <r>
    <x v="9"/>
    <x v="130"/>
    <x v="130"/>
    <n v="561312"/>
    <s v="Buřenice"/>
    <s v="do 750 obyvatel"/>
    <n v="173"/>
    <n v="0.48554913294797686"/>
    <n v="89"/>
    <n v="0"/>
  </r>
  <r>
    <x v="9"/>
    <x v="130"/>
    <x v="130"/>
    <n v="561355"/>
    <s v="Těchobuz"/>
    <s v="do 750 obyvatel"/>
    <n v="66"/>
    <n v="0.53030303030303028"/>
    <n v="31"/>
    <n v="0"/>
  </r>
  <r>
    <x v="9"/>
    <x v="130"/>
    <x v="130"/>
    <n v="561363"/>
    <s v="Zhořec"/>
    <s v="do 750 obyvatel"/>
    <n v="94"/>
    <n v="0.41489361702127658"/>
    <n v="55"/>
    <n v="0"/>
  </r>
  <r>
    <x v="9"/>
    <x v="130"/>
    <x v="130"/>
    <n v="561754"/>
    <s v="Eš"/>
    <s v="do 750 obyvatel"/>
    <n v="48"/>
    <n v="0.25"/>
    <n v="36"/>
    <n v="1"/>
  </r>
  <r>
    <x v="9"/>
    <x v="130"/>
    <x v="130"/>
    <n v="561762"/>
    <s v="Dobrá Voda u Pacova"/>
    <s v="do 750 obyvatel"/>
    <n v="84"/>
    <n v="0.45238095238095238"/>
    <n v="46"/>
    <n v="0"/>
  </r>
  <r>
    <x v="9"/>
    <x v="130"/>
    <x v="130"/>
    <n v="561771"/>
    <s v="Vysoká Lhota"/>
    <s v="do 750 obyvatel"/>
    <n v="14"/>
    <n v="0.8571428571428571"/>
    <n v="2"/>
    <n v="0"/>
  </r>
  <r>
    <x v="9"/>
    <x v="130"/>
    <x v="130"/>
    <n v="562033"/>
    <s v="Útěchovice pod Stražištěm"/>
    <s v="do 750 obyvatel"/>
    <n v="84"/>
    <n v="0.54761904761904767"/>
    <n v="38"/>
    <n v="0"/>
  </r>
  <r>
    <x v="9"/>
    <x v="130"/>
    <x v="130"/>
    <n v="562041"/>
    <s v="Lesná (Pelhřimov)"/>
    <s v="do 750 obyvatel"/>
    <n v="59"/>
    <n v="0.33898305084745761"/>
    <n v="39"/>
    <n v="1"/>
  </r>
  <r>
    <x v="9"/>
    <x v="130"/>
    <x v="130"/>
    <n v="598666"/>
    <s v="Zlátenka"/>
    <s v="do 750 obyvatel"/>
    <n v="42"/>
    <n v="0.45238095238095238"/>
    <n v="23"/>
    <n v="0"/>
  </r>
  <r>
    <x v="9"/>
    <x v="131"/>
    <x v="131"/>
    <n v="509388"/>
    <s v="Arneštovice"/>
    <s v="do 750 obyvatel"/>
    <n v="69"/>
    <n v="0.43478260869565216"/>
    <n v="39"/>
    <n v="0"/>
  </r>
  <r>
    <x v="9"/>
    <x v="131"/>
    <x v="131"/>
    <n v="509418"/>
    <s v="Bořetín (Pelhřimov)"/>
    <s v="do 750 obyvatel"/>
    <n v="85"/>
    <n v="0.52941176470588236"/>
    <n v="40"/>
    <n v="0"/>
  </r>
  <r>
    <x v="9"/>
    <x v="131"/>
    <x v="131"/>
    <n v="529826"/>
    <s v="Čelistná"/>
    <s v="do 750 obyvatel"/>
    <n v="79"/>
    <n v="0.379746835443038"/>
    <n v="49"/>
    <n v="1"/>
  </r>
  <r>
    <x v="9"/>
    <x v="131"/>
    <x v="131"/>
    <n v="529834"/>
    <s v="Mezná (Pelhřimov)"/>
    <s v="do 750 obyvatel"/>
    <n v="122"/>
    <n v="0.44262295081967212"/>
    <n v="68"/>
    <n v="0"/>
  </r>
  <r>
    <x v="9"/>
    <x v="131"/>
    <x v="131"/>
    <n v="537594"/>
    <s v="Střítež (Pelhřimov)"/>
    <s v="do 750 obyvatel"/>
    <n v="91"/>
    <n v="0.34065934065934067"/>
    <n v="60"/>
    <n v="1"/>
  </r>
  <r>
    <x v="9"/>
    <x v="131"/>
    <x v="131"/>
    <n v="537608"/>
    <s v="Ústrašín"/>
    <s v="do 750 obyvatel"/>
    <n v="204"/>
    <n v="0.33823529411764708"/>
    <n v="135"/>
    <n v="1"/>
  </r>
  <r>
    <x v="9"/>
    <x v="131"/>
    <x v="131"/>
    <n v="537691"/>
    <s v="Ondřejov (Pelhřimov)"/>
    <s v="do 750 obyvatel"/>
    <n v="132"/>
    <n v="0.56818181818181823"/>
    <n v="57"/>
    <n v="0"/>
  </r>
  <r>
    <x v="9"/>
    <x v="131"/>
    <x v="131"/>
    <n v="537730"/>
    <s v="Útěchovičky"/>
    <s v="do 750 obyvatel"/>
    <n v="58"/>
    <n v="0.48275862068965519"/>
    <n v="30"/>
    <n v="0"/>
  </r>
  <r>
    <x v="9"/>
    <x v="131"/>
    <x v="131"/>
    <n v="547492"/>
    <s v="Pelhřimov"/>
    <s v="15 000 – 39 999 obyvatel"/>
    <n v="13525"/>
    <n v="0.47556377079482443"/>
    <n v="7093"/>
    <n v="0"/>
  </r>
  <r>
    <x v="9"/>
    <x v="131"/>
    <x v="131"/>
    <n v="547549"/>
    <s v="Bohdalín"/>
    <s v="do 750 obyvatel"/>
    <n v="151"/>
    <n v="0.48344370860927155"/>
    <n v="78"/>
    <n v="0"/>
  </r>
  <r>
    <x v="9"/>
    <x v="131"/>
    <x v="131"/>
    <n v="547581"/>
    <s v="Božejov"/>
    <s v="do 750 obyvatel"/>
    <n v="527"/>
    <n v="0.4459203036053131"/>
    <n v="292"/>
    <n v="0"/>
  </r>
  <r>
    <x v="9"/>
    <x v="131"/>
    <x v="131"/>
    <n v="547719"/>
    <s v="Častrov"/>
    <s v="do 750 obyvatel"/>
    <n v="506"/>
    <n v="0.42094861660079053"/>
    <n v="293"/>
    <n v="0"/>
  </r>
  <r>
    <x v="9"/>
    <x v="131"/>
    <x v="131"/>
    <n v="547760"/>
    <s v="Černovice (Pelhřimov)"/>
    <s v="750 – 1 999 obyvatel"/>
    <n v="1502"/>
    <n v="0.54660452729693743"/>
    <n v="681"/>
    <n v="0"/>
  </r>
  <r>
    <x v="9"/>
    <x v="131"/>
    <x v="131"/>
    <n v="547778"/>
    <s v="Červená Řečice"/>
    <s v="750 – 1 999 obyvatel"/>
    <n v="857"/>
    <n v="0.46674445740956827"/>
    <n v="457"/>
    <n v="0"/>
  </r>
  <r>
    <x v="9"/>
    <x v="131"/>
    <x v="131"/>
    <n v="547913"/>
    <s v="Horní Cerekev"/>
    <s v="750 – 1 999 obyvatel"/>
    <n v="1565"/>
    <n v="0.41405750798722046"/>
    <n v="917"/>
    <n v="0"/>
  </r>
  <r>
    <x v="9"/>
    <x v="131"/>
    <x v="131"/>
    <n v="547930"/>
    <s v="Horní Ves"/>
    <s v="do 750 obyvatel"/>
    <n v="248"/>
    <n v="0.39919354838709675"/>
    <n v="149"/>
    <n v="1"/>
  </r>
  <r>
    <x v="9"/>
    <x v="131"/>
    <x v="131"/>
    <n v="547948"/>
    <s v="Hořepník"/>
    <s v="do 750 obyvatel"/>
    <n v="538"/>
    <n v="0.44981412639405205"/>
    <n v="296"/>
    <n v="0"/>
  </r>
  <r>
    <x v="9"/>
    <x v="131"/>
    <x v="131"/>
    <n v="548111"/>
    <s v="Kamenice nad Lipou"/>
    <s v="2 000 – 4 999 obyvatel"/>
    <n v="3180"/>
    <n v="0.47578616352201258"/>
    <n v="1667"/>
    <n v="0"/>
  </r>
  <r>
    <x v="9"/>
    <x v="131"/>
    <x v="131"/>
    <n v="548171"/>
    <s v="Košetice"/>
    <s v="do 750 obyvatel"/>
    <n v="589"/>
    <n v="0.50254668930390489"/>
    <n v="293"/>
    <n v="0"/>
  </r>
  <r>
    <x v="9"/>
    <x v="131"/>
    <x v="131"/>
    <n v="548201"/>
    <s v="Křeč"/>
    <s v="do 750 obyvatel"/>
    <n v="189"/>
    <n v="0.52380952380952384"/>
    <n v="90"/>
    <n v="0"/>
  </r>
  <r>
    <x v="9"/>
    <x v="131"/>
    <x v="131"/>
    <n v="548219"/>
    <s v="Křelovice (Pelhřimov)"/>
    <s v="do 750 obyvatel"/>
    <n v="290"/>
    <n v="0.50344827586206897"/>
    <n v="144"/>
    <n v="0"/>
  </r>
  <r>
    <x v="9"/>
    <x v="131"/>
    <x v="131"/>
    <n v="548227"/>
    <s v="Křešín (Pelhřimov)"/>
    <s v="do 750 obyvatel"/>
    <n v="136"/>
    <n v="0.46323529411764708"/>
    <n v="73"/>
    <n v="0"/>
  </r>
  <r>
    <x v="9"/>
    <x v="131"/>
    <x v="131"/>
    <n v="548235"/>
    <s v="Leskovice"/>
    <s v="do 750 obyvatel"/>
    <n v="93"/>
    <n v="0.4731182795698925"/>
    <n v="49"/>
    <n v="0"/>
  </r>
  <r>
    <x v="9"/>
    <x v="131"/>
    <x v="131"/>
    <n v="548391"/>
    <s v="Mnich"/>
    <s v="do 750 obyvatel"/>
    <n v="325"/>
    <n v="0.48307692307692307"/>
    <n v="168"/>
    <n v="0"/>
  </r>
  <r>
    <x v="9"/>
    <x v="131"/>
    <x v="131"/>
    <n v="548405"/>
    <s v="Moraveč"/>
    <s v="do 750 obyvatel"/>
    <n v="168"/>
    <n v="0.41666666666666669"/>
    <n v="98"/>
    <n v="0"/>
  </r>
  <r>
    <x v="9"/>
    <x v="131"/>
    <x v="131"/>
    <n v="548456"/>
    <s v="Nová Cerekev"/>
    <s v="750 – 1 999 obyvatel"/>
    <n v="930"/>
    <n v="0.45376344086021503"/>
    <n v="508"/>
    <n v="0"/>
  </r>
  <r>
    <x v="9"/>
    <x v="131"/>
    <x v="131"/>
    <n v="548464"/>
    <s v="Nový Rychnov"/>
    <s v="750 – 1 999 obyvatel"/>
    <n v="847"/>
    <n v="0.41322314049586778"/>
    <n v="497"/>
    <n v="0"/>
  </r>
  <r>
    <x v="9"/>
    <x v="131"/>
    <x v="131"/>
    <n v="548502"/>
    <s v="Onšov (Pelhřimov)"/>
    <s v="do 750 obyvatel"/>
    <n v="188"/>
    <n v="0.56914893617021278"/>
    <n v="81"/>
    <n v="0"/>
  </r>
  <r>
    <x v="9"/>
    <x v="131"/>
    <x v="131"/>
    <n v="548561"/>
    <s v="Počátky (Pelhřimov)"/>
    <s v="2 000 – 4 999 obyvatel"/>
    <n v="2160"/>
    <n v="0.44768518518518519"/>
    <n v="1193"/>
    <n v="0"/>
  </r>
  <r>
    <x v="9"/>
    <x v="131"/>
    <x v="131"/>
    <n v="548936"/>
    <s v="Těmice (Pelhřimov)"/>
    <s v="do 750 obyvatel"/>
    <n v="349"/>
    <n v="0.53295128939828085"/>
    <n v="163"/>
    <n v="0"/>
  </r>
  <r>
    <x v="9"/>
    <x v="131"/>
    <x v="131"/>
    <n v="548987"/>
    <s v="Útěchovice"/>
    <s v="do 750 obyvatel"/>
    <n v="57"/>
    <n v="0.52631578947368418"/>
    <n v="27"/>
    <n v="0"/>
  </r>
  <r>
    <x v="9"/>
    <x v="131"/>
    <x v="131"/>
    <n v="549002"/>
    <s v="Včelnička"/>
    <s v="do 750 obyvatel"/>
    <n v="201"/>
    <n v="0.47263681592039802"/>
    <n v="106"/>
    <n v="0"/>
  </r>
  <r>
    <x v="9"/>
    <x v="131"/>
    <x v="131"/>
    <n v="549045"/>
    <s v="Velký Rybník"/>
    <s v="do 750 obyvatel"/>
    <n v="164"/>
    <n v="0.46951219512195119"/>
    <n v="87"/>
    <n v="0"/>
  </r>
  <r>
    <x v="9"/>
    <x v="131"/>
    <x v="131"/>
    <n v="549053"/>
    <s v="Veselá (Pelhřimov)"/>
    <s v="do 750 obyvatel"/>
    <n v="193"/>
    <n v="0.42487046632124353"/>
    <n v="111"/>
    <n v="0"/>
  </r>
  <r>
    <x v="9"/>
    <x v="131"/>
    <x v="131"/>
    <n v="549142"/>
    <s v="Vyskytná"/>
    <s v="do 750 obyvatel"/>
    <n v="589"/>
    <n v="0.39049235993208831"/>
    <n v="359"/>
    <n v="1"/>
  </r>
  <r>
    <x v="9"/>
    <x v="131"/>
    <x v="131"/>
    <n v="549177"/>
    <s v="Zachotín"/>
    <s v="do 750 obyvatel"/>
    <n v="207"/>
    <n v="0.4251207729468599"/>
    <n v="119"/>
    <n v="0"/>
  </r>
  <r>
    <x v="9"/>
    <x v="131"/>
    <x v="131"/>
    <n v="549231"/>
    <s v="Žirovnice"/>
    <s v="2 000 – 4 999 obyvatel"/>
    <n v="2531"/>
    <n v="0.43658632951402609"/>
    <n v="1426"/>
    <n v="0"/>
  </r>
  <r>
    <x v="9"/>
    <x v="131"/>
    <x v="131"/>
    <n v="551546"/>
    <s v="Dubovice"/>
    <s v="do 750 obyvatel"/>
    <n v="64"/>
    <n v="0.328125"/>
    <n v="43"/>
    <n v="1"/>
  </r>
  <r>
    <x v="9"/>
    <x v="131"/>
    <x v="131"/>
    <n v="561096"/>
    <s v="Hojovice"/>
    <s v="do 750 obyvatel"/>
    <n v="68"/>
    <n v="0.47058823529411764"/>
    <n v="36"/>
    <n v="0"/>
  </r>
  <r>
    <x v="9"/>
    <x v="131"/>
    <x v="131"/>
    <n v="561100"/>
    <s v="Lidmaň (Pelhřimov)"/>
    <s v="do 750 obyvatel"/>
    <n v="267"/>
    <n v="0.5955056179775281"/>
    <n v="108"/>
    <n v="0"/>
  </r>
  <r>
    <x v="9"/>
    <x v="131"/>
    <x v="131"/>
    <n v="561118"/>
    <s v="Bácovice"/>
    <s v="do 750 obyvatel"/>
    <n v="72"/>
    <n v="0.375"/>
    <n v="45"/>
    <n v="1"/>
  </r>
  <r>
    <x v="9"/>
    <x v="131"/>
    <x v="131"/>
    <n v="561126"/>
    <s v="Bělá (Pelhřimov)"/>
    <s v="do 750 obyvatel"/>
    <n v="47"/>
    <n v="0.14893617021276595"/>
    <n v="40"/>
    <n v="1"/>
  </r>
  <r>
    <x v="9"/>
    <x v="131"/>
    <x v="131"/>
    <n v="561142"/>
    <s v="Černov"/>
    <s v="do 750 obyvatel"/>
    <n v="95"/>
    <n v="0.3473684210526316"/>
    <n v="62"/>
    <n v="1"/>
  </r>
  <r>
    <x v="9"/>
    <x v="131"/>
    <x v="131"/>
    <n v="561177"/>
    <s v="Nová Buková"/>
    <s v="do 750 obyvatel"/>
    <n v="93"/>
    <n v="0.5268817204301075"/>
    <n v="44"/>
    <n v="0"/>
  </r>
  <r>
    <x v="9"/>
    <x v="131"/>
    <x v="131"/>
    <n v="561240"/>
    <s v="Bořetice (Pelhřimov)"/>
    <s v="do 750 obyvatel"/>
    <n v="67"/>
    <n v="0.38805970149253732"/>
    <n v="41"/>
    <n v="1"/>
  </r>
  <r>
    <x v="9"/>
    <x v="131"/>
    <x v="131"/>
    <n v="561266"/>
    <s v="Litohošť"/>
    <s v="do 750 obyvatel"/>
    <n v="52"/>
    <n v="0.48076923076923078"/>
    <n v="27"/>
    <n v="0"/>
  </r>
  <r>
    <x v="9"/>
    <x v="131"/>
    <x v="131"/>
    <n v="561274"/>
    <s v="Rovná (Pelhřimov)"/>
    <s v="do 750 obyvatel"/>
    <n v="44"/>
    <n v="0.45454545454545453"/>
    <n v="24"/>
    <n v="0"/>
  </r>
  <r>
    <x v="9"/>
    <x v="131"/>
    <x v="131"/>
    <n v="561282"/>
    <s v="Lhota-Vlasenice"/>
    <s v="do 750 obyvatel"/>
    <n v="82"/>
    <n v="0.53658536585365857"/>
    <n v="38"/>
    <n v="0"/>
  </r>
  <r>
    <x v="9"/>
    <x v="131"/>
    <x v="131"/>
    <n v="561321"/>
    <s v="Chyšná"/>
    <s v="do 750 obyvatel"/>
    <n v="74"/>
    <n v="0.45945945945945948"/>
    <n v="40"/>
    <n v="0"/>
  </r>
  <r>
    <x v="9"/>
    <x v="131"/>
    <x v="131"/>
    <n v="561339"/>
    <s v="Chýstovice"/>
    <s v="do 750 obyvatel"/>
    <n v="33"/>
    <n v="0.45454545454545453"/>
    <n v="18"/>
    <n v="0"/>
  </r>
  <r>
    <x v="9"/>
    <x v="131"/>
    <x v="131"/>
    <n v="561347"/>
    <s v="Martinice u Onšova"/>
    <s v="do 750 obyvatel"/>
    <n v="48"/>
    <n v="0.45833333333333331"/>
    <n v="26"/>
    <n v="0"/>
  </r>
  <r>
    <x v="9"/>
    <x v="131"/>
    <x v="131"/>
    <n v="561371"/>
    <s v="Krasíkovice"/>
    <s v="do 750 obyvatel"/>
    <n v="108"/>
    <n v="0.49074074074074076"/>
    <n v="55"/>
    <n v="0"/>
  </r>
  <r>
    <x v="9"/>
    <x v="131"/>
    <x v="131"/>
    <n v="561436"/>
    <s v="Polesí"/>
    <s v="do 750 obyvatel"/>
    <n v="80"/>
    <n v="0.4"/>
    <n v="48"/>
    <n v="0"/>
  </r>
  <r>
    <x v="9"/>
    <x v="131"/>
    <x v="131"/>
    <n v="561452"/>
    <s v="Stojčín"/>
    <s v="do 750 obyvatel"/>
    <n v="98"/>
    <n v="0.29591836734693877"/>
    <n v="69"/>
    <n v="1"/>
  </r>
  <r>
    <x v="9"/>
    <x v="131"/>
    <x v="131"/>
    <n v="561461"/>
    <s v="Jankov (Pelhřimov)"/>
    <s v="do 750 obyvatel"/>
    <n v="34"/>
    <n v="0.58823529411764708"/>
    <n v="14"/>
    <n v="0"/>
  </r>
  <r>
    <x v="9"/>
    <x v="131"/>
    <x v="131"/>
    <n v="561487"/>
    <s v="Střítež pod Křemešníkem"/>
    <s v="do 750 obyvatel"/>
    <n v="59"/>
    <n v="0.59322033898305082"/>
    <n v="24"/>
    <n v="0"/>
  </r>
  <r>
    <x v="9"/>
    <x v="131"/>
    <x v="131"/>
    <n v="561789"/>
    <s v="Rodinov"/>
    <s v="do 750 obyvatel"/>
    <n v="189"/>
    <n v="0.43915343915343913"/>
    <n v="106"/>
    <n v="0"/>
  </r>
  <r>
    <x v="9"/>
    <x v="131"/>
    <x v="131"/>
    <n v="561908"/>
    <s v="Žirov"/>
    <s v="do 750 obyvatel"/>
    <n v="66"/>
    <n v="0.36363636363636365"/>
    <n v="42"/>
    <n v="1"/>
  </r>
  <r>
    <x v="9"/>
    <x v="131"/>
    <x v="131"/>
    <n v="561916"/>
    <s v="Pavlov (Pelhřimov)"/>
    <s v="do 750 obyvatel"/>
    <n v="108"/>
    <n v="0.5092592592592593"/>
    <n v="53"/>
    <n v="0"/>
  </r>
  <r>
    <x v="9"/>
    <x v="131"/>
    <x v="131"/>
    <n v="561924"/>
    <s v="Dehtáře"/>
    <s v="do 750 obyvatel"/>
    <n v="95"/>
    <n v="0.4"/>
    <n v="57"/>
    <n v="0"/>
  </r>
  <r>
    <x v="9"/>
    <x v="131"/>
    <x v="131"/>
    <n v="561932"/>
    <s v="Dobrá Voda (Pelhřimov)"/>
    <s v="do 750 obyvatel"/>
    <n v="174"/>
    <n v="0.39080459770114945"/>
    <n v="106"/>
    <n v="1"/>
  </r>
  <r>
    <x v="9"/>
    <x v="131"/>
    <x v="131"/>
    <n v="561941"/>
    <s v="Proseč pod Křemešníkem"/>
    <s v="do 750 obyvatel"/>
    <n v="67"/>
    <n v="0.34328358208955223"/>
    <n v="44"/>
    <n v="1"/>
  </r>
  <r>
    <x v="9"/>
    <x v="131"/>
    <x v="131"/>
    <n v="561967"/>
    <s v="Olešná (Pelhřimov)"/>
    <s v="do 750 obyvatel"/>
    <n v="479"/>
    <n v="0.42797494780793321"/>
    <n v="274"/>
    <n v="0"/>
  </r>
  <r>
    <x v="9"/>
    <x v="131"/>
    <x v="131"/>
    <n v="561975"/>
    <s v="Zajíčkov"/>
    <s v="do 750 obyvatel"/>
    <n v="188"/>
    <n v="0.47340425531914893"/>
    <n v="99"/>
    <n v="0"/>
  </r>
  <r>
    <x v="9"/>
    <x v="131"/>
    <x v="131"/>
    <n v="562009"/>
    <s v="Rynárec"/>
    <s v="do 750 obyvatel"/>
    <n v="507"/>
    <n v="0.40828402366863903"/>
    <n v="300"/>
    <n v="0"/>
  </r>
  <r>
    <x v="9"/>
    <x v="131"/>
    <x v="131"/>
    <n v="598704"/>
    <s v="Čížkov (Pelhřimov)"/>
    <s v="do 750 obyvatel"/>
    <n v="112"/>
    <n v="0.4017857142857143"/>
    <n v="67"/>
    <n v="0"/>
  </r>
  <r>
    <x v="9"/>
    <x v="131"/>
    <x v="131"/>
    <n v="598712"/>
    <s v="Kojčice"/>
    <s v="do 750 obyvatel"/>
    <n v="257"/>
    <n v="0.47859922178988329"/>
    <n v="134"/>
    <n v="0"/>
  </r>
  <r>
    <x v="9"/>
    <x v="131"/>
    <x v="131"/>
    <n v="598721"/>
    <s v="Libkova Voda"/>
    <s v="do 750 obyvatel"/>
    <n v="205"/>
    <n v="0.47804878048780486"/>
    <n v="107"/>
    <n v="0"/>
  </r>
  <r>
    <x v="9"/>
    <x v="131"/>
    <x v="131"/>
    <n v="598755"/>
    <s v="Putimov"/>
    <s v="do 750 obyvatel"/>
    <n v="233"/>
    <n v="0.44635193133047213"/>
    <n v="129"/>
    <n v="0"/>
  </r>
  <r>
    <x v="9"/>
    <x v="131"/>
    <x v="131"/>
    <n v="598763"/>
    <s v="Svépravice"/>
    <s v="do 750 obyvatel"/>
    <n v="99"/>
    <n v="0.47474747474747475"/>
    <n v="52"/>
    <n v="0"/>
  </r>
  <r>
    <x v="9"/>
    <x v="131"/>
    <x v="131"/>
    <n v="599239"/>
    <s v="Vokov"/>
    <s v="do 750 obyvatel"/>
    <n v="146"/>
    <n v="0.42465753424657532"/>
    <n v="84"/>
    <n v="0"/>
  </r>
  <r>
    <x v="9"/>
    <x v="132"/>
    <x v="132"/>
    <n v="548189"/>
    <s v="Kouty (Havlíčkův Brod)"/>
    <s v="do 750 obyvatel"/>
    <n v="162"/>
    <n v="0.35185185185185186"/>
    <n v="105"/>
    <n v="1"/>
  </r>
  <r>
    <x v="9"/>
    <x v="132"/>
    <x v="132"/>
    <n v="548243"/>
    <s v="Horní Paseka"/>
    <s v="do 750 obyvatel"/>
    <n v="62"/>
    <n v="0.532258064516129"/>
    <n v="29"/>
    <n v="0"/>
  </r>
  <r>
    <x v="9"/>
    <x v="132"/>
    <x v="132"/>
    <n v="548359"/>
    <s v="Ostrov (Havlíčkův Brod)"/>
    <s v="do 750 obyvatel"/>
    <n v="127"/>
    <n v="0.31496062992125984"/>
    <n v="87"/>
    <n v="1"/>
  </r>
  <r>
    <x v="9"/>
    <x v="132"/>
    <x v="132"/>
    <n v="548570"/>
    <s v="Kunemil"/>
    <s v="do 750 obyvatel"/>
    <n v="93"/>
    <n v="0.38709677419354838"/>
    <n v="57"/>
    <n v="1"/>
  </r>
  <r>
    <x v="9"/>
    <x v="132"/>
    <x v="132"/>
    <n v="555266"/>
    <s v="Nová Ves u Světlé"/>
    <s v="do 750 obyvatel"/>
    <n v="422"/>
    <n v="0.43838862559241704"/>
    <n v="237"/>
    <n v="0"/>
  </r>
  <r>
    <x v="9"/>
    <x v="132"/>
    <x v="132"/>
    <n v="568457"/>
    <s v="Bojiště"/>
    <s v="do 750 obyvatel"/>
    <n v="238"/>
    <n v="0.35714285714285715"/>
    <n v="153"/>
    <n v="1"/>
  </r>
  <r>
    <x v="9"/>
    <x v="132"/>
    <x v="132"/>
    <n v="568520"/>
    <s v="Číhošť"/>
    <s v="do 750 obyvatel"/>
    <n v="279"/>
    <n v="0.36917562724014336"/>
    <n v="176"/>
    <n v="1"/>
  </r>
  <r>
    <x v="9"/>
    <x v="132"/>
    <x v="132"/>
    <n v="568601"/>
    <s v="Dolní Město"/>
    <s v="750 – 1 999 obyvatel"/>
    <n v="763"/>
    <n v="0.49279161205766708"/>
    <n v="387"/>
    <n v="0"/>
  </r>
  <r>
    <x v="9"/>
    <x v="132"/>
    <x v="132"/>
    <n v="568619"/>
    <s v="Druhanov"/>
    <s v="do 750 obyvatel"/>
    <n v="134"/>
    <n v="0.34328358208955223"/>
    <n v="88"/>
    <n v="1"/>
  </r>
  <r>
    <x v="9"/>
    <x v="132"/>
    <x v="132"/>
    <n v="568694"/>
    <s v="Hněvkovice"/>
    <s v="do 750 obyvatel"/>
    <n v="508"/>
    <n v="0.49409448818897639"/>
    <n v="257"/>
    <n v="0"/>
  </r>
  <r>
    <x v="9"/>
    <x v="132"/>
    <x v="132"/>
    <n v="568724"/>
    <s v="Hradec (Havlíčkův Brod)"/>
    <s v="do 750 obyvatel"/>
    <n v="216"/>
    <n v="0.43981481481481483"/>
    <n v="121"/>
    <n v="0"/>
  </r>
  <r>
    <x v="9"/>
    <x v="132"/>
    <x v="132"/>
    <n v="568783"/>
    <s v="Jedlá"/>
    <s v="do 750 obyvatel"/>
    <n v="71"/>
    <n v="0.21126760563380281"/>
    <n v="56"/>
    <n v="1"/>
  </r>
  <r>
    <x v="9"/>
    <x v="132"/>
    <x v="132"/>
    <n v="568848"/>
    <s v="Kamenná Lhota"/>
    <s v="do 750 obyvatel"/>
    <n v="216"/>
    <n v="0.43518518518518517"/>
    <n v="122"/>
    <n v="0"/>
  </r>
  <r>
    <x v="9"/>
    <x v="132"/>
    <x v="132"/>
    <n v="568899"/>
    <s v="Kozlov (Havlíčkův Brod)"/>
    <s v="do 750 obyvatel"/>
    <n v="177"/>
    <n v="0.43502824858757061"/>
    <n v="100"/>
    <n v="0"/>
  </r>
  <r>
    <x v="9"/>
    <x v="132"/>
    <x v="132"/>
    <n v="568902"/>
    <s v="Kožlí (Havlíčkův Brod)"/>
    <s v="750 – 1 999 obyvatel"/>
    <n v="675"/>
    <n v="0.40148148148148149"/>
    <n v="404"/>
    <n v="0"/>
  </r>
  <r>
    <x v="9"/>
    <x v="132"/>
    <x v="132"/>
    <n v="568970"/>
    <s v="Kynice"/>
    <s v="do 750 obyvatel"/>
    <n v="76"/>
    <n v="0.32894736842105265"/>
    <n v="51"/>
    <n v="1"/>
  </r>
  <r>
    <x v="9"/>
    <x v="132"/>
    <x v="132"/>
    <n v="568988"/>
    <s v="Ledeč nad Sázavou"/>
    <s v="2 000 – 4 999 obyvatel"/>
    <n v="4283"/>
    <n v="0.48190520663086622"/>
    <n v="2219"/>
    <n v="0"/>
  </r>
  <r>
    <x v="9"/>
    <x v="132"/>
    <x v="132"/>
    <n v="569011"/>
    <s v="Leština u Světlé"/>
    <s v="do 750 obyvatel"/>
    <n v="463"/>
    <n v="0.41900647948164149"/>
    <n v="269"/>
    <n v="0"/>
  </r>
  <r>
    <x v="9"/>
    <x v="132"/>
    <x v="132"/>
    <n v="569071"/>
    <s v="Malčín"/>
    <s v="do 750 obyvatel"/>
    <n v="178"/>
    <n v="0.4438202247191011"/>
    <n v="99"/>
    <n v="0"/>
  </r>
  <r>
    <x v="9"/>
    <x v="132"/>
    <x v="132"/>
    <n v="569232"/>
    <s v="Ovesná Lhota"/>
    <s v="do 750 obyvatel"/>
    <n v="138"/>
    <n v="0.44927536231884058"/>
    <n v="76"/>
    <n v="0"/>
  </r>
  <r>
    <x v="9"/>
    <x v="132"/>
    <x v="132"/>
    <n v="569241"/>
    <s v="Pavlov (Havlíčkův Brod)"/>
    <s v="do 750 obyvatel"/>
    <n v="104"/>
    <n v="0.32692307692307693"/>
    <n v="70"/>
    <n v="1"/>
  </r>
  <r>
    <x v="9"/>
    <x v="132"/>
    <x v="132"/>
    <n v="569313"/>
    <s v="Prosíčka"/>
    <s v="do 750 obyvatel"/>
    <n v="110"/>
    <n v="0.39090909090909093"/>
    <n v="67"/>
    <n v="1"/>
  </r>
  <r>
    <x v="9"/>
    <x v="132"/>
    <x v="132"/>
    <n v="569348"/>
    <s v="Příseka"/>
    <s v="do 750 obyvatel"/>
    <n v="349"/>
    <n v="0.44985673352435529"/>
    <n v="192"/>
    <n v="0"/>
  </r>
  <r>
    <x v="9"/>
    <x v="132"/>
    <x v="132"/>
    <n v="569429"/>
    <s v="Sázavka"/>
    <s v="do 750 obyvatel"/>
    <n v="267"/>
    <n v="0.39700374531835209"/>
    <n v="161"/>
    <n v="1"/>
  </r>
  <r>
    <x v="9"/>
    <x v="132"/>
    <x v="132"/>
    <n v="569569"/>
    <s v="Světlá nad Sázavou"/>
    <s v="5 000 – 14 999 obyvatel"/>
    <n v="5539"/>
    <n v="0.45603899620870192"/>
    <n v="3013"/>
    <n v="0"/>
  </r>
  <r>
    <x v="9"/>
    <x v="132"/>
    <x v="132"/>
    <n v="569623"/>
    <s v="Trpišovice"/>
    <s v="do 750 obyvatel"/>
    <n v="143"/>
    <n v="0.41258741258741261"/>
    <n v="84"/>
    <n v="0"/>
  </r>
  <r>
    <x v="9"/>
    <x v="132"/>
    <x v="132"/>
    <n v="569721"/>
    <s v="Vilémovice (Havlíčkův Brod)"/>
    <s v="do 750 obyvatel"/>
    <n v="207"/>
    <n v="0.41545893719806765"/>
    <n v="121"/>
    <n v="0"/>
  </r>
  <r>
    <x v="9"/>
    <x v="132"/>
    <x v="132"/>
    <n v="569739"/>
    <s v="Vlkanov (Havlíčkův Brod)"/>
    <s v="do 750 obyvatel"/>
    <n v="42"/>
    <n v="0.30952380952380953"/>
    <n v="29"/>
    <n v="1"/>
  </r>
  <r>
    <x v="9"/>
    <x v="132"/>
    <x v="132"/>
    <n v="573566"/>
    <s v="Bělá (Havlíčkův Brod)"/>
    <s v="do 750 obyvatel"/>
    <n v="196"/>
    <n v="0.55612244897959184"/>
    <n v="87"/>
    <n v="0"/>
  </r>
  <r>
    <x v="9"/>
    <x v="132"/>
    <x v="132"/>
    <n v="573574"/>
    <s v="Chřenovice"/>
    <s v="do 750 obyvatel"/>
    <n v="135"/>
    <n v="0.45185185185185184"/>
    <n v="74"/>
    <n v="0"/>
  </r>
  <r>
    <x v="9"/>
    <x v="132"/>
    <x v="132"/>
    <n v="573591"/>
    <s v="Pohleď"/>
    <s v="do 750 obyvatel"/>
    <n v="58"/>
    <n v="0.39655172413793105"/>
    <n v="35"/>
    <n v="1"/>
  </r>
  <r>
    <x v="9"/>
    <x v="132"/>
    <x v="132"/>
    <n v="573604"/>
    <s v="Služátky"/>
    <s v="do 750 obyvatel"/>
    <n v="138"/>
    <n v="0.47826086956521741"/>
    <n v="72"/>
    <n v="0"/>
  </r>
  <r>
    <x v="9"/>
    <x v="133"/>
    <x v="133"/>
    <n v="586901"/>
    <s v="Bohuslavice (Jihlava)"/>
    <s v="do 750 obyvatel"/>
    <n v="118"/>
    <n v="0.3728813559322034"/>
    <n v="74"/>
    <n v="1"/>
  </r>
  <r>
    <x v="9"/>
    <x v="133"/>
    <x v="133"/>
    <n v="587001"/>
    <s v="Černíč"/>
    <s v="do 750 obyvatel"/>
    <n v="103"/>
    <n v="0.32038834951456313"/>
    <n v="70"/>
    <n v="1"/>
  </r>
  <r>
    <x v="9"/>
    <x v="133"/>
    <x v="133"/>
    <n v="587061"/>
    <s v="Dolní Vilímeč"/>
    <s v="do 750 obyvatel"/>
    <n v="86"/>
    <n v="0.37209302325581395"/>
    <n v="54"/>
    <n v="1"/>
  </r>
  <r>
    <x v="9"/>
    <x v="133"/>
    <x v="133"/>
    <n v="587079"/>
    <s v="Doupě"/>
    <s v="do 750 obyvatel"/>
    <n v="82"/>
    <n v="0.41463414634146339"/>
    <n v="48"/>
    <n v="0"/>
  </r>
  <r>
    <x v="9"/>
    <x v="133"/>
    <x v="133"/>
    <n v="587109"/>
    <s v="Dyjice"/>
    <s v="do 750 obyvatel"/>
    <n v="114"/>
    <n v="0.41228070175438597"/>
    <n v="67"/>
    <n v="0"/>
  </r>
  <r>
    <x v="9"/>
    <x v="133"/>
    <x v="133"/>
    <n v="587184"/>
    <s v="Borovná"/>
    <s v="do 750 obyvatel"/>
    <n v="70"/>
    <n v="0.31428571428571428"/>
    <n v="48"/>
    <n v="1"/>
  </r>
  <r>
    <x v="9"/>
    <x v="133"/>
    <x v="133"/>
    <n v="587192"/>
    <s v="Hostětice"/>
    <s v="do 750 obyvatel"/>
    <n v="108"/>
    <n v="0.40740740740740738"/>
    <n v="64"/>
    <n v="0"/>
  </r>
  <r>
    <x v="9"/>
    <x v="133"/>
    <x v="133"/>
    <n v="587206"/>
    <s v="Horní Myslová"/>
    <s v="do 750 obyvatel"/>
    <n v="68"/>
    <n v="0.48529411764705882"/>
    <n v="35"/>
    <n v="0"/>
  </r>
  <r>
    <x v="9"/>
    <x v="133"/>
    <x v="133"/>
    <n v="587214"/>
    <s v="Olší (Jihlava)"/>
    <s v="do 750 obyvatel"/>
    <n v="55"/>
    <n v="0.38181818181818183"/>
    <n v="34"/>
    <n v="1"/>
  </r>
  <r>
    <x v="9"/>
    <x v="133"/>
    <x v="133"/>
    <n v="587231"/>
    <s v="Zadní Vydří"/>
    <s v="do 750 obyvatel"/>
    <n v="40"/>
    <n v="0.375"/>
    <n v="25"/>
    <n v="1"/>
  </r>
  <r>
    <x v="9"/>
    <x v="133"/>
    <x v="133"/>
    <n v="587303"/>
    <s v="Jindřichovice (Jihlava)"/>
    <s v="do 750 obyvatel"/>
    <n v="80"/>
    <n v="0.27500000000000002"/>
    <n v="58"/>
    <n v="1"/>
  </r>
  <r>
    <x v="9"/>
    <x v="133"/>
    <x v="133"/>
    <n v="587371"/>
    <s v="Klatovec"/>
    <s v="do 750 obyvatel"/>
    <n v="62"/>
    <n v="0.5161290322580645"/>
    <n v="30"/>
    <n v="0"/>
  </r>
  <r>
    <x v="9"/>
    <x v="133"/>
    <x v="133"/>
    <n v="587389"/>
    <s v="Knínice (Jihlava)"/>
    <s v="do 750 obyvatel"/>
    <n v="163"/>
    <n v="0.34969325153374231"/>
    <n v="106"/>
    <n v="1"/>
  </r>
  <r>
    <x v="9"/>
    <x v="133"/>
    <x v="133"/>
    <n v="587419"/>
    <s v="Kostelní Myslová"/>
    <s v="do 750 obyvatel"/>
    <n v="53"/>
    <n v="0.41509433962264153"/>
    <n v="31"/>
    <n v="0"/>
  </r>
  <r>
    <x v="9"/>
    <x v="133"/>
    <x v="133"/>
    <n v="587435"/>
    <s v="Krahulčí"/>
    <s v="do 750 obyvatel"/>
    <n v="518"/>
    <n v="0.38610038610038611"/>
    <n v="318"/>
    <n v="1"/>
  </r>
  <r>
    <x v="9"/>
    <x v="133"/>
    <x v="133"/>
    <n v="587443"/>
    <s v="Krasonice"/>
    <s v="do 750 obyvatel"/>
    <n v="172"/>
    <n v="0.42441860465116277"/>
    <n v="99"/>
    <n v="0"/>
  </r>
  <r>
    <x v="9"/>
    <x v="133"/>
    <x v="133"/>
    <n v="587451"/>
    <s v="Lhotka (Jihlava)"/>
    <s v="do 750 obyvatel"/>
    <n v="83"/>
    <n v="0.44578313253012047"/>
    <n v="46"/>
    <n v="0"/>
  </r>
  <r>
    <x v="9"/>
    <x v="133"/>
    <x v="133"/>
    <n v="587494"/>
    <s v="Markvartice (Jihlava)"/>
    <s v="do 750 obyvatel"/>
    <n v="164"/>
    <n v="0.45731707317073172"/>
    <n v="89"/>
    <n v="0"/>
  </r>
  <r>
    <x v="9"/>
    <x v="133"/>
    <x v="133"/>
    <n v="587541"/>
    <s v="Mrákotín (Jihlava)"/>
    <s v="750 – 1 999 obyvatel"/>
    <n v="734"/>
    <n v="0.42370572207084467"/>
    <n v="423"/>
    <n v="0"/>
  </r>
  <r>
    <x v="9"/>
    <x v="133"/>
    <x v="133"/>
    <n v="587559"/>
    <s v="Mysletice"/>
    <s v="do 750 obyvatel"/>
    <n v="105"/>
    <n v="0.45714285714285713"/>
    <n v="57"/>
    <n v="0"/>
  </r>
  <r>
    <x v="9"/>
    <x v="133"/>
    <x v="133"/>
    <n v="587567"/>
    <s v="Mysliboř"/>
    <s v="do 750 obyvatel"/>
    <n v="160"/>
    <n v="0.47499999999999998"/>
    <n v="84"/>
    <n v="0"/>
  </r>
  <r>
    <x v="9"/>
    <x v="133"/>
    <x v="133"/>
    <n v="587583"/>
    <s v="Nevcehle"/>
    <s v="do 750 obyvatel"/>
    <n v="202"/>
    <n v="0.54455445544554459"/>
    <n v="92"/>
    <n v="0"/>
  </r>
  <r>
    <x v="9"/>
    <x v="133"/>
    <x v="133"/>
    <n v="587591"/>
    <s v="Nová Říše"/>
    <s v="750 – 1 999 obyvatel"/>
    <n v="690"/>
    <n v="0.4115942028985507"/>
    <n v="406"/>
    <n v="0"/>
  </r>
  <r>
    <x v="9"/>
    <x v="133"/>
    <x v="133"/>
    <n v="587613"/>
    <s v="Olšany (Jihlava)"/>
    <s v="do 750 obyvatel"/>
    <n v="58"/>
    <n v="0.43103448275862066"/>
    <n v="33"/>
    <n v="0"/>
  </r>
  <r>
    <x v="9"/>
    <x v="133"/>
    <x v="133"/>
    <n v="587630"/>
    <s v="Ořechov (Jihlava)"/>
    <s v="do 750 obyvatel"/>
    <n v="55"/>
    <n v="0.41818181818181815"/>
    <n v="32"/>
    <n v="0"/>
  </r>
  <r>
    <x v="9"/>
    <x v="133"/>
    <x v="133"/>
    <n v="587672"/>
    <s v="Panské Dubenky"/>
    <s v="do 750 obyvatel"/>
    <n v="95"/>
    <n v="0.51578947368421058"/>
    <n v="46"/>
    <n v="0"/>
  </r>
  <r>
    <x v="9"/>
    <x v="133"/>
    <x v="133"/>
    <n v="587761"/>
    <s v="Radkov (Jihlava)"/>
    <s v="do 750 obyvatel"/>
    <n v="204"/>
    <n v="0.50490196078431371"/>
    <n v="101"/>
    <n v="0"/>
  </r>
  <r>
    <x v="9"/>
    <x v="133"/>
    <x v="133"/>
    <n v="587800"/>
    <s v="Rozseč (Jihlava)"/>
    <s v="do 750 obyvatel"/>
    <n v="149"/>
    <n v="0.32214765100671139"/>
    <n v="101"/>
    <n v="1"/>
  </r>
  <r>
    <x v="9"/>
    <x v="133"/>
    <x v="133"/>
    <n v="587834"/>
    <s v="Řásná"/>
    <s v="do 750 obyvatel"/>
    <n v="202"/>
    <n v="0.50495049504950495"/>
    <n v="100"/>
    <n v="0"/>
  </r>
  <r>
    <x v="9"/>
    <x v="133"/>
    <x v="133"/>
    <n v="587851"/>
    <s v="Řídelov"/>
    <s v="do 750 obyvatel"/>
    <n v="69"/>
    <n v="0.39130434782608697"/>
    <n v="42"/>
    <n v="1"/>
  </r>
  <r>
    <x v="9"/>
    <x v="133"/>
    <x v="133"/>
    <n v="587877"/>
    <s v="Sedlatice"/>
    <s v="do 750 obyvatel"/>
    <n v="50"/>
    <n v="0.38"/>
    <n v="31"/>
    <n v="1"/>
  </r>
  <r>
    <x v="9"/>
    <x v="133"/>
    <x v="133"/>
    <n v="587885"/>
    <s v="Sedlejov"/>
    <s v="do 750 obyvatel"/>
    <n v="237"/>
    <n v="0.54008438818565396"/>
    <n v="109"/>
    <n v="0"/>
  </r>
  <r>
    <x v="9"/>
    <x v="133"/>
    <x v="133"/>
    <n v="587923"/>
    <s v="Stará Říše"/>
    <s v="do 750 obyvatel"/>
    <n v="522"/>
    <n v="0.4118773946360153"/>
    <n v="307"/>
    <n v="0"/>
  </r>
  <r>
    <x v="9"/>
    <x v="133"/>
    <x v="133"/>
    <n v="587940"/>
    <s v="Strachoňovice"/>
    <s v="do 750 obyvatel"/>
    <n v="76"/>
    <n v="0.59210526315789469"/>
    <n v="31"/>
    <n v="0"/>
  </r>
  <r>
    <x v="9"/>
    <x v="133"/>
    <x v="133"/>
    <n v="587991"/>
    <s v="Svojkovice (Jihlava)"/>
    <s v="do 750 obyvatel"/>
    <n v="48"/>
    <n v="0.375"/>
    <n v="30"/>
    <n v="1"/>
  </r>
  <r>
    <x v="9"/>
    <x v="133"/>
    <x v="133"/>
    <n v="588024"/>
    <s v="Telč"/>
    <s v="5 000 – 14 999 obyvatel"/>
    <n v="4435"/>
    <n v="0.48680947012401354"/>
    <n v="2276"/>
    <n v="0"/>
  </r>
  <r>
    <x v="9"/>
    <x v="133"/>
    <x v="133"/>
    <n v="588067"/>
    <s v="Urbanov"/>
    <s v="do 750 obyvatel"/>
    <n v="108"/>
    <n v="0.43518518518518517"/>
    <n v="61"/>
    <n v="0"/>
  </r>
  <r>
    <x v="9"/>
    <x v="133"/>
    <x v="133"/>
    <n v="588083"/>
    <s v="Vanov"/>
    <s v="do 750 obyvatel"/>
    <n v="72"/>
    <n v="0.5"/>
    <n v="36"/>
    <n v="0"/>
  </r>
  <r>
    <x v="9"/>
    <x v="133"/>
    <x v="133"/>
    <n v="588091"/>
    <s v="Vanůvek"/>
    <s v="do 750 obyvatel"/>
    <n v="28"/>
    <n v="0.42857142857142855"/>
    <n v="16"/>
    <n v="0"/>
  </r>
  <r>
    <x v="9"/>
    <x v="133"/>
    <x v="133"/>
    <n v="588105"/>
    <s v="Vápovice"/>
    <s v="do 750 obyvatel"/>
    <n v="38"/>
    <n v="0.36842105263157893"/>
    <n v="24"/>
    <n v="1"/>
  </r>
  <r>
    <x v="9"/>
    <x v="133"/>
    <x v="133"/>
    <n v="588164"/>
    <s v="Volevčice (Jihlava)"/>
    <s v="do 750 obyvatel"/>
    <n v="53"/>
    <n v="0.43396226415094341"/>
    <n v="30"/>
    <n v="0"/>
  </r>
  <r>
    <x v="9"/>
    <x v="133"/>
    <x v="133"/>
    <n v="588199"/>
    <s v="Vystrčenovice"/>
    <s v="do 750 obyvatel"/>
    <n v="93"/>
    <n v="0.35483870967741937"/>
    <n v="60"/>
    <n v="1"/>
  </r>
  <r>
    <x v="9"/>
    <x v="133"/>
    <x v="133"/>
    <n v="588245"/>
    <s v="Zdeňkov"/>
    <s v="do 750 obyvatel"/>
    <n v="51"/>
    <n v="0.27450980392156865"/>
    <n v="37"/>
    <n v="1"/>
  </r>
  <r>
    <x v="9"/>
    <x v="133"/>
    <x v="133"/>
    <n v="588261"/>
    <s v="Zvolenovice"/>
    <s v="do 750 obyvatel"/>
    <n v="66"/>
    <n v="0.42424242424242425"/>
    <n v="38"/>
    <n v="0"/>
  </r>
  <r>
    <x v="9"/>
    <x v="133"/>
    <x v="133"/>
    <n v="588270"/>
    <s v="Žatec (Jihlava)"/>
    <s v="do 750 obyvatel"/>
    <n v="98"/>
    <n v="0.5"/>
    <n v="49"/>
    <n v="0"/>
  </r>
  <r>
    <x v="9"/>
    <x v="134"/>
    <x v="134"/>
    <n v="510645"/>
    <s v="Kojatín"/>
    <s v="do 750 obyvatel"/>
    <n v="74"/>
    <n v="0.35135135135135137"/>
    <n v="48"/>
    <n v="1"/>
  </r>
  <r>
    <x v="9"/>
    <x v="134"/>
    <x v="134"/>
    <n v="544752"/>
    <s v="Příštpo"/>
    <s v="do 750 obyvatel"/>
    <n v="220"/>
    <n v="0.41818181818181815"/>
    <n v="128"/>
    <n v="0"/>
  </r>
  <r>
    <x v="9"/>
    <x v="134"/>
    <x v="134"/>
    <n v="545309"/>
    <s v="Kožichovice"/>
    <s v="do 750 obyvatel"/>
    <n v="359"/>
    <n v="0.45403899721448465"/>
    <n v="196"/>
    <n v="0"/>
  </r>
  <r>
    <x v="9"/>
    <x v="134"/>
    <x v="134"/>
    <n v="546933"/>
    <s v="Okřešice"/>
    <s v="do 750 obyvatel"/>
    <n v="158"/>
    <n v="0.41139240506329117"/>
    <n v="93"/>
    <n v="0"/>
  </r>
  <r>
    <x v="9"/>
    <x v="134"/>
    <x v="134"/>
    <n v="550370"/>
    <s v="Pokojovice"/>
    <s v="do 750 obyvatel"/>
    <n v="97"/>
    <n v="0.26804123711340205"/>
    <n v="71"/>
    <n v="1"/>
  </r>
  <r>
    <x v="9"/>
    <x v="134"/>
    <x v="134"/>
    <n v="550612"/>
    <s v="Horní Smrčné"/>
    <s v="do 750 obyvatel"/>
    <n v="47"/>
    <n v="0.51063829787234039"/>
    <n v="23"/>
    <n v="0"/>
  </r>
  <r>
    <x v="9"/>
    <x v="134"/>
    <x v="134"/>
    <n v="550639"/>
    <s v="Hroznatín"/>
    <s v="do 750 obyvatel"/>
    <n v="96"/>
    <n v="0.33333333333333331"/>
    <n v="64"/>
    <n v="1"/>
  </r>
  <r>
    <x v="9"/>
    <x v="134"/>
    <x v="134"/>
    <n v="550710"/>
    <s v="Krahulov"/>
    <s v="do 750 obyvatel"/>
    <n v="233"/>
    <n v="0.3905579399141631"/>
    <n v="142"/>
    <n v="1"/>
  </r>
  <r>
    <x v="9"/>
    <x v="134"/>
    <x v="134"/>
    <n v="554871"/>
    <s v="Střítež (Třebíč)"/>
    <s v="do 750 obyvatel"/>
    <n v="477"/>
    <n v="0.38574423480083858"/>
    <n v="293"/>
    <n v="1"/>
  </r>
  <r>
    <x v="9"/>
    <x v="134"/>
    <x v="134"/>
    <n v="573485"/>
    <s v="Lesůňky"/>
    <s v="do 750 obyvatel"/>
    <n v="70"/>
    <n v="0.4"/>
    <n v="42"/>
    <n v="0"/>
  </r>
  <r>
    <x v="9"/>
    <x v="134"/>
    <x v="134"/>
    <n v="587460"/>
    <s v="Stropešín"/>
    <s v="do 750 obyvatel"/>
    <n v="102"/>
    <n v="0.39215686274509803"/>
    <n v="62"/>
    <n v="1"/>
  </r>
  <r>
    <x v="9"/>
    <x v="134"/>
    <x v="134"/>
    <n v="587699"/>
    <s v="Valdíkov"/>
    <s v="do 750 obyvatel"/>
    <n v="102"/>
    <n v="0.39215686274509803"/>
    <n v="62"/>
    <n v="1"/>
  </r>
  <r>
    <x v="9"/>
    <x v="134"/>
    <x v="134"/>
    <n v="590266"/>
    <s v="Třebíč"/>
    <s v="15 000 – 39 999 obyvatel"/>
    <n v="29632"/>
    <n v="0.41742035637149028"/>
    <n v="17263"/>
    <n v="0"/>
  </r>
  <r>
    <x v="9"/>
    <x v="134"/>
    <x v="134"/>
    <n v="590282"/>
    <s v="Bačice"/>
    <s v="do 750 obyvatel"/>
    <n v="165"/>
    <n v="0.40606060606060607"/>
    <n v="98"/>
    <n v="0"/>
  </r>
  <r>
    <x v="9"/>
    <x v="134"/>
    <x v="134"/>
    <n v="590304"/>
    <s v="Benetice"/>
    <s v="do 750 obyvatel"/>
    <n v="151"/>
    <n v="0.47682119205298013"/>
    <n v="79"/>
    <n v="0"/>
  </r>
  <r>
    <x v="9"/>
    <x v="134"/>
    <x v="134"/>
    <n v="590312"/>
    <s v="Biskupice-Pulkov"/>
    <s v="do 750 obyvatel"/>
    <n v="220"/>
    <n v="0.4681818181818182"/>
    <n v="117"/>
    <n v="0"/>
  </r>
  <r>
    <x v="9"/>
    <x v="134"/>
    <x v="134"/>
    <n v="590347"/>
    <s v="Bochovice"/>
    <s v="do 750 obyvatel"/>
    <n v="134"/>
    <n v="0.44776119402985076"/>
    <n v="74"/>
    <n v="0"/>
  </r>
  <r>
    <x v="9"/>
    <x v="134"/>
    <x v="134"/>
    <n v="590363"/>
    <s v="Bransouze"/>
    <s v="do 750 obyvatel"/>
    <n v="200"/>
    <n v="0.39500000000000002"/>
    <n v="121"/>
    <n v="1"/>
  </r>
  <r>
    <x v="9"/>
    <x v="134"/>
    <x v="134"/>
    <n v="590401"/>
    <s v="Budišov"/>
    <s v="750 – 1 999 obyvatel"/>
    <n v="998"/>
    <n v="0.41883767535070138"/>
    <n v="580"/>
    <n v="0"/>
  </r>
  <r>
    <x v="9"/>
    <x v="134"/>
    <x v="134"/>
    <n v="590436"/>
    <s v="Čáslavice"/>
    <s v="do 750 obyvatel"/>
    <n v="448"/>
    <n v="0.43973214285714285"/>
    <n v="251"/>
    <n v="0"/>
  </r>
  <r>
    <x v="9"/>
    <x v="134"/>
    <x v="134"/>
    <n v="590444"/>
    <s v="Čechočovice"/>
    <s v="do 750 obyvatel"/>
    <n v="267"/>
    <n v="0.39325842696629215"/>
    <n v="162"/>
    <n v="1"/>
  </r>
  <r>
    <x v="9"/>
    <x v="134"/>
    <x v="134"/>
    <n v="590452"/>
    <s v="Čechtín"/>
    <s v="do 750 obyvatel"/>
    <n v="259"/>
    <n v="0.43629343629343631"/>
    <n v="146"/>
    <n v="0"/>
  </r>
  <r>
    <x v="9"/>
    <x v="134"/>
    <x v="134"/>
    <n v="590461"/>
    <s v="Červená Lhota"/>
    <s v="do 750 obyvatel"/>
    <n v="159"/>
    <n v="0.4088050314465409"/>
    <n v="94"/>
    <n v="0"/>
  </r>
  <r>
    <x v="9"/>
    <x v="134"/>
    <x v="134"/>
    <n v="590479"/>
    <s v="Číhalín"/>
    <s v="do 750 obyvatel"/>
    <n v="170"/>
    <n v="0.37647058823529411"/>
    <n v="106"/>
    <n v="1"/>
  </r>
  <r>
    <x v="9"/>
    <x v="134"/>
    <x v="134"/>
    <n v="590487"/>
    <s v="Číchov"/>
    <s v="do 750 obyvatel"/>
    <n v="201"/>
    <n v="0.43781094527363185"/>
    <n v="113"/>
    <n v="0"/>
  </r>
  <r>
    <x v="9"/>
    <x v="134"/>
    <x v="134"/>
    <n v="590509"/>
    <s v="Číměř (Třebíč)"/>
    <s v="do 750 obyvatel"/>
    <n v="169"/>
    <n v="0.43786982248520712"/>
    <n v="95"/>
    <n v="0"/>
  </r>
  <r>
    <x v="9"/>
    <x v="134"/>
    <x v="134"/>
    <n v="590517"/>
    <s v="Dalešice (Třebíč)"/>
    <s v="do 750 obyvatel"/>
    <n v="496"/>
    <n v="0.37298387096774194"/>
    <n v="311"/>
    <n v="1"/>
  </r>
  <r>
    <x v="9"/>
    <x v="134"/>
    <x v="134"/>
    <n v="590550"/>
    <s v="Dolní Vilémovice"/>
    <s v="do 750 obyvatel"/>
    <n v="351"/>
    <n v="0.37037037037037035"/>
    <n v="221"/>
    <n v="1"/>
  </r>
  <r>
    <x v="9"/>
    <x v="134"/>
    <x v="134"/>
    <n v="590576"/>
    <s v="Dukovany"/>
    <s v="750 – 1 999 obyvatel"/>
    <n v="729"/>
    <n v="0.34567901234567899"/>
    <n v="477"/>
    <n v="1"/>
  </r>
  <r>
    <x v="9"/>
    <x v="134"/>
    <x v="134"/>
    <n v="590592"/>
    <s v="Heraltice"/>
    <s v="do 750 obyvatel"/>
    <n v="306"/>
    <n v="0.34967320261437906"/>
    <n v="199"/>
    <n v="1"/>
  </r>
  <r>
    <x v="9"/>
    <x v="134"/>
    <x v="134"/>
    <n v="590622"/>
    <s v="Hodov"/>
    <s v="do 750 obyvatel"/>
    <n v="253"/>
    <n v="0.34387351778656128"/>
    <n v="166"/>
    <n v="1"/>
  </r>
  <r>
    <x v="9"/>
    <x v="134"/>
    <x v="134"/>
    <n v="590631"/>
    <s v="Horní Heřmanice (Třebíč)"/>
    <s v="do 750 obyvatel"/>
    <n v="106"/>
    <n v="0.48113207547169812"/>
    <n v="55"/>
    <n v="0"/>
  </r>
  <r>
    <x v="9"/>
    <x v="134"/>
    <x v="134"/>
    <n v="590649"/>
    <s v="Horní Újezd (Třebíč)"/>
    <s v="do 750 obyvatel"/>
    <n v="224"/>
    <n v="0.4375"/>
    <n v="126"/>
    <n v="0"/>
  </r>
  <r>
    <x v="9"/>
    <x v="134"/>
    <x v="134"/>
    <n v="590657"/>
    <s v="Horní Vilémovice"/>
    <s v="do 750 obyvatel"/>
    <n v="73"/>
    <n v="0.49315068493150682"/>
    <n v="37"/>
    <n v="0"/>
  </r>
  <r>
    <x v="9"/>
    <x v="134"/>
    <x v="134"/>
    <n v="590673"/>
    <s v="Hrotovice"/>
    <s v="750 – 1 999 obyvatel"/>
    <n v="1473"/>
    <n v="0.43720298710115413"/>
    <n v="829"/>
    <n v="0"/>
  </r>
  <r>
    <x v="9"/>
    <x v="134"/>
    <x v="134"/>
    <n v="590690"/>
    <s v="Hvězdoňovice"/>
    <s v="do 750 obyvatel"/>
    <n v="88"/>
    <n v="0.26136363636363635"/>
    <n v="65"/>
    <n v="1"/>
  </r>
  <r>
    <x v="9"/>
    <x v="134"/>
    <x v="134"/>
    <n v="590703"/>
    <s v="Chlístov (Třebíč)"/>
    <s v="do 750 obyvatel"/>
    <n v="240"/>
    <n v="0.38333333333333336"/>
    <n v="148"/>
    <n v="1"/>
  </r>
  <r>
    <x v="9"/>
    <x v="134"/>
    <x v="134"/>
    <n v="590711"/>
    <s v="Chlum (Třebíč)"/>
    <s v="do 750 obyvatel"/>
    <n v="114"/>
    <n v="0.52631578947368418"/>
    <n v="54"/>
    <n v="0"/>
  </r>
  <r>
    <x v="9"/>
    <x v="134"/>
    <x v="134"/>
    <n v="590754"/>
    <s v="Jaroměřice nad Rokytnou"/>
    <s v="2 000 – 4 999 obyvatel"/>
    <n v="3444"/>
    <n v="0.36091753774680602"/>
    <n v="2201"/>
    <n v="1"/>
  </r>
  <r>
    <x v="9"/>
    <x v="134"/>
    <x v="134"/>
    <n v="590801"/>
    <s v="Kamenná (Třebíč)"/>
    <s v="do 750 obyvatel"/>
    <n v="179"/>
    <n v="0.5027932960893855"/>
    <n v="89"/>
    <n v="0"/>
  </r>
  <r>
    <x v="9"/>
    <x v="134"/>
    <x v="134"/>
    <n v="590835"/>
    <s v="Klučov (Třebíč)"/>
    <s v="do 750 obyvatel"/>
    <n v="139"/>
    <n v="0.48201438848920863"/>
    <n v="72"/>
    <n v="0"/>
  </r>
  <r>
    <x v="9"/>
    <x v="134"/>
    <x v="134"/>
    <n v="590860"/>
    <s v="Kojetice (Třebíč)"/>
    <s v="do 750 obyvatel"/>
    <n v="386"/>
    <n v="0.48704663212435234"/>
    <n v="198"/>
    <n v="0"/>
  </r>
  <r>
    <x v="9"/>
    <x v="134"/>
    <x v="134"/>
    <n v="590886"/>
    <s v="Koněšín"/>
    <s v="do 750 obyvatel"/>
    <n v="417"/>
    <n v="0.45803357314148679"/>
    <n v="226"/>
    <n v="0"/>
  </r>
  <r>
    <x v="9"/>
    <x v="134"/>
    <x v="134"/>
    <n v="590908"/>
    <s v="Kouty (Třebíč)"/>
    <s v="do 750 obyvatel"/>
    <n v="321"/>
    <n v="0.37071651090342678"/>
    <n v="202"/>
    <n v="1"/>
  </r>
  <r>
    <x v="9"/>
    <x v="134"/>
    <x v="134"/>
    <n v="590916"/>
    <s v="Kozlany (Třebíč)"/>
    <s v="do 750 obyvatel"/>
    <n v="117"/>
    <n v="0.29059829059829062"/>
    <n v="83"/>
    <n v="1"/>
  </r>
  <r>
    <x v="9"/>
    <x v="134"/>
    <x v="134"/>
    <n v="590967"/>
    <s v="Krhov (Třebíč)"/>
    <s v="do 750 obyvatel"/>
    <n v="159"/>
    <n v="0.37735849056603776"/>
    <n v="99"/>
    <n v="1"/>
  </r>
  <r>
    <x v="9"/>
    <x v="134"/>
    <x v="134"/>
    <n v="591041"/>
    <s v="Lipník (Třebíč)"/>
    <s v="do 750 obyvatel"/>
    <n v="330"/>
    <n v="0.40909090909090912"/>
    <n v="195"/>
    <n v="0"/>
  </r>
  <r>
    <x v="9"/>
    <x v="134"/>
    <x v="134"/>
    <n v="591068"/>
    <s v="Litovany"/>
    <s v="do 750 obyvatel"/>
    <n v="106"/>
    <n v="0.52830188679245282"/>
    <n v="50"/>
    <n v="0"/>
  </r>
  <r>
    <x v="9"/>
    <x v="134"/>
    <x v="134"/>
    <n v="591092"/>
    <s v="Loukovice"/>
    <s v="do 750 obyvatel"/>
    <n v="97"/>
    <n v="0.27835051546391754"/>
    <n v="70"/>
    <n v="1"/>
  </r>
  <r>
    <x v="9"/>
    <x v="134"/>
    <x v="134"/>
    <n v="591114"/>
    <s v="Markvartice (Třebíč)"/>
    <s v="do 750 obyvatel"/>
    <n v="223"/>
    <n v="0.47533632286995514"/>
    <n v="117"/>
    <n v="0"/>
  </r>
  <r>
    <x v="9"/>
    <x v="134"/>
    <x v="134"/>
    <n v="591122"/>
    <s v="Mastník"/>
    <s v="do 750 obyvatel"/>
    <n v="203"/>
    <n v="0.44827586206896552"/>
    <n v="112"/>
    <n v="0"/>
  </r>
  <r>
    <x v="9"/>
    <x v="134"/>
    <x v="134"/>
    <n v="591157"/>
    <s v="Mikulovice (Třebíč)"/>
    <s v="do 750 obyvatel"/>
    <n v="183"/>
    <n v="0.39890710382513661"/>
    <n v="110"/>
    <n v="1"/>
  </r>
  <r>
    <x v="9"/>
    <x v="134"/>
    <x v="134"/>
    <n v="591190"/>
    <s v="Myslibořice"/>
    <s v="do 750 obyvatel"/>
    <n v="581"/>
    <n v="0.42857142857142855"/>
    <n v="332"/>
    <n v="0"/>
  </r>
  <r>
    <x v="9"/>
    <x v="134"/>
    <x v="134"/>
    <n v="591220"/>
    <s v="Nárameč"/>
    <s v="do 750 obyvatel"/>
    <n v="291"/>
    <n v="0.39862542955326463"/>
    <n v="175"/>
    <n v="1"/>
  </r>
  <r>
    <x v="9"/>
    <x v="134"/>
    <x v="134"/>
    <n v="591246"/>
    <s v="Nová Ves (Třebíč)"/>
    <s v="do 750 obyvatel"/>
    <n v="183"/>
    <n v="0.51366120218579236"/>
    <n v="89"/>
    <n v="0"/>
  </r>
  <r>
    <x v="9"/>
    <x v="134"/>
    <x v="134"/>
    <n v="591262"/>
    <s v="Nový Telečkov"/>
    <s v="do 750 obyvatel"/>
    <n v="94"/>
    <n v="0.25531914893617019"/>
    <n v="70"/>
    <n v="1"/>
  </r>
  <r>
    <x v="9"/>
    <x v="134"/>
    <x v="134"/>
    <n v="591289"/>
    <s v="Odunec"/>
    <s v="do 750 obyvatel"/>
    <n v="81"/>
    <n v="0.38271604938271603"/>
    <n v="50"/>
    <n v="1"/>
  </r>
  <r>
    <x v="9"/>
    <x v="134"/>
    <x v="134"/>
    <n v="591301"/>
    <s v="Okříšky"/>
    <s v="2 000 – 4 999 obyvatel"/>
    <n v="1731"/>
    <n v="0.44829578278451759"/>
    <n v="955"/>
    <n v="0"/>
  </r>
  <r>
    <x v="9"/>
    <x v="134"/>
    <x v="134"/>
    <n v="591319"/>
    <s v="Opatov (Třebíč)"/>
    <s v="750 – 1 999 obyvatel"/>
    <n v="643"/>
    <n v="0.4152410575427683"/>
    <n v="376"/>
    <n v="0"/>
  </r>
  <r>
    <x v="9"/>
    <x v="134"/>
    <x v="134"/>
    <n v="591335"/>
    <s v="Ostašov"/>
    <s v="do 750 obyvatel"/>
    <n v="127"/>
    <n v="0.34645669291338582"/>
    <n v="83"/>
    <n v="1"/>
  </r>
  <r>
    <x v="9"/>
    <x v="134"/>
    <x v="134"/>
    <n v="591360"/>
    <s v="Petrovice (Třebíč)"/>
    <s v="do 750 obyvatel"/>
    <n v="363"/>
    <n v="0.43801652892561982"/>
    <n v="204"/>
    <n v="0"/>
  </r>
  <r>
    <x v="9"/>
    <x v="134"/>
    <x v="134"/>
    <n v="591378"/>
    <s v="Petrůvky"/>
    <s v="do 750 obyvatel"/>
    <n v="110"/>
    <n v="0.2818181818181818"/>
    <n v="79"/>
    <n v="1"/>
  </r>
  <r>
    <x v="9"/>
    <x v="134"/>
    <x v="134"/>
    <n v="591416"/>
    <s v="Pozďatín"/>
    <s v="do 750 obyvatel"/>
    <n v="130"/>
    <n v="0.49230769230769234"/>
    <n v="66"/>
    <n v="0"/>
  </r>
  <r>
    <x v="9"/>
    <x v="134"/>
    <x v="134"/>
    <n v="591424"/>
    <s v="Přeckov"/>
    <s v="do 750 obyvatel"/>
    <n v="59"/>
    <n v="0.25423728813559321"/>
    <n v="44"/>
    <n v="1"/>
  </r>
  <r>
    <x v="9"/>
    <x v="134"/>
    <x v="134"/>
    <n v="591432"/>
    <s v="Předín"/>
    <s v="do 750 obyvatel"/>
    <n v="577"/>
    <n v="0.389948006932409"/>
    <n v="352"/>
    <n v="1"/>
  </r>
  <r>
    <x v="9"/>
    <x v="134"/>
    <x v="134"/>
    <n v="591441"/>
    <s v="Přešovice"/>
    <s v="do 750 obyvatel"/>
    <n v="114"/>
    <n v="0.53508771929824561"/>
    <n v="53"/>
    <n v="0"/>
  </r>
  <r>
    <x v="9"/>
    <x v="134"/>
    <x v="134"/>
    <n v="591459"/>
    <s v="Přibyslavice (Třebíč)"/>
    <s v="750 – 1 999 obyvatel"/>
    <n v="672"/>
    <n v="0.40773809523809523"/>
    <n v="398"/>
    <n v="0"/>
  </r>
  <r>
    <x v="9"/>
    <x v="134"/>
    <x v="134"/>
    <n v="591505"/>
    <s v="Pyšel"/>
    <s v="do 750 obyvatel"/>
    <n v="382"/>
    <n v="0.4607329842931937"/>
    <n v="206"/>
    <n v="0"/>
  </r>
  <r>
    <x v="9"/>
    <x v="134"/>
    <x v="134"/>
    <n v="591521"/>
    <s v="Račice (Třebíč)"/>
    <s v="do 750 obyvatel"/>
    <n v="75"/>
    <n v="0.42666666666666669"/>
    <n v="43"/>
    <n v="0"/>
  </r>
  <r>
    <x v="9"/>
    <x v="134"/>
    <x v="134"/>
    <n v="591548"/>
    <s v="Radkovice u Hrotovic"/>
    <s v="do 750 obyvatel"/>
    <n v="288"/>
    <n v="0.33680555555555558"/>
    <n v="191"/>
    <n v="1"/>
  </r>
  <r>
    <x v="9"/>
    <x v="134"/>
    <x v="134"/>
    <n v="591556"/>
    <s v="Radonín"/>
    <s v="do 750 obyvatel"/>
    <n v="69"/>
    <n v="0.47826086956521741"/>
    <n v="36"/>
    <n v="0"/>
  </r>
  <r>
    <x v="9"/>
    <x v="134"/>
    <x v="134"/>
    <n v="591564"/>
    <s v="Radošov"/>
    <s v="do 750 obyvatel"/>
    <n v="143"/>
    <n v="0.46153846153846156"/>
    <n v="77"/>
    <n v="0"/>
  </r>
  <r>
    <x v="9"/>
    <x v="134"/>
    <x v="134"/>
    <n v="591602"/>
    <s v="Rohy"/>
    <s v="do 750 obyvatel"/>
    <n v="101"/>
    <n v="0.51485148514851486"/>
    <n v="49"/>
    <n v="0"/>
  </r>
  <r>
    <x v="9"/>
    <x v="134"/>
    <x v="134"/>
    <n v="591611"/>
    <s v="Rokytnice nad Rokytnou"/>
    <s v="750 – 1 999 obyvatel"/>
    <n v="712"/>
    <n v="0.45224719101123595"/>
    <n v="390"/>
    <n v="0"/>
  </r>
  <r>
    <x v="9"/>
    <x v="134"/>
    <x v="134"/>
    <n v="591629"/>
    <s v="Rouchovany"/>
    <s v="750 – 1 999 obyvatel"/>
    <n v="957"/>
    <n v="0.39393939393939392"/>
    <n v="580"/>
    <n v="1"/>
  </r>
  <r>
    <x v="9"/>
    <x v="134"/>
    <x v="134"/>
    <n v="591637"/>
    <s v="Rudíkov"/>
    <s v="do 750 obyvatel"/>
    <n v="581"/>
    <n v="0.37349397590361444"/>
    <n v="364"/>
    <n v="1"/>
  </r>
  <r>
    <x v="9"/>
    <x v="134"/>
    <x v="134"/>
    <n v="591645"/>
    <s v="Římov (Třebíč)"/>
    <s v="do 750 obyvatel"/>
    <n v="358"/>
    <n v="0.38547486033519551"/>
    <n v="220"/>
    <n v="1"/>
  </r>
  <r>
    <x v="9"/>
    <x v="134"/>
    <x v="134"/>
    <n v="591688"/>
    <s v="Slavětice"/>
    <s v="do 750 obyvatel"/>
    <n v="203"/>
    <n v="0.3251231527093596"/>
    <n v="137"/>
    <n v="1"/>
  </r>
  <r>
    <x v="9"/>
    <x v="134"/>
    <x v="134"/>
    <n v="591700"/>
    <s v="Slavičky"/>
    <s v="do 750 obyvatel"/>
    <n v="234"/>
    <n v="0.40598290598290598"/>
    <n v="139"/>
    <n v="0"/>
  </r>
  <r>
    <x v="9"/>
    <x v="134"/>
    <x v="134"/>
    <n v="591726"/>
    <s v="Smrk"/>
    <s v="do 750 obyvatel"/>
    <n v="224"/>
    <n v="0.40625"/>
    <n v="133"/>
    <n v="0"/>
  </r>
  <r>
    <x v="9"/>
    <x v="134"/>
    <x v="134"/>
    <n v="591742"/>
    <s v="Stařeč"/>
    <s v="750 – 1 999 obyvatel"/>
    <n v="1385"/>
    <n v="0.40938628158844764"/>
    <n v="818"/>
    <n v="0"/>
  </r>
  <r>
    <x v="9"/>
    <x v="134"/>
    <x v="134"/>
    <n v="591777"/>
    <s v="Studnice (Třebíč)"/>
    <s v="do 750 obyvatel"/>
    <n v="116"/>
    <n v="0.46551724137931033"/>
    <n v="62"/>
    <n v="0"/>
  </r>
  <r>
    <x v="9"/>
    <x v="134"/>
    <x v="134"/>
    <n v="591793"/>
    <s v="Svatoslav (Třebíč)"/>
    <s v="do 750 obyvatel"/>
    <n v="213"/>
    <n v="0.49765258215962443"/>
    <n v="107"/>
    <n v="0"/>
  </r>
  <r>
    <x v="9"/>
    <x v="134"/>
    <x v="134"/>
    <n v="591807"/>
    <s v="Šebkovice"/>
    <s v="do 750 obyvatel"/>
    <n v="391"/>
    <n v="0.39641943734015345"/>
    <n v="236"/>
    <n v="1"/>
  </r>
  <r>
    <x v="9"/>
    <x v="134"/>
    <x v="134"/>
    <n v="591815"/>
    <s v="Štěměchy"/>
    <s v="do 750 obyvatel"/>
    <n v="253"/>
    <n v="0.3675889328063241"/>
    <n v="160"/>
    <n v="1"/>
  </r>
  <r>
    <x v="9"/>
    <x v="134"/>
    <x v="134"/>
    <n v="591840"/>
    <s v="Trnava (Třebíč)"/>
    <s v="do 750 obyvatel"/>
    <n v="564"/>
    <n v="0.38475177304964536"/>
    <n v="347"/>
    <n v="1"/>
  </r>
  <r>
    <x v="9"/>
    <x v="134"/>
    <x v="134"/>
    <n v="591866"/>
    <s v="Třebenice (Třebíč)"/>
    <s v="do 750 obyvatel"/>
    <n v="376"/>
    <n v="0.30053191489361702"/>
    <n v="263"/>
    <n v="1"/>
  </r>
  <r>
    <x v="9"/>
    <x v="134"/>
    <x v="134"/>
    <n v="591874"/>
    <s v="Valeč (Třebíč)"/>
    <s v="750 – 1 999 obyvatel"/>
    <n v="633"/>
    <n v="0.36650868878357029"/>
    <n v="401"/>
    <n v="1"/>
  </r>
  <r>
    <x v="9"/>
    <x v="134"/>
    <x v="134"/>
    <n v="591904"/>
    <s v="Vladislav"/>
    <s v="750 – 1 999 obyvatel"/>
    <n v="990"/>
    <n v="0.46060606060606063"/>
    <n v="534"/>
    <n v="0"/>
  </r>
  <r>
    <x v="9"/>
    <x v="134"/>
    <x v="134"/>
    <n v="591912"/>
    <s v="Vlčatín"/>
    <s v="do 750 obyvatel"/>
    <n v="117"/>
    <n v="0.42735042735042733"/>
    <n v="67"/>
    <n v="0"/>
  </r>
  <r>
    <x v="9"/>
    <x v="134"/>
    <x v="134"/>
    <n v="591939"/>
    <s v="Výčapy"/>
    <s v="750 – 1 999 obyvatel"/>
    <n v="731"/>
    <n v="0.41723666210670313"/>
    <n v="426"/>
    <n v="0"/>
  </r>
  <r>
    <x v="9"/>
    <x v="134"/>
    <x v="134"/>
    <n v="591955"/>
    <s v="Zárubice"/>
    <s v="do 750 obyvatel"/>
    <n v="111"/>
    <n v="0.3963963963963964"/>
    <n v="67"/>
    <n v="1"/>
  </r>
  <r>
    <x v="9"/>
    <x v="134"/>
    <x v="134"/>
    <n v="591963"/>
    <s v="Zašovice"/>
    <s v="do 750 obyvatel"/>
    <n v="105"/>
    <n v="0.45714285714285713"/>
    <n v="57"/>
    <n v="0"/>
  </r>
  <r>
    <x v="9"/>
    <x v="135"/>
    <x v="135"/>
    <n v="511412"/>
    <s v="Oslavička"/>
    <s v="do 750 obyvatel"/>
    <n v="99"/>
    <n v="0.34343434343434343"/>
    <n v="65"/>
    <n v="1"/>
  </r>
  <r>
    <x v="9"/>
    <x v="135"/>
    <x v="135"/>
    <n v="549916"/>
    <s v="Pikárec"/>
    <s v="do 750 obyvatel"/>
    <n v="265"/>
    <n v="0.39245283018867927"/>
    <n v="161"/>
    <n v="1"/>
  </r>
  <r>
    <x v="9"/>
    <x v="135"/>
    <x v="135"/>
    <n v="587516"/>
    <s v="Meziříčko (Žďár nad Sázavou)"/>
    <s v="do 750 obyvatel"/>
    <n v="143"/>
    <n v="0.33566433566433568"/>
    <n v="95"/>
    <n v="1"/>
  </r>
  <r>
    <x v="9"/>
    <x v="135"/>
    <x v="135"/>
    <n v="587770"/>
    <s v="Milešín"/>
    <s v="do 750 obyvatel"/>
    <n v="68"/>
    <n v="0.35294117647058826"/>
    <n v="44"/>
    <n v="1"/>
  </r>
  <r>
    <x v="9"/>
    <x v="135"/>
    <x v="135"/>
    <n v="591831"/>
    <s v="Tasov (Žďár nad Sázavou)"/>
    <s v="do 750 obyvatel"/>
    <n v="527"/>
    <n v="0.36432637571157495"/>
    <n v="335"/>
    <n v="1"/>
  </r>
  <r>
    <x v="9"/>
    <x v="135"/>
    <x v="135"/>
    <n v="595217"/>
    <s v="Baliny"/>
    <s v="do 750 obyvatel"/>
    <n v="110"/>
    <n v="0.41818181818181815"/>
    <n v="64"/>
    <n v="0"/>
  </r>
  <r>
    <x v="9"/>
    <x v="135"/>
    <x v="135"/>
    <n v="595250"/>
    <s v="Blízkov"/>
    <s v="do 750 obyvatel"/>
    <n v="280"/>
    <n v="0.31785714285714284"/>
    <n v="191"/>
    <n v="1"/>
  </r>
  <r>
    <x v="9"/>
    <x v="135"/>
    <x v="135"/>
    <n v="595349"/>
    <s v="Březejc"/>
    <s v="do 750 obyvatel"/>
    <n v="131"/>
    <n v="0.42748091603053434"/>
    <n v="75"/>
    <n v="0"/>
  </r>
  <r>
    <x v="9"/>
    <x v="135"/>
    <x v="135"/>
    <n v="595357"/>
    <s v="Březí (Žďár nad Sázavou)"/>
    <s v="do 750 obyvatel"/>
    <n v="155"/>
    <n v="0.41935483870967744"/>
    <n v="90"/>
    <n v="0"/>
  </r>
  <r>
    <x v="9"/>
    <x v="135"/>
    <x v="135"/>
    <n v="595381"/>
    <s v="Březské"/>
    <s v="do 750 obyvatel"/>
    <n v="153"/>
    <n v="0.40522875816993464"/>
    <n v="91"/>
    <n v="0"/>
  </r>
  <r>
    <x v="9"/>
    <x v="135"/>
    <x v="135"/>
    <n v="595438"/>
    <s v="Černá"/>
    <s v="do 750 obyvatel"/>
    <n v="248"/>
    <n v="0.34677419354838712"/>
    <n v="162"/>
    <n v="1"/>
  </r>
  <r>
    <x v="9"/>
    <x v="135"/>
    <x v="135"/>
    <n v="595489"/>
    <s v="Dobrá Voda (Žďár nad Sázavou)"/>
    <s v="do 750 obyvatel"/>
    <n v="295"/>
    <n v="0.40677966101694918"/>
    <n v="175"/>
    <n v="0"/>
  </r>
  <r>
    <x v="9"/>
    <x v="135"/>
    <x v="135"/>
    <n v="595501"/>
    <s v="Dolní Heřmanice"/>
    <s v="do 750 obyvatel"/>
    <n v="424"/>
    <n v="0.3632075471698113"/>
    <n v="270"/>
    <n v="1"/>
  </r>
  <r>
    <x v="9"/>
    <x v="135"/>
    <x v="135"/>
    <n v="595519"/>
    <s v="Dolní Libochová"/>
    <s v="do 750 obyvatel"/>
    <n v="126"/>
    <n v="0.34920634920634919"/>
    <n v="82"/>
    <n v="1"/>
  </r>
  <r>
    <x v="9"/>
    <x v="135"/>
    <x v="135"/>
    <n v="595608"/>
    <s v="Heřmanov (Žďár nad Sázavou)"/>
    <s v="do 750 obyvatel"/>
    <n v="181"/>
    <n v="0.35359116022099446"/>
    <n v="117"/>
    <n v="1"/>
  </r>
  <r>
    <x v="9"/>
    <x v="135"/>
    <x v="135"/>
    <n v="595641"/>
    <s v="Bory"/>
    <s v="750 – 1 999 obyvatel"/>
    <n v="659"/>
    <n v="0.33383915022761762"/>
    <n v="439"/>
    <n v="1"/>
  </r>
  <r>
    <x v="9"/>
    <x v="135"/>
    <x v="135"/>
    <n v="595659"/>
    <s v="Horní Libochová"/>
    <s v="do 750 obyvatel"/>
    <n v="166"/>
    <n v="0.36746987951807231"/>
    <n v="105"/>
    <n v="1"/>
  </r>
  <r>
    <x v="9"/>
    <x v="135"/>
    <x v="135"/>
    <n v="595675"/>
    <s v="Horní Radslavice"/>
    <s v="do 750 obyvatel"/>
    <n v="78"/>
    <n v="0.47435897435897434"/>
    <n v="41"/>
    <n v="0"/>
  </r>
  <r>
    <x v="9"/>
    <x v="135"/>
    <x v="135"/>
    <n v="595713"/>
    <s v="Chlumek"/>
    <s v="do 750 obyvatel"/>
    <n v="147"/>
    <n v="0.3401360544217687"/>
    <n v="97"/>
    <n v="1"/>
  </r>
  <r>
    <x v="9"/>
    <x v="135"/>
    <x v="135"/>
    <n v="595730"/>
    <s v="Jabloňov"/>
    <s v="do 750 obyvatel"/>
    <n v="278"/>
    <n v="0.38489208633093525"/>
    <n v="171"/>
    <n v="1"/>
  </r>
  <r>
    <x v="9"/>
    <x v="135"/>
    <x v="135"/>
    <n v="595802"/>
    <s v="Jívoví"/>
    <s v="do 750 obyvatel"/>
    <n v="248"/>
    <n v="0.3588709677419355"/>
    <n v="159"/>
    <n v="1"/>
  </r>
  <r>
    <x v="9"/>
    <x v="135"/>
    <x v="135"/>
    <n v="595811"/>
    <s v="Kadolec"/>
    <s v="do 750 obyvatel"/>
    <n v="142"/>
    <n v="0.38732394366197181"/>
    <n v="87"/>
    <n v="1"/>
  </r>
  <r>
    <x v="9"/>
    <x v="135"/>
    <x v="135"/>
    <n v="595888"/>
    <s v="Kozlov (Žďár nad Sázavou)"/>
    <s v="do 750 obyvatel"/>
    <n v="160"/>
    <n v="0.38750000000000001"/>
    <n v="98"/>
    <n v="1"/>
  </r>
  <r>
    <x v="9"/>
    <x v="135"/>
    <x v="135"/>
    <n v="595926"/>
    <s v="Křižanov (Žďár nad Sázavou)"/>
    <s v="750 – 1 999 obyvatel"/>
    <n v="1508"/>
    <n v="0.38328912466843501"/>
    <n v="930"/>
    <n v="1"/>
  </r>
  <r>
    <x v="9"/>
    <x v="135"/>
    <x v="135"/>
    <n v="595951"/>
    <s v="Křoví"/>
    <s v="do 750 obyvatel"/>
    <n v="501"/>
    <n v="0.40518962075848303"/>
    <n v="298"/>
    <n v="0"/>
  </r>
  <r>
    <x v="9"/>
    <x v="135"/>
    <x v="135"/>
    <n v="595977"/>
    <s v="Kundratice"/>
    <s v="do 750 obyvatel"/>
    <n v="145"/>
    <n v="0.36551724137931035"/>
    <n v="92"/>
    <n v="1"/>
  </r>
  <r>
    <x v="9"/>
    <x v="135"/>
    <x v="135"/>
    <n v="596019"/>
    <s v="Lavičky"/>
    <s v="do 750 obyvatel"/>
    <n v="465"/>
    <n v="0.26451612903225807"/>
    <n v="342"/>
    <n v="1"/>
  </r>
  <r>
    <x v="9"/>
    <x v="135"/>
    <x v="135"/>
    <n v="596094"/>
    <s v="Martinice (Žďár nad Sázavou)"/>
    <s v="do 750 obyvatel"/>
    <n v="369"/>
    <n v="0.37398373983739835"/>
    <n v="231"/>
    <n v="1"/>
  </r>
  <r>
    <x v="9"/>
    <x v="135"/>
    <x v="135"/>
    <n v="596116"/>
    <s v="Měřín"/>
    <s v="750 – 1 999 obyvatel"/>
    <n v="1632"/>
    <n v="0.39644607843137253"/>
    <n v="985"/>
    <n v="1"/>
  </r>
  <r>
    <x v="9"/>
    <x v="135"/>
    <x v="135"/>
    <n v="596141"/>
    <s v="Moravec"/>
    <s v="do 750 obyvatel"/>
    <n v="496"/>
    <n v="0.38911290322580644"/>
    <n v="303"/>
    <n v="1"/>
  </r>
  <r>
    <x v="9"/>
    <x v="135"/>
    <x v="135"/>
    <n v="596183"/>
    <s v="Netín"/>
    <s v="do 750 obyvatel"/>
    <n v="293"/>
    <n v="0.37201365187713309"/>
    <n v="184"/>
    <n v="1"/>
  </r>
  <r>
    <x v="9"/>
    <x v="135"/>
    <x v="135"/>
    <n v="596213"/>
    <s v="Nová Ves (Žďár nad Sázavou)"/>
    <s v="do 750 obyvatel"/>
    <n v="138"/>
    <n v="0.46376811594202899"/>
    <n v="74"/>
    <n v="0"/>
  </r>
  <r>
    <x v="9"/>
    <x v="135"/>
    <x v="135"/>
    <n v="596248"/>
    <s v="Nové Sady (Žďár nad Sázavou)"/>
    <s v="do 750 obyvatel"/>
    <n v="199"/>
    <n v="0.34170854271356782"/>
    <n v="131"/>
    <n v="1"/>
  </r>
  <r>
    <x v="9"/>
    <x v="135"/>
    <x v="135"/>
    <n v="596329"/>
    <s v="Ořechov (Žďár nad Sázavou)"/>
    <s v="do 750 obyvatel"/>
    <n v="273"/>
    <n v="0.39194139194139194"/>
    <n v="166"/>
    <n v="1"/>
  </r>
  <r>
    <x v="9"/>
    <x v="135"/>
    <x v="135"/>
    <n v="596337"/>
    <s v="Oslavice"/>
    <s v="do 750 obyvatel"/>
    <n v="552"/>
    <n v="0.37862318840579712"/>
    <n v="343"/>
    <n v="1"/>
  </r>
  <r>
    <x v="9"/>
    <x v="135"/>
    <x v="135"/>
    <n v="596345"/>
    <s v="Osová Bítýška"/>
    <s v="750 – 1 999 obyvatel"/>
    <n v="736"/>
    <n v="0.47826086956521741"/>
    <n v="384"/>
    <n v="0"/>
  </r>
  <r>
    <x v="9"/>
    <x v="135"/>
    <x v="135"/>
    <n v="596353"/>
    <s v="Osové"/>
    <s v="do 750 obyvatel"/>
    <n v="69"/>
    <n v="0.37681159420289856"/>
    <n v="43"/>
    <n v="1"/>
  </r>
  <r>
    <x v="9"/>
    <x v="135"/>
    <x v="135"/>
    <n v="596370"/>
    <s v="Otín (Žďár nad Sázavou)"/>
    <s v="do 750 obyvatel"/>
    <n v="254"/>
    <n v="0.30708661417322836"/>
    <n v="176"/>
    <n v="1"/>
  </r>
  <r>
    <x v="9"/>
    <x v="135"/>
    <x v="135"/>
    <n v="596388"/>
    <s v="Pavlínov"/>
    <s v="do 750 obyvatel"/>
    <n v="200"/>
    <n v="0.36499999999999999"/>
    <n v="127"/>
    <n v="1"/>
  </r>
  <r>
    <x v="9"/>
    <x v="135"/>
    <x v="135"/>
    <n v="596418"/>
    <s v="Petráveč"/>
    <s v="do 750 obyvatel"/>
    <n v="224"/>
    <n v="0.26785714285714285"/>
    <n v="164"/>
    <n v="1"/>
  </r>
  <r>
    <x v="9"/>
    <x v="135"/>
    <x v="135"/>
    <n v="596515"/>
    <s v="Radenice"/>
    <s v="do 750 obyvatel"/>
    <n v="138"/>
    <n v="0.29710144927536231"/>
    <n v="97"/>
    <n v="1"/>
  </r>
  <r>
    <x v="9"/>
    <x v="135"/>
    <x v="135"/>
    <n v="596540"/>
    <s v="Radňoves"/>
    <s v="do 750 obyvatel"/>
    <n v="84"/>
    <n v="0.54761904761904767"/>
    <n v="38"/>
    <n v="0"/>
  </r>
  <r>
    <x v="9"/>
    <x v="135"/>
    <x v="135"/>
    <n v="596604"/>
    <s v="Rousměrov"/>
    <s v="do 750 obyvatel"/>
    <n v="87"/>
    <n v="0.32183908045977011"/>
    <n v="59"/>
    <n v="1"/>
  </r>
  <r>
    <x v="9"/>
    <x v="135"/>
    <x v="135"/>
    <n v="596639"/>
    <s v="Rozseč (Žďár nad Sázavou)"/>
    <s v="do 750 obyvatel"/>
    <n v="77"/>
    <n v="0.48051948051948051"/>
    <n v="40"/>
    <n v="0"/>
  </r>
  <r>
    <x v="9"/>
    <x v="135"/>
    <x v="135"/>
    <n v="596663"/>
    <s v="Ruda (Žďár nad Sázavou)"/>
    <s v="do 750 obyvatel"/>
    <n v="333"/>
    <n v="0.34534534534534533"/>
    <n v="218"/>
    <n v="1"/>
  </r>
  <r>
    <x v="9"/>
    <x v="135"/>
    <x v="135"/>
    <n v="596744"/>
    <s v="Sklené nad Oslavou"/>
    <s v="do 750 obyvatel"/>
    <n v="198"/>
    <n v="0.40909090909090912"/>
    <n v="117"/>
    <n v="0"/>
  </r>
  <r>
    <x v="9"/>
    <x v="135"/>
    <x v="135"/>
    <n v="596761"/>
    <s v="Skřinářov"/>
    <s v="do 750 obyvatel"/>
    <n v="121"/>
    <n v="0.49586776859504134"/>
    <n v="61"/>
    <n v="0"/>
  </r>
  <r>
    <x v="9"/>
    <x v="135"/>
    <x v="135"/>
    <n v="596817"/>
    <s v="Stránecká Zhoř"/>
    <s v="do 750 obyvatel"/>
    <n v="499"/>
    <n v="0.36072144288577157"/>
    <n v="319"/>
    <n v="1"/>
  </r>
  <r>
    <x v="9"/>
    <x v="135"/>
    <x v="135"/>
    <n v="596850"/>
    <s v="Sviny (Žďár nad Sázavou)"/>
    <s v="do 750 obyvatel"/>
    <n v="93"/>
    <n v="0.30107526881720431"/>
    <n v="65"/>
    <n v="1"/>
  </r>
  <r>
    <x v="9"/>
    <x v="135"/>
    <x v="135"/>
    <n v="596906"/>
    <s v="Uhřínov"/>
    <s v="do 750 obyvatel"/>
    <n v="266"/>
    <n v="0.26691729323308272"/>
    <n v="195"/>
    <n v="1"/>
  </r>
  <r>
    <x v="9"/>
    <x v="135"/>
    <x v="135"/>
    <n v="596973"/>
    <s v="Velká Bíteš"/>
    <s v="5 000 – 14 999 obyvatel"/>
    <n v="4249"/>
    <n v="0.38409037420569547"/>
    <n v="2617"/>
    <n v="1"/>
  </r>
  <r>
    <x v="9"/>
    <x v="135"/>
    <x v="135"/>
    <n v="597007"/>
    <s v="Velké Meziříčí"/>
    <s v="5 000 – 14 999 obyvatel"/>
    <n v="9482"/>
    <n v="0.37861210715039023"/>
    <n v="5892"/>
    <n v="1"/>
  </r>
  <r>
    <x v="9"/>
    <x v="135"/>
    <x v="135"/>
    <n v="597058"/>
    <s v="Vídeň"/>
    <s v="do 750 obyvatel"/>
    <n v="365"/>
    <n v="0.43287671232876712"/>
    <n v="207"/>
    <n v="0"/>
  </r>
  <r>
    <x v="9"/>
    <x v="135"/>
    <x v="135"/>
    <n v="597066"/>
    <s v="Vidonín"/>
    <s v="do 750 obyvatel"/>
    <n v="138"/>
    <n v="0.47826086956521741"/>
    <n v="72"/>
    <n v="0"/>
  </r>
  <r>
    <x v="9"/>
    <x v="135"/>
    <x v="135"/>
    <n v="597082"/>
    <s v="Vlkov (Žďár nad Sázavou)"/>
    <s v="do 750 obyvatel"/>
    <n v="219"/>
    <n v="0.47945205479452052"/>
    <n v="114"/>
    <n v="0"/>
  </r>
  <r>
    <x v="9"/>
    <x v="135"/>
    <x v="135"/>
    <n v="597112"/>
    <s v="Záblatí (Žďár nad Sázavou)"/>
    <s v="do 750 obyvatel"/>
    <n v="195"/>
    <n v="0.41025641025641024"/>
    <n v="115"/>
    <n v="0"/>
  </r>
  <r>
    <x v="9"/>
    <x v="135"/>
    <x v="135"/>
    <n v="597121"/>
    <s v="Zadní Zhořec"/>
    <s v="do 750 obyvatel"/>
    <n v="107"/>
    <n v="0.49532710280373832"/>
    <n v="54"/>
    <n v="0"/>
  </r>
  <r>
    <x v="9"/>
    <x v="136"/>
    <x v="136"/>
    <n v="549941"/>
    <s v="Rosička (Žďár nad Sázavou)"/>
    <s v="do 750 obyvatel"/>
    <n v="37"/>
    <n v="0.48648648648648651"/>
    <n v="19"/>
    <n v="0"/>
  </r>
  <r>
    <x v="9"/>
    <x v="136"/>
    <x v="136"/>
    <n v="587974"/>
    <s v="Nové Dvory (Žďár nad Sázavou)"/>
    <s v="do 750 obyvatel"/>
    <n v="268"/>
    <n v="0.44776119402985076"/>
    <n v="148"/>
    <n v="0"/>
  </r>
  <r>
    <x v="9"/>
    <x v="136"/>
    <x v="136"/>
    <n v="588016"/>
    <s v="Cikháj"/>
    <s v="do 750 obyvatel"/>
    <n v="81"/>
    <n v="0.37037037037037035"/>
    <n v="51"/>
    <n v="1"/>
  </r>
  <r>
    <x v="9"/>
    <x v="136"/>
    <x v="136"/>
    <n v="588059"/>
    <s v="Račín"/>
    <s v="do 750 obyvatel"/>
    <n v="105"/>
    <n v="0.44761904761904764"/>
    <n v="58"/>
    <n v="0"/>
  </r>
  <r>
    <x v="9"/>
    <x v="136"/>
    <x v="136"/>
    <n v="588237"/>
    <s v="Sazomín"/>
    <s v="do 750 obyvatel"/>
    <n v="204"/>
    <n v="0.3235294117647059"/>
    <n v="138"/>
    <n v="1"/>
  </r>
  <r>
    <x v="9"/>
    <x v="136"/>
    <x v="136"/>
    <n v="588334"/>
    <s v="Vysoké"/>
    <s v="do 750 obyvatel"/>
    <n v="146"/>
    <n v="0.36986301369863012"/>
    <n v="92"/>
    <n v="1"/>
  </r>
  <r>
    <x v="9"/>
    <x v="136"/>
    <x v="136"/>
    <n v="595209"/>
    <s v="Žďár nad Sázavou"/>
    <s v="15 000 – 39 999 obyvatel"/>
    <n v="17421"/>
    <n v="0.43946960564835541"/>
    <n v="9765"/>
    <n v="0"/>
  </r>
  <r>
    <x v="9"/>
    <x v="136"/>
    <x v="136"/>
    <n v="595284"/>
    <s v="Bohdalec"/>
    <s v="do 750 obyvatel"/>
    <n v="247"/>
    <n v="0.35627530364372467"/>
    <n v="159"/>
    <n v="1"/>
  </r>
  <r>
    <x v="9"/>
    <x v="136"/>
    <x v="136"/>
    <n v="595292"/>
    <s v="Bohdalov"/>
    <s v="750 – 1 999 obyvatel"/>
    <n v="933"/>
    <n v="0.35048231511254019"/>
    <n v="606"/>
    <n v="1"/>
  </r>
  <r>
    <x v="9"/>
    <x v="136"/>
    <x v="136"/>
    <n v="595365"/>
    <s v="Březí nad Oslavou"/>
    <s v="do 750 obyvatel"/>
    <n v="234"/>
    <n v="0.32051282051282054"/>
    <n v="159"/>
    <n v="1"/>
  </r>
  <r>
    <x v="9"/>
    <x v="136"/>
    <x v="136"/>
    <n v="595390"/>
    <s v="Budeč (Žďár nad Sázavou)"/>
    <s v="do 750 obyvatel"/>
    <n v="158"/>
    <n v="0.379746835443038"/>
    <n v="98"/>
    <n v="1"/>
  </r>
  <r>
    <x v="9"/>
    <x v="136"/>
    <x v="136"/>
    <n v="595586"/>
    <s v="Hamry nad Sázavou"/>
    <s v="750 – 1 999 obyvatel"/>
    <n v="1331"/>
    <n v="0.40120210368144255"/>
    <n v="797"/>
    <n v="0"/>
  </r>
  <r>
    <x v="9"/>
    <x v="136"/>
    <x v="136"/>
    <n v="595594"/>
    <s v="Herálec (Žďár nad Sázavou)"/>
    <s v="750 – 1 999 obyvatel"/>
    <n v="1120"/>
    <n v="0.41785714285714287"/>
    <n v="652"/>
    <n v="0"/>
  </r>
  <r>
    <x v="9"/>
    <x v="136"/>
    <x v="136"/>
    <n v="595624"/>
    <s v="Hodíškov"/>
    <s v="do 750 obyvatel"/>
    <n v="138"/>
    <n v="0.24637681159420291"/>
    <n v="104"/>
    <n v="1"/>
  </r>
  <r>
    <x v="9"/>
    <x v="136"/>
    <x v="136"/>
    <n v="595721"/>
    <s v="Chlumětín"/>
    <s v="do 750 obyvatel"/>
    <n v="179"/>
    <n v="0.31284916201117319"/>
    <n v="123"/>
    <n v="1"/>
  </r>
  <r>
    <x v="9"/>
    <x v="136"/>
    <x v="136"/>
    <n v="595756"/>
    <s v="Jámy"/>
    <s v="do 750 obyvatel"/>
    <n v="491"/>
    <n v="0.39918533604887985"/>
    <n v="295"/>
    <n v="1"/>
  </r>
  <r>
    <x v="9"/>
    <x v="136"/>
    <x v="136"/>
    <n v="595845"/>
    <s v="Karlov"/>
    <s v="do 750 obyvatel"/>
    <n v="90"/>
    <n v="0.35555555555555557"/>
    <n v="58"/>
    <n v="1"/>
  </r>
  <r>
    <x v="9"/>
    <x v="136"/>
    <x v="136"/>
    <n v="595853"/>
    <s v="Kněževes (Žďár nad Sázavou)"/>
    <s v="do 750 obyvatel"/>
    <n v="132"/>
    <n v="0.38636363636363635"/>
    <n v="81"/>
    <n v="1"/>
  </r>
  <r>
    <x v="9"/>
    <x v="136"/>
    <x v="136"/>
    <n v="595870"/>
    <s v="Kotlasy"/>
    <s v="do 750 obyvatel"/>
    <n v="95"/>
    <n v="0.27368421052631581"/>
    <n v="69"/>
    <n v="1"/>
  </r>
  <r>
    <x v="9"/>
    <x v="136"/>
    <x v="136"/>
    <n v="595900"/>
    <s v="Krásněves"/>
    <s v="do 750 obyvatel"/>
    <n v="235"/>
    <n v="0.32340425531914896"/>
    <n v="159"/>
    <n v="1"/>
  </r>
  <r>
    <x v="9"/>
    <x v="136"/>
    <x v="136"/>
    <n v="596001"/>
    <s v="Kyjov (Žďár nad Sázavou)"/>
    <s v="do 750 obyvatel"/>
    <n v="33"/>
    <n v="0.45454545454545453"/>
    <n v="18"/>
    <n v="0"/>
  </r>
  <r>
    <x v="9"/>
    <x v="136"/>
    <x v="136"/>
    <n v="596035"/>
    <s v="Lhotka (Žďár nad Sázavou)"/>
    <s v="do 750 obyvatel"/>
    <n v="165"/>
    <n v="0.37575757575757573"/>
    <n v="103"/>
    <n v="1"/>
  </r>
  <r>
    <x v="9"/>
    <x v="136"/>
    <x v="136"/>
    <n v="596086"/>
    <s v="Malá Losenice"/>
    <s v="do 750 obyvatel"/>
    <n v="227"/>
    <n v="0.48017621145374451"/>
    <n v="118"/>
    <n v="0"/>
  </r>
  <r>
    <x v="9"/>
    <x v="136"/>
    <x v="136"/>
    <n v="596108"/>
    <s v="Matějov"/>
    <s v="do 750 obyvatel"/>
    <n v="173"/>
    <n v="0.34682080924855491"/>
    <n v="113"/>
    <n v="1"/>
  </r>
  <r>
    <x v="9"/>
    <x v="136"/>
    <x v="136"/>
    <n v="596205"/>
    <s v="Nížkov"/>
    <s v="750 – 1 999 obyvatel"/>
    <n v="790"/>
    <n v="0.44303797468354428"/>
    <n v="440"/>
    <n v="0"/>
  </r>
  <r>
    <x v="9"/>
    <x v="136"/>
    <x v="136"/>
    <n v="596256"/>
    <s v="Nové Veselí"/>
    <s v="750 – 1 999 obyvatel"/>
    <n v="1112"/>
    <n v="0.38129496402877699"/>
    <n v="688"/>
    <n v="1"/>
  </r>
  <r>
    <x v="9"/>
    <x v="136"/>
    <x v="136"/>
    <n v="596281"/>
    <s v="Obyčtov"/>
    <s v="do 750 obyvatel"/>
    <n v="346"/>
    <n v="0.37572254335260113"/>
    <n v="216"/>
    <n v="1"/>
  </r>
  <r>
    <x v="9"/>
    <x v="136"/>
    <x v="136"/>
    <n v="596361"/>
    <s v="Ostrov nad Oslavou"/>
    <s v="750 – 1 999 obyvatel"/>
    <n v="785"/>
    <n v="0.32738853503184712"/>
    <n v="528"/>
    <n v="1"/>
  </r>
  <r>
    <x v="9"/>
    <x v="136"/>
    <x v="136"/>
    <n v="596396"/>
    <s v="Pavlov (Žďár nad Sázavou)"/>
    <s v="do 750 obyvatel"/>
    <n v="278"/>
    <n v="0.41726618705035973"/>
    <n v="162"/>
    <n v="0"/>
  </r>
  <r>
    <x v="9"/>
    <x v="136"/>
    <x v="136"/>
    <n v="596442"/>
    <s v="Počítky"/>
    <s v="do 750 obyvatel"/>
    <n v="191"/>
    <n v="0.32460732984293195"/>
    <n v="129"/>
    <n v="1"/>
  </r>
  <r>
    <x v="9"/>
    <x v="136"/>
    <x v="136"/>
    <n v="596451"/>
    <s v="Poděšín"/>
    <s v="do 750 obyvatel"/>
    <n v="205"/>
    <n v="0.34634146341463412"/>
    <n v="134"/>
    <n v="1"/>
  </r>
  <r>
    <x v="9"/>
    <x v="136"/>
    <x v="136"/>
    <n v="596477"/>
    <s v="Pokojov"/>
    <s v="do 750 obyvatel"/>
    <n v="127"/>
    <n v="0.32283464566929132"/>
    <n v="86"/>
    <n v="1"/>
  </r>
  <r>
    <x v="9"/>
    <x v="136"/>
    <x v="136"/>
    <n v="596485"/>
    <s v="Polnička"/>
    <s v="750 – 1 999 obyvatel"/>
    <n v="670"/>
    <n v="0.41343283582089552"/>
    <n v="393"/>
    <n v="0"/>
  </r>
  <r>
    <x v="9"/>
    <x v="136"/>
    <x v="136"/>
    <n v="596566"/>
    <s v="Radostín (Žďár nad Sázavou)"/>
    <s v="do 750 obyvatel"/>
    <n v="129"/>
    <n v="0.61240310077519378"/>
    <n v="50"/>
    <n v="0"/>
  </r>
  <r>
    <x v="9"/>
    <x v="136"/>
    <x v="136"/>
    <n v="596574"/>
    <s v="Radostín nad Oslavou"/>
    <s v="750 – 1 999 obyvatel"/>
    <n v="726"/>
    <n v="0.40082644628099173"/>
    <n v="435"/>
    <n v="0"/>
  </r>
  <r>
    <x v="9"/>
    <x v="136"/>
    <x v="136"/>
    <n v="596671"/>
    <s v="Rudolec"/>
    <s v="do 750 obyvatel"/>
    <n v="172"/>
    <n v="0.34302325581395349"/>
    <n v="113"/>
    <n v="1"/>
  </r>
  <r>
    <x v="9"/>
    <x v="136"/>
    <x v="136"/>
    <n v="596701"/>
    <s v="Sázava (Žďár nad Sázavou)"/>
    <s v="do 750 obyvatel"/>
    <n v="532"/>
    <n v="0.42669172932330829"/>
    <n v="305"/>
    <n v="0"/>
  </r>
  <r>
    <x v="9"/>
    <x v="136"/>
    <x v="136"/>
    <n v="596728"/>
    <s v="Sirákov"/>
    <s v="do 750 obyvatel"/>
    <n v="214"/>
    <n v="0.40654205607476634"/>
    <n v="127"/>
    <n v="0"/>
  </r>
  <r>
    <x v="9"/>
    <x v="136"/>
    <x v="136"/>
    <n v="596736"/>
    <s v="Sklené (Žďár nad Sázavou)"/>
    <s v="do 750 obyvatel"/>
    <n v="91"/>
    <n v="0.37362637362637363"/>
    <n v="57"/>
    <n v="1"/>
  </r>
  <r>
    <x v="9"/>
    <x v="136"/>
    <x v="136"/>
    <n v="596841"/>
    <s v="Světnov"/>
    <s v="do 750 obyvatel"/>
    <n v="379"/>
    <n v="0.40369393139841686"/>
    <n v="226"/>
    <n v="0"/>
  </r>
  <r>
    <x v="9"/>
    <x v="136"/>
    <x v="136"/>
    <n v="596868"/>
    <s v="Svratka"/>
    <s v="750 – 1 999 obyvatel"/>
    <n v="1184"/>
    <n v="0.46199324324324326"/>
    <n v="637"/>
    <n v="0"/>
  </r>
  <r>
    <x v="9"/>
    <x v="136"/>
    <x v="136"/>
    <n v="596876"/>
    <s v="Škrdlovice"/>
    <s v="do 750 obyvatel"/>
    <n v="562"/>
    <n v="0.42704626334519574"/>
    <n v="322"/>
    <n v="0"/>
  </r>
  <r>
    <x v="9"/>
    <x v="136"/>
    <x v="136"/>
    <n v="596922"/>
    <s v="Újezd (Žďár nad Sázavou)"/>
    <s v="do 750 obyvatel"/>
    <n v="215"/>
    <n v="0.42790697674418604"/>
    <n v="123"/>
    <n v="0"/>
  </r>
  <r>
    <x v="9"/>
    <x v="136"/>
    <x v="136"/>
    <n v="596949"/>
    <s v="Vatín"/>
    <s v="do 750 obyvatel"/>
    <n v="281"/>
    <n v="0.37366548042704628"/>
    <n v="176"/>
    <n v="1"/>
  </r>
  <r>
    <x v="9"/>
    <x v="136"/>
    <x v="136"/>
    <n v="596981"/>
    <s v="Velká Losenice"/>
    <s v="750 – 1 999 obyvatel"/>
    <n v="958"/>
    <n v="0.40918580375782881"/>
    <n v="566"/>
    <n v="0"/>
  </r>
  <r>
    <x v="9"/>
    <x v="136"/>
    <x v="136"/>
    <n v="597015"/>
    <s v="Vepřová"/>
    <s v="do 750 obyvatel"/>
    <n v="362"/>
    <n v="0.4143646408839779"/>
    <n v="212"/>
    <n v="0"/>
  </r>
  <r>
    <x v="9"/>
    <x v="136"/>
    <x v="136"/>
    <n v="597091"/>
    <s v="Vojnův Městec"/>
    <s v="750 – 1 999 obyvatel"/>
    <n v="635"/>
    <n v="0.45196850393700788"/>
    <n v="348"/>
    <n v="0"/>
  </r>
  <r>
    <x v="9"/>
    <x v="136"/>
    <x v="136"/>
    <n v="597139"/>
    <s v="Znětínek"/>
    <s v="do 750 obyvatel"/>
    <n v="167"/>
    <n v="0.39520958083832336"/>
    <n v="101"/>
    <n v="1"/>
  </r>
  <r>
    <x v="10"/>
    <x v="137"/>
    <x v="137"/>
    <n v="556963"/>
    <s v="Spešov"/>
    <s v="do 750 obyvatel"/>
    <n v="529"/>
    <n v="0.3724007561436673"/>
    <n v="332"/>
    <n v="1"/>
  </r>
  <r>
    <x v="10"/>
    <x v="137"/>
    <x v="137"/>
    <n v="581283"/>
    <s v="Blansko"/>
    <s v="15 000 – 39 999 obyvatel"/>
    <n v="16946"/>
    <n v="0.39124277115543493"/>
    <n v="10316"/>
    <n v="1"/>
  </r>
  <r>
    <x v="10"/>
    <x v="137"/>
    <x v="137"/>
    <n v="581291"/>
    <s v="Adamov (Blansko)"/>
    <s v="2 000 – 4 999 obyvatel"/>
    <n v="3746"/>
    <n v="0.32995194874532835"/>
    <n v="2510"/>
    <n v="1"/>
  </r>
  <r>
    <x v="10"/>
    <x v="137"/>
    <x v="137"/>
    <n v="581364"/>
    <s v="Bořitov"/>
    <s v="750 – 1 999 obyvatel"/>
    <n v="1073"/>
    <n v="0.44361602982292636"/>
    <n v="597"/>
    <n v="0"/>
  </r>
  <r>
    <x v="10"/>
    <x v="137"/>
    <x v="137"/>
    <n v="581381"/>
    <s v="Brťov-Jeneč"/>
    <s v="do 750 obyvatel"/>
    <n v="286"/>
    <n v="0.3951048951048951"/>
    <n v="173"/>
    <n v="1"/>
  </r>
  <r>
    <x v="10"/>
    <x v="137"/>
    <x v="137"/>
    <n v="581445"/>
    <s v="Bukovina"/>
    <s v="do 750 obyvatel"/>
    <n v="341"/>
    <n v="0.35483870967741937"/>
    <n v="220"/>
    <n v="1"/>
  </r>
  <r>
    <x v="10"/>
    <x v="137"/>
    <x v="137"/>
    <n v="581453"/>
    <s v="Bukovinka"/>
    <s v="do 750 obyvatel"/>
    <n v="451"/>
    <n v="0.32815964523281599"/>
    <n v="303"/>
    <n v="1"/>
  </r>
  <r>
    <x v="10"/>
    <x v="137"/>
    <x v="137"/>
    <n v="581461"/>
    <s v="Býkovice"/>
    <s v="do 750 obyvatel"/>
    <n v="191"/>
    <n v="0.35602094240837695"/>
    <n v="123"/>
    <n v="1"/>
  </r>
  <r>
    <x v="10"/>
    <x v="137"/>
    <x v="137"/>
    <n v="581496"/>
    <s v="Černá Hora"/>
    <s v="2 000 – 4 999 obyvatel"/>
    <n v="1719"/>
    <n v="0.44677137870855149"/>
    <n v="951"/>
    <n v="0"/>
  </r>
  <r>
    <x v="10"/>
    <x v="137"/>
    <x v="137"/>
    <n v="581526"/>
    <s v="Dlouhá Lhota (Blansko)"/>
    <s v="do 750 obyvatel"/>
    <n v="100"/>
    <n v="0.37"/>
    <n v="63"/>
    <n v="1"/>
  </r>
  <r>
    <x v="10"/>
    <x v="137"/>
    <x v="137"/>
    <n v="581542"/>
    <s v="Doubravice nad Svitavou"/>
    <s v="750 – 1 999 obyvatel"/>
    <n v="1133"/>
    <n v="0.37157987643424539"/>
    <n v="712"/>
    <n v="1"/>
  </r>
  <r>
    <x v="10"/>
    <x v="137"/>
    <x v="137"/>
    <n v="581569"/>
    <s v="Habrůvka"/>
    <s v="do 750 obyvatel"/>
    <n v="332"/>
    <n v="0.28915662650602408"/>
    <n v="236"/>
    <n v="1"/>
  </r>
  <r>
    <x v="10"/>
    <x v="137"/>
    <x v="137"/>
    <n v="581615"/>
    <s v="Holštejn"/>
    <s v="do 750 obyvatel"/>
    <n v="122"/>
    <n v="0.29508196721311475"/>
    <n v="86"/>
    <n v="1"/>
  </r>
  <r>
    <x v="10"/>
    <x v="137"/>
    <x v="137"/>
    <n v="581682"/>
    <s v="Jedovnice"/>
    <s v="2 000 – 4 999 obyvatel"/>
    <n v="2327"/>
    <n v="0.40610227761065748"/>
    <n v="1382"/>
    <n v="0"/>
  </r>
  <r>
    <x v="10"/>
    <x v="137"/>
    <x v="137"/>
    <n v="581763"/>
    <s v="Kotvrdovice"/>
    <s v="750 – 1 999 obyvatel"/>
    <n v="755"/>
    <n v="0.36158940397350992"/>
    <n v="482"/>
    <n v="1"/>
  </r>
  <r>
    <x v="10"/>
    <x v="137"/>
    <x v="137"/>
    <n v="581780"/>
    <s v="Krasová"/>
    <s v="do 750 obyvatel"/>
    <n v="339"/>
    <n v="0.40707964601769914"/>
    <n v="201"/>
    <n v="0"/>
  </r>
  <r>
    <x v="10"/>
    <x v="137"/>
    <x v="137"/>
    <n v="581828"/>
    <s v="Křtiny"/>
    <s v="750 – 1 999 obyvatel"/>
    <n v="690"/>
    <n v="0.40289855072463771"/>
    <n v="412"/>
    <n v="0"/>
  </r>
  <r>
    <x v="10"/>
    <x v="137"/>
    <x v="137"/>
    <n v="581836"/>
    <s v="Kulířov"/>
    <s v="do 750 obyvatel"/>
    <n v="151"/>
    <n v="0.45033112582781459"/>
    <n v="83"/>
    <n v="0"/>
  </r>
  <r>
    <x v="10"/>
    <x v="137"/>
    <x v="137"/>
    <n v="581861"/>
    <s v="Kuničky"/>
    <s v="do 750 obyvatel"/>
    <n v="242"/>
    <n v="0.32644628099173556"/>
    <n v="163"/>
    <n v="1"/>
  </r>
  <r>
    <x v="10"/>
    <x v="137"/>
    <x v="137"/>
    <n v="581909"/>
    <s v="Lažany (Blansko)"/>
    <s v="do 750 obyvatel"/>
    <n v="344"/>
    <n v="0.41860465116279072"/>
    <n v="200"/>
    <n v="0"/>
  </r>
  <r>
    <x v="10"/>
    <x v="137"/>
    <x v="137"/>
    <n v="581950"/>
    <s v="Lipovec (Blansko)"/>
    <s v="750 – 1 999 obyvatel"/>
    <n v="981"/>
    <n v="0.29663608562691129"/>
    <n v="690"/>
    <n v="1"/>
  </r>
  <r>
    <x v="10"/>
    <x v="137"/>
    <x v="137"/>
    <n v="581968"/>
    <s v="Lipůvka"/>
    <s v="750 – 1 999 obyvatel"/>
    <n v="1108"/>
    <n v="0.4259927797833935"/>
    <n v="636"/>
    <n v="0"/>
  </r>
  <r>
    <x v="10"/>
    <x v="137"/>
    <x v="137"/>
    <n v="581992"/>
    <s v="Lubě"/>
    <s v="do 750 obyvatel"/>
    <n v="86"/>
    <n v="0.27906976744186046"/>
    <n v="62"/>
    <n v="1"/>
  </r>
  <r>
    <x v="10"/>
    <x v="137"/>
    <x v="137"/>
    <n v="582034"/>
    <s v="Malá Lhota"/>
    <s v="do 750 obyvatel"/>
    <n v="131"/>
    <n v="0.45038167938931295"/>
    <n v="72"/>
    <n v="0"/>
  </r>
  <r>
    <x v="10"/>
    <x v="137"/>
    <x v="137"/>
    <n v="582077"/>
    <s v="Milonice (Blansko)"/>
    <s v="do 750 obyvatel"/>
    <n v="146"/>
    <n v="0.43835616438356162"/>
    <n v="82"/>
    <n v="0"/>
  </r>
  <r>
    <x v="10"/>
    <x v="137"/>
    <x v="137"/>
    <n v="582166"/>
    <s v="Olomučany"/>
    <s v="750 – 1 999 obyvatel"/>
    <n v="850"/>
    <n v="0.37058823529411766"/>
    <n v="535"/>
    <n v="1"/>
  </r>
  <r>
    <x v="10"/>
    <x v="137"/>
    <x v="137"/>
    <n v="582182"/>
    <s v="Ostrov u Macochy"/>
    <s v="750 – 1 999 obyvatel"/>
    <n v="941"/>
    <n v="0.29649309245483529"/>
    <n v="662"/>
    <n v="1"/>
  </r>
  <r>
    <x v="10"/>
    <x v="137"/>
    <x v="137"/>
    <n v="582212"/>
    <s v="Petrovice (Blansko)"/>
    <s v="do 750 obyvatel"/>
    <n v="516"/>
    <n v="0.32751937984496127"/>
    <n v="347"/>
    <n v="1"/>
  </r>
  <r>
    <x v="10"/>
    <x v="137"/>
    <x v="137"/>
    <n v="582239"/>
    <s v="Rájec-Jestřebí"/>
    <s v="2 000 – 4 999 obyvatel"/>
    <n v="3124"/>
    <n v="0.33098591549295775"/>
    <n v="2090"/>
    <n v="1"/>
  </r>
  <r>
    <x v="10"/>
    <x v="137"/>
    <x v="137"/>
    <n v="582247"/>
    <s v="Ráječko"/>
    <s v="750 – 1 999 obyvatel"/>
    <n v="1117"/>
    <n v="0.35362578334825423"/>
    <n v="722"/>
    <n v="1"/>
  </r>
  <r>
    <x v="10"/>
    <x v="137"/>
    <x v="137"/>
    <n v="582298"/>
    <s v="Rudice (Blansko)"/>
    <s v="750 – 1 999 obyvatel"/>
    <n v="781"/>
    <n v="0.39308578745198464"/>
    <n v="474"/>
    <n v="1"/>
  </r>
  <r>
    <x v="10"/>
    <x v="137"/>
    <x v="137"/>
    <n v="582328"/>
    <s v="Senetářov"/>
    <s v="do 750 obyvatel"/>
    <n v="453"/>
    <n v="0.30022075055187636"/>
    <n v="317"/>
    <n v="1"/>
  </r>
  <r>
    <x v="10"/>
    <x v="137"/>
    <x v="137"/>
    <n v="582352"/>
    <s v="Sloup"/>
    <s v="750 – 1 999 obyvatel"/>
    <n v="802"/>
    <n v="0.37406483790523692"/>
    <n v="502"/>
    <n v="1"/>
  </r>
  <r>
    <x v="10"/>
    <x v="137"/>
    <x v="137"/>
    <n v="582433"/>
    <s v="Svinošice"/>
    <s v="do 750 obyvatel"/>
    <n v="307"/>
    <n v="0.35830618892508143"/>
    <n v="197"/>
    <n v="1"/>
  </r>
  <r>
    <x v="10"/>
    <x v="137"/>
    <x v="137"/>
    <n v="582476"/>
    <s v="Šebrov-Kateřina"/>
    <s v="750 – 1 999 obyvatel"/>
    <n v="667"/>
    <n v="0.40479760119940028"/>
    <n v="397"/>
    <n v="0"/>
  </r>
  <r>
    <x v="10"/>
    <x v="137"/>
    <x v="137"/>
    <n v="582484"/>
    <s v="Šošůvka"/>
    <s v="do 750 obyvatel"/>
    <n v="566"/>
    <n v="0.37985865724381623"/>
    <n v="351"/>
    <n v="1"/>
  </r>
  <r>
    <x v="10"/>
    <x v="137"/>
    <x v="137"/>
    <n v="582557"/>
    <s v="Újezd u Černé Hory"/>
    <s v="do 750 obyvatel"/>
    <n v="219"/>
    <n v="0.42922374429223742"/>
    <n v="125"/>
    <n v="0"/>
  </r>
  <r>
    <x v="10"/>
    <x v="137"/>
    <x v="137"/>
    <n v="582603"/>
    <s v="Vavřinec (Blansko)"/>
    <s v="750 – 1 999 obyvatel"/>
    <n v="736"/>
    <n v="0.33016304347826086"/>
    <n v="493"/>
    <n v="1"/>
  </r>
  <r>
    <x v="10"/>
    <x v="137"/>
    <x v="137"/>
    <n v="582654"/>
    <s v="Vilémovice (Blansko)"/>
    <s v="do 750 obyvatel"/>
    <n v="264"/>
    <n v="0.36742424242424243"/>
    <n v="167"/>
    <n v="1"/>
  </r>
  <r>
    <x v="10"/>
    <x v="137"/>
    <x v="137"/>
    <n v="582701"/>
    <s v="Vysočany (Blansko)"/>
    <s v="750 – 1 999 obyvatel"/>
    <n v="657"/>
    <n v="0.33485540334855401"/>
    <n v="437"/>
    <n v="1"/>
  </r>
  <r>
    <x v="10"/>
    <x v="137"/>
    <x v="137"/>
    <n v="582743"/>
    <s v="Žďár (Blansko)"/>
    <s v="do 750 obyvatel"/>
    <n v="346"/>
    <n v="0.32080924855491327"/>
    <n v="235"/>
    <n v="1"/>
  </r>
  <r>
    <x v="10"/>
    <x v="137"/>
    <x v="137"/>
    <n v="582760"/>
    <s v="Žernovník"/>
    <s v="do 750 obyvatel"/>
    <n v="208"/>
    <n v="0.44711538461538464"/>
    <n v="115"/>
    <n v="0"/>
  </r>
  <r>
    <x v="10"/>
    <x v="137"/>
    <x v="137"/>
    <n v="586005"/>
    <s v="Závist"/>
    <s v="do 750 obyvatel"/>
    <n v="121"/>
    <n v="0.33057851239669422"/>
    <n v="81"/>
    <n v="1"/>
  </r>
  <r>
    <x v="10"/>
    <x v="138"/>
    <x v="138"/>
    <n v="513695"/>
    <s v="Horní Smržov"/>
    <s v="do 750 obyvatel"/>
    <n v="110"/>
    <n v="0.33636363636363636"/>
    <n v="73"/>
    <n v="1"/>
  </r>
  <r>
    <x v="10"/>
    <x v="138"/>
    <x v="138"/>
    <n v="513709"/>
    <s v="Roubanina"/>
    <s v="do 750 obyvatel"/>
    <n v="107"/>
    <n v="0.35514018691588783"/>
    <n v="69"/>
    <n v="1"/>
  </r>
  <r>
    <x v="10"/>
    <x v="138"/>
    <x v="138"/>
    <n v="530824"/>
    <s v="Velenov"/>
    <s v="do 750 obyvatel"/>
    <n v="209"/>
    <n v="0.26315789473684209"/>
    <n v="154"/>
    <n v="1"/>
  </r>
  <r>
    <x v="10"/>
    <x v="138"/>
    <x v="138"/>
    <n v="531006"/>
    <s v="Ludíkov"/>
    <s v="do 750 obyvatel"/>
    <n v="274"/>
    <n v="0.3029197080291971"/>
    <n v="191"/>
    <n v="1"/>
  </r>
  <r>
    <x v="10"/>
    <x v="138"/>
    <x v="138"/>
    <n v="534692"/>
    <s v="Újezd u Boskovic"/>
    <s v="do 750 obyvatel"/>
    <n v="423"/>
    <n v="0.26950354609929078"/>
    <n v="309"/>
    <n v="1"/>
  </r>
  <r>
    <x v="10"/>
    <x v="138"/>
    <x v="138"/>
    <n v="553875"/>
    <s v="Louka (Blansko)"/>
    <s v="do 750 obyvatel"/>
    <n v="56"/>
    <n v="0.375"/>
    <n v="35"/>
    <n v="1"/>
  </r>
  <r>
    <x v="10"/>
    <x v="138"/>
    <x v="138"/>
    <n v="553883"/>
    <s v="Ústup"/>
    <s v="do 750 obyvatel"/>
    <n v="31"/>
    <n v="0.45161290322580644"/>
    <n v="17"/>
    <n v="0"/>
  </r>
  <r>
    <x v="10"/>
    <x v="138"/>
    <x v="138"/>
    <n v="554162"/>
    <s v="Crhov"/>
    <s v="do 750 obyvatel"/>
    <n v="144"/>
    <n v="0.375"/>
    <n v="90"/>
    <n v="1"/>
  </r>
  <r>
    <x v="10"/>
    <x v="138"/>
    <x v="138"/>
    <n v="581313"/>
    <s v="Bedřichov (Blansko)"/>
    <s v="do 750 obyvatel"/>
    <n v="190"/>
    <n v="0.42105263157894735"/>
    <n v="110"/>
    <n v="0"/>
  </r>
  <r>
    <x v="10"/>
    <x v="138"/>
    <x v="138"/>
    <n v="581330"/>
    <s v="Benešov (Blansko)"/>
    <s v="do 750 obyvatel"/>
    <n v="551"/>
    <n v="0.37386569872958259"/>
    <n v="345"/>
    <n v="1"/>
  </r>
  <r>
    <x v="10"/>
    <x v="138"/>
    <x v="138"/>
    <n v="581356"/>
    <s v="Borotín (Blansko)"/>
    <s v="do 750 obyvatel"/>
    <n v="378"/>
    <n v="0.31481481481481483"/>
    <n v="259"/>
    <n v="1"/>
  </r>
  <r>
    <x v="10"/>
    <x v="138"/>
    <x v="138"/>
    <n v="581372"/>
    <s v="Boskovice"/>
    <s v="5 000 – 14 999 obyvatel"/>
    <n v="9720"/>
    <n v="0.35925925925925928"/>
    <n v="6228"/>
    <n v="1"/>
  </r>
  <r>
    <x v="10"/>
    <x v="138"/>
    <x v="138"/>
    <n v="581470"/>
    <s v="Cetkovice"/>
    <s v="750 – 1 999 obyvatel"/>
    <n v="646"/>
    <n v="0.37461300309597523"/>
    <n v="404"/>
    <n v="1"/>
  </r>
  <r>
    <x v="10"/>
    <x v="138"/>
    <x v="138"/>
    <n v="581500"/>
    <s v="Černovice (Blansko)"/>
    <s v="do 750 obyvatel"/>
    <n v="311"/>
    <n v="0.3536977491961415"/>
    <n v="201"/>
    <n v="1"/>
  </r>
  <r>
    <x v="10"/>
    <x v="138"/>
    <x v="138"/>
    <n v="581518"/>
    <s v="Deštná (Blansko)"/>
    <s v="do 750 obyvatel"/>
    <n v="196"/>
    <n v="0.38265306122448978"/>
    <n v="121"/>
    <n v="1"/>
  </r>
  <r>
    <x v="10"/>
    <x v="138"/>
    <x v="138"/>
    <n v="581534"/>
    <s v="Chrudichromy"/>
    <s v="do 750 obyvatel"/>
    <n v="169"/>
    <n v="0.378698224852071"/>
    <n v="105"/>
    <n v="1"/>
  </r>
  <r>
    <x v="10"/>
    <x v="138"/>
    <x v="138"/>
    <n v="581551"/>
    <s v="Drnovice (Blansko)"/>
    <s v="750 – 1 999 obyvatel"/>
    <n v="1062"/>
    <n v="0.371939736346516"/>
    <n v="667"/>
    <n v="1"/>
  </r>
  <r>
    <x v="10"/>
    <x v="138"/>
    <x v="138"/>
    <n v="581593"/>
    <s v="Hodonín (Blansko)"/>
    <s v="do 750 obyvatel"/>
    <n v="96"/>
    <n v="0.4375"/>
    <n v="54"/>
    <n v="0"/>
  </r>
  <r>
    <x v="10"/>
    <x v="138"/>
    <x v="138"/>
    <n v="581631"/>
    <s v="Horní Poříčí (Blansko)"/>
    <s v="do 750 obyvatel"/>
    <n v="232"/>
    <n v="0.26293103448275862"/>
    <n v="171"/>
    <n v="1"/>
  </r>
  <r>
    <x v="10"/>
    <x v="138"/>
    <x v="138"/>
    <n v="581666"/>
    <s v="Jabloňany"/>
    <s v="do 750 obyvatel"/>
    <n v="328"/>
    <n v="0.3048780487804878"/>
    <n v="228"/>
    <n v="1"/>
  </r>
  <r>
    <x v="10"/>
    <x v="138"/>
    <x v="138"/>
    <n v="581721"/>
    <s v="Kněževes (Blansko)"/>
    <s v="do 750 obyvatel"/>
    <n v="142"/>
    <n v="0.47887323943661969"/>
    <n v="74"/>
    <n v="0"/>
  </r>
  <r>
    <x v="10"/>
    <x v="138"/>
    <x v="138"/>
    <n v="581739"/>
    <s v="Knínice (Blansko)"/>
    <s v="750 – 1 999 obyvatel"/>
    <n v="740"/>
    <n v="0.30675675675675673"/>
    <n v="513"/>
    <n v="1"/>
  </r>
  <r>
    <x v="10"/>
    <x v="138"/>
    <x v="138"/>
    <n v="581755"/>
    <s v="Kořenec"/>
    <s v="do 750 obyvatel"/>
    <n v="296"/>
    <n v="0.30067567567567566"/>
    <n v="207"/>
    <n v="1"/>
  </r>
  <r>
    <x v="10"/>
    <x v="138"/>
    <x v="138"/>
    <n v="581771"/>
    <s v="Kozárov"/>
    <s v="do 750 obyvatel"/>
    <n v="99"/>
    <n v="0.46464646464646464"/>
    <n v="53"/>
    <n v="0"/>
  </r>
  <r>
    <x v="10"/>
    <x v="138"/>
    <x v="138"/>
    <n v="581798"/>
    <s v="Krhov (Blansko)"/>
    <s v="do 750 obyvatel"/>
    <n v="128"/>
    <n v="0.3515625"/>
    <n v="83"/>
    <n v="1"/>
  </r>
  <r>
    <x v="10"/>
    <x v="138"/>
    <x v="138"/>
    <n v="581801"/>
    <s v="Křetín"/>
    <s v="do 750 obyvatel"/>
    <n v="397"/>
    <n v="0.38539042821158692"/>
    <n v="244"/>
    <n v="1"/>
  </r>
  <r>
    <x v="10"/>
    <x v="138"/>
    <x v="138"/>
    <n v="581810"/>
    <s v="Křtěnov"/>
    <s v="do 750 obyvatel"/>
    <n v="179"/>
    <n v="0.37988826815642457"/>
    <n v="111"/>
    <n v="1"/>
  </r>
  <r>
    <x v="10"/>
    <x v="138"/>
    <x v="138"/>
    <n v="581844"/>
    <s v="Kunčina Ves"/>
    <s v="do 750 obyvatel"/>
    <n v="45"/>
    <n v="0.42222222222222222"/>
    <n v="26"/>
    <n v="0"/>
  </r>
  <r>
    <x v="10"/>
    <x v="138"/>
    <x v="138"/>
    <n v="581852"/>
    <s v="Kunice (Blansko)"/>
    <s v="do 750 obyvatel"/>
    <n v="144"/>
    <n v="0.3888888888888889"/>
    <n v="88"/>
    <n v="1"/>
  </r>
  <r>
    <x v="10"/>
    <x v="138"/>
    <x v="138"/>
    <n v="581879"/>
    <s v="Kunštát"/>
    <s v="2 000 – 4 999 obyvatel"/>
    <n v="2244"/>
    <n v="0.35338680926916222"/>
    <n v="1451"/>
    <n v="1"/>
  </r>
  <r>
    <x v="10"/>
    <x v="138"/>
    <x v="138"/>
    <n v="581887"/>
    <s v="Lazinov"/>
    <s v="do 750 obyvatel"/>
    <n v="151"/>
    <n v="0.35761589403973509"/>
    <n v="97"/>
    <n v="1"/>
  </r>
  <r>
    <x v="10"/>
    <x v="138"/>
    <x v="138"/>
    <n v="581917"/>
    <s v="Letovice"/>
    <s v="5 000 – 14 999 obyvatel"/>
    <n v="5571"/>
    <n v="0.35918147549811524"/>
    <n v="3570"/>
    <n v="1"/>
  </r>
  <r>
    <x v="10"/>
    <x v="138"/>
    <x v="138"/>
    <n v="581925"/>
    <s v="Lhota Rapotina"/>
    <s v="do 750 obyvatel"/>
    <n v="338"/>
    <n v="0.28402366863905326"/>
    <n v="242"/>
    <n v="1"/>
  </r>
  <r>
    <x v="10"/>
    <x v="138"/>
    <x v="138"/>
    <n v="581933"/>
    <s v="Lhota u Lysic"/>
    <s v="do 750 obyvatel"/>
    <n v="114"/>
    <n v="0.32456140350877194"/>
    <n v="77"/>
    <n v="1"/>
  </r>
  <r>
    <x v="10"/>
    <x v="138"/>
    <x v="138"/>
    <n v="581941"/>
    <s v="Lhota u Olešnice"/>
    <s v="do 750 obyvatel"/>
    <n v="36"/>
    <n v="0.30555555555555558"/>
    <n v="25"/>
    <n v="1"/>
  </r>
  <r>
    <x v="10"/>
    <x v="138"/>
    <x v="138"/>
    <n v="582018"/>
    <s v="Lysice"/>
    <s v="750 – 1 999 obyvatel"/>
    <n v="1568"/>
    <n v="0.41772959183673469"/>
    <n v="913"/>
    <n v="0"/>
  </r>
  <r>
    <x v="10"/>
    <x v="138"/>
    <x v="138"/>
    <n v="582026"/>
    <s v="Makov (Blansko)"/>
    <s v="do 750 obyvatel"/>
    <n v="36"/>
    <n v="0.3611111111111111"/>
    <n v="23"/>
    <n v="1"/>
  </r>
  <r>
    <x v="10"/>
    <x v="138"/>
    <x v="138"/>
    <n v="582042"/>
    <s v="Malá Roudka"/>
    <s v="do 750 obyvatel"/>
    <n v="170"/>
    <n v="0.41176470588235292"/>
    <n v="100"/>
    <n v="0"/>
  </r>
  <r>
    <x v="10"/>
    <x v="138"/>
    <x v="138"/>
    <n v="582069"/>
    <s v="Míchov"/>
    <s v="do 750 obyvatel"/>
    <n v="149"/>
    <n v="0.28859060402684567"/>
    <n v="106"/>
    <n v="1"/>
  </r>
  <r>
    <x v="10"/>
    <x v="138"/>
    <x v="138"/>
    <n v="582085"/>
    <s v="Němčice (Blansko)"/>
    <s v="do 750 obyvatel"/>
    <n v="386"/>
    <n v="0.34455958549222798"/>
    <n v="253"/>
    <n v="1"/>
  </r>
  <r>
    <x v="10"/>
    <x v="138"/>
    <x v="138"/>
    <n v="582107"/>
    <s v="Nýrov"/>
    <s v="do 750 obyvatel"/>
    <n v="171"/>
    <n v="0.45614035087719296"/>
    <n v="93"/>
    <n v="0"/>
  </r>
  <r>
    <x v="10"/>
    <x v="138"/>
    <x v="138"/>
    <n v="582115"/>
    <s v="Obora (Blansko)"/>
    <s v="do 750 obyvatel"/>
    <n v="261"/>
    <n v="0.27203065134099619"/>
    <n v="190"/>
    <n v="1"/>
  </r>
  <r>
    <x v="10"/>
    <x v="138"/>
    <x v="138"/>
    <n v="582131"/>
    <s v="Okrouhlá (Blansko)"/>
    <s v="do 750 obyvatel"/>
    <n v="498"/>
    <n v="0.39357429718875503"/>
    <n v="302"/>
    <n v="1"/>
  </r>
  <r>
    <x v="10"/>
    <x v="138"/>
    <x v="138"/>
    <n v="582158"/>
    <s v="Olešnice (Blansko)"/>
    <s v="750 – 1 999 obyvatel"/>
    <n v="1403"/>
    <n v="0.44191019244476121"/>
    <n v="783"/>
    <n v="0"/>
  </r>
  <r>
    <x v="10"/>
    <x v="138"/>
    <x v="138"/>
    <n v="582191"/>
    <s v="Pamětice"/>
    <s v="do 750 obyvatel"/>
    <n v="208"/>
    <n v="0.35096153846153844"/>
    <n v="135"/>
    <n v="1"/>
  </r>
  <r>
    <x v="10"/>
    <x v="138"/>
    <x v="138"/>
    <n v="582204"/>
    <s v="Petrov (Blansko)"/>
    <s v="do 750 obyvatel"/>
    <n v="113"/>
    <n v="0.35398230088495575"/>
    <n v="73"/>
    <n v="1"/>
  </r>
  <r>
    <x v="10"/>
    <x v="138"/>
    <x v="138"/>
    <n v="582221"/>
    <s v="Prostřední Poříčí"/>
    <s v="do 750 obyvatel"/>
    <n v="225"/>
    <n v="0.31555555555555553"/>
    <n v="154"/>
    <n v="1"/>
  </r>
  <r>
    <x v="10"/>
    <x v="138"/>
    <x v="138"/>
    <n v="582271"/>
    <s v="Rozseč nad Kunštátem"/>
    <s v="do 750 obyvatel"/>
    <n v="451"/>
    <n v="0.35254988913525498"/>
    <n v="292"/>
    <n v="1"/>
  </r>
  <r>
    <x v="10"/>
    <x v="138"/>
    <x v="138"/>
    <n v="582280"/>
    <s v="Rozsíčka"/>
    <s v="do 750 obyvatel"/>
    <n v="124"/>
    <n v="0.42741935483870969"/>
    <n v="71"/>
    <n v="0"/>
  </r>
  <r>
    <x v="10"/>
    <x v="138"/>
    <x v="138"/>
    <n v="582310"/>
    <s v="Sebranice (Blansko)"/>
    <s v="do 750 obyvatel"/>
    <n v="522"/>
    <n v="0.2988505747126437"/>
    <n v="366"/>
    <n v="1"/>
  </r>
  <r>
    <x v="10"/>
    <x v="138"/>
    <x v="138"/>
    <n v="582336"/>
    <s v="Skalice nad Svitavou"/>
    <s v="do 750 obyvatel"/>
    <n v="509"/>
    <n v="0.36345776031434185"/>
    <n v="324"/>
    <n v="1"/>
  </r>
  <r>
    <x v="10"/>
    <x v="138"/>
    <x v="138"/>
    <n v="582344"/>
    <s v="Skrchov"/>
    <s v="do 750 obyvatel"/>
    <n v="95"/>
    <n v="0.4631578947368421"/>
    <n v="51"/>
    <n v="0"/>
  </r>
  <r>
    <x v="10"/>
    <x v="138"/>
    <x v="138"/>
    <n v="582395"/>
    <s v="Sudice (Blansko)"/>
    <s v="do 750 obyvatel"/>
    <n v="394"/>
    <n v="0.29187817258883247"/>
    <n v="279"/>
    <n v="1"/>
  </r>
  <r>
    <x v="10"/>
    <x v="138"/>
    <x v="138"/>
    <n v="582409"/>
    <s v="Suchý"/>
    <s v="do 750 obyvatel"/>
    <n v="357"/>
    <n v="0.35574229691876752"/>
    <n v="230"/>
    <n v="1"/>
  </r>
  <r>
    <x v="10"/>
    <x v="138"/>
    <x v="138"/>
    <n v="582417"/>
    <s v="Sulíkov"/>
    <s v="do 750 obyvatel"/>
    <n v="245"/>
    <n v="0.30612244897959184"/>
    <n v="170"/>
    <n v="1"/>
  </r>
  <r>
    <x v="10"/>
    <x v="138"/>
    <x v="138"/>
    <n v="582441"/>
    <s v="Svitávka"/>
    <s v="750 – 1 999 obyvatel"/>
    <n v="1471"/>
    <n v="0.35078178110129166"/>
    <n v="955"/>
    <n v="1"/>
  </r>
  <r>
    <x v="10"/>
    <x v="138"/>
    <x v="138"/>
    <n v="582468"/>
    <s v="Šebetov"/>
    <s v="750 – 1 999 obyvatel"/>
    <n v="724"/>
    <n v="0.46685082872928174"/>
    <n v="386"/>
    <n v="0"/>
  </r>
  <r>
    <x v="10"/>
    <x v="138"/>
    <x v="138"/>
    <n v="582492"/>
    <s v="Štěchov"/>
    <s v="do 750 obyvatel"/>
    <n v="153"/>
    <n v="0.35294117647058826"/>
    <n v="99"/>
    <n v="1"/>
  </r>
  <r>
    <x v="10"/>
    <x v="138"/>
    <x v="138"/>
    <n v="582506"/>
    <s v="Tasovice (Blansko)"/>
    <s v="do 750 obyvatel"/>
    <n v="57"/>
    <n v="0.38596491228070173"/>
    <n v="35"/>
    <n v="1"/>
  </r>
  <r>
    <x v="10"/>
    <x v="138"/>
    <x v="138"/>
    <n v="582531"/>
    <s v="Uhřice (Blansko)"/>
    <s v="do 750 obyvatel"/>
    <n v="258"/>
    <n v="0.38759689922480622"/>
    <n v="158"/>
    <n v="1"/>
  </r>
  <r>
    <x v="10"/>
    <x v="138"/>
    <x v="138"/>
    <n v="582573"/>
    <s v="Úsobrno"/>
    <s v="do 750 obyvatel"/>
    <n v="371"/>
    <n v="0.52830188679245282"/>
    <n v="175"/>
    <n v="0"/>
  </r>
  <r>
    <x v="10"/>
    <x v="138"/>
    <x v="138"/>
    <n v="582581"/>
    <s v="Valchov"/>
    <s v="do 750 obyvatel"/>
    <n v="378"/>
    <n v="0.38095238095238093"/>
    <n v="234"/>
    <n v="1"/>
  </r>
  <r>
    <x v="10"/>
    <x v="138"/>
    <x v="138"/>
    <n v="582590"/>
    <s v="Vanovice"/>
    <s v="do 750 obyvatel"/>
    <n v="454"/>
    <n v="0.36343612334801761"/>
    <n v="289"/>
    <n v="1"/>
  </r>
  <r>
    <x v="10"/>
    <x v="138"/>
    <x v="138"/>
    <n v="582611"/>
    <s v="Vážany (Blansko)"/>
    <s v="do 750 obyvatel"/>
    <n v="178"/>
    <n v="0.28651685393258425"/>
    <n v="127"/>
    <n v="1"/>
  </r>
  <r>
    <x v="10"/>
    <x v="138"/>
    <x v="138"/>
    <n v="582620"/>
    <s v="Stvolová"/>
    <s v="do 750 obyvatel"/>
    <n v="137"/>
    <n v="0.44525547445255476"/>
    <n v="76"/>
    <n v="0"/>
  </r>
  <r>
    <x v="10"/>
    <x v="138"/>
    <x v="138"/>
    <n v="582646"/>
    <s v="Velké Opatovice"/>
    <s v="2 000 – 4 999 obyvatel"/>
    <n v="3080"/>
    <n v="0.42532467532467533"/>
    <n v="1770"/>
    <n v="0"/>
  </r>
  <r>
    <x v="10"/>
    <x v="138"/>
    <x v="138"/>
    <n v="582662"/>
    <s v="Vísky (Blansko)"/>
    <s v="do 750 obyvatel"/>
    <n v="209"/>
    <n v="0.41148325358851673"/>
    <n v="123"/>
    <n v="0"/>
  </r>
  <r>
    <x v="10"/>
    <x v="138"/>
    <x v="138"/>
    <n v="582671"/>
    <s v="Voděrady (Blansko)"/>
    <s v="do 750 obyvatel"/>
    <n v="446"/>
    <n v="0.36771300448430494"/>
    <n v="282"/>
    <n v="1"/>
  </r>
  <r>
    <x v="10"/>
    <x v="138"/>
    <x v="138"/>
    <n v="582689"/>
    <s v="Vranová"/>
    <s v="do 750 obyvatel"/>
    <n v="307"/>
    <n v="0.39413680781758959"/>
    <n v="186"/>
    <n v="1"/>
  </r>
  <r>
    <x v="10"/>
    <x v="138"/>
    <x v="138"/>
    <n v="582727"/>
    <s v="Zbraslavec"/>
    <s v="do 750 obyvatel"/>
    <n v="178"/>
    <n v="0.29213483146067415"/>
    <n v="126"/>
    <n v="1"/>
  </r>
  <r>
    <x v="10"/>
    <x v="138"/>
    <x v="138"/>
    <n v="582751"/>
    <s v="Žďárná"/>
    <s v="750 – 1 999 obyvatel"/>
    <n v="632"/>
    <n v="0.379746835443038"/>
    <n v="392"/>
    <n v="1"/>
  </r>
  <r>
    <x v="10"/>
    <x v="138"/>
    <x v="138"/>
    <n v="582778"/>
    <s v="Žerůtky (Blansko)"/>
    <s v="do 750 obyvatel"/>
    <n v="62"/>
    <n v="0.40322580645161288"/>
    <n v="37"/>
    <n v="0"/>
  </r>
  <r>
    <x v="10"/>
    <x v="138"/>
    <x v="138"/>
    <n v="586064"/>
    <s v="Světlá"/>
    <s v="do 750 obyvatel"/>
    <n v="203"/>
    <n v="0.27586206896551724"/>
    <n v="147"/>
    <n v="1"/>
  </r>
  <r>
    <x v="10"/>
    <x v="139"/>
    <x v="139"/>
    <n v="582786"/>
    <s v="Brno"/>
    <s v="100 000 a více obyvatel"/>
    <n v="319416"/>
    <n v="0.39773211110276252"/>
    <n v="192374"/>
    <n v="1"/>
  </r>
  <r>
    <x v="10"/>
    <x v="140"/>
    <x v="140"/>
    <n v="558443"/>
    <s v="Ladná"/>
    <s v="750 – 1 999 obyvatel"/>
    <n v="1084"/>
    <n v="0.37361623616236161"/>
    <n v="679"/>
    <n v="1"/>
  </r>
  <r>
    <x v="10"/>
    <x v="140"/>
    <x v="140"/>
    <n v="584291"/>
    <s v="Břeclav"/>
    <s v="15 000 – 39 999 obyvatel"/>
    <n v="20746"/>
    <n v="0.39501590668080594"/>
    <n v="12551"/>
    <n v="1"/>
  </r>
  <r>
    <x v="10"/>
    <x v="140"/>
    <x v="140"/>
    <n v="584380"/>
    <s v="Bulhary"/>
    <s v="do 750 obyvatel"/>
    <n v="634"/>
    <n v="0.30757097791798105"/>
    <n v="439"/>
    <n v="1"/>
  </r>
  <r>
    <x v="10"/>
    <x v="140"/>
    <x v="140"/>
    <n v="584452"/>
    <s v="Hlohovec"/>
    <s v="750 – 1 999 obyvatel"/>
    <n v="1086"/>
    <n v="0.39042357274401474"/>
    <n v="662"/>
    <n v="1"/>
  </r>
  <r>
    <x v="10"/>
    <x v="140"/>
    <x v="140"/>
    <n v="584487"/>
    <s v="Hrušky (Břeclav)"/>
    <s v="750 – 1 999 obyvatel"/>
    <n v="1319"/>
    <n v="0.38514025777103866"/>
    <n v="811"/>
    <n v="1"/>
  </r>
  <r>
    <x v="10"/>
    <x v="140"/>
    <x v="140"/>
    <n v="584576"/>
    <s v="Kostice"/>
    <s v="750 – 1 999 obyvatel"/>
    <n v="1622"/>
    <n v="0.344636251541307"/>
    <n v="1063"/>
    <n v="1"/>
  </r>
  <r>
    <x v="10"/>
    <x v="140"/>
    <x v="140"/>
    <n v="584622"/>
    <s v="Lanžhot"/>
    <s v="2 000 – 4 999 obyvatel"/>
    <n v="3138"/>
    <n v="0.35882727852135116"/>
    <n v="2012"/>
    <n v="1"/>
  </r>
  <r>
    <x v="10"/>
    <x v="140"/>
    <x v="140"/>
    <n v="584631"/>
    <s v="Lednice"/>
    <s v="2 000 – 4 999 obyvatel"/>
    <n v="1876"/>
    <n v="0.37526652452025588"/>
    <n v="1172"/>
    <n v="1"/>
  </r>
  <r>
    <x v="10"/>
    <x v="140"/>
    <x v="140"/>
    <n v="584665"/>
    <s v="Moravská Nová Ves"/>
    <s v="2 000 – 4 999 obyvatel"/>
    <n v="2164"/>
    <n v="0.33687615526802217"/>
    <n v="1435"/>
    <n v="1"/>
  </r>
  <r>
    <x v="10"/>
    <x v="140"/>
    <x v="140"/>
    <n v="584673"/>
    <s v="Moravský Žižkov"/>
    <s v="750 – 1 999 obyvatel"/>
    <n v="1230"/>
    <n v="0.3796747967479675"/>
    <n v="763"/>
    <n v="1"/>
  </r>
  <r>
    <x v="10"/>
    <x v="140"/>
    <x v="140"/>
    <n v="584797"/>
    <s v="Podivín"/>
    <s v="2 000 – 4 999 obyvatel"/>
    <n v="2556"/>
    <n v="0.352112676056338"/>
    <n v="1656"/>
    <n v="1"/>
  </r>
  <r>
    <x v="10"/>
    <x v="140"/>
    <x v="140"/>
    <n v="584851"/>
    <s v="Přítluky"/>
    <s v="750 – 1 999 obyvatel"/>
    <n v="670"/>
    <n v="0.33731343283582088"/>
    <n v="444"/>
    <n v="1"/>
  </r>
  <r>
    <x v="10"/>
    <x v="140"/>
    <x v="140"/>
    <n v="584860"/>
    <s v="Rakvice"/>
    <s v="2 000 – 4 999 obyvatel"/>
    <n v="1853"/>
    <n v="0.36481381543443064"/>
    <n v="1177"/>
    <n v="1"/>
  </r>
  <r>
    <x v="10"/>
    <x v="140"/>
    <x v="140"/>
    <n v="584941"/>
    <s v="Tvrdonice"/>
    <s v="2 000 – 4 999 obyvatel"/>
    <n v="1782"/>
    <n v="0.35521885521885521"/>
    <n v="1149"/>
    <n v="1"/>
  </r>
  <r>
    <x v="10"/>
    <x v="140"/>
    <x v="140"/>
    <n v="584959"/>
    <s v="Týnec (Břeclav)"/>
    <s v="750 – 1 999 obyvatel"/>
    <n v="941"/>
    <n v="0.34643995749202977"/>
    <n v="615"/>
    <n v="1"/>
  </r>
  <r>
    <x v="10"/>
    <x v="140"/>
    <x v="140"/>
    <n v="584975"/>
    <s v="Valtice"/>
    <s v="2 000 – 4 999 obyvatel"/>
    <n v="3067"/>
    <n v="0.39680469514183242"/>
    <n v="1850"/>
    <n v="1"/>
  </r>
  <r>
    <x v="10"/>
    <x v="140"/>
    <x v="140"/>
    <n v="584983"/>
    <s v="Velké Bílovice"/>
    <s v="2 000 – 4 999 obyvatel"/>
    <n v="3231"/>
    <n v="0.4011142061281337"/>
    <n v="1935"/>
    <n v="0"/>
  </r>
  <r>
    <x v="10"/>
    <x v="140"/>
    <x v="140"/>
    <n v="585050"/>
    <s v="Zaječí"/>
    <s v="750 – 1 999 obyvatel"/>
    <n v="1211"/>
    <n v="0.31791907514450868"/>
    <n v="826"/>
    <n v="1"/>
  </r>
  <r>
    <x v="10"/>
    <x v="141"/>
    <x v="141"/>
    <n v="550191"/>
    <s v="Uhřice (Vyškov)"/>
    <s v="do 750 obyvatel"/>
    <n v="219"/>
    <n v="0.30593607305936071"/>
    <n v="152"/>
    <n v="1"/>
  </r>
  <r>
    <x v="10"/>
    <x v="141"/>
    <x v="141"/>
    <n v="557048"/>
    <s v="Mouřínov"/>
    <s v="do 750 obyvatel"/>
    <n v="387"/>
    <n v="0.30232558139534882"/>
    <n v="270"/>
    <n v="1"/>
  </r>
  <r>
    <x v="10"/>
    <x v="141"/>
    <x v="141"/>
    <n v="592897"/>
    <s v="Bohaté Málkovice"/>
    <s v="do 750 obyvatel"/>
    <n v="207"/>
    <n v="0.35265700483091789"/>
    <n v="134"/>
    <n v="1"/>
  </r>
  <r>
    <x v="10"/>
    <x v="141"/>
    <x v="141"/>
    <n v="592927"/>
    <s v="Brankovice"/>
    <s v="750 – 1 999 obyvatel"/>
    <n v="772"/>
    <n v="0.30051813471502592"/>
    <n v="540"/>
    <n v="1"/>
  </r>
  <r>
    <x v="10"/>
    <x v="141"/>
    <x v="141"/>
    <n v="592943"/>
    <s v="Bučovice"/>
    <s v="5 000 – 14 999 obyvatel"/>
    <n v="5422"/>
    <n v="0.35171523423091111"/>
    <n v="3515"/>
    <n v="1"/>
  </r>
  <r>
    <x v="10"/>
    <x v="141"/>
    <x v="141"/>
    <n v="592986"/>
    <s v="Dobročkovice"/>
    <s v="do 750 obyvatel"/>
    <n v="182"/>
    <n v="0.31318681318681318"/>
    <n v="125"/>
    <n v="1"/>
  </r>
  <r>
    <x v="10"/>
    <x v="141"/>
    <x v="141"/>
    <n v="592994"/>
    <s v="Dražovice (Vyškov)"/>
    <s v="750 – 1 999 obyvatel"/>
    <n v="769"/>
    <n v="0.36931079323797139"/>
    <n v="485"/>
    <n v="1"/>
  </r>
  <r>
    <x v="10"/>
    <x v="141"/>
    <x v="141"/>
    <n v="593095"/>
    <s v="Chvalkovice (Vyškov)"/>
    <s v="do 750 obyvatel"/>
    <n v="215"/>
    <n v="0.36744186046511629"/>
    <n v="136"/>
    <n v="1"/>
  </r>
  <r>
    <x v="10"/>
    <x v="141"/>
    <x v="141"/>
    <n v="593150"/>
    <s v="Kojátky"/>
    <s v="do 750 obyvatel"/>
    <n v="266"/>
    <n v="0.32706766917293234"/>
    <n v="179"/>
    <n v="1"/>
  </r>
  <r>
    <x v="10"/>
    <x v="141"/>
    <x v="141"/>
    <n v="593184"/>
    <s v="Kožušice"/>
    <s v="do 750 obyvatel"/>
    <n v="101"/>
    <n v="0.25742574257425743"/>
    <n v="75"/>
    <n v="1"/>
  </r>
  <r>
    <x v="10"/>
    <x v="141"/>
    <x v="141"/>
    <n v="593222"/>
    <s v="Křižanovice (Vyškov)"/>
    <s v="750 – 1 999 obyvatel"/>
    <n v="662"/>
    <n v="0.33987915407854985"/>
    <n v="437"/>
    <n v="1"/>
  </r>
  <r>
    <x v="10"/>
    <x v="141"/>
    <x v="141"/>
    <n v="593257"/>
    <s v="Letonice"/>
    <s v="750 – 1 999 obyvatel"/>
    <n v="1156"/>
    <n v="0.37283737024221453"/>
    <n v="725"/>
    <n v="1"/>
  </r>
  <r>
    <x v="10"/>
    <x v="141"/>
    <x v="141"/>
    <n v="593290"/>
    <s v="Malínky"/>
    <s v="do 750 obyvatel"/>
    <n v="111"/>
    <n v="0.25225225225225223"/>
    <n v="83"/>
    <n v="1"/>
  </r>
  <r>
    <x v="10"/>
    <x v="141"/>
    <x v="141"/>
    <n v="593338"/>
    <s v="Milonice (Vyškov)"/>
    <s v="do 750 obyvatel"/>
    <n v="296"/>
    <n v="0.3108108108108108"/>
    <n v="204"/>
    <n v="1"/>
  </r>
  <r>
    <x v="10"/>
    <x v="141"/>
    <x v="141"/>
    <n v="593389"/>
    <s v="Nemochovice"/>
    <s v="do 750 obyvatel"/>
    <n v="251"/>
    <n v="0.33067729083665337"/>
    <n v="168"/>
    <n v="1"/>
  </r>
  <r>
    <x v="10"/>
    <x v="141"/>
    <x v="141"/>
    <n v="593401"/>
    <s v="Nemotice"/>
    <s v="do 750 obyvatel"/>
    <n v="352"/>
    <n v="0.36079545454545453"/>
    <n v="225"/>
    <n v="1"/>
  </r>
  <r>
    <x v="10"/>
    <x v="141"/>
    <x v="141"/>
    <n v="593419"/>
    <s v="Nesovice"/>
    <s v="750 – 1 999 obyvatel"/>
    <n v="922"/>
    <n v="0.38177874186550975"/>
    <n v="570"/>
    <n v="1"/>
  </r>
  <r>
    <x v="10"/>
    <x v="141"/>
    <x v="141"/>
    <n v="593427"/>
    <s v="Nevojice"/>
    <s v="do 750 obyvatel"/>
    <n v="355"/>
    <n v="0.26760563380281688"/>
    <n v="260"/>
    <n v="1"/>
  </r>
  <r>
    <x v="10"/>
    <x v="141"/>
    <x v="141"/>
    <n v="593532"/>
    <s v="Rašovice (Vyškov)"/>
    <s v="do 750 obyvatel"/>
    <n v="551"/>
    <n v="0.30671506352087113"/>
    <n v="382"/>
    <n v="1"/>
  </r>
  <r>
    <x v="10"/>
    <x v="141"/>
    <x v="141"/>
    <n v="593591"/>
    <s v="Snovídky"/>
    <s v="do 750 obyvatel"/>
    <n v="282"/>
    <n v="0.28723404255319152"/>
    <n v="201"/>
    <n v="1"/>
  </r>
  <r>
    <x v="10"/>
    <x v="142"/>
    <x v="142"/>
    <n v="586021"/>
    <s v="Hodonín (Hodonín)"/>
    <s v="15 000 – 39 999 obyvatel"/>
    <n v="20780"/>
    <n v="0.34292589027911452"/>
    <n v="13654"/>
    <n v="1"/>
  </r>
  <r>
    <x v="10"/>
    <x v="142"/>
    <x v="142"/>
    <n v="586099"/>
    <s v="Čejč"/>
    <s v="750 – 1 999 obyvatel"/>
    <n v="1069"/>
    <n v="0.39382600561272219"/>
    <n v="648"/>
    <n v="1"/>
  </r>
  <r>
    <x v="10"/>
    <x v="142"/>
    <x v="142"/>
    <n v="586102"/>
    <s v="Čejkovice (Hodonín)"/>
    <s v="2 000 – 4 999 obyvatel"/>
    <n v="2028"/>
    <n v="0.39349112426035504"/>
    <n v="1230"/>
    <n v="1"/>
  </r>
  <r>
    <x v="10"/>
    <x v="142"/>
    <x v="142"/>
    <n v="586137"/>
    <s v="Dolní Bojanovice"/>
    <s v="2 000 – 4 999 obyvatel"/>
    <n v="2433"/>
    <n v="0.31648170982326346"/>
    <n v="1663"/>
    <n v="1"/>
  </r>
  <r>
    <x v="10"/>
    <x v="142"/>
    <x v="142"/>
    <n v="586161"/>
    <s v="Dubňany"/>
    <s v="5 000 – 14 999 obyvatel"/>
    <n v="5345"/>
    <n v="0.36819457436856878"/>
    <n v="3377"/>
    <n v="1"/>
  </r>
  <r>
    <x v="10"/>
    <x v="142"/>
    <x v="142"/>
    <n v="586234"/>
    <s v="Josefov (Hodonín)"/>
    <s v="do 750 obyvatel"/>
    <n v="378"/>
    <n v="0.30158730158730157"/>
    <n v="264"/>
    <n v="1"/>
  </r>
  <r>
    <x v="10"/>
    <x v="142"/>
    <x v="142"/>
    <n v="586242"/>
    <s v="Karlín"/>
    <s v="do 750 obyvatel"/>
    <n v="198"/>
    <n v="0.35353535353535354"/>
    <n v="128"/>
    <n v="1"/>
  </r>
  <r>
    <x v="10"/>
    <x v="142"/>
    <x v="142"/>
    <n v="586358"/>
    <s v="Lužice (Hodonín)"/>
    <s v="2 000 – 4 999 obyvatel"/>
    <n v="2470"/>
    <n v="0.35506072874493927"/>
    <n v="1593"/>
    <n v="1"/>
  </r>
  <r>
    <x v="10"/>
    <x v="142"/>
    <x v="142"/>
    <n v="586374"/>
    <s v="Mikulčice"/>
    <s v="750 – 1 999 obyvatel"/>
    <n v="1631"/>
    <n v="0.31637032495401596"/>
    <n v="1115"/>
    <n v="1"/>
  </r>
  <r>
    <x v="10"/>
    <x v="142"/>
    <x v="142"/>
    <n v="586412"/>
    <s v="Mutěnice (Hodonín)"/>
    <s v="2 000 – 4 999 obyvatel"/>
    <n v="3022"/>
    <n v="0.33156849768365321"/>
    <n v="2020"/>
    <n v="1"/>
  </r>
  <r>
    <x v="10"/>
    <x v="142"/>
    <x v="142"/>
    <n v="586463"/>
    <s v="Nový Poddvorov"/>
    <s v="do 750 obyvatel"/>
    <n v="189"/>
    <n v="0.38095238095238093"/>
    <n v="117"/>
    <n v="1"/>
  </r>
  <r>
    <x v="10"/>
    <x v="142"/>
    <x v="142"/>
    <n v="586480"/>
    <s v="Petrov (Hodonín)"/>
    <s v="750 – 1 999 obyvatel"/>
    <n v="1139"/>
    <n v="0.32396839332748023"/>
    <n v="770"/>
    <n v="1"/>
  </r>
  <r>
    <x v="10"/>
    <x v="142"/>
    <x v="142"/>
    <n v="586498"/>
    <s v="Prušánky"/>
    <s v="2 000 – 4 999 obyvatel"/>
    <n v="1855"/>
    <n v="0.33045822102425876"/>
    <n v="1242"/>
    <n v="1"/>
  </r>
  <r>
    <x v="10"/>
    <x v="142"/>
    <x v="142"/>
    <n v="586510"/>
    <s v="Ratíškovice"/>
    <s v="2 000 – 4 999 obyvatel"/>
    <n v="3385"/>
    <n v="0.38552437223042835"/>
    <n v="2080"/>
    <n v="1"/>
  </r>
  <r>
    <x v="10"/>
    <x v="142"/>
    <x v="142"/>
    <n v="586528"/>
    <s v="Rohatec"/>
    <s v="2 000 – 4 999 obyvatel"/>
    <n v="2997"/>
    <n v="0.33967300633967301"/>
    <n v="1979"/>
    <n v="1"/>
  </r>
  <r>
    <x v="10"/>
    <x v="142"/>
    <x v="142"/>
    <n v="586561"/>
    <s v="Starý Poddvorov"/>
    <s v="750 – 1 999 obyvatel"/>
    <n v="812"/>
    <n v="0.29064039408866993"/>
    <n v="576"/>
    <n v="1"/>
  </r>
  <r>
    <x v="10"/>
    <x v="142"/>
    <x v="142"/>
    <n v="586609"/>
    <s v="Sudoměřice"/>
    <s v="750 – 1 999 obyvatel"/>
    <n v="1054"/>
    <n v="0.29696394686907018"/>
    <n v="741"/>
    <n v="1"/>
  </r>
  <r>
    <x v="10"/>
    <x v="142"/>
    <x v="142"/>
    <n v="586676"/>
    <s v="Terezín (Hodonín)"/>
    <s v="do 750 obyvatel"/>
    <n v="326"/>
    <n v="0.3834355828220859"/>
    <n v="201"/>
    <n v="1"/>
  </r>
  <r>
    <x v="10"/>
    <x v="143"/>
    <x v="143"/>
    <n v="550256"/>
    <s v="Kašnice"/>
    <s v="do 750 obyvatel"/>
    <n v="169"/>
    <n v="0.51479289940828399"/>
    <n v="82"/>
    <n v="0"/>
  </r>
  <r>
    <x v="10"/>
    <x v="143"/>
    <x v="143"/>
    <n v="555282"/>
    <s v="Kurdějov"/>
    <s v="do 750 obyvatel"/>
    <n v="351"/>
    <n v="0.35897435897435898"/>
    <n v="225"/>
    <n v="1"/>
  </r>
  <r>
    <x v="10"/>
    <x v="143"/>
    <x v="143"/>
    <n v="584321"/>
    <s v="Boleradice"/>
    <s v="750 – 1 999 obyvatel"/>
    <n v="772"/>
    <n v="0.36269430051813473"/>
    <n v="492"/>
    <n v="1"/>
  </r>
  <r>
    <x v="10"/>
    <x v="143"/>
    <x v="143"/>
    <n v="584339"/>
    <s v="Borkovany"/>
    <s v="750 – 1 999 obyvatel"/>
    <n v="694"/>
    <n v="0.36743515850144093"/>
    <n v="439"/>
    <n v="1"/>
  </r>
  <r>
    <x v="10"/>
    <x v="143"/>
    <x v="143"/>
    <n v="584347"/>
    <s v="Bořetice (Břeclav)"/>
    <s v="750 – 1 999 obyvatel"/>
    <n v="1097"/>
    <n v="0.38468550592525069"/>
    <n v="675"/>
    <n v="1"/>
  </r>
  <r>
    <x v="10"/>
    <x v="143"/>
    <x v="143"/>
    <n v="584363"/>
    <s v="Brumovice (Břeclav)"/>
    <s v="750 – 1 999 obyvatel"/>
    <n v="856"/>
    <n v="0.42056074766355139"/>
    <n v="496"/>
    <n v="0"/>
  </r>
  <r>
    <x v="10"/>
    <x v="143"/>
    <x v="143"/>
    <n v="584401"/>
    <s v="Diváky"/>
    <s v="do 750 obyvatel"/>
    <n v="416"/>
    <n v="0.35096153846153844"/>
    <n v="270"/>
    <n v="1"/>
  </r>
  <r>
    <x v="10"/>
    <x v="143"/>
    <x v="143"/>
    <n v="584461"/>
    <s v="Horní Bojanovice"/>
    <s v="do 750 obyvatel"/>
    <n v="571"/>
    <n v="0.3309982486865149"/>
    <n v="382"/>
    <n v="1"/>
  </r>
  <r>
    <x v="10"/>
    <x v="143"/>
    <x v="143"/>
    <n v="584495"/>
    <s v="Hustopeče"/>
    <s v="5 000 – 14 999 obyvatel"/>
    <n v="4976"/>
    <n v="0.38082797427652731"/>
    <n v="3081"/>
    <n v="1"/>
  </r>
  <r>
    <x v="10"/>
    <x v="143"/>
    <x v="143"/>
    <n v="584550"/>
    <s v="Klobouky u Brna"/>
    <s v="2 000 – 4 999 obyvatel"/>
    <n v="2023"/>
    <n v="0.39100346020761245"/>
    <n v="1232"/>
    <n v="1"/>
  </r>
  <r>
    <x v="10"/>
    <x v="143"/>
    <x v="143"/>
    <n v="584568"/>
    <s v="Kobylí"/>
    <s v="2 000 – 4 999 obyvatel"/>
    <n v="1733"/>
    <n v="0.46797461050201961"/>
    <n v="922"/>
    <n v="0"/>
  </r>
  <r>
    <x v="10"/>
    <x v="143"/>
    <x v="143"/>
    <n v="584584"/>
    <s v="Krumvíř"/>
    <s v="750 – 1 999 obyvatel"/>
    <n v="1029"/>
    <n v="0.39358600583090381"/>
    <n v="624"/>
    <n v="1"/>
  </r>
  <r>
    <x v="10"/>
    <x v="143"/>
    <x v="143"/>
    <n v="584592"/>
    <s v="Křepice (Břeclav)"/>
    <s v="750 – 1 999 obyvatel"/>
    <n v="1084"/>
    <n v="0.31642066420664205"/>
    <n v="741"/>
    <n v="1"/>
  </r>
  <r>
    <x v="10"/>
    <x v="143"/>
    <x v="143"/>
    <n v="584681"/>
    <s v="Morkůvky"/>
    <s v="do 750 obyvatel"/>
    <n v="405"/>
    <n v="0.44938271604938274"/>
    <n v="223"/>
    <n v="0"/>
  </r>
  <r>
    <x v="10"/>
    <x v="143"/>
    <x v="143"/>
    <n v="584703"/>
    <s v="Němčičky (Břeclav)"/>
    <s v="do 750 obyvatel"/>
    <n v="586"/>
    <n v="0.34300341296928327"/>
    <n v="385"/>
    <n v="1"/>
  </r>
  <r>
    <x v="10"/>
    <x v="143"/>
    <x v="143"/>
    <n v="584711"/>
    <s v="Nikolčice"/>
    <s v="750 – 1 999 obyvatel"/>
    <n v="650"/>
    <n v="0.39076923076923076"/>
    <n v="396"/>
    <n v="1"/>
  </r>
  <r>
    <x v="10"/>
    <x v="143"/>
    <x v="143"/>
    <n v="584819"/>
    <s v="Popice"/>
    <s v="750 – 1 999 obyvatel"/>
    <n v="779"/>
    <n v="0.32349165596919127"/>
    <n v="527"/>
    <n v="1"/>
  </r>
  <r>
    <x v="10"/>
    <x v="143"/>
    <x v="143"/>
    <n v="584835"/>
    <s v="Pouzdřany"/>
    <s v="750 – 1 999 obyvatel"/>
    <n v="657"/>
    <n v="0.23896499238964991"/>
    <n v="500"/>
    <n v="1"/>
  </r>
  <r>
    <x v="10"/>
    <x v="143"/>
    <x v="143"/>
    <n v="584894"/>
    <s v="Starovice"/>
    <s v="750 – 1 999 obyvatel"/>
    <n v="765"/>
    <n v="0.30326797385620913"/>
    <n v="533"/>
    <n v="1"/>
  </r>
  <r>
    <x v="10"/>
    <x v="143"/>
    <x v="143"/>
    <n v="584908"/>
    <s v="Starovičky"/>
    <s v="750 – 1 999 obyvatel"/>
    <n v="728"/>
    <n v="0.28434065934065933"/>
    <n v="521"/>
    <n v="1"/>
  </r>
  <r>
    <x v="10"/>
    <x v="143"/>
    <x v="143"/>
    <n v="584916"/>
    <s v="Strachotín"/>
    <s v="750 – 1 999 obyvatel"/>
    <n v="686"/>
    <n v="0.34693877551020408"/>
    <n v="448"/>
    <n v="1"/>
  </r>
  <r>
    <x v="10"/>
    <x v="143"/>
    <x v="143"/>
    <n v="584924"/>
    <s v="Šakvice"/>
    <s v="750 – 1 999 obyvatel"/>
    <n v="1272"/>
    <n v="0.30345911949685533"/>
    <n v="886"/>
    <n v="1"/>
  </r>
  <r>
    <x v="10"/>
    <x v="143"/>
    <x v="143"/>
    <n v="584932"/>
    <s v="Šitbořice"/>
    <s v="2 000 – 4 999 obyvatel"/>
    <n v="1690"/>
    <n v="0.43136094674556213"/>
    <n v="961"/>
    <n v="0"/>
  </r>
  <r>
    <x v="10"/>
    <x v="143"/>
    <x v="143"/>
    <n v="584967"/>
    <s v="Uherčice (Břeclav)"/>
    <s v="750 – 1 999 obyvatel"/>
    <n v="864"/>
    <n v="0.34953703703703703"/>
    <n v="562"/>
    <n v="1"/>
  </r>
  <r>
    <x v="10"/>
    <x v="143"/>
    <x v="143"/>
    <n v="584991"/>
    <s v="Velké Hostěrádky"/>
    <s v="do 750 obyvatel"/>
    <n v="404"/>
    <n v="0.29455445544554454"/>
    <n v="285"/>
    <n v="1"/>
  </r>
  <r>
    <x v="10"/>
    <x v="143"/>
    <x v="143"/>
    <n v="585009"/>
    <s v="Velké Němčice"/>
    <s v="750 – 1 999 obyvatel"/>
    <n v="1475"/>
    <n v="0.38169491525423727"/>
    <n v="912"/>
    <n v="1"/>
  </r>
  <r>
    <x v="10"/>
    <x v="143"/>
    <x v="143"/>
    <n v="585017"/>
    <s v="Velké Pavlovice"/>
    <s v="2 000 – 4 999 obyvatel"/>
    <n v="2616"/>
    <n v="0.37882262996941896"/>
    <n v="1625"/>
    <n v="1"/>
  </r>
  <r>
    <x v="10"/>
    <x v="143"/>
    <x v="143"/>
    <n v="585041"/>
    <s v="Vrbice (Břeclav)"/>
    <s v="750 – 1 999 obyvatel"/>
    <n v="894"/>
    <n v="0.37136465324384788"/>
    <n v="562"/>
    <n v="1"/>
  </r>
  <r>
    <x v="10"/>
    <x v="144"/>
    <x v="144"/>
    <n v="582832"/>
    <s v="Biskoupky"/>
    <s v="do 750 obyvatel"/>
    <n v="155"/>
    <n v="0.35483870967741937"/>
    <n v="100"/>
    <n v="1"/>
  </r>
  <r>
    <x v="10"/>
    <x v="144"/>
    <x v="144"/>
    <n v="582930"/>
    <s v="Čučice"/>
    <s v="do 750 obyvatel"/>
    <n v="367"/>
    <n v="0.37602179836512262"/>
    <n v="229"/>
    <n v="1"/>
  </r>
  <r>
    <x v="10"/>
    <x v="144"/>
    <x v="144"/>
    <n v="582956"/>
    <s v="Dolní Kounice"/>
    <s v="2 000 – 4 999 obyvatel"/>
    <n v="2080"/>
    <n v="0.2846153846153846"/>
    <n v="1488"/>
    <n v="1"/>
  </r>
  <r>
    <x v="10"/>
    <x v="144"/>
    <x v="144"/>
    <n v="583022"/>
    <s v="Hlína"/>
    <s v="do 750 obyvatel"/>
    <n v="255"/>
    <n v="0.36862745098039218"/>
    <n v="161"/>
    <n v="1"/>
  </r>
  <r>
    <x v="10"/>
    <x v="144"/>
    <x v="144"/>
    <n v="583120"/>
    <s v="Ivančice"/>
    <s v="5 000 – 14 999 obyvatel"/>
    <n v="8231"/>
    <n v="0.35609281982748148"/>
    <n v="5300"/>
    <n v="1"/>
  </r>
  <r>
    <x v="10"/>
    <x v="144"/>
    <x v="144"/>
    <n v="583201"/>
    <s v="Ketkovice"/>
    <s v="do 750 obyvatel"/>
    <n v="494"/>
    <n v="0.37651821862348178"/>
    <n v="308"/>
    <n v="1"/>
  </r>
  <r>
    <x v="10"/>
    <x v="144"/>
    <x v="144"/>
    <n v="583243"/>
    <s v="Kupařovice"/>
    <s v="do 750 obyvatel"/>
    <n v="279"/>
    <n v="0.29390681003584229"/>
    <n v="197"/>
    <n v="1"/>
  </r>
  <r>
    <x v="10"/>
    <x v="144"/>
    <x v="144"/>
    <n v="583375"/>
    <s v="Mělčany"/>
    <s v="do 750 obyvatel"/>
    <n v="404"/>
    <n v="0.29207920792079206"/>
    <n v="286"/>
    <n v="1"/>
  </r>
  <r>
    <x v="10"/>
    <x v="144"/>
    <x v="144"/>
    <n v="583421"/>
    <s v="Moravské Bránice"/>
    <s v="750 – 1 999 obyvatel"/>
    <n v="802"/>
    <n v="0.36408977556109728"/>
    <n v="510"/>
    <n v="1"/>
  </r>
  <r>
    <x v="10"/>
    <x v="144"/>
    <x v="144"/>
    <n v="583472"/>
    <s v="Němčičky (Brno-venkov)"/>
    <s v="do 750 obyvatel"/>
    <n v="266"/>
    <n v="0.31203007518796994"/>
    <n v="183"/>
    <n v="1"/>
  </r>
  <r>
    <x v="10"/>
    <x v="144"/>
    <x v="144"/>
    <n v="583481"/>
    <s v="Neslovice"/>
    <s v="750 – 1 999 obyvatel"/>
    <n v="802"/>
    <n v="0.36159600997506236"/>
    <n v="512"/>
    <n v="1"/>
  </r>
  <r>
    <x v="10"/>
    <x v="144"/>
    <x v="144"/>
    <n v="583502"/>
    <s v="Nová Ves (Brno-venkov)"/>
    <s v="750 – 1 999 obyvatel"/>
    <n v="655"/>
    <n v="0.31450381679389311"/>
    <n v="449"/>
    <n v="1"/>
  </r>
  <r>
    <x v="10"/>
    <x v="144"/>
    <x v="144"/>
    <n v="583511"/>
    <s v="Nové Bránice"/>
    <s v="do 750 obyvatel"/>
    <n v="601"/>
    <n v="0.39434276206322794"/>
    <n v="364"/>
    <n v="1"/>
  </r>
  <r>
    <x v="10"/>
    <x v="144"/>
    <x v="144"/>
    <n v="583588"/>
    <s v="Oslavany"/>
    <s v="2 000 – 4 999 obyvatel"/>
    <n v="3952"/>
    <n v="0.35703441295546556"/>
    <n v="2541"/>
    <n v="1"/>
  </r>
  <r>
    <x v="10"/>
    <x v="144"/>
    <x v="144"/>
    <n v="583693"/>
    <s v="Pravlov"/>
    <s v="do 750 obyvatel"/>
    <n v="513"/>
    <n v="0.27290448343079921"/>
    <n v="373"/>
    <n v="1"/>
  </r>
  <r>
    <x v="10"/>
    <x v="144"/>
    <x v="144"/>
    <n v="584011"/>
    <s v="Trboušany"/>
    <s v="do 750 obyvatel"/>
    <n v="307"/>
    <n v="0.27035830618892509"/>
    <n v="224"/>
    <n v="1"/>
  </r>
  <r>
    <x v="10"/>
    <x v="144"/>
    <x v="144"/>
    <n v="591661"/>
    <s v="Senorady"/>
    <s v="do 750 obyvatel"/>
    <n v="333"/>
    <n v="0.3963963963963964"/>
    <n v="201"/>
    <n v="1"/>
  </r>
  <r>
    <x v="10"/>
    <x v="145"/>
    <x v="145"/>
    <n v="582913"/>
    <s v="Čebín"/>
    <s v="750 – 1 999 obyvatel"/>
    <n v="1500"/>
    <n v="0.35733333333333334"/>
    <n v="964"/>
    <n v="1"/>
  </r>
  <r>
    <x v="10"/>
    <x v="145"/>
    <x v="145"/>
    <n v="582921"/>
    <s v="Česká"/>
    <s v="750 – 1 999 obyvatel"/>
    <n v="829"/>
    <n v="0.46200241254523522"/>
    <n v="446"/>
    <n v="0"/>
  </r>
  <r>
    <x v="10"/>
    <x v="145"/>
    <x v="145"/>
    <n v="583090"/>
    <s v="Hvozdec (Brno-venkov)"/>
    <s v="do 750 obyvatel"/>
    <n v="282"/>
    <n v="0.35106382978723405"/>
    <n v="183"/>
    <n v="1"/>
  </r>
  <r>
    <x v="10"/>
    <x v="145"/>
    <x v="145"/>
    <n v="583111"/>
    <s v="Chudčice"/>
    <s v="750 – 1 999 obyvatel"/>
    <n v="788"/>
    <n v="0.33248730964467005"/>
    <n v="526"/>
    <n v="1"/>
  </r>
  <r>
    <x v="10"/>
    <x v="145"/>
    <x v="145"/>
    <n v="583171"/>
    <s v="Jinačovice"/>
    <s v="750 – 1 999 obyvatel"/>
    <n v="607"/>
    <n v="0.37561779242174631"/>
    <n v="379"/>
    <n v="1"/>
  </r>
  <r>
    <x v="10"/>
    <x v="145"/>
    <x v="145"/>
    <n v="583251"/>
    <s v="Kuřim"/>
    <s v="5 000 – 14 999 obyvatel"/>
    <n v="8950"/>
    <n v="0.36882681564245812"/>
    <n v="5649"/>
    <n v="1"/>
  </r>
  <r>
    <x v="10"/>
    <x v="145"/>
    <x v="145"/>
    <n v="583286"/>
    <s v="Lelekovice"/>
    <s v="750 – 1 999 obyvatel"/>
    <n v="1559"/>
    <n v="0.46760744066709431"/>
    <n v="830"/>
    <n v="0"/>
  </r>
  <r>
    <x v="10"/>
    <x v="145"/>
    <x v="145"/>
    <n v="583430"/>
    <s v="Moravské Knínice"/>
    <s v="750 – 1 999 obyvatel"/>
    <n v="837"/>
    <n v="0.3715651135005974"/>
    <n v="526"/>
    <n v="1"/>
  </r>
  <r>
    <x v="10"/>
    <x v="145"/>
    <x v="145"/>
    <n v="583791"/>
    <s v="Rozdrojovice"/>
    <s v="750 – 1 999 obyvatel"/>
    <n v="865"/>
    <n v="0.423121387283237"/>
    <n v="499"/>
    <n v="0"/>
  </r>
  <r>
    <x v="10"/>
    <x v="145"/>
    <x v="145"/>
    <n v="584100"/>
    <s v="Veverská Bítýška"/>
    <s v="2 000 – 4 999 obyvatel"/>
    <n v="2800"/>
    <n v="0.37964285714285712"/>
    <n v="1737"/>
    <n v="1"/>
  </r>
  <r>
    <x v="10"/>
    <x v="146"/>
    <x v="146"/>
    <n v="586030"/>
    <s v="Archlebov"/>
    <s v="750 – 1 999 obyvatel"/>
    <n v="747"/>
    <n v="0.38018741633199465"/>
    <n v="463"/>
    <n v="1"/>
  </r>
  <r>
    <x v="10"/>
    <x v="146"/>
    <x v="146"/>
    <n v="586072"/>
    <s v="Bukovany (Hodonín)"/>
    <s v="do 750 obyvatel"/>
    <n v="602"/>
    <n v="0.38704318936877075"/>
    <n v="369"/>
    <n v="1"/>
  </r>
  <r>
    <x v="10"/>
    <x v="146"/>
    <x v="146"/>
    <n v="586081"/>
    <s v="Bzenec"/>
    <s v="2 000 – 4 999 obyvatel"/>
    <n v="3777"/>
    <n v="0.33915806195393167"/>
    <n v="2496"/>
    <n v="1"/>
  </r>
  <r>
    <x v="10"/>
    <x v="146"/>
    <x v="146"/>
    <n v="586111"/>
    <s v="Čeložnice"/>
    <s v="do 750 obyvatel"/>
    <n v="349"/>
    <n v="0.41260744985673353"/>
    <n v="205"/>
    <n v="0"/>
  </r>
  <r>
    <x v="10"/>
    <x v="146"/>
    <x v="146"/>
    <n v="586129"/>
    <s v="Dambořice"/>
    <s v="750 – 1 999 obyvatel"/>
    <n v="1171"/>
    <n v="0.4474807856532878"/>
    <n v="647"/>
    <n v="0"/>
  </r>
  <r>
    <x v="10"/>
    <x v="146"/>
    <x v="146"/>
    <n v="586145"/>
    <s v="Domanín (Hodonín)"/>
    <s v="750 – 1 999 obyvatel"/>
    <n v="841"/>
    <n v="0.35315101070154575"/>
    <n v="544"/>
    <n v="1"/>
  </r>
  <r>
    <x v="10"/>
    <x v="146"/>
    <x v="146"/>
    <n v="586153"/>
    <s v="Dražůvky"/>
    <s v="do 750 obyvatel"/>
    <n v="229"/>
    <n v="0.35807860262008734"/>
    <n v="147"/>
    <n v="1"/>
  </r>
  <r>
    <x v="10"/>
    <x v="146"/>
    <x v="146"/>
    <n v="586170"/>
    <s v="Hovorany"/>
    <s v="2 000 – 4 999 obyvatel"/>
    <n v="1848"/>
    <n v="0.42532467532467533"/>
    <n v="1062"/>
    <n v="0"/>
  </r>
  <r>
    <x v="10"/>
    <x v="146"/>
    <x v="146"/>
    <n v="586200"/>
    <s v="Hýsly"/>
    <s v="do 750 obyvatel"/>
    <n v="340"/>
    <n v="0.33823529411764708"/>
    <n v="225"/>
    <n v="1"/>
  </r>
  <r>
    <x v="10"/>
    <x v="146"/>
    <x v="146"/>
    <n v="586226"/>
    <s v="Ježov (Hodonín)"/>
    <s v="do 750 obyvatel"/>
    <n v="596"/>
    <n v="0.42114093959731541"/>
    <n v="345"/>
    <n v="0"/>
  </r>
  <r>
    <x v="10"/>
    <x v="146"/>
    <x v="146"/>
    <n v="586251"/>
    <s v="Kelčany"/>
    <s v="do 750 obyvatel"/>
    <n v="206"/>
    <n v="0.33495145631067963"/>
    <n v="137"/>
    <n v="1"/>
  </r>
  <r>
    <x v="10"/>
    <x v="146"/>
    <x v="146"/>
    <n v="586277"/>
    <s v="Kostelec (Hodonín)"/>
    <s v="750 – 1 999 obyvatel"/>
    <n v="730"/>
    <n v="0.37671232876712329"/>
    <n v="455"/>
    <n v="1"/>
  </r>
  <r>
    <x v="10"/>
    <x v="146"/>
    <x v="146"/>
    <n v="586307"/>
    <s v="Kyjov (Hodonín)"/>
    <s v="5 000 – 14 999 obyvatel"/>
    <n v="9487"/>
    <n v="0.45873300305681458"/>
    <n v="5135"/>
    <n v="0"/>
  </r>
  <r>
    <x v="10"/>
    <x v="146"/>
    <x v="146"/>
    <n v="586315"/>
    <s v="Labuty"/>
    <s v="do 750 obyvatel"/>
    <n v="151"/>
    <n v="0.43046357615894038"/>
    <n v="86"/>
    <n v="0"/>
  </r>
  <r>
    <x v="10"/>
    <x v="146"/>
    <x v="146"/>
    <n v="586340"/>
    <s v="Lovčice (Hodonín)"/>
    <s v="750 – 1 999 obyvatel"/>
    <n v="678"/>
    <n v="0.3864306784660767"/>
    <n v="416"/>
    <n v="1"/>
  </r>
  <r>
    <x v="10"/>
    <x v="146"/>
    <x v="146"/>
    <n v="586382"/>
    <s v="Milotice"/>
    <s v="750 – 1 999 obyvatel"/>
    <n v="1542"/>
    <n v="0.32814526588845655"/>
    <n v="1036"/>
    <n v="1"/>
  </r>
  <r>
    <x v="10"/>
    <x v="146"/>
    <x v="146"/>
    <n v="586391"/>
    <s v="Moravany (Hodonín)"/>
    <s v="do 750 obyvatel"/>
    <n v="640"/>
    <n v="0.39531250000000001"/>
    <n v="387"/>
    <n v="1"/>
  </r>
  <r>
    <x v="10"/>
    <x v="146"/>
    <x v="146"/>
    <n v="586421"/>
    <s v="Násedlovice"/>
    <s v="750 – 1 999 obyvatel"/>
    <n v="724"/>
    <n v="0.40469613259668508"/>
    <n v="431"/>
    <n v="0"/>
  </r>
  <r>
    <x v="10"/>
    <x v="146"/>
    <x v="146"/>
    <n v="586439"/>
    <s v="Nechvalín"/>
    <s v="do 750 obyvatel"/>
    <n v="293"/>
    <n v="0.31058020477815701"/>
    <n v="202"/>
    <n v="1"/>
  </r>
  <r>
    <x v="10"/>
    <x v="146"/>
    <x v="146"/>
    <n v="586447"/>
    <s v="Nenkovice"/>
    <s v="do 750 obyvatel"/>
    <n v="398"/>
    <n v="0.41959798994974873"/>
    <n v="231"/>
    <n v="0"/>
  </r>
  <r>
    <x v="10"/>
    <x v="146"/>
    <x v="146"/>
    <n v="586471"/>
    <s v="Ostrovánky"/>
    <s v="do 750 obyvatel"/>
    <n v="184"/>
    <n v="0.34782608695652173"/>
    <n v="120"/>
    <n v="1"/>
  </r>
  <r>
    <x v="10"/>
    <x v="146"/>
    <x v="146"/>
    <n v="586536"/>
    <s v="Skalka (Hodonín)"/>
    <s v="do 750 obyvatel"/>
    <n v="137"/>
    <n v="0.29197080291970801"/>
    <n v="97"/>
    <n v="1"/>
  </r>
  <r>
    <x v="10"/>
    <x v="146"/>
    <x v="146"/>
    <n v="586544"/>
    <s v="Skoronice"/>
    <s v="do 750 obyvatel"/>
    <n v="461"/>
    <n v="0.29718004338394793"/>
    <n v="324"/>
    <n v="1"/>
  </r>
  <r>
    <x v="10"/>
    <x v="146"/>
    <x v="146"/>
    <n v="586552"/>
    <s v="Sobůlky"/>
    <s v="750 – 1 999 obyvatel"/>
    <n v="728"/>
    <n v="0.35989010989010989"/>
    <n v="466"/>
    <n v="1"/>
  </r>
  <r>
    <x v="10"/>
    <x v="146"/>
    <x v="146"/>
    <n v="586579"/>
    <s v="Stavěšice"/>
    <s v="do 750 obyvatel"/>
    <n v="308"/>
    <n v="0.41558441558441561"/>
    <n v="180"/>
    <n v="0"/>
  </r>
  <r>
    <x v="10"/>
    <x v="146"/>
    <x v="146"/>
    <n v="586595"/>
    <s v="Strážovice"/>
    <s v="do 750 obyvatel"/>
    <n v="503"/>
    <n v="0.40755467196819084"/>
    <n v="298"/>
    <n v="0"/>
  </r>
  <r>
    <x v="10"/>
    <x v="146"/>
    <x v="146"/>
    <n v="586625"/>
    <s v="Svatobořice-Mistřín"/>
    <s v="2 000 – 4 999 obyvatel"/>
    <n v="2925"/>
    <n v="0.40170940170940173"/>
    <n v="1750"/>
    <n v="0"/>
  </r>
  <r>
    <x v="10"/>
    <x v="146"/>
    <x v="146"/>
    <n v="586633"/>
    <s v="Syrovín"/>
    <s v="do 750 obyvatel"/>
    <n v="296"/>
    <n v="0.3716216216216216"/>
    <n v="186"/>
    <n v="1"/>
  </r>
  <r>
    <x v="10"/>
    <x v="146"/>
    <x v="146"/>
    <n v="586641"/>
    <s v="Šardice"/>
    <s v="2 000 – 4 999 obyvatel"/>
    <n v="1887"/>
    <n v="0.35983041865394805"/>
    <n v="1208"/>
    <n v="1"/>
  </r>
  <r>
    <x v="10"/>
    <x v="146"/>
    <x v="146"/>
    <n v="586668"/>
    <s v="Těmice (Hodonín)"/>
    <s v="750 – 1 999 obyvatel"/>
    <n v="754"/>
    <n v="0.3660477453580902"/>
    <n v="478"/>
    <n v="1"/>
  </r>
  <r>
    <x v="10"/>
    <x v="146"/>
    <x v="146"/>
    <n v="586692"/>
    <s v="Uhřice (Hodonín)"/>
    <s v="750 – 1 999 obyvatel"/>
    <n v="610"/>
    <n v="0.41475409836065574"/>
    <n v="357"/>
    <n v="0"/>
  </r>
  <r>
    <x v="10"/>
    <x v="146"/>
    <x v="146"/>
    <n v="586706"/>
    <s v="Vacenovice"/>
    <s v="2 000 – 4 999 obyvatel"/>
    <n v="1809"/>
    <n v="0.36815920398009949"/>
    <n v="1143"/>
    <n v="1"/>
  </r>
  <r>
    <x v="10"/>
    <x v="146"/>
    <x v="146"/>
    <n v="586731"/>
    <s v="Věteřov"/>
    <s v="do 750 obyvatel"/>
    <n v="435"/>
    <n v="0.34252873563218389"/>
    <n v="286"/>
    <n v="1"/>
  </r>
  <r>
    <x v="10"/>
    <x v="146"/>
    <x v="146"/>
    <n v="586749"/>
    <s v="Vlkoš (Hodonín)"/>
    <s v="750 – 1 999 obyvatel"/>
    <n v="868"/>
    <n v="0.36751152073732718"/>
    <n v="549"/>
    <n v="1"/>
  </r>
  <r>
    <x v="10"/>
    <x v="146"/>
    <x v="146"/>
    <n v="586765"/>
    <s v="Vracov"/>
    <s v="2 000 – 4 999 obyvatel"/>
    <n v="3819"/>
    <n v="0.33647551715108664"/>
    <n v="2534"/>
    <n v="1"/>
  </r>
  <r>
    <x v="10"/>
    <x v="146"/>
    <x v="146"/>
    <n v="586773"/>
    <s v="Vřesovice (Hodonín)"/>
    <s v="do 750 obyvatel"/>
    <n v="511"/>
    <n v="0.33659491193737767"/>
    <n v="339"/>
    <n v="1"/>
  </r>
  <r>
    <x v="10"/>
    <x v="146"/>
    <x v="146"/>
    <n v="586781"/>
    <s v="Žádovice"/>
    <s v="do 750 obyvatel"/>
    <n v="641"/>
    <n v="0.37441497659906398"/>
    <n v="401"/>
    <n v="1"/>
  </r>
  <r>
    <x v="10"/>
    <x v="146"/>
    <x v="146"/>
    <n v="586790"/>
    <s v="Žarošice"/>
    <s v="750 – 1 999 obyvatel"/>
    <n v="894"/>
    <n v="0.42729306487695751"/>
    <n v="512"/>
    <n v="0"/>
  </r>
  <r>
    <x v="10"/>
    <x v="146"/>
    <x v="146"/>
    <n v="586803"/>
    <s v="Ždánice (Hodonín)"/>
    <s v="2 000 – 4 999 obyvatel"/>
    <n v="2135"/>
    <n v="0.39344262295081966"/>
    <n v="1295"/>
    <n v="1"/>
  </r>
  <r>
    <x v="10"/>
    <x v="146"/>
    <x v="146"/>
    <n v="586811"/>
    <s v="Želetice (Hodonín)"/>
    <s v="do 750 obyvatel"/>
    <n v="442"/>
    <n v="0.44117647058823528"/>
    <n v="247"/>
    <n v="0"/>
  </r>
  <r>
    <x v="10"/>
    <x v="146"/>
    <x v="146"/>
    <n v="586820"/>
    <s v="Žeravice"/>
    <s v="750 – 1 999 obyvatel"/>
    <n v="887"/>
    <n v="0.37880496054114993"/>
    <n v="551"/>
    <n v="1"/>
  </r>
  <r>
    <x v="10"/>
    <x v="146"/>
    <x v="146"/>
    <n v="593354"/>
    <s v="Mouchnice"/>
    <s v="do 750 obyvatel"/>
    <n v="272"/>
    <n v="0.28308823529411764"/>
    <n v="195"/>
    <n v="1"/>
  </r>
  <r>
    <x v="10"/>
    <x v="147"/>
    <x v="147"/>
    <n v="584304"/>
    <s v="Bavory"/>
    <s v="do 750 obyvatel"/>
    <n v="345"/>
    <n v="0.41449275362318838"/>
    <n v="202"/>
    <n v="0"/>
  </r>
  <r>
    <x v="10"/>
    <x v="147"/>
    <x v="147"/>
    <n v="584355"/>
    <s v="Brod nad Dyjí"/>
    <s v="do 750 obyvatel"/>
    <n v="457"/>
    <n v="0.34354485776805249"/>
    <n v="300"/>
    <n v="1"/>
  </r>
  <r>
    <x v="10"/>
    <x v="147"/>
    <x v="147"/>
    <n v="584371"/>
    <s v="Březí (Břeclav)"/>
    <s v="750 – 1 999 obyvatel"/>
    <n v="1367"/>
    <n v="0.38697878566203364"/>
    <n v="838"/>
    <n v="1"/>
  </r>
  <r>
    <x v="10"/>
    <x v="147"/>
    <x v="147"/>
    <n v="584410"/>
    <s v="Dobré Pole"/>
    <s v="do 750 obyvatel"/>
    <n v="369"/>
    <n v="0.2872628726287263"/>
    <n v="263"/>
    <n v="1"/>
  </r>
  <r>
    <x v="10"/>
    <x v="147"/>
    <x v="147"/>
    <n v="584428"/>
    <s v="Dolní Dunajovice"/>
    <s v="750 – 1 999 obyvatel"/>
    <n v="1444"/>
    <n v="0.42036011080332408"/>
    <n v="837"/>
    <n v="0"/>
  </r>
  <r>
    <x v="10"/>
    <x v="147"/>
    <x v="147"/>
    <n v="584436"/>
    <s v="Dolní Věstonice"/>
    <s v="do 750 obyvatel"/>
    <n v="267"/>
    <n v="0.30711610486891383"/>
    <n v="185"/>
    <n v="1"/>
  </r>
  <r>
    <x v="10"/>
    <x v="147"/>
    <x v="147"/>
    <n v="584444"/>
    <s v="Drnholec"/>
    <s v="750 – 1 999 obyvatel"/>
    <n v="1510"/>
    <n v="0.33178807947019867"/>
    <n v="1009"/>
    <n v="1"/>
  </r>
  <r>
    <x v="10"/>
    <x v="147"/>
    <x v="147"/>
    <n v="584479"/>
    <s v="Horní Věstonice"/>
    <s v="do 750 obyvatel"/>
    <n v="410"/>
    <n v="0.38292682926829269"/>
    <n v="253"/>
    <n v="1"/>
  </r>
  <r>
    <x v="10"/>
    <x v="147"/>
    <x v="147"/>
    <n v="584525"/>
    <s v="Jevišovka"/>
    <s v="do 750 obyvatel"/>
    <n v="557"/>
    <n v="0.26929982046678635"/>
    <n v="407"/>
    <n v="1"/>
  </r>
  <r>
    <x v="10"/>
    <x v="147"/>
    <x v="147"/>
    <n v="584541"/>
    <s v="Klentnice"/>
    <s v="do 750 obyvatel"/>
    <n v="454"/>
    <n v="0.55947136563876654"/>
    <n v="200"/>
    <n v="0"/>
  </r>
  <r>
    <x v="10"/>
    <x v="147"/>
    <x v="147"/>
    <n v="584649"/>
    <s v="Mikulov (Břeclav)"/>
    <s v="5 000 – 14 999 obyvatel"/>
    <n v="6256"/>
    <n v="0.36876598465473148"/>
    <n v="3949"/>
    <n v="1"/>
  </r>
  <r>
    <x v="10"/>
    <x v="147"/>
    <x v="147"/>
    <n v="584657"/>
    <s v="Milovice (Břeclav)"/>
    <s v="do 750 obyvatel"/>
    <n v="365"/>
    <n v="0.44109589041095892"/>
    <n v="204"/>
    <n v="0"/>
  </r>
  <r>
    <x v="10"/>
    <x v="147"/>
    <x v="147"/>
    <n v="584746"/>
    <s v="Novosedly (Břeclav)"/>
    <s v="750 – 1 999 obyvatel"/>
    <n v="1046"/>
    <n v="0.33747609942638623"/>
    <n v="693"/>
    <n v="1"/>
  </r>
  <r>
    <x v="10"/>
    <x v="147"/>
    <x v="147"/>
    <n v="584754"/>
    <s v="Nový Přerov"/>
    <s v="do 750 obyvatel"/>
    <n v="275"/>
    <n v="0.29090909090909089"/>
    <n v="195"/>
    <n v="1"/>
  </r>
  <r>
    <x v="10"/>
    <x v="147"/>
    <x v="147"/>
    <n v="584771"/>
    <s v="Pavlov (Břeclav)"/>
    <s v="do 750 obyvatel"/>
    <n v="482"/>
    <n v="0.37136929460580914"/>
    <n v="303"/>
    <n v="1"/>
  </r>
  <r>
    <x v="10"/>
    <x v="147"/>
    <x v="147"/>
    <n v="584789"/>
    <s v="Perná"/>
    <s v="750 – 1 999 obyvatel"/>
    <n v="661"/>
    <n v="0.37367624810892586"/>
    <n v="414"/>
    <n v="1"/>
  </r>
  <r>
    <x v="10"/>
    <x v="147"/>
    <x v="147"/>
    <n v="584878"/>
    <s v="Sedlec (Břeclav)"/>
    <s v="750 – 1 999 obyvatel"/>
    <n v="735"/>
    <n v="0.32517006802721088"/>
    <n v="496"/>
    <n v="1"/>
  </r>
  <r>
    <x v="10"/>
    <x v="148"/>
    <x v="148"/>
    <n v="593788"/>
    <s v="Bohutice"/>
    <s v="do 750 obyvatel"/>
    <n v="557"/>
    <n v="0.35727109515260325"/>
    <n v="358"/>
    <n v="1"/>
  </r>
  <r>
    <x v="10"/>
    <x v="148"/>
    <x v="148"/>
    <n v="593885"/>
    <s v="Čermákovice"/>
    <s v="do 750 obyvatel"/>
    <n v="83"/>
    <n v="0.45783132530120479"/>
    <n v="45"/>
    <n v="0"/>
  </r>
  <r>
    <x v="10"/>
    <x v="148"/>
    <x v="148"/>
    <n v="593907"/>
    <s v="Damnice"/>
    <s v="do 750 obyvatel"/>
    <n v="308"/>
    <n v="0.33116883116883117"/>
    <n v="206"/>
    <n v="1"/>
  </r>
  <r>
    <x v="10"/>
    <x v="148"/>
    <x v="148"/>
    <n v="593923"/>
    <s v="Dobelice"/>
    <s v="do 750 obyvatel"/>
    <n v="228"/>
    <n v="0.28947368421052633"/>
    <n v="162"/>
    <n v="1"/>
  </r>
  <r>
    <x v="10"/>
    <x v="148"/>
    <x v="148"/>
    <n v="593931"/>
    <s v="Dobřínsko"/>
    <s v="do 750 obyvatel"/>
    <n v="333"/>
    <n v="0.33633633633633636"/>
    <n v="221"/>
    <n v="1"/>
  </r>
  <r>
    <x v="10"/>
    <x v="148"/>
    <x v="148"/>
    <n v="593958"/>
    <s v="Dolenice"/>
    <s v="do 750 obyvatel"/>
    <n v="114"/>
    <n v="0.41228070175438597"/>
    <n v="67"/>
    <n v="0"/>
  </r>
  <r>
    <x v="10"/>
    <x v="148"/>
    <x v="148"/>
    <n v="593966"/>
    <s v="Dolní Dubňany"/>
    <s v="do 750 obyvatel"/>
    <n v="392"/>
    <n v="0.47704081632653061"/>
    <n v="205"/>
    <n v="0"/>
  </r>
  <r>
    <x v="10"/>
    <x v="148"/>
    <x v="148"/>
    <n v="594008"/>
    <s v="Džbánice"/>
    <s v="do 750 obyvatel"/>
    <n v="117"/>
    <n v="0.27350427350427353"/>
    <n v="85"/>
    <n v="1"/>
  </r>
  <r>
    <x v="10"/>
    <x v="148"/>
    <x v="148"/>
    <n v="594083"/>
    <s v="Horní Dubňany"/>
    <s v="do 750 obyvatel"/>
    <n v="250"/>
    <n v="0.46400000000000002"/>
    <n v="134"/>
    <n v="0"/>
  </r>
  <r>
    <x v="10"/>
    <x v="148"/>
    <x v="148"/>
    <n v="594105"/>
    <s v="Horní Kounice"/>
    <s v="do 750 obyvatel"/>
    <n v="235"/>
    <n v="0.37021276595744679"/>
    <n v="148"/>
    <n v="1"/>
  </r>
  <r>
    <x v="10"/>
    <x v="148"/>
    <x v="148"/>
    <n v="594113"/>
    <s v="Hostěradice"/>
    <s v="750 – 1 999 obyvatel"/>
    <n v="1325"/>
    <n v="0.3471698113207547"/>
    <n v="865"/>
    <n v="1"/>
  </r>
  <r>
    <x v="10"/>
    <x v="148"/>
    <x v="148"/>
    <n v="594181"/>
    <s v="Jamolice"/>
    <s v="do 750 obyvatel"/>
    <n v="369"/>
    <n v="0.35230352303523033"/>
    <n v="239"/>
    <n v="1"/>
  </r>
  <r>
    <x v="10"/>
    <x v="148"/>
    <x v="148"/>
    <n v="594211"/>
    <s v="Jezeřany-Maršovice"/>
    <s v="750 – 1 999 obyvatel"/>
    <n v="640"/>
    <n v="0.33906249999999999"/>
    <n v="423"/>
    <n v="1"/>
  </r>
  <r>
    <x v="10"/>
    <x v="148"/>
    <x v="148"/>
    <n v="594229"/>
    <s v="Jiřice u Miroslavi"/>
    <s v="do 750 obyvatel"/>
    <n v="381"/>
    <n v="0.35170603674540685"/>
    <n v="247"/>
    <n v="1"/>
  </r>
  <r>
    <x v="10"/>
    <x v="148"/>
    <x v="148"/>
    <n v="594237"/>
    <s v="Kadov (Znojmo)"/>
    <s v="do 750 obyvatel"/>
    <n v="124"/>
    <n v="0.38709677419354838"/>
    <n v="76"/>
    <n v="1"/>
  </r>
  <r>
    <x v="10"/>
    <x v="148"/>
    <x v="148"/>
    <n v="594296"/>
    <s v="Kubšice"/>
    <s v="do 750 obyvatel"/>
    <n v="123"/>
    <n v="0.16260162601626016"/>
    <n v="103"/>
    <n v="1"/>
  </r>
  <r>
    <x v="10"/>
    <x v="148"/>
    <x v="148"/>
    <n v="594351"/>
    <s v="Lesonice (Znojmo)"/>
    <s v="do 750 obyvatel"/>
    <n v="200"/>
    <n v="0.37"/>
    <n v="126"/>
    <n v="1"/>
  </r>
  <r>
    <x v="10"/>
    <x v="148"/>
    <x v="148"/>
    <n v="594458"/>
    <s v="Miroslav"/>
    <s v="2 000 – 4 999 obyvatel"/>
    <n v="2506"/>
    <n v="0.38587390263367916"/>
    <n v="1539"/>
    <n v="1"/>
  </r>
  <r>
    <x v="10"/>
    <x v="148"/>
    <x v="148"/>
    <n v="594466"/>
    <s v="Miroslavské Knínice"/>
    <s v="do 750 obyvatel"/>
    <n v="300"/>
    <n v="0.43"/>
    <n v="171"/>
    <n v="0"/>
  </r>
  <r>
    <x v="10"/>
    <x v="148"/>
    <x v="148"/>
    <n v="594482"/>
    <s v="Moravský Krumlov"/>
    <s v="5 000 – 14 999 obyvatel"/>
    <n v="4857"/>
    <n v="0.39386452542721845"/>
    <n v="2944"/>
    <n v="1"/>
  </r>
  <r>
    <x v="10"/>
    <x v="148"/>
    <x v="148"/>
    <n v="594512"/>
    <s v="Našiměřice"/>
    <s v="do 750 obyvatel"/>
    <n v="169"/>
    <n v="0.24260355029585798"/>
    <n v="128"/>
    <n v="1"/>
  </r>
  <r>
    <x v="10"/>
    <x v="148"/>
    <x v="148"/>
    <n v="594563"/>
    <s v="Olbramovice (Znojmo)"/>
    <s v="750 – 1 999 obyvatel"/>
    <n v="944"/>
    <n v="0.27860169491525422"/>
    <n v="681"/>
    <n v="1"/>
  </r>
  <r>
    <x v="10"/>
    <x v="148"/>
    <x v="148"/>
    <n v="594610"/>
    <s v="Petrovice (Znojmo)"/>
    <s v="do 750 obyvatel"/>
    <n v="300"/>
    <n v="0.38"/>
    <n v="186"/>
    <n v="1"/>
  </r>
  <r>
    <x v="10"/>
    <x v="148"/>
    <x v="148"/>
    <n v="594725"/>
    <s v="Rešice"/>
    <s v="do 750 obyvatel"/>
    <n v="294"/>
    <n v="0.48299319727891155"/>
    <n v="152"/>
    <n v="0"/>
  </r>
  <r>
    <x v="10"/>
    <x v="148"/>
    <x v="148"/>
    <n v="594750"/>
    <s v="Rybníky (Znojmo)"/>
    <s v="do 750 obyvatel"/>
    <n v="365"/>
    <n v="0.36712328767123287"/>
    <n v="231"/>
    <n v="1"/>
  </r>
  <r>
    <x v="10"/>
    <x v="148"/>
    <x v="148"/>
    <n v="594768"/>
    <s v="Skalice (Znojmo)"/>
    <s v="do 750 obyvatel"/>
    <n v="430"/>
    <n v="0.43488372093023253"/>
    <n v="243"/>
    <n v="0"/>
  </r>
  <r>
    <x v="10"/>
    <x v="148"/>
    <x v="148"/>
    <n v="594849"/>
    <s v="Suchohrdly u Miroslavi"/>
    <s v="do 750 obyvatel"/>
    <n v="417"/>
    <n v="0.34532374100719426"/>
    <n v="273"/>
    <n v="1"/>
  </r>
  <r>
    <x v="10"/>
    <x v="148"/>
    <x v="148"/>
    <n v="594938"/>
    <s v="Tavíkovice"/>
    <s v="do 750 obyvatel"/>
    <n v="504"/>
    <n v="0.50198412698412698"/>
    <n v="251"/>
    <n v="0"/>
  </r>
  <r>
    <x v="10"/>
    <x v="148"/>
    <x v="148"/>
    <n v="594954"/>
    <s v="Trnové Pole"/>
    <s v="do 750 obyvatel"/>
    <n v="98"/>
    <n v="0.32653061224489793"/>
    <n v="66"/>
    <n v="1"/>
  </r>
  <r>
    <x v="10"/>
    <x v="148"/>
    <x v="148"/>
    <n v="594971"/>
    <s v="Trstěnice (Znojmo)"/>
    <s v="do 750 obyvatel"/>
    <n v="466"/>
    <n v="0.38412017167381973"/>
    <n v="287"/>
    <n v="1"/>
  </r>
  <r>
    <x v="10"/>
    <x v="148"/>
    <x v="148"/>
    <n v="594989"/>
    <s v="Tulešice"/>
    <s v="do 750 obyvatel"/>
    <n v="170"/>
    <n v="0.38823529411764707"/>
    <n v="104"/>
    <n v="1"/>
  </r>
  <r>
    <x v="10"/>
    <x v="148"/>
    <x v="148"/>
    <n v="595047"/>
    <s v="Vedrovice"/>
    <s v="750 – 1 999 obyvatel"/>
    <n v="718"/>
    <n v="0.38161559888579388"/>
    <n v="444"/>
    <n v="1"/>
  </r>
  <r>
    <x v="10"/>
    <x v="148"/>
    <x v="148"/>
    <n v="595055"/>
    <s v="Vémyslice"/>
    <s v="do 750 obyvatel"/>
    <n v="597"/>
    <n v="0.3165829145728643"/>
    <n v="408"/>
    <n v="1"/>
  </r>
  <r>
    <x v="10"/>
    <x v="149"/>
    <x v="149"/>
    <n v="550272"/>
    <s v="Cvrčovice (Brno-venkov)"/>
    <s v="do 750 obyvatel"/>
    <n v="532"/>
    <n v="0.33834586466165412"/>
    <n v="352"/>
    <n v="1"/>
  </r>
  <r>
    <x v="10"/>
    <x v="149"/>
    <x v="149"/>
    <n v="583332"/>
    <s v="Malešovice"/>
    <s v="750 – 1 999 obyvatel"/>
    <n v="578"/>
    <n v="0.33391003460207613"/>
    <n v="385"/>
    <n v="1"/>
  </r>
  <r>
    <x v="10"/>
    <x v="149"/>
    <x v="149"/>
    <n v="583529"/>
    <s v="Odrovice"/>
    <s v="do 750 obyvatel"/>
    <n v="212"/>
    <n v="0.25943396226415094"/>
    <n v="157"/>
    <n v="1"/>
  </r>
  <r>
    <x v="10"/>
    <x v="149"/>
    <x v="149"/>
    <n v="584517"/>
    <s v="Ivaň (Brno-venkov)"/>
    <s v="do 750 obyvatel"/>
    <n v="625"/>
    <n v="0.376"/>
    <n v="390"/>
    <n v="1"/>
  </r>
  <r>
    <x v="10"/>
    <x v="149"/>
    <x v="149"/>
    <n v="584762"/>
    <s v="Pasohlávky"/>
    <s v="do 750 obyvatel"/>
    <n v="619"/>
    <n v="0.38449111470113084"/>
    <n v="381"/>
    <n v="1"/>
  </r>
  <r>
    <x v="10"/>
    <x v="149"/>
    <x v="149"/>
    <n v="584801"/>
    <s v="Pohořelice (Brno-venkov)"/>
    <s v="5 000 – 14 999 obyvatel"/>
    <n v="4294"/>
    <n v="0.39147647880763858"/>
    <n v="2613"/>
    <n v="1"/>
  </r>
  <r>
    <x v="10"/>
    <x v="149"/>
    <x v="149"/>
    <n v="584843"/>
    <s v="Přibice"/>
    <s v="750 – 1 999 obyvatel"/>
    <n v="862"/>
    <n v="0.36310904872389793"/>
    <n v="549"/>
    <n v="1"/>
  </r>
  <r>
    <x v="10"/>
    <x v="149"/>
    <x v="149"/>
    <n v="585025"/>
    <s v="Vlasatice"/>
    <s v="750 – 1 999 obyvatel"/>
    <n v="720"/>
    <n v="0.3"/>
    <n v="504"/>
    <n v="1"/>
  </r>
  <r>
    <x v="10"/>
    <x v="149"/>
    <x v="149"/>
    <n v="585033"/>
    <s v="Vranovice (Brno-venkov)"/>
    <s v="2 000 – 4 999 obyvatel"/>
    <n v="1956"/>
    <n v="0.39621676891615543"/>
    <n v="1181"/>
    <n v="1"/>
  </r>
  <r>
    <x v="10"/>
    <x v="149"/>
    <x v="149"/>
    <n v="593834"/>
    <s v="Branišovice"/>
    <s v="do 750 obyvatel"/>
    <n v="504"/>
    <n v="0.35714285714285715"/>
    <n v="324"/>
    <n v="1"/>
  </r>
  <r>
    <x v="10"/>
    <x v="149"/>
    <x v="149"/>
    <n v="594377"/>
    <s v="Loděnice (Brno-venkov)"/>
    <s v="do 750 obyvatel"/>
    <n v="426"/>
    <n v="0.24882629107981222"/>
    <n v="320"/>
    <n v="1"/>
  </r>
  <r>
    <x v="10"/>
    <x v="149"/>
    <x v="149"/>
    <n v="594903"/>
    <s v="Šumice (Brno-venkov)"/>
    <s v="do 750 obyvatel"/>
    <n v="244"/>
    <n v="0.29508196721311475"/>
    <n v="172"/>
    <n v="1"/>
  </r>
  <r>
    <x v="10"/>
    <x v="149"/>
    <x v="149"/>
    <n v="594962"/>
    <s v="Troskotovice"/>
    <s v="do 750 obyvatel"/>
    <n v="571"/>
    <n v="0.28546409807355516"/>
    <n v="408"/>
    <n v="1"/>
  </r>
  <r>
    <x v="10"/>
    <x v="150"/>
    <x v="150"/>
    <n v="549789"/>
    <s v="Říčky"/>
    <s v="do 750 obyvatel"/>
    <n v="331"/>
    <n v="0.36555891238670696"/>
    <n v="210"/>
    <n v="1"/>
  </r>
  <r>
    <x v="10"/>
    <x v="150"/>
    <x v="150"/>
    <n v="582808"/>
    <s v="Babice u Rosic"/>
    <s v="750 – 1 999 obyvatel"/>
    <n v="618"/>
    <n v="0.34789644012944981"/>
    <n v="403"/>
    <n v="1"/>
  </r>
  <r>
    <x v="10"/>
    <x v="150"/>
    <x v="150"/>
    <n v="582964"/>
    <s v="Domašov"/>
    <s v="do 750 obyvatel"/>
    <n v="542"/>
    <n v="0.33394833948339481"/>
    <n v="361"/>
    <n v="1"/>
  </r>
  <r>
    <x v="10"/>
    <x v="150"/>
    <x v="150"/>
    <n v="583154"/>
    <s v="Javůrek"/>
    <s v="do 750 obyvatel"/>
    <n v="276"/>
    <n v="0.30072463768115942"/>
    <n v="193"/>
    <n v="1"/>
  </r>
  <r>
    <x v="10"/>
    <x v="150"/>
    <x v="150"/>
    <n v="583235"/>
    <s v="Kratochvilka"/>
    <s v="do 750 obyvatel"/>
    <n v="393"/>
    <n v="0.32061068702290074"/>
    <n v="267"/>
    <n v="1"/>
  </r>
  <r>
    <x v="10"/>
    <x v="150"/>
    <x v="150"/>
    <n v="583294"/>
    <s v="Lesní Hluboké"/>
    <s v="do 750 obyvatel"/>
    <n v="217"/>
    <n v="0.4009216589861751"/>
    <n v="130"/>
    <n v="0"/>
  </r>
  <r>
    <x v="10"/>
    <x v="150"/>
    <x v="150"/>
    <n v="583308"/>
    <s v="Litostrov"/>
    <s v="do 750 obyvatel"/>
    <n v="113"/>
    <n v="0.20353982300884957"/>
    <n v="90"/>
    <n v="1"/>
  </r>
  <r>
    <x v="10"/>
    <x v="150"/>
    <x v="150"/>
    <n v="583324"/>
    <s v="Lukovany"/>
    <s v="do 750 obyvatel"/>
    <n v="528"/>
    <n v="0.37878787878787878"/>
    <n v="328"/>
    <n v="1"/>
  </r>
  <r>
    <x v="10"/>
    <x v="150"/>
    <x v="150"/>
    <n v="583600"/>
    <s v="Ostrovačice"/>
    <s v="do 750 obyvatel"/>
    <n v="605"/>
    <n v="0.43636363636363634"/>
    <n v="341"/>
    <n v="0"/>
  </r>
  <r>
    <x v="10"/>
    <x v="150"/>
    <x v="150"/>
    <n v="583715"/>
    <s v="Příbram na Moravě"/>
    <s v="do 750 obyvatel"/>
    <n v="524"/>
    <n v="0.39503816793893132"/>
    <n v="317"/>
    <n v="1"/>
  </r>
  <r>
    <x v="10"/>
    <x v="150"/>
    <x v="150"/>
    <n v="583723"/>
    <s v="Přibyslavice (Brno-venkov)"/>
    <s v="do 750 obyvatel"/>
    <n v="418"/>
    <n v="0.34688995215311003"/>
    <n v="273"/>
    <n v="1"/>
  </r>
  <r>
    <x v="10"/>
    <x v="150"/>
    <x v="150"/>
    <n v="583782"/>
    <s v="Rosice (Brno-venkov)"/>
    <s v="5 000 – 14 999 obyvatel"/>
    <n v="5075"/>
    <n v="0.36906403940886701"/>
    <n v="3202"/>
    <n v="1"/>
  </r>
  <r>
    <x v="10"/>
    <x v="150"/>
    <x v="150"/>
    <n v="583804"/>
    <s v="Rudka"/>
    <s v="do 750 obyvatel"/>
    <n v="321"/>
    <n v="0.29906542056074764"/>
    <n v="225"/>
    <n v="1"/>
  </r>
  <r>
    <x v="10"/>
    <x v="150"/>
    <x v="150"/>
    <n v="583839"/>
    <s v="Říčany (Brno-venkov)"/>
    <s v="2 000 – 4 999 obyvatel"/>
    <n v="1681"/>
    <n v="0.40095181439619276"/>
    <n v="1007"/>
    <n v="0"/>
  </r>
  <r>
    <x v="10"/>
    <x v="150"/>
    <x v="150"/>
    <n v="583901"/>
    <s v="Stanoviště"/>
    <s v="do 750 obyvatel"/>
    <n v="305"/>
    <n v="0.34098360655737703"/>
    <n v="201"/>
    <n v="1"/>
  </r>
  <r>
    <x v="10"/>
    <x v="150"/>
    <x v="150"/>
    <n v="583987"/>
    <s v="Tetčice"/>
    <s v="750 – 1 999 obyvatel"/>
    <n v="955"/>
    <n v="0.39895287958115183"/>
    <n v="574"/>
    <n v="1"/>
  </r>
  <r>
    <x v="10"/>
    <x v="150"/>
    <x v="150"/>
    <n v="584053"/>
    <s v="Újezd u Rosic"/>
    <s v="do 750 obyvatel"/>
    <n v="234"/>
    <n v="0.44444444444444442"/>
    <n v="130"/>
    <n v="0"/>
  </r>
  <r>
    <x v="10"/>
    <x v="150"/>
    <x v="150"/>
    <n v="584118"/>
    <s v="Veverské Knínice"/>
    <s v="750 – 1 999 obyvatel"/>
    <n v="798"/>
    <n v="0.37969924812030076"/>
    <n v="495"/>
    <n v="1"/>
  </r>
  <r>
    <x v="10"/>
    <x v="150"/>
    <x v="150"/>
    <n v="584177"/>
    <s v="Vysoké Popovice"/>
    <s v="do 750 obyvatel"/>
    <n v="591"/>
    <n v="0.40270727580372251"/>
    <n v="353"/>
    <n v="0"/>
  </r>
  <r>
    <x v="10"/>
    <x v="150"/>
    <x v="150"/>
    <n v="584185"/>
    <s v="Zakřany"/>
    <s v="750 – 1 999 obyvatel"/>
    <n v="638"/>
    <n v="0.34482758620689657"/>
    <n v="418"/>
    <n v="1"/>
  </r>
  <r>
    <x v="10"/>
    <x v="150"/>
    <x v="150"/>
    <n v="584193"/>
    <s v="Zálesná Zhoř"/>
    <s v="do 750 obyvatel"/>
    <n v="55"/>
    <n v="0.4"/>
    <n v="33"/>
    <n v="0"/>
  </r>
  <r>
    <x v="10"/>
    <x v="150"/>
    <x v="150"/>
    <n v="584207"/>
    <s v="Zastávka"/>
    <s v="2 000 – 4 999 obyvatel"/>
    <n v="2057"/>
    <n v="0.41127856101118132"/>
    <n v="1211"/>
    <n v="0"/>
  </r>
  <r>
    <x v="10"/>
    <x v="150"/>
    <x v="150"/>
    <n v="584215"/>
    <s v="Zbraslav"/>
    <s v="750 – 1 999 obyvatel"/>
    <n v="1056"/>
    <n v="0.41571969696969696"/>
    <n v="617"/>
    <n v="0"/>
  </r>
  <r>
    <x v="10"/>
    <x v="150"/>
    <x v="150"/>
    <n v="584223"/>
    <s v="Zbýšov (Brno-venkov)"/>
    <s v="2 000 – 4 999 obyvatel"/>
    <n v="3112"/>
    <n v="0.3486503856041131"/>
    <n v="2027"/>
    <n v="1"/>
  </r>
  <r>
    <x v="10"/>
    <x v="151"/>
    <x v="151"/>
    <n v="550213"/>
    <s v="Heršpice"/>
    <s v="750 – 1 999 obyvatel"/>
    <n v="677"/>
    <n v="0.32939438700147711"/>
    <n v="454"/>
    <n v="1"/>
  </r>
  <r>
    <x v="10"/>
    <x v="151"/>
    <x v="151"/>
    <n v="550825"/>
    <s v="Holubice (Vyškov)"/>
    <s v="750 – 1 999 obyvatel"/>
    <n v="1113"/>
    <n v="0.3225516621743037"/>
    <n v="754"/>
    <n v="1"/>
  </r>
  <r>
    <x v="10"/>
    <x v="151"/>
    <x v="151"/>
    <n v="592919"/>
    <s v="Bošovice"/>
    <s v="750 – 1 999 obyvatel"/>
    <n v="986"/>
    <n v="0.26166328600405681"/>
    <n v="728"/>
    <n v="1"/>
  </r>
  <r>
    <x v="10"/>
    <x v="151"/>
    <x v="151"/>
    <n v="593044"/>
    <s v="Hodějice"/>
    <s v="750 – 1 999 obyvatel"/>
    <n v="849"/>
    <n v="0.28739693757361601"/>
    <n v="605"/>
    <n v="1"/>
  </r>
  <r>
    <x v="10"/>
    <x v="151"/>
    <x v="151"/>
    <n v="593052"/>
    <s v="Hostěrádky-Rešov"/>
    <s v="750 – 1 999 obyvatel"/>
    <n v="701"/>
    <n v="0.37660485021398005"/>
    <n v="437"/>
    <n v="1"/>
  </r>
  <r>
    <x v="10"/>
    <x v="151"/>
    <x v="151"/>
    <n v="593079"/>
    <s v="Hrušky (Vyškov)"/>
    <s v="750 – 1 999 obyvatel"/>
    <n v="633"/>
    <n v="0.32069510268562401"/>
    <n v="430"/>
    <n v="1"/>
  </r>
  <r>
    <x v="10"/>
    <x v="151"/>
    <x v="151"/>
    <n v="593141"/>
    <s v="Kobeřice u Brna"/>
    <s v="do 750 obyvatel"/>
    <n v="580"/>
    <n v="0.33965517241379312"/>
    <n v="383"/>
    <n v="1"/>
  </r>
  <r>
    <x v="10"/>
    <x v="151"/>
    <x v="151"/>
    <n v="593214"/>
    <s v="Křenovice (Vyškov)"/>
    <s v="750 – 1 999 obyvatel"/>
    <n v="1586"/>
    <n v="0.35750315258511978"/>
    <n v="1019"/>
    <n v="1"/>
  </r>
  <r>
    <x v="10"/>
    <x v="151"/>
    <x v="151"/>
    <n v="593265"/>
    <s v="Lovčičky"/>
    <s v="do 750 obyvatel"/>
    <n v="564"/>
    <n v="0.35992907801418439"/>
    <n v="361"/>
    <n v="1"/>
  </r>
  <r>
    <x v="10"/>
    <x v="151"/>
    <x v="151"/>
    <n v="593320"/>
    <s v="Milešovice"/>
    <s v="do 750 obyvatel"/>
    <n v="565"/>
    <n v="0.29557522123893804"/>
    <n v="398"/>
    <n v="1"/>
  </r>
  <r>
    <x v="10"/>
    <x v="151"/>
    <x v="151"/>
    <n v="593371"/>
    <s v="Němčany"/>
    <s v="750 – 1 999 obyvatel"/>
    <n v="645"/>
    <n v="0.33023255813953489"/>
    <n v="432"/>
    <n v="1"/>
  </r>
  <r>
    <x v="10"/>
    <x v="151"/>
    <x v="151"/>
    <n v="593435"/>
    <s v="Nížkovice"/>
    <s v="do 750 obyvatel"/>
    <n v="603"/>
    <n v="0.35986733001658378"/>
    <n v="386"/>
    <n v="1"/>
  </r>
  <r>
    <x v="10"/>
    <x v="151"/>
    <x v="151"/>
    <n v="593478"/>
    <s v="Otnice"/>
    <s v="750 – 1 999 obyvatel"/>
    <n v="1311"/>
    <n v="0.30511060259344014"/>
    <n v="911"/>
    <n v="1"/>
  </r>
  <r>
    <x v="10"/>
    <x v="151"/>
    <x v="151"/>
    <n v="593583"/>
    <s v="Slavkov u Brna"/>
    <s v="5 000 – 14 999 obyvatel"/>
    <n v="5658"/>
    <n v="0.34057971014492755"/>
    <n v="3731"/>
    <n v="1"/>
  </r>
  <r>
    <x v="10"/>
    <x v="151"/>
    <x v="151"/>
    <n v="593613"/>
    <s v="Šaratice"/>
    <s v="750 – 1 999 obyvatel"/>
    <n v="855"/>
    <n v="0.36842105263157893"/>
    <n v="540"/>
    <n v="1"/>
  </r>
  <r>
    <x v="10"/>
    <x v="151"/>
    <x v="151"/>
    <n v="593664"/>
    <s v="Vážany nad Litavou"/>
    <s v="do 750 obyvatel"/>
    <n v="598"/>
    <n v="0.30267558528428096"/>
    <n v="417"/>
    <n v="1"/>
  </r>
  <r>
    <x v="10"/>
    <x v="151"/>
    <x v="151"/>
    <n v="593681"/>
    <s v="Velešovice"/>
    <s v="750 – 1 999 obyvatel"/>
    <n v="1021"/>
    <n v="0.32321253672869737"/>
    <n v="691"/>
    <n v="1"/>
  </r>
  <r>
    <x v="10"/>
    <x v="151"/>
    <x v="151"/>
    <n v="593699"/>
    <s v="Zbýšov (Vyškov)"/>
    <s v="do 750 obyvatel"/>
    <n v="523"/>
    <n v="0.39770554493307841"/>
    <n v="315"/>
    <n v="1"/>
  </r>
  <r>
    <x v="10"/>
    <x v="152"/>
    <x v="152"/>
    <n v="549738"/>
    <s v="Ponětovice"/>
    <s v="do 750 obyvatel"/>
    <n v="357"/>
    <n v="0.34733893557422968"/>
    <n v="233"/>
    <n v="1"/>
  </r>
  <r>
    <x v="10"/>
    <x v="152"/>
    <x v="152"/>
    <n v="581429"/>
    <s v="Březina (Brno-venkov)"/>
    <s v="750 – 1 999 obyvatel"/>
    <n v="806"/>
    <n v="0.41563275434243174"/>
    <n v="471"/>
    <n v="0"/>
  </r>
  <r>
    <x v="10"/>
    <x v="152"/>
    <x v="152"/>
    <n v="582794"/>
    <s v="Babice nad Svitavou"/>
    <s v="750 – 1 999 obyvatel"/>
    <n v="1045"/>
    <n v="0.37894736842105264"/>
    <n v="649"/>
    <n v="1"/>
  </r>
  <r>
    <x v="10"/>
    <x v="152"/>
    <x v="152"/>
    <n v="582824"/>
    <s v="Bílovice nad Svitavou"/>
    <s v="2 000 – 4 999 obyvatel"/>
    <n v="2904"/>
    <n v="0.41425619834710742"/>
    <n v="1701"/>
    <n v="0"/>
  </r>
  <r>
    <x v="10"/>
    <x v="152"/>
    <x v="152"/>
    <n v="582841"/>
    <s v="Blažovice"/>
    <s v="750 – 1 999 obyvatel"/>
    <n v="944"/>
    <n v="0.41313559322033899"/>
    <n v="554"/>
    <n v="0"/>
  </r>
  <r>
    <x v="10"/>
    <x v="152"/>
    <x v="152"/>
    <n v="582999"/>
    <s v="Hajany (Brno-venkov)"/>
    <s v="do 750 obyvatel"/>
    <n v="483"/>
    <n v="0.37474120082815737"/>
    <n v="302"/>
    <n v="1"/>
  </r>
  <r>
    <x v="10"/>
    <x v="152"/>
    <x v="152"/>
    <n v="583057"/>
    <s v="Hostěnice"/>
    <s v="750 – 1 999 obyvatel"/>
    <n v="618"/>
    <n v="0.33818770226537215"/>
    <n v="409"/>
    <n v="1"/>
  </r>
  <r>
    <x v="10"/>
    <x v="152"/>
    <x v="152"/>
    <n v="583189"/>
    <s v="Jiříkovice"/>
    <s v="750 – 1 999 obyvatel"/>
    <n v="740"/>
    <n v="0.42972972972972973"/>
    <n v="422"/>
    <n v="0"/>
  </r>
  <r>
    <x v="10"/>
    <x v="152"/>
    <x v="152"/>
    <n v="583197"/>
    <s v="Kanice (Brno-venkov)"/>
    <s v="750 – 1 999 obyvatel"/>
    <n v="804"/>
    <n v="0.42412935323383083"/>
    <n v="463"/>
    <n v="0"/>
  </r>
  <r>
    <x v="10"/>
    <x v="152"/>
    <x v="152"/>
    <n v="583219"/>
    <s v="Kobylnice (Brno-venkov)"/>
    <s v="750 – 1 999 obyvatel"/>
    <n v="911"/>
    <n v="0.40285400658616904"/>
    <n v="544"/>
    <n v="0"/>
  </r>
  <r>
    <x v="10"/>
    <x v="152"/>
    <x v="152"/>
    <n v="583227"/>
    <s v="Kovalovice"/>
    <s v="do 750 obyvatel"/>
    <n v="529"/>
    <n v="0.36105860113421551"/>
    <n v="338"/>
    <n v="1"/>
  </r>
  <r>
    <x v="10"/>
    <x v="152"/>
    <x v="152"/>
    <n v="583391"/>
    <s v="Modřice"/>
    <s v="5 000 – 14 999 obyvatel"/>
    <n v="4461"/>
    <n v="0.354180676978256"/>
    <n v="2881"/>
    <n v="1"/>
  </r>
  <r>
    <x v="10"/>
    <x v="152"/>
    <x v="152"/>
    <n v="583405"/>
    <s v="Mokrá-Horákov"/>
    <s v="2 000 – 4 999 obyvatel"/>
    <n v="2265"/>
    <n v="0.40309050772626931"/>
    <n v="1352"/>
    <n v="0"/>
  </r>
  <r>
    <x v="10"/>
    <x v="152"/>
    <x v="152"/>
    <n v="583413"/>
    <s v="Moravany (Brno-venkov)"/>
    <s v="2 000 – 4 999 obyvatel"/>
    <n v="2577"/>
    <n v="0.39619712844392707"/>
    <n v="1556"/>
    <n v="1"/>
  </r>
  <r>
    <x v="10"/>
    <x v="152"/>
    <x v="152"/>
    <n v="583456"/>
    <s v="Nebovidy (Brno-venkov)"/>
    <s v="750 – 1 999 obyvatel"/>
    <n v="656"/>
    <n v="0.40243902439024393"/>
    <n v="392"/>
    <n v="0"/>
  </r>
  <r>
    <x v="10"/>
    <x v="152"/>
    <x v="152"/>
    <n v="583537"/>
    <s v="Ochoz u Brna"/>
    <s v="750 – 1 999 obyvatel"/>
    <n v="1206"/>
    <n v="0.36898839137645106"/>
    <n v="761"/>
    <n v="1"/>
  </r>
  <r>
    <x v="10"/>
    <x v="152"/>
    <x v="152"/>
    <n v="583545"/>
    <s v="Omice"/>
    <s v="750 – 1 999 obyvatel"/>
    <n v="670"/>
    <n v="0.37611940298507462"/>
    <n v="418"/>
    <n v="1"/>
  </r>
  <r>
    <x v="10"/>
    <x v="152"/>
    <x v="152"/>
    <n v="583561"/>
    <s v="Ořechov (Brno-venkov)"/>
    <s v="2 000 – 4 999 obyvatel"/>
    <n v="2247"/>
    <n v="0.36359590565198041"/>
    <n v="1430"/>
    <n v="1"/>
  </r>
  <r>
    <x v="10"/>
    <x v="152"/>
    <x v="152"/>
    <n v="583596"/>
    <s v="Ostopovice"/>
    <s v="750 – 1 999 obyvatel"/>
    <n v="1425"/>
    <n v="0.45052631578947366"/>
    <n v="783"/>
    <n v="0"/>
  </r>
  <r>
    <x v="10"/>
    <x v="152"/>
    <x v="152"/>
    <n v="583634"/>
    <s v="Podolí (Brno-venkov)"/>
    <s v="750 – 1 999 obyvatel"/>
    <n v="1157"/>
    <n v="0.39757994814174591"/>
    <n v="697"/>
    <n v="1"/>
  </r>
  <r>
    <x v="10"/>
    <x v="152"/>
    <x v="152"/>
    <n v="583669"/>
    <s v="Popůvky (Brno-venkov)"/>
    <s v="750 – 1 999 obyvatel"/>
    <n v="1275"/>
    <n v="0.35529411764705882"/>
    <n v="822"/>
    <n v="1"/>
  </r>
  <r>
    <x v="10"/>
    <x v="152"/>
    <x v="152"/>
    <n v="583677"/>
    <s v="Pozořice"/>
    <s v="2 000 – 4 999 obyvatel"/>
    <n v="1849"/>
    <n v="0.36452136289886428"/>
    <n v="1175"/>
    <n v="1"/>
  </r>
  <r>
    <x v="10"/>
    <x v="152"/>
    <x v="152"/>
    <n v="583685"/>
    <s v="Prace"/>
    <s v="750 – 1 999 obyvatel"/>
    <n v="763"/>
    <n v="0.37483617300131061"/>
    <n v="477"/>
    <n v="1"/>
  </r>
  <r>
    <x v="10"/>
    <x v="152"/>
    <x v="152"/>
    <n v="583707"/>
    <s v="Prštice"/>
    <s v="750 – 1 999 obyvatel"/>
    <n v="789"/>
    <n v="0.40684410646387831"/>
    <n v="468"/>
    <n v="0"/>
  </r>
  <r>
    <x v="10"/>
    <x v="152"/>
    <x v="152"/>
    <n v="583740"/>
    <s v="Radostice"/>
    <s v="750 – 1 999 obyvatel"/>
    <n v="643"/>
    <n v="0.41057542768273719"/>
    <n v="379"/>
    <n v="0"/>
  </r>
  <r>
    <x v="10"/>
    <x v="152"/>
    <x v="152"/>
    <n v="583774"/>
    <s v="Rebešovice"/>
    <s v="750 – 1 999 obyvatel"/>
    <n v="808"/>
    <n v="0.42574257425742573"/>
    <n v="464"/>
    <n v="0"/>
  </r>
  <r>
    <x v="10"/>
    <x v="152"/>
    <x v="152"/>
    <n v="583821"/>
    <s v="Řícmanice"/>
    <s v="750 – 1 999 obyvatel"/>
    <n v="653"/>
    <n v="0.37825421133231241"/>
    <n v="406"/>
    <n v="1"/>
  </r>
  <r>
    <x v="10"/>
    <x v="152"/>
    <x v="152"/>
    <n v="583855"/>
    <s v="Silůvky"/>
    <s v="750 – 1 999 obyvatel"/>
    <n v="718"/>
    <n v="0.37604456824512533"/>
    <n v="448"/>
    <n v="1"/>
  </r>
  <r>
    <x v="10"/>
    <x v="152"/>
    <x v="152"/>
    <n v="583863"/>
    <s v="Sivice"/>
    <s v="750 – 1 999 obyvatel"/>
    <n v="874"/>
    <n v="0.32951945080091533"/>
    <n v="586"/>
    <n v="1"/>
  </r>
  <r>
    <x v="10"/>
    <x v="152"/>
    <x v="152"/>
    <n v="583898"/>
    <s v="Sokolnice"/>
    <s v="2 000 – 4 999 obyvatel"/>
    <n v="1880"/>
    <n v="0.41808510638297874"/>
    <n v="1094"/>
    <n v="0"/>
  </r>
  <r>
    <x v="10"/>
    <x v="152"/>
    <x v="152"/>
    <n v="583910"/>
    <s v="Střelice (Brno-venkov)"/>
    <s v="2 000 – 4 999 obyvatel"/>
    <n v="2474"/>
    <n v="0.43896523848019403"/>
    <n v="1388"/>
    <n v="0"/>
  </r>
  <r>
    <x v="10"/>
    <x v="152"/>
    <x v="152"/>
    <n v="583952"/>
    <s v="Šlapanice (Brno-venkov)"/>
    <s v="5 000 – 14 999 obyvatel"/>
    <n v="6261"/>
    <n v="0.413512218495448"/>
    <n v="3672"/>
    <n v="0"/>
  </r>
  <r>
    <x v="10"/>
    <x v="152"/>
    <x v="152"/>
    <n v="583979"/>
    <s v="Telnice (Brno-venkov)"/>
    <s v="750 – 1 999 obyvatel"/>
    <n v="1298"/>
    <n v="0.39368258859784283"/>
    <n v="787"/>
    <n v="1"/>
  </r>
  <r>
    <x v="10"/>
    <x v="152"/>
    <x v="152"/>
    <n v="584029"/>
    <s v="Troubsko"/>
    <s v="2 000 – 4 999 obyvatel"/>
    <n v="1926"/>
    <n v="0.43302180685358255"/>
    <n v="1092"/>
    <n v="0"/>
  </r>
  <r>
    <x v="10"/>
    <x v="152"/>
    <x v="152"/>
    <n v="584037"/>
    <s v="Tvarožná"/>
    <s v="750 – 1 999 obyvatel"/>
    <n v="1073"/>
    <n v="0.39142590866728799"/>
    <n v="653"/>
    <n v="1"/>
  </r>
  <r>
    <x v="10"/>
    <x v="152"/>
    <x v="152"/>
    <n v="584045"/>
    <s v="Újezd u Brna"/>
    <s v="2 000 – 4 999 obyvatel"/>
    <n v="2777"/>
    <n v="0.41087504501260352"/>
    <n v="1636"/>
    <n v="0"/>
  </r>
  <r>
    <x v="10"/>
    <x v="152"/>
    <x v="152"/>
    <n v="584096"/>
    <s v="Velatice"/>
    <s v="750 – 1 999 obyvatel"/>
    <n v="598"/>
    <n v="0.4197324414715719"/>
    <n v="347"/>
    <n v="0"/>
  </r>
  <r>
    <x v="10"/>
    <x v="152"/>
    <x v="152"/>
    <n v="584126"/>
    <s v="Viničné Šumice"/>
    <s v="750 – 1 999 obyvatel"/>
    <n v="1064"/>
    <n v="0.37875939849624063"/>
    <n v="661"/>
    <n v="1"/>
  </r>
  <r>
    <x v="10"/>
    <x v="152"/>
    <x v="152"/>
    <n v="584151"/>
    <s v="Vranov (Brno-venkov)"/>
    <s v="750 – 1 999 obyvatel"/>
    <n v="660"/>
    <n v="0.41515151515151516"/>
    <n v="386"/>
    <n v="0"/>
  </r>
  <r>
    <x v="10"/>
    <x v="152"/>
    <x v="152"/>
    <n v="584266"/>
    <s v="Želešice"/>
    <s v="750 – 1 999 obyvatel"/>
    <n v="1451"/>
    <n v="0.37008959338387321"/>
    <n v="914"/>
    <n v="1"/>
  </r>
  <r>
    <x v="10"/>
    <x v="153"/>
    <x v="153"/>
    <n v="545295"/>
    <s v="Skalička (Brno-venkov)"/>
    <s v="do 750 obyvatel"/>
    <n v="127"/>
    <n v="0.25196850393700787"/>
    <n v="95"/>
    <n v="1"/>
  </r>
  <r>
    <x v="10"/>
    <x v="153"/>
    <x v="153"/>
    <n v="549746"/>
    <s v="Předklášteří"/>
    <s v="750 – 1 999 obyvatel"/>
    <n v="1165"/>
    <n v="0.42231759656652362"/>
    <n v="673"/>
    <n v="0"/>
  </r>
  <r>
    <x v="10"/>
    <x v="153"/>
    <x v="153"/>
    <n v="549894"/>
    <s v="Skryje (Brno-venkov)"/>
    <s v="do 750 obyvatel"/>
    <n v="55"/>
    <n v="0.4"/>
    <n v="33"/>
    <n v="0"/>
  </r>
  <r>
    <x v="10"/>
    <x v="153"/>
    <x v="153"/>
    <n v="549908"/>
    <s v="Újezd u Tišnova"/>
    <s v="do 750 obyvatel"/>
    <n v="112"/>
    <n v="0.375"/>
    <n v="70"/>
    <n v="1"/>
  </r>
  <r>
    <x v="10"/>
    <x v="153"/>
    <x v="153"/>
    <n v="581321"/>
    <s v="Běleč (Brno-venkov)"/>
    <s v="do 750 obyvatel"/>
    <n v="160"/>
    <n v="0.43125000000000002"/>
    <n v="91"/>
    <n v="0"/>
  </r>
  <r>
    <x v="10"/>
    <x v="153"/>
    <x v="153"/>
    <n v="581402"/>
    <s v="Brumov"/>
    <s v="do 750 obyvatel"/>
    <n v="210"/>
    <n v="0.41428571428571431"/>
    <n v="123"/>
    <n v="0"/>
  </r>
  <r>
    <x v="10"/>
    <x v="153"/>
    <x v="153"/>
    <n v="581437"/>
    <s v="Bukovice (Brno-venkov)"/>
    <s v="do 750 obyvatel"/>
    <n v="61"/>
    <n v="0.29508196721311475"/>
    <n v="43"/>
    <n v="1"/>
  </r>
  <r>
    <x v="10"/>
    <x v="153"/>
    <x v="153"/>
    <n v="581577"/>
    <s v="Hluboké Dvory"/>
    <s v="do 750 obyvatel"/>
    <n v="78"/>
    <n v="0.32051282051282054"/>
    <n v="53"/>
    <n v="1"/>
  </r>
  <r>
    <x v="10"/>
    <x v="153"/>
    <x v="153"/>
    <n v="581976"/>
    <s v="Lomnice (Brno-venkov)"/>
    <s v="750 – 1 999 obyvatel"/>
    <n v="1198"/>
    <n v="0.30634390651085142"/>
    <n v="831"/>
    <n v="1"/>
  </r>
  <r>
    <x v="10"/>
    <x v="153"/>
    <x v="153"/>
    <n v="582123"/>
    <s v="Ochoz u Tišnova"/>
    <s v="do 750 obyvatel"/>
    <n v="104"/>
    <n v="0.39423076923076922"/>
    <n v="63"/>
    <n v="1"/>
  </r>
  <r>
    <x v="10"/>
    <x v="153"/>
    <x v="153"/>
    <n v="582174"/>
    <s v="Osiky"/>
    <s v="do 750 obyvatel"/>
    <n v="106"/>
    <n v="0.36792452830188677"/>
    <n v="67"/>
    <n v="1"/>
  </r>
  <r>
    <x v="10"/>
    <x v="153"/>
    <x v="153"/>
    <n v="582255"/>
    <s v="Rašov"/>
    <s v="do 750 obyvatel"/>
    <n v="197"/>
    <n v="0.3604060913705584"/>
    <n v="126"/>
    <n v="1"/>
  </r>
  <r>
    <x v="10"/>
    <x v="153"/>
    <x v="153"/>
    <n v="582263"/>
    <s v="Rohozec (Brno-venkov)"/>
    <s v="do 750 obyvatel"/>
    <n v="195"/>
    <n v="0.37948717948717947"/>
    <n v="121"/>
    <n v="1"/>
  </r>
  <r>
    <x v="10"/>
    <x v="153"/>
    <x v="153"/>
    <n v="582379"/>
    <s v="Strhaře"/>
    <s v="do 750 obyvatel"/>
    <n v="109"/>
    <n v="0.24770642201834864"/>
    <n v="82"/>
    <n v="1"/>
  </r>
  <r>
    <x v="10"/>
    <x v="153"/>
    <x v="153"/>
    <n v="582450"/>
    <s v="Synalov"/>
    <s v="do 750 obyvatel"/>
    <n v="106"/>
    <n v="0.40566037735849059"/>
    <n v="63"/>
    <n v="0"/>
  </r>
  <r>
    <x v="10"/>
    <x v="153"/>
    <x v="153"/>
    <n v="582565"/>
    <s v="Unín"/>
    <s v="do 750 obyvatel"/>
    <n v="197"/>
    <n v="0.43654822335025378"/>
    <n v="111"/>
    <n v="0"/>
  </r>
  <r>
    <x v="10"/>
    <x v="153"/>
    <x v="153"/>
    <n v="582735"/>
    <s v="Zhoř (Brno-venkov)"/>
    <s v="do 750 obyvatel"/>
    <n v="54"/>
    <n v="0.27777777777777779"/>
    <n v="39"/>
    <n v="1"/>
  </r>
  <r>
    <x v="10"/>
    <x v="153"/>
    <x v="153"/>
    <n v="582875"/>
    <s v="Braníškov"/>
    <s v="do 750 obyvatel"/>
    <n v="168"/>
    <n v="0.4642857142857143"/>
    <n v="90"/>
    <n v="0"/>
  </r>
  <r>
    <x v="10"/>
    <x v="153"/>
    <x v="153"/>
    <n v="582891"/>
    <s v="Březina (Brno-venkov)"/>
    <s v="do 750 obyvatel"/>
    <n v="287"/>
    <n v="0.37282229965156793"/>
    <n v="180"/>
    <n v="1"/>
  </r>
  <r>
    <x v="10"/>
    <x v="153"/>
    <x v="153"/>
    <n v="582948"/>
    <s v="Deblín"/>
    <s v="750 – 1 999 obyvatel"/>
    <n v="888"/>
    <n v="0.41554054054054052"/>
    <n v="519"/>
    <n v="0"/>
  </r>
  <r>
    <x v="10"/>
    <x v="153"/>
    <x v="153"/>
    <n v="582972"/>
    <s v="Drásov (Brno-venkov)"/>
    <s v="2 000 – 4 999 obyvatel"/>
    <n v="1486"/>
    <n v="0.36069986541049798"/>
    <n v="950"/>
    <n v="1"/>
  </r>
  <r>
    <x v="10"/>
    <x v="153"/>
    <x v="153"/>
    <n v="583014"/>
    <s v="Heroltice"/>
    <s v="do 750 obyvatel"/>
    <n v="181"/>
    <n v="0.38674033149171272"/>
    <n v="111"/>
    <n v="1"/>
  </r>
  <r>
    <x v="10"/>
    <x v="153"/>
    <x v="153"/>
    <n v="583065"/>
    <s v="Hradčany (Brno-venkov)"/>
    <s v="do 750 obyvatel"/>
    <n v="552"/>
    <n v="0.35688405797101447"/>
    <n v="355"/>
    <n v="1"/>
  </r>
  <r>
    <x v="10"/>
    <x v="153"/>
    <x v="153"/>
    <n v="583260"/>
    <s v="Lažánky (Brno-venkov)"/>
    <s v="do 750 obyvatel"/>
    <n v="600"/>
    <n v="0.37833333333333335"/>
    <n v="373"/>
    <n v="1"/>
  </r>
  <r>
    <x v="10"/>
    <x v="153"/>
    <x v="153"/>
    <n v="583316"/>
    <s v="Lomnička"/>
    <s v="do 750 obyvatel"/>
    <n v="448"/>
    <n v="0.36160714285714285"/>
    <n v="286"/>
    <n v="1"/>
  </r>
  <r>
    <x v="10"/>
    <x v="153"/>
    <x v="153"/>
    <n v="583341"/>
    <s v="Malhostovice"/>
    <s v="750 – 1 999 obyvatel"/>
    <n v="802"/>
    <n v="0.41147132169576062"/>
    <n v="472"/>
    <n v="0"/>
  </r>
  <r>
    <x v="10"/>
    <x v="153"/>
    <x v="153"/>
    <n v="583359"/>
    <s v="Maršov"/>
    <s v="do 750 obyvatel"/>
    <n v="412"/>
    <n v="0.40048543689320387"/>
    <n v="247"/>
    <n v="0"/>
  </r>
  <r>
    <x v="10"/>
    <x v="153"/>
    <x v="153"/>
    <n v="583464"/>
    <s v="Nelepeč-Žernůvka"/>
    <s v="do 750 obyvatel"/>
    <n v="76"/>
    <n v="0.38157894736842107"/>
    <n v="47"/>
    <n v="1"/>
  </r>
  <r>
    <x v="10"/>
    <x v="153"/>
    <x v="153"/>
    <n v="583847"/>
    <s v="Sentice"/>
    <s v="do 750 obyvatel"/>
    <n v="523"/>
    <n v="0.35564053537284895"/>
    <n v="337"/>
    <n v="1"/>
  </r>
  <r>
    <x v="10"/>
    <x v="153"/>
    <x v="153"/>
    <n v="583928"/>
    <s v="Svatoslav (Brno-venkov)"/>
    <s v="do 750 obyvatel"/>
    <n v="363"/>
    <n v="0.35537190082644626"/>
    <n v="234"/>
    <n v="1"/>
  </r>
  <r>
    <x v="10"/>
    <x v="153"/>
    <x v="153"/>
    <n v="583944"/>
    <s v="Šerkovice"/>
    <s v="do 750 obyvatel"/>
    <n v="267"/>
    <n v="0.38576779026217228"/>
    <n v="164"/>
    <n v="1"/>
  </r>
  <r>
    <x v="10"/>
    <x v="153"/>
    <x v="153"/>
    <n v="583961"/>
    <s v="Štěpánovice (Brno-venkov)"/>
    <s v="do 750 obyvatel"/>
    <n v="424"/>
    <n v="0.39858490566037735"/>
    <n v="255"/>
    <n v="1"/>
  </r>
  <r>
    <x v="10"/>
    <x v="153"/>
    <x v="153"/>
    <n v="584002"/>
    <s v="Tišnov"/>
    <s v="5 000 – 14 999 obyvatel"/>
    <n v="7356"/>
    <n v="0.38934203371397497"/>
    <n v="4492"/>
    <n v="1"/>
  </r>
  <r>
    <x v="10"/>
    <x v="153"/>
    <x v="153"/>
    <n v="584070"/>
    <s v="Úsuší"/>
    <s v="do 750 obyvatel"/>
    <n v="112"/>
    <n v="0.42857142857142855"/>
    <n v="64"/>
    <n v="0"/>
  </r>
  <r>
    <x v="10"/>
    <x v="153"/>
    <x v="153"/>
    <n v="584134"/>
    <s v="Vohančice"/>
    <s v="do 750 obyvatel"/>
    <n v="151"/>
    <n v="0.4370860927152318"/>
    <n v="85"/>
    <n v="0"/>
  </r>
  <r>
    <x v="10"/>
    <x v="153"/>
    <x v="153"/>
    <n v="584169"/>
    <s v="Všechovice (Brno-venkov)"/>
    <s v="do 750 obyvatel"/>
    <n v="217"/>
    <n v="0.33640552995391704"/>
    <n v="144"/>
    <n v="1"/>
  </r>
  <r>
    <x v="10"/>
    <x v="153"/>
    <x v="153"/>
    <n v="584274"/>
    <s v="Železné"/>
    <s v="do 750 obyvatel"/>
    <n v="431"/>
    <n v="0.37122969837587005"/>
    <n v="271"/>
    <n v="1"/>
  </r>
  <r>
    <x v="10"/>
    <x v="153"/>
    <x v="153"/>
    <n v="587907"/>
    <s v="Katov (Brno-venkov)"/>
    <s v="do 750 obyvatel"/>
    <n v="196"/>
    <n v="0.30612244897959184"/>
    <n v="136"/>
    <n v="1"/>
  </r>
  <r>
    <x v="10"/>
    <x v="153"/>
    <x v="153"/>
    <n v="595314"/>
    <s v="Borač"/>
    <s v="do 750 obyvatel"/>
    <n v="279"/>
    <n v="0.4157706093189964"/>
    <n v="163"/>
    <n v="0"/>
  </r>
  <r>
    <x v="10"/>
    <x v="153"/>
    <x v="153"/>
    <n v="595331"/>
    <s v="Borovník"/>
    <s v="do 750 obyvatel"/>
    <n v="85"/>
    <n v="0.4823529411764706"/>
    <n v="44"/>
    <n v="0"/>
  </r>
  <r>
    <x v="10"/>
    <x v="153"/>
    <x v="153"/>
    <n v="595446"/>
    <s v="Černvír"/>
    <s v="do 750 obyvatel"/>
    <n v="127"/>
    <n v="0.36220472440944884"/>
    <n v="81"/>
    <n v="1"/>
  </r>
  <r>
    <x v="10"/>
    <x v="153"/>
    <x v="153"/>
    <n v="595527"/>
    <s v="Dolní Loučky"/>
    <s v="750 – 1 999 obyvatel"/>
    <n v="1051"/>
    <n v="0.43862987630827782"/>
    <n v="590"/>
    <n v="0"/>
  </r>
  <r>
    <x v="10"/>
    <x v="153"/>
    <x v="153"/>
    <n v="595551"/>
    <s v="Doubravník"/>
    <s v="750 – 1 999 obyvatel"/>
    <n v="696"/>
    <n v="0.39224137931034481"/>
    <n v="423"/>
    <n v="1"/>
  </r>
  <r>
    <x v="10"/>
    <x v="153"/>
    <x v="153"/>
    <n v="595560"/>
    <s v="Drahonín"/>
    <s v="do 750 obyvatel"/>
    <n v="94"/>
    <n v="0.38297872340425532"/>
    <n v="58"/>
    <n v="1"/>
  </r>
  <r>
    <x v="10"/>
    <x v="153"/>
    <x v="153"/>
    <n v="595667"/>
    <s v="Horní Loučky"/>
    <s v="do 750 obyvatel"/>
    <n v="250"/>
    <n v="0.35199999999999998"/>
    <n v="162"/>
    <n v="1"/>
  </r>
  <r>
    <x v="10"/>
    <x v="153"/>
    <x v="153"/>
    <n v="595837"/>
    <s v="Kaly"/>
    <s v="do 750 obyvatel"/>
    <n v="234"/>
    <n v="0.44871794871794873"/>
    <n v="129"/>
    <n v="0"/>
  </r>
  <r>
    <x v="10"/>
    <x v="153"/>
    <x v="153"/>
    <n v="595934"/>
    <s v="Křižínkov"/>
    <s v="do 750 obyvatel"/>
    <n v="181"/>
    <n v="0.41988950276243092"/>
    <n v="105"/>
    <n v="0"/>
  </r>
  <r>
    <x v="10"/>
    <x v="153"/>
    <x v="153"/>
    <n v="595985"/>
    <s v="Kuřimská Nová Ves"/>
    <s v="do 750 obyvatel"/>
    <n v="109"/>
    <n v="0.42201834862385323"/>
    <n v="63"/>
    <n v="0"/>
  </r>
  <r>
    <x v="10"/>
    <x v="153"/>
    <x v="153"/>
    <n v="595993"/>
    <s v="Kuřimské Jestřabí"/>
    <s v="do 750 obyvatel"/>
    <n v="139"/>
    <n v="0.51079136690647486"/>
    <n v="68"/>
    <n v="0"/>
  </r>
  <r>
    <x v="10"/>
    <x v="153"/>
    <x v="153"/>
    <n v="596078"/>
    <s v="Lubné"/>
    <s v="do 750 obyvatel"/>
    <n v="38"/>
    <n v="0.47368421052631576"/>
    <n v="20"/>
    <n v="0"/>
  </r>
  <r>
    <x v="10"/>
    <x v="153"/>
    <x v="153"/>
    <n v="596175"/>
    <s v="Nedvědice"/>
    <s v="750 – 1 999 obyvatel"/>
    <n v="1098"/>
    <n v="0.44171220400728595"/>
    <n v="613"/>
    <n v="0"/>
  </r>
  <r>
    <x v="10"/>
    <x v="153"/>
    <x v="153"/>
    <n v="596191"/>
    <s v="Níhov"/>
    <s v="do 750 obyvatel"/>
    <n v="193"/>
    <n v="0.27979274611398963"/>
    <n v="139"/>
    <n v="1"/>
  </r>
  <r>
    <x v="10"/>
    <x v="153"/>
    <x v="153"/>
    <n v="596302"/>
    <s v="Olší (Brno-venkov)"/>
    <s v="do 750 obyvatel"/>
    <n v="274"/>
    <n v="0.35766423357664234"/>
    <n v="176"/>
    <n v="1"/>
  </r>
  <r>
    <x v="10"/>
    <x v="153"/>
    <x v="153"/>
    <n v="596400"/>
    <s v="Pernštejnské Jestřabí"/>
    <s v="do 750 obyvatel"/>
    <n v="156"/>
    <n v="0.39743589743589741"/>
    <n v="94"/>
    <n v="1"/>
  </r>
  <r>
    <x v="10"/>
    <x v="153"/>
    <x v="153"/>
    <n v="596582"/>
    <s v="Rojetín"/>
    <s v="do 750 obyvatel"/>
    <n v="64"/>
    <n v="0.375"/>
    <n v="40"/>
    <n v="1"/>
  </r>
  <r>
    <x v="10"/>
    <x v="153"/>
    <x v="153"/>
    <n v="596698"/>
    <s v="Řikonín"/>
    <s v="do 750 obyvatel"/>
    <n v="36"/>
    <n v="0.44444444444444442"/>
    <n v="20"/>
    <n v="0"/>
  </r>
  <r>
    <x v="10"/>
    <x v="153"/>
    <x v="153"/>
    <n v="596892"/>
    <s v="Tišnovská Nová Ves"/>
    <s v="do 750 obyvatel"/>
    <n v="80"/>
    <n v="0.42499999999999999"/>
    <n v="46"/>
    <n v="0"/>
  </r>
  <r>
    <x v="10"/>
    <x v="153"/>
    <x v="153"/>
    <n v="597104"/>
    <s v="Vratislávka"/>
    <s v="do 750 obyvatel"/>
    <n v="75"/>
    <n v="0.36"/>
    <n v="48"/>
    <n v="1"/>
  </r>
  <r>
    <x v="10"/>
    <x v="153"/>
    <x v="153"/>
    <n v="597171"/>
    <s v="Žďárec"/>
    <s v="do 750 obyvatel"/>
    <n v="305"/>
    <n v="0.3737704918032787"/>
    <n v="191"/>
    <n v="1"/>
  </r>
  <r>
    <x v="10"/>
    <x v="154"/>
    <x v="154"/>
    <n v="586048"/>
    <s v="Blatnice pod Svatým Antonínkem"/>
    <s v="2 000 – 4 999 obyvatel"/>
    <n v="1740"/>
    <n v="0.37413793103448278"/>
    <n v="1089"/>
    <n v="1"/>
  </r>
  <r>
    <x v="10"/>
    <x v="154"/>
    <x v="154"/>
    <n v="586056"/>
    <s v="Blatnička"/>
    <s v="do 750 obyvatel"/>
    <n v="365"/>
    <n v="0.4"/>
    <n v="219"/>
    <n v="0"/>
  </r>
  <r>
    <x v="10"/>
    <x v="154"/>
    <x v="154"/>
    <n v="586188"/>
    <s v="Hroznová Lhota"/>
    <s v="750 – 1 999 obyvatel"/>
    <n v="1027"/>
    <n v="0.39532619279454723"/>
    <n v="621"/>
    <n v="1"/>
  </r>
  <r>
    <x v="10"/>
    <x v="154"/>
    <x v="154"/>
    <n v="586196"/>
    <s v="Hrubá Vrbka"/>
    <s v="do 750 obyvatel"/>
    <n v="546"/>
    <n v="0.33882783882783885"/>
    <n v="361"/>
    <n v="1"/>
  </r>
  <r>
    <x v="10"/>
    <x v="154"/>
    <x v="154"/>
    <n v="586218"/>
    <s v="Javorník (Hodonín)"/>
    <s v="do 750 obyvatel"/>
    <n v="593"/>
    <n v="0.27150084317032042"/>
    <n v="432"/>
    <n v="1"/>
  </r>
  <r>
    <x v="10"/>
    <x v="154"/>
    <x v="154"/>
    <n v="586269"/>
    <s v="Kněždub"/>
    <s v="750 – 1 999 obyvatel"/>
    <n v="940"/>
    <n v="0.3648936170212766"/>
    <n v="597"/>
    <n v="1"/>
  </r>
  <r>
    <x v="10"/>
    <x v="154"/>
    <x v="154"/>
    <n v="586285"/>
    <s v="Kozojídky"/>
    <s v="do 750 obyvatel"/>
    <n v="425"/>
    <n v="0.4"/>
    <n v="255"/>
    <n v="0"/>
  </r>
  <r>
    <x v="10"/>
    <x v="154"/>
    <x v="154"/>
    <n v="586293"/>
    <s v="Kuželov"/>
    <s v="do 750 obyvatel"/>
    <n v="348"/>
    <n v="0.35057471264367818"/>
    <n v="226"/>
    <n v="1"/>
  </r>
  <r>
    <x v="10"/>
    <x v="154"/>
    <x v="154"/>
    <n v="586323"/>
    <s v="Lipov"/>
    <s v="750 – 1 999 obyvatel"/>
    <n v="1267"/>
    <n v="0.37647987371744279"/>
    <n v="790"/>
    <n v="1"/>
  </r>
  <r>
    <x v="10"/>
    <x v="154"/>
    <x v="154"/>
    <n v="586331"/>
    <s v="Louka (Hodonín)"/>
    <s v="750 – 1 999 obyvatel"/>
    <n v="807"/>
    <n v="0.37794299876084264"/>
    <n v="502"/>
    <n v="1"/>
  </r>
  <r>
    <x v="10"/>
    <x v="154"/>
    <x v="154"/>
    <n v="586366"/>
    <s v="Malá Vrbka"/>
    <s v="do 750 obyvatel"/>
    <n v="142"/>
    <n v="0.43661971830985913"/>
    <n v="80"/>
    <n v="0"/>
  </r>
  <r>
    <x v="10"/>
    <x v="154"/>
    <x v="154"/>
    <n v="586404"/>
    <s v="Moravský Písek"/>
    <s v="2 000 – 4 999 obyvatel"/>
    <n v="1760"/>
    <n v="0.31761363636363638"/>
    <n v="1201"/>
    <n v="1"/>
  </r>
  <r>
    <x v="10"/>
    <x v="154"/>
    <x v="154"/>
    <n v="586455"/>
    <s v="Nová Lhota"/>
    <s v="do 750 obyvatel"/>
    <n v="560"/>
    <n v="0.19642857142857142"/>
    <n v="450"/>
    <n v="1"/>
  </r>
  <r>
    <x v="10"/>
    <x v="154"/>
    <x v="154"/>
    <n v="586501"/>
    <s v="Radějov"/>
    <s v="750 – 1 999 obyvatel"/>
    <n v="717"/>
    <n v="0.36541143654114366"/>
    <n v="455"/>
    <n v="1"/>
  </r>
  <r>
    <x v="10"/>
    <x v="154"/>
    <x v="154"/>
    <n v="586587"/>
    <s v="Strážnice"/>
    <s v="5 000 – 14 999 obyvatel"/>
    <n v="4636"/>
    <n v="0.38632441760138048"/>
    <n v="2845"/>
    <n v="1"/>
  </r>
  <r>
    <x v="10"/>
    <x v="154"/>
    <x v="154"/>
    <n v="586617"/>
    <s v="Suchov"/>
    <s v="do 750 obyvatel"/>
    <n v="428"/>
    <n v="0.2570093457943925"/>
    <n v="318"/>
    <n v="1"/>
  </r>
  <r>
    <x v="10"/>
    <x v="154"/>
    <x v="154"/>
    <n v="586650"/>
    <s v="Tasov (Hodonín)"/>
    <s v="do 750 obyvatel"/>
    <n v="466"/>
    <n v="0.45278969957081544"/>
    <n v="255"/>
    <n v="0"/>
  </r>
  <r>
    <x v="10"/>
    <x v="154"/>
    <x v="154"/>
    <n v="586684"/>
    <s v="Tvarožná Lhota"/>
    <s v="750 – 1 999 obyvatel"/>
    <n v="779"/>
    <n v="0.35173299101412064"/>
    <n v="505"/>
    <n v="1"/>
  </r>
  <r>
    <x v="10"/>
    <x v="154"/>
    <x v="154"/>
    <n v="586714"/>
    <s v="Velká nad Veličkou"/>
    <s v="2 000 – 4 999 obyvatel"/>
    <n v="2517"/>
    <n v="0.31227651966626935"/>
    <n v="1731"/>
    <n v="1"/>
  </r>
  <r>
    <x v="10"/>
    <x v="154"/>
    <x v="154"/>
    <n v="586722"/>
    <s v="Veselí nad Moravou"/>
    <s v="5 000 – 14 999 obyvatel"/>
    <n v="9299"/>
    <n v="0.37756748037423377"/>
    <n v="5788"/>
    <n v="1"/>
  </r>
  <r>
    <x v="10"/>
    <x v="154"/>
    <x v="154"/>
    <n v="586757"/>
    <s v="Vnorovy"/>
    <s v="2 000 – 4 999 obyvatel"/>
    <n v="2507"/>
    <n v="0.38891104906262464"/>
    <n v="1532"/>
    <n v="1"/>
  </r>
  <r>
    <x v="10"/>
    <x v="154"/>
    <x v="154"/>
    <n v="586838"/>
    <s v="Žeraviny"/>
    <s v="do 750 obyvatel"/>
    <n v="169"/>
    <n v="0.32544378698224852"/>
    <n v="114"/>
    <n v="1"/>
  </r>
  <r>
    <x v="10"/>
    <x v="155"/>
    <x v="155"/>
    <n v="550108"/>
    <s v="Kozlany (Vyškov)"/>
    <s v="do 750 obyvatel"/>
    <n v="302"/>
    <n v="0.34105960264900664"/>
    <n v="199"/>
    <n v="1"/>
  </r>
  <r>
    <x v="10"/>
    <x v="155"/>
    <x v="155"/>
    <n v="550132"/>
    <s v="Olšany (Vyškov)"/>
    <s v="do 750 obyvatel"/>
    <n v="496"/>
    <n v="0.36693548387096775"/>
    <n v="314"/>
    <n v="1"/>
  </r>
  <r>
    <x v="10"/>
    <x v="155"/>
    <x v="155"/>
    <n v="550141"/>
    <s v="Medlovice (Vyškov)"/>
    <s v="do 750 obyvatel"/>
    <n v="289"/>
    <n v="0.356401384083045"/>
    <n v="186"/>
    <n v="1"/>
  </r>
  <r>
    <x v="10"/>
    <x v="155"/>
    <x v="155"/>
    <n v="550175"/>
    <s v="Podomí"/>
    <s v="do 750 obyvatel"/>
    <n v="363"/>
    <n v="0.27272727272727271"/>
    <n v="264"/>
    <n v="1"/>
  </r>
  <r>
    <x v="10"/>
    <x v="155"/>
    <x v="155"/>
    <n v="550795"/>
    <s v="Podbřežice"/>
    <s v="do 750 obyvatel"/>
    <n v="199"/>
    <n v="0.23115577889447236"/>
    <n v="153"/>
    <n v="1"/>
  </r>
  <r>
    <x v="10"/>
    <x v="155"/>
    <x v="155"/>
    <n v="553972"/>
    <s v="Rybníček (Vyškov)"/>
    <s v="do 750 obyvatel"/>
    <n v="229"/>
    <n v="0.3056768558951965"/>
    <n v="159"/>
    <n v="1"/>
  </r>
  <r>
    <x v="10"/>
    <x v="155"/>
    <x v="155"/>
    <n v="554898"/>
    <s v="Rostěnice-Zvonovice"/>
    <s v="do 750 obyvatel"/>
    <n v="431"/>
    <n v="0.38515081206496521"/>
    <n v="265"/>
    <n v="1"/>
  </r>
  <r>
    <x v="10"/>
    <x v="155"/>
    <x v="155"/>
    <n v="592889"/>
    <s v="Vyškov"/>
    <s v="15 000 – 39 999 obyvatel"/>
    <n v="17465"/>
    <n v="0.38957915831663326"/>
    <n v="10661"/>
    <n v="1"/>
  </r>
  <r>
    <x v="10"/>
    <x v="155"/>
    <x v="155"/>
    <n v="592901"/>
    <s v="Bohdalice-Pavlovice"/>
    <s v="750 – 1 999 obyvatel"/>
    <n v="721"/>
    <n v="0.35228848821081832"/>
    <n v="467"/>
    <n v="1"/>
  </r>
  <r>
    <x v="10"/>
    <x v="155"/>
    <x v="155"/>
    <n v="592978"/>
    <s v="Dětkovice (Vyškov)"/>
    <s v="do 750 obyvatel"/>
    <n v="224"/>
    <n v="0.36607142857142855"/>
    <n v="142"/>
    <n v="1"/>
  </r>
  <r>
    <x v="10"/>
    <x v="155"/>
    <x v="155"/>
    <n v="593001"/>
    <s v="Drnovice (Vyškov)"/>
    <s v="2 000 – 4 999 obyvatel"/>
    <n v="1976"/>
    <n v="0.38056680161943318"/>
    <n v="1224"/>
    <n v="1"/>
  </r>
  <r>
    <x v="10"/>
    <x v="155"/>
    <x v="155"/>
    <n v="593010"/>
    <s v="Drysice"/>
    <s v="do 750 obyvatel"/>
    <n v="478"/>
    <n v="0.3682008368200837"/>
    <n v="302"/>
    <n v="1"/>
  </r>
  <r>
    <x v="10"/>
    <x v="155"/>
    <x v="155"/>
    <n v="593028"/>
    <s v="Habrovany (Vyškov)"/>
    <s v="750 – 1 999 obyvatel"/>
    <n v="703"/>
    <n v="0.40398293029871979"/>
    <n v="419"/>
    <n v="0"/>
  </r>
  <r>
    <x v="10"/>
    <x v="155"/>
    <x v="155"/>
    <n v="593036"/>
    <s v="Hlubočany"/>
    <s v="do 750 obyvatel"/>
    <n v="415"/>
    <n v="0.33975903614457831"/>
    <n v="274"/>
    <n v="1"/>
  </r>
  <r>
    <x v="10"/>
    <x v="155"/>
    <x v="155"/>
    <n v="593061"/>
    <s v="Hoštice-Heroltice"/>
    <s v="do 750 obyvatel"/>
    <n v="515"/>
    <n v="0.37669902912621361"/>
    <n v="321"/>
    <n v="1"/>
  </r>
  <r>
    <x v="10"/>
    <x v="155"/>
    <x v="155"/>
    <n v="593087"/>
    <s v="Hvězdlice"/>
    <s v="do 750 obyvatel"/>
    <n v="475"/>
    <n v="0.40210526315789474"/>
    <n v="284"/>
    <n v="0"/>
  </r>
  <r>
    <x v="10"/>
    <x v="155"/>
    <x v="155"/>
    <n v="593117"/>
    <s v="Ivanovice na Hané"/>
    <s v="2 000 – 4 999 obyvatel"/>
    <n v="2450"/>
    <n v="0.39224489795918366"/>
    <n v="1489"/>
    <n v="1"/>
  </r>
  <r>
    <x v="10"/>
    <x v="155"/>
    <x v="155"/>
    <n v="593125"/>
    <s v="Ježkovice"/>
    <s v="do 750 obyvatel"/>
    <n v="325"/>
    <n v="0.32923076923076922"/>
    <n v="218"/>
    <n v="1"/>
  </r>
  <r>
    <x v="10"/>
    <x v="155"/>
    <x v="155"/>
    <n v="593168"/>
    <s v="Komořany"/>
    <s v="do 750 obyvatel"/>
    <n v="613"/>
    <n v="0.35562805872756931"/>
    <n v="395"/>
    <n v="1"/>
  </r>
  <r>
    <x v="10"/>
    <x v="155"/>
    <x v="155"/>
    <n v="593192"/>
    <s v="Krásensko"/>
    <s v="do 750 obyvatel"/>
    <n v="344"/>
    <n v="0.33139534883720928"/>
    <n v="230"/>
    <n v="1"/>
  </r>
  <r>
    <x v="10"/>
    <x v="155"/>
    <x v="155"/>
    <n v="593231"/>
    <s v="Křižanovice u Vyškova"/>
    <s v="do 750 obyvatel"/>
    <n v="124"/>
    <n v="0.39516129032258063"/>
    <n v="75"/>
    <n v="1"/>
  </r>
  <r>
    <x v="10"/>
    <x v="155"/>
    <x v="155"/>
    <n v="593249"/>
    <s v="Kučerov"/>
    <s v="do 750 obyvatel"/>
    <n v="391"/>
    <n v="0.31202046035805625"/>
    <n v="269"/>
    <n v="1"/>
  </r>
  <r>
    <x v="10"/>
    <x v="155"/>
    <x v="155"/>
    <n v="593273"/>
    <s v="Luleč"/>
    <s v="750 – 1 999 obyvatel"/>
    <n v="789"/>
    <n v="0.37135614702154623"/>
    <n v="496"/>
    <n v="1"/>
  </r>
  <r>
    <x v="10"/>
    <x v="155"/>
    <x v="155"/>
    <n v="593281"/>
    <s v="Lysovice"/>
    <s v="do 750 obyvatel"/>
    <n v="226"/>
    <n v="0.35398230088495575"/>
    <n v="146"/>
    <n v="1"/>
  </r>
  <r>
    <x v="10"/>
    <x v="155"/>
    <x v="155"/>
    <n v="593346"/>
    <s v="Moravské Málkovice"/>
    <s v="do 750 obyvatel"/>
    <n v="462"/>
    <n v="0.354978354978355"/>
    <n v="298"/>
    <n v="1"/>
  </r>
  <r>
    <x v="10"/>
    <x v="155"/>
    <x v="155"/>
    <n v="593397"/>
    <s v="Nemojany"/>
    <s v="750 – 1 999 obyvatel"/>
    <n v="602"/>
    <n v="0.34717607973421927"/>
    <n v="393"/>
    <n v="1"/>
  </r>
  <r>
    <x v="10"/>
    <x v="155"/>
    <x v="155"/>
    <n v="593443"/>
    <s v="Nové Sady (Vyškov)"/>
    <s v="do 750 obyvatel"/>
    <n v="81"/>
    <n v="0.49382716049382713"/>
    <n v="41"/>
    <n v="0"/>
  </r>
  <r>
    <x v="10"/>
    <x v="155"/>
    <x v="155"/>
    <n v="593460"/>
    <s v="Orlovice"/>
    <s v="do 750 obyvatel"/>
    <n v="263"/>
    <n v="0.34980988593155893"/>
    <n v="171"/>
    <n v="1"/>
  </r>
  <r>
    <x v="10"/>
    <x v="155"/>
    <x v="155"/>
    <n v="593486"/>
    <s v="Podivice"/>
    <s v="do 750 obyvatel"/>
    <n v="141"/>
    <n v="0.3971631205673759"/>
    <n v="85"/>
    <n v="1"/>
  </r>
  <r>
    <x v="10"/>
    <x v="155"/>
    <x v="155"/>
    <n v="593494"/>
    <s v="Prusy-Boškůvky"/>
    <s v="do 750 obyvatel"/>
    <n v="514"/>
    <n v="0.28599221789883267"/>
    <n v="367"/>
    <n v="1"/>
  </r>
  <r>
    <x v="10"/>
    <x v="155"/>
    <x v="155"/>
    <n v="593508"/>
    <s v="Pustiměř"/>
    <s v="750 – 1 999 obyvatel"/>
    <n v="1481"/>
    <n v="0.3571910871033086"/>
    <n v="952"/>
    <n v="1"/>
  </r>
  <r>
    <x v="10"/>
    <x v="155"/>
    <x v="155"/>
    <n v="593516"/>
    <s v="Račice-Pístovice"/>
    <s v="750 – 1 999 obyvatel"/>
    <n v="999"/>
    <n v="0.35235235235235235"/>
    <n v="647"/>
    <n v="1"/>
  </r>
  <r>
    <x v="10"/>
    <x v="155"/>
    <x v="155"/>
    <n v="593524"/>
    <s v="Radslavice (Vyškov)"/>
    <s v="do 750 obyvatel"/>
    <n v="335"/>
    <n v="0.34328358208955223"/>
    <n v="220"/>
    <n v="1"/>
  </r>
  <r>
    <x v="10"/>
    <x v="155"/>
    <x v="155"/>
    <n v="593559"/>
    <s v="Rousínov"/>
    <s v="5 000 – 14 999 obyvatel"/>
    <n v="4614"/>
    <n v="0.35175552665799742"/>
    <n v="2991"/>
    <n v="1"/>
  </r>
  <r>
    <x v="10"/>
    <x v="155"/>
    <x v="155"/>
    <n v="593567"/>
    <s v="Ruprechtov"/>
    <s v="do 750 obyvatel"/>
    <n v="494"/>
    <n v="0.34817813765182187"/>
    <n v="322"/>
    <n v="1"/>
  </r>
  <r>
    <x v="10"/>
    <x v="155"/>
    <x v="155"/>
    <n v="593605"/>
    <s v="Studnice (Vyškov)"/>
    <s v="do 750 obyvatel"/>
    <n v="436"/>
    <n v="0.36238532110091742"/>
    <n v="278"/>
    <n v="1"/>
  </r>
  <r>
    <x v="10"/>
    <x v="155"/>
    <x v="155"/>
    <n v="593621"/>
    <s v="Švábenice"/>
    <s v="750 – 1 999 obyvatel"/>
    <n v="814"/>
    <n v="0.35626535626535627"/>
    <n v="524"/>
    <n v="1"/>
  </r>
  <r>
    <x v="10"/>
    <x v="155"/>
    <x v="155"/>
    <n v="593630"/>
    <s v="Topolany"/>
    <s v="do 750 obyvatel"/>
    <n v="283"/>
    <n v="0.30035335689045939"/>
    <n v="198"/>
    <n v="1"/>
  </r>
  <r>
    <x v="10"/>
    <x v="155"/>
    <x v="155"/>
    <n v="593648"/>
    <s v="Tučapy (Vyškov)"/>
    <s v="do 750 obyvatel"/>
    <n v="487"/>
    <n v="0.32238193018480493"/>
    <n v="330"/>
    <n v="1"/>
  </r>
  <r>
    <x v="10"/>
    <x v="155"/>
    <x v="155"/>
    <n v="593656"/>
    <s v="Vážany (Vyškov)"/>
    <s v="do 750 obyvatel"/>
    <n v="374"/>
    <n v="0.35828877005347592"/>
    <n v="240"/>
    <n v="1"/>
  </r>
  <r>
    <x v="10"/>
    <x v="155"/>
    <x v="155"/>
    <n v="593702"/>
    <s v="Zelená Hora"/>
    <s v="do 750 obyvatel"/>
    <n v="248"/>
    <n v="0.31451612903225806"/>
    <n v="170"/>
    <n v="1"/>
  </r>
  <r>
    <x v="10"/>
    <x v="156"/>
    <x v="156"/>
    <n v="545325"/>
    <s v="Velký Karlov"/>
    <s v="do 750 obyvatel"/>
    <n v="348"/>
    <n v="0.37356321839080459"/>
    <n v="218"/>
    <n v="1"/>
  </r>
  <r>
    <x v="10"/>
    <x v="156"/>
    <x v="156"/>
    <n v="546941"/>
    <s v="Dobšice (Znojmo)"/>
    <s v="2 000 – 4 999 obyvatel"/>
    <n v="2040"/>
    <n v="0.37941176470588234"/>
    <n v="1266"/>
    <n v="1"/>
  </r>
  <r>
    <x v="10"/>
    <x v="156"/>
    <x v="156"/>
    <n v="550019"/>
    <s v="Vracovice (Znojmo)"/>
    <s v="do 750 obyvatel"/>
    <n v="163"/>
    <n v="0.46625766871165641"/>
    <n v="87"/>
    <n v="0"/>
  </r>
  <r>
    <x v="10"/>
    <x v="156"/>
    <x v="156"/>
    <n v="550051"/>
    <s v="Plenkovice"/>
    <s v="do 750 obyvatel"/>
    <n v="301"/>
    <n v="0.32225913621262459"/>
    <n v="204"/>
    <n v="1"/>
  </r>
  <r>
    <x v="10"/>
    <x v="156"/>
    <x v="156"/>
    <n v="550078"/>
    <s v="Přeskače"/>
    <s v="do 750 obyvatel"/>
    <n v="90"/>
    <n v="0.3888888888888889"/>
    <n v="55"/>
    <n v="1"/>
  </r>
  <r>
    <x v="10"/>
    <x v="156"/>
    <x v="156"/>
    <n v="550086"/>
    <s v="Křídlůvky"/>
    <s v="do 750 obyvatel"/>
    <n v="200"/>
    <n v="0.36499999999999999"/>
    <n v="127"/>
    <n v="1"/>
  </r>
  <r>
    <x v="10"/>
    <x v="156"/>
    <x v="156"/>
    <n v="550841"/>
    <s v="Jiřice u Moravských Budějovic"/>
    <s v="do 750 obyvatel"/>
    <n v="47"/>
    <n v="0.38297872340425532"/>
    <n v="29"/>
    <n v="1"/>
  </r>
  <r>
    <x v="10"/>
    <x v="156"/>
    <x v="156"/>
    <n v="555231"/>
    <s v="Suchohrdly"/>
    <s v="750 – 1 999 obyvatel"/>
    <n v="1134"/>
    <n v="0.3968253968253968"/>
    <n v="684"/>
    <n v="1"/>
  </r>
  <r>
    <x v="10"/>
    <x v="156"/>
    <x v="156"/>
    <n v="587729"/>
    <s v="Nový Šaldorf-Sedlešovice"/>
    <s v="750 – 1 999 obyvatel"/>
    <n v="1305"/>
    <n v="0.37164750957854409"/>
    <n v="820"/>
    <n v="1"/>
  </r>
  <r>
    <x v="10"/>
    <x v="156"/>
    <x v="156"/>
    <n v="593711"/>
    <s v="Znojmo"/>
    <s v="15 000 – 39 999 obyvatel"/>
    <n v="28032"/>
    <n v="0.40942494292237441"/>
    <n v="16555"/>
    <n v="0"/>
  </r>
  <r>
    <x v="10"/>
    <x v="156"/>
    <x v="156"/>
    <n v="593729"/>
    <s v="Bantice"/>
    <s v="do 750 obyvatel"/>
    <n v="233"/>
    <n v="0.40772532188841204"/>
    <n v="138"/>
    <n v="0"/>
  </r>
  <r>
    <x v="10"/>
    <x v="156"/>
    <x v="156"/>
    <n v="593737"/>
    <s v="Běhařovice"/>
    <s v="do 750 obyvatel"/>
    <n v="319"/>
    <n v="0.38871473354231972"/>
    <n v="195"/>
    <n v="1"/>
  </r>
  <r>
    <x v="10"/>
    <x v="156"/>
    <x v="156"/>
    <n v="593745"/>
    <s v="Bezkov"/>
    <s v="do 750 obyvatel"/>
    <n v="173"/>
    <n v="0.37572254335260113"/>
    <n v="108"/>
    <n v="1"/>
  </r>
  <r>
    <x v="10"/>
    <x v="156"/>
    <x v="156"/>
    <n v="593753"/>
    <s v="Bítov (Znojmo)"/>
    <s v="do 750 obyvatel"/>
    <n v="129"/>
    <n v="0.5736434108527132"/>
    <n v="55"/>
    <n v="0"/>
  </r>
  <r>
    <x v="10"/>
    <x v="156"/>
    <x v="156"/>
    <n v="593761"/>
    <s v="Blanné"/>
    <s v="do 750 obyvatel"/>
    <n v="75"/>
    <n v="0.46666666666666667"/>
    <n v="40"/>
    <n v="0"/>
  </r>
  <r>
    <x v="10"/>
    <x v="156"/>
    <x v="156"/>
    <n v="593770"/>
    <s v="Blížkovice"/>
    <s v="750 – 1 999 obyvatel"/>
    <n v="993"/>
    <n v="0.38469284994964753"/>
    <n v="611"/>
    <n v="1"/>
  </r>
  <r>
    <x v="10"/>
    <x v="156"/>
    <x v="156"/>
    <n v="593796"/>
    <s v="Bojanovice (Znojmo)"/>
    <s v="do 750 obyvatel"/>
    <n v="156"/>
    <n v="0.34615384615384615"/>
    <n v="102"/>
    <n v="1"/>
  </r>
  <r>
    <x v="10"/>
    <x v="156"/>
    <x v="156"/>
    <n v="593800"/>
    <s v="Borotice (Znojmo)"/>
    <s v="do 750 obyvatel"/>
    <n v="349"/>
    <n v="0.25214899713467048"/>
    <n v="261"/>
    <n v="1"/>
  </r>
  <r>
    <x v="10"/>
    <x v="156"/>
    <x v="156"/>
    <n v="593818"/>
    <s v="Boskovštejn"/>
    <s v="do 750 obyvatel"/>
    <n v="130"/>
    <n v="0.38461538461538464"/>
    <n v="80"/>
    <n v="1"/>
  </r>
  <r>
    <x v="10"/>
    <x v="156"/>
    <x v="156"/>
    <n v="593826"/>
    <s v="Božice"/>
    <s v="750 – 1 999 obyvatel"/>
    <n v="1269"/>
    <n v="0.33884948778565799"/>
    <n v="839"/>
    <n v="1"/>
  </r>
  <r>
    <x v="10"/>
    <x v="156"/>
    <x v="156"/>
    <n v="593842"/>
    <s v="Břežany (Znojmo)"/>
    <s v="750 – 1 999 obyvatel"/>
    <n v="710"/>
    <n v="0.45915492957746479"/>
    <n v="384"/>
    <n v="0"/>
  </r>
  <r>
    <x v="10"/>
    <x v="156"/>
    <x v="156"/>
    <n v="593851"/>
    <s v="Citonice"/>
    <s v="do 750 obyvatel"/>
    <n v="477"/>
    <n v="0.34171907756813419"/>
    <n v="314"/>
    <n v="1"/>
  </r>
  <r>
    <x v="10"/>
    <x v="156"/>
    <x v="156"/>
    <n v="593869"/>
    <s v="Ctidružice"/>
    <s v="do 750 obyvatel"/>
    <n v="258"/>
    <n v="0.40697674418604651"/>
    <n v="153"/>
    <n v="0"/>
  </r>
  <r>
    <x v="10"/>
    <x v="156"/>
    <x v="156"/>
    <n v="593877"/>
    <s v="Čejkovice (Znojmo)"/>
    <s v="do 750 obyvatel"/>
    <n v="191"/>
    <n v="0.41361256544502617"/>
    <n v="112"/>
    <n v="0"/>
  </r>
  <r>
    <x v="10"/>
    <x v="156"/>
    <x v="156"/>
    <n v="593893"/>
    <s v="Černín"/>
    <s v="do 750 obyvatel"/>
    <n v="115"/>
    <n v="0.41739130434782606"/>
    <n v="67"/>
    <n v="0"/>
  </r>
  <r>
    <x v="10"/>
    <x v="156"/>
    <x v="156"/>
    <n v="593974"/>
    <s v="Dyjákovice"/>
    <s v="750 – 1 999 obyvatel"/>
    <n v="701"/>
    <n v="0.38088445078459343"/>
    <n v="434"/>
    <n v="1"/>
  </r>
  <r>
    <x v="10"/>
    <x v="156"/>
    <x v="156"/>
    <n v="593982"/>
    <s v="Dyjákovičky"/>
    <s v="do 750 obyvatel"/>
    <n v="447"/>
    <n v="0.32438478747203581"/>
    <n v="302"/>
    <n v="1"/>
  </r>
  <r>
    <x v="10"/>
    <x v="156"/>
    <x v="156"/>
    <n v="593991"/>
    <s v="Dyje"/>
    <s v="do 750 obyvatel"/>
    <n v="409"/>
    <n v="0.35696821515892418"/>
    <n v="263"/>
    <n v="1"/>
  </r>
  <r>
    <x v="10"/>
    <x v="156"/>
    <x v="156"/>
    <n v="594016"/>
    <s v="Grešlové Mýto"/>
    <s v="do 750 obyvatel"/>
    <n v="170"/>
    <n v="0.3235294117647059"/>
    <n v="115"/>
    <n v="1"/>
  </r>
  <r>
    <x v="10"/>
    <x v="156"/>
    <x v="156"/>
    <n v="594024"/>
    <s v="Havraníky"/>
    <s v="do 750 obyvatel"/>
    <n v="277"/>
    <n v="0.48014440433212996"/>
    <n v="144"/>
    <n v="0"/>
  </r>
  <r>
    <x v="10"/>
    <x v="156"/>
    <x v="156"/>
    <n v="594032"/>
    <s v="Hevlín"/>
    <s v="750 – 1 999 obyvatel"/>
    <n v="1163"/>
    <n v="0.38779019776440243"/>
    <n v="712"/>
    <n v="1"/>
  </r>
  <r>
    <x v="10"/>
    <x v="156"/>
    <x v="156"/>
    <n v="594041"/>
    <s v="Hluboké Mašůvky"/>
    <s v="750 – 1 999 obyvatel"/>
    <n v="697"/>
    <n v="0.39598278335724535"/>
    <n v="421"/>
    <n v="1"/>
  </r>
  <r>
    <x v="10"/>
    <x v="156"/>
    <x v="156"/>
    <n v="594059"/>
    <s v="Hnanice (Znojmo)"/>
    <s v="do 750 obyvatel"/>
    <n v="291"/>
    <n v="0.31958762886597936"/>
    <n v="198"/>
    <n v="1"/>
  </r>
  <r>
    <x v="10"/>
    <x v="156"/>
    <x v="156"/>
    <n v="594067"/>
    <s v="Hodonice (Znojmo)"/>
    <s v="750 – 1 999 obyvatel"/>
    <n v="1456"/>
    <n v="0.37293956043956045"/>
    <n v="913"/>
    <n v="1"/>
  </r>
  <r>
    <x v="10"/>
    <x v="156"/>
    <x v="156"/>
    <n v="594075"/>
    <s v="Horní Břečkov"/>
    <s v="do 750 obyvatel"/>
    <n v="221"/>
    <n v="0.36651583710407237"/>
    <n v="140"/>
    <n v="1"/>
  </r>
  <r>
    <x v="10"/>
    <x v="156"/>
    <x v="156"/>
    <n v="594091"/>
    <s v="Horní Dunajovice"/>
    <s v="do 750 obyvatel"/>
    <n v="528"/>
    <n v="0.45833333333333331"/>
    <n v="286"/>
    <n v="0"/>
  </r>
  <r>
    <x v="10"/>
    <x v="156"/>
    <x v="156"/>
    <n v="594121"/>
    <s v="Hostim"/>
    <s v="do 750 obyvatel"/>
    <n v="366"/>
    <n v="0.40710382513661203"/>
    <n v="217"/>
    <n v="0"/>
  </r>
  <r>
    <x v="10"/>
    <x v="156"/>
    <x v="156"/>
    <n v="594130"/>
    <s v="Hrabětice"/>
    <s v="750 – 1 999 obyvatel"/>
    <n v="760"/>
    <n v="0.35"/>
    <n v="494"/>
    <n v="1"/>
  </r>
  <r>
    <x v="10"/>
    <x v="156"/>
    <x v="156"/>
    <n v="594148"/>
    <s v="Hrádek (Znojmo)"/>
    <s v="750 – 1 999 obyvatel"/>
    <n v="787"/>
    <n v="0.37611181702668361"/>
    <n v="491"/>
    <n v="1"/>
  </r>
  <r>
    <x v="10"/>
    <x v="156"/>
    <x v="156"/>
    <n v="594156"/>
    <s v="Hrušovany nad Jevišovkou"/>
    <s v="2 000 – 4 999 obyvatel"/>
    <n v="2743"/>
    <n v="0.3999270871308786"/>
    <n v="1646"/>
    <n v="1"/>
  </r>
  <r>
    <x v="10"/>
    <x v="156"/>
    <x v="156"/>
    <n v="594164"/>
    <s v="Chvalatice"/>
    <s v="do 750 obyvatel"/>
    <n v="91"/>
    <n v="0.36263736263736263"/>
    <n v="58"/>
    <n v="1"/>
  </r>
  <r>
    <x v="10"/>
    <x v="156"/>
    <x v="156"/>
    <n v="594172"/>
    <s v="Chvalovice (Znojmo)"/>
    <s v="do 750 obyvatel"/>
    <n v="535"/>
    <n v="0.40186915887850466"/>
    <n v="320"/>
    <n v="0"/>
  </r>
  <r>
    <x v="10"/>
    <x v="156"/>
    <x v="156"/>
    <n v="594199"/>
    <s v="Jaroslavice"/>
    <s v="750 – 1 999 obyvatel"/>
    <n v="1038"/>
    <n v="0.42196531791907516"/>
    <n v="600"/>
    <n v="0"/>
  </r>
  <r>
    <x v="10"/>
    <x v="156"/>
    <x v="156"/>
    <n v="594202"/>
    <s v="Jevišovice"/>
    <s v="750 – 1 999 obyvatel"/>
    <n v="972"/>
    <n v="0.46090534979423869"/>
    <n v="524"/>
    <n v="0"/>
  </r>
  <r>
    <x v="10"/>
    <x v="156"/>
    <x v="156"/>
    <n v="594253"/>
    <s v="Korolupy"/>
    <s v="do 750 obyvatel"/>
    <n v="140"/>
    <n v="0.48571428571428571"/>
    <n v="72"/>
    <n v="0"/>
  </r>
  <r>
    <x v="10"/>
    <x v="156"/>
    <x v="156"/>
    <n v="594261"/>
    <s v="Kravsko"/>
    <s v="do 750 obyvatel"/>
    <n v="490"/>
    <n v="0.30204081632653063"/>
    <n v="342"/>
    <n v="1"/>
  </r>
  <r>
    <x v="10"/>
    <x v="156"/>
    <x v="156"/>
    <n v="594270"/>
    <s v="Krhovice"/>
    <s v="do 750 obyvatel"/>
    <n v="462"/>
    <n v="0.32467532467532467"/>
    <n v="312"/>
    <n v="1"/>
  </r>
  <r>
    <x v="10"/>
    <x v="156"/>
    <x v="156"/>
    <n v="594288"/>
    <s v="Křepice (Znojmo)"/>
    <s v="do 750 obyvatel"/>
    <n v="99"/>
    <n v="0.38383838383838381"/>
    <n v="61"/>
    <n v="1"/>
  </r>
  <r>
    <x v="10"/>
    <x v="156"/>
    <x v="156"/>
    <n v="594300"/>
    <s v="Kuchařovice"/>
    <s v="750 – 1 999 obyvatel"/>
    <n v="780"/>
    <n v="0.41923076923076924"/>
    <n v="453"/>
    <n v="0"/>
  </r>
  <r>
    <x v="10"/>
    <x v="156"/>
    <x v="156"/>
    <n v="594318"/>
    <s v="Kyjovice (Znojmo)"/>
    <s v="do 750 obyvatel"/>
    <n v="122"/>
    <n v="0.34426229508196721"/>
    <n v="80"/>
    <n v="1"/>
  </r>
  <r>
    <x v="10"/>
    <x v="156"/>
    <x v="156"/>
    <n v="594326"/>
    <s v="Lančov"/>
    <s v="do 750 obyvatel"/>
    <n v="191"/>
    <n v="0.34031413612565448"/>
    <n v="126"/>
    <n v="1"/>
  </r>
  <r>
    <x v="10"/>
    <x v="156"/>
    <x v="156"/>
    <n v="594334"/>
    <s v="Lechovice"/>
    <s v="do 750 obyvatel"/>
    <n v="443"/>
    <n v="0.28893905191873587"/>
    <n v="315"/>
    <n v="1"/>
  </r>
  <r>
    <x v="10"/>
    <x v="156"/>
    <x v="156"/>
    <n v="594342"/>
    <s v="Lesná (Znojmo)"/>
    <s v="do 750 obyvatel"/>
    <n v="214"/>
    <n v="0.42523364485981308"/>
    <n v="123"/>
    <n v="0"/>
  </r>
  <r>
    <x v="10"/>
    <x v="156"/>
    <x v="156"/>
    <n v="594369"/>
    <s v="Litobratřice"/>
    <s v="do 750 obyvatel"/>
    <n v="399"/>
    <n v="0.32330827067669171"/>
    <n v="270"/>
    <n v="1"/>
  </r>
  <r>
    <x v="10"/>
    <x v="156"/>
    <x v="156"/>
    <n v="594385"/>
    <s v="Lubnice"/>
    <s v="do 750 obyvatel"/>
    <n v="53"/>
    <n v="0.39622641509433965"/>
    <n v="32"/>
    <n v="1"/>
  </r>
  <r>
    <x v="10"/>
    <x v="156"/>
    <x v="156"/>
    <n v="594393"/>
    <s v="Lukov (Znojmo)"/>
    <s v="do 750 obyvatel"/>
    <n v="218"/>
    <n v="0.44036697247706424"/>
    <n v="122"/>
    <n v="0"/>
  </r>
  <r>
    <x v="10"/>
    <x v="156"/>
    <x v="156"/>
    <n v="594407"/>
    <s v="Mackovice"/>
    <s v="do 750 obyvatel"/>
    <n v="303"/>
    <n v="0.37293729372937295"/>
    <n v="190"/>
    <n v="1"/>
  </r>
  <r>
    <x v="10"/>
    <x v="156"/>
    <x v="156"/>
    <n v="594415"/>
    <s v="Mašovice"/>
    <s v="do 750 obyvatel"/>
    <n v="434"/>
    <n v="0.39861751152073732"/>
    <n v="261"/>
    <n v="1"/>
  </r>
  <r>
    <x v="10"/>
    <x v="156"/>
    <x v="156"/>
    <n v="594423"/>
    <s v="Medlice"/>
    <s v="do 750 obyvatel"/>
    <n v="155"/>
    <n v="0.43225806451612903"/>
    <n v="88"/>
    <n v="0"/>
  </r>
  <r>
    <x v="10"/>
    <x v="156"/>
    <x v="156"/>
    <n v="594431"/>
    <s v="Mikulovice (Znojmo)"/>
    <s v="do 750 obyvatel"/>
    <n v="548"/>
    <n v="0.42335766423357662"/>
    <n v="316"/>
    <n v="0"/>
  </r>
  <r>
    <x v="10"/>
    <x v="156"/>
    <x v="156"/>
    <n v="594440"/>
    <s v="Milíčovice"/>
    <s v="do 750 obyvatel"/>
    <n v="169"/>
    <n v="0.41420118343195267"/>
    <n v="99"/>
    <n v="0"/>
  </r>
  <r>
    <x v="10"/>
    <x v="156"/>
    <x v="156"/>
    <n v="594474"/>
    <s v="Morašice (Znojmo)"/>
    <s v="do 750 obyvatel"/>
    <n v="199"/>
    <n v="0.39698492462311558"/>
    <n v="120"/>
    <n v="1"/>
  </r>
  <r>
    <x v="10"/>
    <x v="156"/>
    <x v="156"/>
    <n v="594521"/>
    <s v="Němčičky (Znojmo)"/>
    <s v="do 750 obyvatel"/>
    <n v="73"/>
    <n v="0.34246575342465752"/>
    <n v="48"/>
    <n v="1"/>
  </r>
  <r>
    <x v="10"/>
    <x v="156"/>
    <x v="156"/>
    <n v="594555"/>
    <s v="Olbramkostel"/>
    <s v="do 750 obyvatel"/>
    <n v="422"/>
    <n v="0.46208530805687204"/>
    <n v="227"/>
    <n v="0"/>
  </r>
  <r>
    <x v="10"/>
    <x v="156"/>
    <x v="156"/>
    <n v="594571"/>
    <s v="Oleksovice"/>
    <s v="do 750 obyvatel"/>
    <n v="553"/>
    <n v="0.36528028933092227"/>
    <n v="351"/>
    <n v="1"/>
  </r>
  <r>
    <x v="10"/>
    <x v="156"/>
    <x v="156"/>
    <n v="594580"/>
    <s v="Onšov (Znojmo)"/>
    <s v="do 750 obyvatel"/>
    <n v="64"/>
    <n v="0.390625"/>
    <n v="39"/>
    <n v="1"/>
  </r>
  <r>
    <x v="10"/>
    <x v="156"/>
    <x v="156"/>
    <n v="594598"/>
    <s v="Oslnovice"/>
    <s v="do 750 obyvatel"/>
    <n v="74"/>
    <n v="0.51351351351351349"/>
    <n v="36"/>
    <n v="0"/>
  </r>
  <r>
    <x v="10"/>
    <x v="156"/>
    <x v="156"/>
    <n v="594601"/>
    <s v="Pavlice"/>
    <s v="do 750 obyvatel"/>
    <n v="386"/>
    <n v="0.4844559585492228"/>
    <n v="199"/>
    <n v="0"/>
  </r>
  <r>
    <x v="10"/>
    <x v="156"/>
    <x v="156"/>
    <n v="594628"/>
    <s v="Plaveč"/>
    <s v="do 750 obyvatel"/>
    <n v="378"/>
    <n v="0.51587301587301593"/>
    <n v="183"/>
    <n v="0"/>
  </r>
  <r>
    <x v="10"/>
    <x v="156"/>
    <x v="156"/>
    <n v="594636"/>
    <s v="Podhradí nad Dyjí"/>
    <s v="do 750 obyvatel"/>
    <n v="46"/>
    <n v="0.45652173913043476"/>
    <n v="25"/>
    <n v="0"/>
  </r>
  <r>
    <x v="10"/>
    <x v="156"/>
    <x v="156"/>
    <n v="594644"/>
    <s v="Podmolí"/>
    <s v="do 750 obyvatel"/>
    <n v="143"/>
    <n v="0.39860139860139859"/>
    <n v="86"/>
    <n v="1"/>
  </r>
  <r>
    <x v="10"/>
    <x v="156"/>
    <x v="156"/>
    <n v="594652"/>
    <s v="Podmyče"/>
    <s v="do 750 obyvatel"/>
    <n v="89"/>
    <n v="0.4044943820224719"/>
    <n v="53"/>
    <n v="0"/>
  </r>
  <r>
    <x v="10"/>
    <x v="156"/>
    <x v="156"/>
    <n v="594679"/>
    <s v="Práče"/>
    <s v="750 – 1 999 obyvatel"/>
    <n v="662"/>
    <n v="0.30362537764350456"/>
    <n v="461"/>
    <n v="1"/>
  </r>
  <r>
    <x v="10"/>
    <x v="156"/>
    <x v="156"/>
    <n v="594687"/>
    <s v="Pravice"/>
    <s v="do 750 obyvatel"/>
    <n v="300"/>
    <n v="0.37"/>
    <n v="189"/>
    <n v="1"/>
  </r>
  <r>
    <x v="10"/>
    <x v="156"/>
    <x v="156"/>
    <n v="594695"/>
    <s v="Prokopov"/>
    <s v="do 750 obyvatel"/>
    <n v="69"/>
    <n v="0.33333333333333331"/>
    <n v="46"/>
    <n v="1"/>
  </r>
  <r>
    <x v="10"/>
    <x v="156"/>
    <x v="156"/>
    <n v="594709"/>
    <s v="Prosiměřice"/>
    <s v="750 – 1 999 obyvatel"/>
    <n v="721"/>
    <n v="0.46185852981969489"/>
    <n v="388"/>
    <n v="0"/>
  </r>
  <r>
    <x v="10"/>
    <x v="156"/>
    <x v="156"/>
    <n v="594733"/>
    <s v="Rozkoš"/>
    <s v="do 750 obyvatel"/>
    <n v="156"/>
    <n v="0.38461538461538464"/>
    <n v="96"/>
    <n v="1"/>
  </r>
  <r>
    <x v="10"/>
    <x v="156"/>
    <x v="156"/>
    <n v="594741"/>
    <s v="Rudlice"/>
    <s v="do 750 obyvatel"/>
    <n v="90"/>
    <n v="0.31111111111111112"/>
    <n v="62"/>
    <n v="1"/>
  </r>
  <r>
    <x v="10"/>
    <x v="156"/>
    <x v="156"/>
    <n v="594776"/>
    <s v="Slatina (Znojmo)"/>
    <s v="do 750 obyvatel"/>
    <n v="195"/>
    <n v="0.46153846153846156"/>
    <n v="105"/>
    <n v="0"/>
  </r>
  <r>
    <x v="10"/>
    <x v="156"/>
    <x v="156"/>
    <n v="594784"/>
    <s v="Slup"/>
    <s v="do 750 obyvatel"/>
    <n v="411"/>
    <n v="0.35766423357664234"/>
    <n v="264"/>
    <n v="1"/>
  </r>
  <r>
    <x v="10"/>
    <x v="156"/>
    <x v="156"/>
    <n v="594792"/>
    <s v="Stálky"/>
    <s v="do 750 obyvatel"/>
    <n v="97"/>
    <n v="0.29896907216494845"/>
    <n v="68"/>
    <n v="1"/>
  </r>
  <r>
    <x v="10"/>
    <x v="156"/>
    <x v="156"/>
    <n v="594806"/>
    <s v="Starý Petřín"/>
    <s v="do 750 obyvatel"/>
    <n v="195"/>
    <n v="0.38461538461538464"/>
    <n v="120"/>
    <n v="1"/>
  </r>
  <r>
    <x v="10"/>
    <x v="156"/>
    <x v="156"/>
    <n v="594814"/>
    <s v="Stošíkovice na Louce"/>
    <s v="do 750 obyvatel"/>
    <n v="240"/>
    <n v="0.32500000000000001"/>
    <n v="162"/>
    <n v="1"/>
  </r>
  <r>
    <x v="10"/>
    <x v="156"/>
    <x v="156"/>
    <n v="594822"/>
    <s v="Strachotice"/>
    <s v="750 – 1 999 obyvatel"/>
    <n v="825"/>
    <n v="0.33212121212121209"/>
    <n v="551"/>
    <n v="1"/>
  </r>
  <r>
    <x v="10"/>
    <x v="156"/>
    <x v="156"/>
    <n v="594831"/>
    <s v="Střelice (Znojmo)"/>
    <s v="do 750 obyvatel"/>
    <n v="134"/>
    <n v="0.44776119402985076"/>
    <n v="74"/>
    <n v="0"/>
  </r>
  <r>
    <x v="10"/>
    <x v="156"/>
    <x v="156"/>
    <n v="594865"/>
    <s v="Šafov"/>
    <s v="do 750 obyvatel"/>
    <n v="128"/>
    <n v="0.328125"/>
    <n v="86"/>
    <n v="1"/>
  </r>
  <r>
    <x v="10"/>
    <x v="156"/>
    <x v="156"/>
    <n v="594873"/>
    <s v="Šanov (Znojmo)"/>
    <s v="750 – 1 999 obyvatel"/>
    <n v="1293"/>
    <n v="0.40603248259860791"/>
    <n v="768"/>
    <n v="0"/>
  </r>
  <r>
    <x v="10"/>
    <x v="156"/>
    <x v="156"/>
    <n v="594881"/>
    <s v="Šatov"/>
    <s v="750 – 1 999 obyvatel"/>
    <n v="934"/>
    <n v="0.3683083511777302"/>
    <n v="590"/>
    <n v="1"/>
  </r>
  <r>
    <x v="10"/>
    <x v="156"/>
    <x v="156"/>
    <n v="594890"/>
    <s v="Štítary"/>
    <s v="do 750 obyvatel"/>
    <n v="519"/>
    <n v="0.32562620423892102"/>
    <n v="350"/>
    <n v="1"/>
  </r>
  <r>
    <x v="10"/>
    <x v="156"/>
    <x v="156"/>
    <n v="594911"/>
    <s v="Šumná"/>
    <s v="do 750 obyvatel"/>
    <n v="513"/>
    <n v="0.4171539961013645"/>
    <n v="299"/>
    <n v="0"/>
  </r>
  <r>
    <x v="10"/>
    <x v="156"/>
    <x v="156"/>
    <n v="594920"/>
    <s v="Tasovice (Znojmo)"/>
    <s v="750 – 1 999 obyvatel"/>
    <n v="1155"/>
    <n v="0.39307359307359307"/>
    <n v="701"/>
    <n v="1"/>
  </r>
  <r>
    <x v="10"/>
    <x v="156"/>
    <x v="156"/>
    <n v="594946"/>
    <s v="Těšetice (Znojmo)"/>
    <s v="do 750 obyvatel"/>
    <n v="482"/>
    <n v="0.35477178423236516"/>
    <n v="311"/>
    <n v="1"/>
  </r>
  <r>
    <x v="10"/>
    <x v="156"/>
    <x v="156"/>
    <n v="594997"/>
    <s v="Tvořihráz"/>
    <s v="do 750 obyvatel"/>
    <n v="360"/>
    <n v="0.34166666666666667"/>
    <n v="237"/>
    <n v="1"/>
  </r>
  <r>
    <x v="10"/>
    <x v="156"/>
    <x v="156"/>
    <n v="595004"/>
    <s v="Uherčice (Znojmo)"/>
    <s v="do 750 obyvatel"/>
    <n v="319"/>
    <n v="0.46394984326018807"/>
    <n v="171"/>
    <n v="0"/>
  </r>
  <r>
    <x v="10"/>
    <x v="156"/>
    <x v="156"/>
    <n v="595012"/>
    <s v="Újezd (Znojmo)"/>
    <s v="do 750 obyvatel"/>
    <n v="66"/>
    <n v="0.39393939393939392"/>
    <n v="40"/>
    <n v="1"/>
  </r>
  <r>
    <x v="10"/>
    <x v="156"/>
    <x v="156"/>
    <n v="595021"/>
    <s v="Únanov"/>
    <s v="750 – 1 999 obyvatel"/>
    <n v="1033"/>
    <n v="0.39399806389157793"/>
    <n v="626"/>
    <n v="1"/>
  </r>
  <r>
    <x v="10"/>
    <x v="156"/>
    <x v="156"/>
    <n v="595039"/>
    <s v="Valtrovice"/>
    <s v="do 750 obyvatel"/>
    <n v="339"/>
    <n v="0.41002949852507375"/>
    <n v="200"/>
    <n v="0"/>
  </r>
  <r>
    <x v="10"/>
    <x v="156"/>
    <x v="156"/>
    <n v="595063"/>
    <s v="Vevčice"/>
    <s v="do 750 obyvatel"/>
    <n v="63"/>
    <n v="0.44444444444444442"/>
    <n v="35"/>
    <n v="0"/>
  </r>
  <r>
    <x v="10"/>
    <x v="156"/>
    <x v="156"/>
    <n v="595071"/>
    <s v="Višňové"/>
    <s v="750 – 1 999 obyvatel"/>
    <n v="929"/>
    <n v="0.47793326157158234"/>
    <n v="485"/>
    <n v="0"/>
  </r>
  <r>
    <x v="10"/>
    <x v="156"/>
    <x v="156"/>
    <n v="595080"/>
    <s v="Vítonice (Znojmo)"/>
    <s v="do 750 obyvatel"/>
    <n v="215"/>
    <n v="0.37674418604651161"/>
    <n v="134"/>
    <n v="1"/>
  </r>
  <r>
    <x v="10"/>
    <x v="156"/>
    <x v="156"/>
    <n v="595098"/>
    <s v="Vranov nad Dyjí"/>
    <s v="750 – 1 999 obyvatel"/>
    <n v="702"/>
    <n v="0.4116809116809117"/>
    <n v="413"/>
    <n v="0"/>
  </r>
  <r>
    <x v="10"/>
    <x v="156"/>
    <x v="156"/>
    <n v="595101"/>
    <s v="Vranovská Ves"/>
    <s v="do 750 obyvatel"/>
    <n v="251"/>
    <n v="0.41434262948207173"/>
    <n v="147"/>
    <n v="0"/>
  </r>
  <r>
    <x v="10"/>
    <x v="156"/>
    <x v="156"/>
    <n v="595110"/>
    <s v="Vratěnín"/>
    <s v="do 750 obyvatel"/>
    <n v="243"/>
    <n v="0.55967078189300412"/>
    <n v="107"/>
    <n v="0"/>
  </r>
  <r>
    <x v="10"/>
    <x v="156"/>
    <x v="156"/>
    <n v="595128"/>
    <s v="Vrbovec"/>
    <s v="750 – 1 999 obyvatel"/>
    <n v="926"/>
    <n v="0.326133909287257"/>
    <n v="624"/>
    <n v="1"/>
  </r>
  <r>
    <x v="10"/>
    <x v="156"/>
    <x v="156"/>
    <n v="595136"/>
    <s v="Výrovice"/>
    <s v="do 750 obyvatel"/>
    <n v="146"/>
    <n v="0.39726027397260272"/>
    <n v="88"/>
    <n v="1"/>
  </r>
  <r>
    <x v="10"/>
    <x v="156"/>
    <x v="156"/>
    <n v="595144"/>
    <s v="Vysočany (Znojmo)"/>
    <s v="do 750 obyvatel"/>
    <n v="79"/>
    <n v="0.54430379746835444"/>
    <n v="36"/>
    <n v="0"/>
  </r>
  <r>
    <x v="10"/>
    <x v="156"/>
    <x v="156"/>
    <n v="595152"/>
    <s v="Zálesí"/>
    <s v="do 750 obyvatel"/>
    <n v="148"/>
    <n v="0.28378378378378377"/>
    <n v="106"/>
    <n v="1"/>
  </r>
  <r>
    <x v="10"/>
    <x v="156"/>
    <x v="156"/>
    <n v="595161"/>
    <s v="Zblovice"/>
    <s v="do 750 obyvatel"/>
    <n v="39"/>
    <n v="0.5641025641025641"/>
    <n v="17"/>
    <n v="0"/>
  </r>
  <r>
    <x v="10"/>
    <x v="156"/>
    <x v="156"/>
    <n v="595179"/>
    <s v="Želetice (Znojmo)"/>
    <s v="do 750 obyvatel"/>
    <n v="239"/>
    <n v="0.47280334728033474"/>
    <n v="126"/>
    <n v="0"/>
  </r>
  <r>
    <x v="10"/>
    <x v="156"/>
    <x v="156"/>
    <n v="595187"/>
    <s v="Žerotice"/>
    <s v="do 750 obyvatel"/>
    <n v="307"/>
    <n v="0.36482084690553745"/>
    <n v="195"/>
    <n v="1"/>
  </r>
  <r>
    <x v="10"/>
    <x v="156"/>
    <x v="156"/>
    <n v="595195"/>
    <s v="Žerůtky (Znojmo)"/>
    <s v="do 750 obyvatel"/>
    <n v="226"/>
    <n v="0.37610619469026546"/>
    <n v="141"/>
    <n v="1"/>
  </r>
  <r>
    <x v="10"/>
    <x v="157"/>
    <x v="157"/>
    <n v="506699"/>
    <s v="Otmarov"/>
    <s v="do 750 obyvatel"/>
    <n v="287"/>
    <n v="0.37630662020905925"/>
    <n v="179"/>
    <n v="1"/>
  </r>
  <r>
    <x v="10"/>
    <x v="157"/>
    <x v="157"/>
    <n v="582859"/>
    <s v="Blučina"/>
    <s v="2 000 – 4 999 obyvatel"/>
    <n v="1821"/>
    <n v="0.35475013728720484"/>
    <n v="1175"/>
    <n v="1"/>
  </r>
  <r>
    <x v="10"/>
    <x v="157"/>
    <x v="157"/>
    <n v="582883"/>
    <s v="Bratčice (Brno-venkov)"/>
    <s v="do 750 obyvatel"/>
    <n v="581"/>
    <n v="0.37177280550774527"/>
    <n v="365"/>
    <n v="1"/>
  </r>
  <r>
    <x v="10"/>
    <x v="157"/>
    <x v="157"/>
    <n v="583031"/>
    <s v="Holasice"/>
    <s v="750 – 1 999 obyvatel"/>
    <n v="988"/>
    <n v="0.37753036437246962"/>
    <n v="615"/>
    <n v="1"/>
  </r>
  <r>
    <x v="10"/>
    <x v="157"/>
    <x v="157"/>
    <n v="583081"/>
    <s v="Hrušovany u Brna"/>
    <s v="2 000 – 4 999 obyvatel"/>
    <n v="2856"/>
    <n v="0.39110644257703081"/>
    <n v="1739"/>
    <n v="1"/>
  </r>
  <r>
    <x v="10"/>
    <x v="157"/>
    <x v="157"/>
    <n v="583278"/>
    <s v="Ledce (Brno-venkov)"/>
    <s v="do 750 obyvatel"/>
    <n v="180"/>
    <n v="0.35555555555555557"/>
    <n v="116"/>
    <n v="1"/>
  </r>
  <r>
    <x v="10"/>
    <x v="157"/>
    <x v="157"/>
    <n v="583367"/>
    <s v="Medlov (Brno-venkov)"/>
    <s v="750 – 1 999 obyvatel"/>
    <n v="700"/>
    <n v="0.33285714285714285"/>
    <n v="467"/>
    <n v="1"/>
  </r>
  <r>
    <x v="10"/>
    <x v="157"/>
    <x v="157"/>
    <n v="583383"/>
    <s v="Měnín"/>
    <s v="750 – 1 999 obyvatel"/>
    <n v="1498"/>
    <n v="0.36715620827770362"/>
    <n v="948"/>
    <n v="1"/>
  </r>
  <r>
    <x v="10"/>
    <x v="157"/>
    <x v="157"/>
    <n v="583448"/>
    <s v="Moutnice"/>
    <s v="750 – 1 999 obyvatel"/>
    <n v="964"/>
    <n v="0.35373443983402492"/>
    <n v="623"/>
    <n v="1"/>
  </r>
  <r>
    <x v="10"/>
    <x v="157"/>
    <x v="157"/>
    <n v="583499"/>
    <s v="Nesvačilka"/>
    <s v="do 750 obyvatel"/>
    <n v="263"/>
    <n v="0.45247148288973382"/>
    <n v="144"/>
    <n v="0"/>
  </r>
  <r>
    <x v="10"/>
    <x v="157"/>
    <x v="157"/>
    <n v="583553"/>
    <s v="Opatovice (Brno-venkov)"/>
    <s v="750 – 1 999 obyvatel"/>
    <n v="908"/>
    <n v="0.37004405286343611"/>
    <n v="572"/>
    <n v="1"/>
  </r>
  <r>
    <x v="10"/>
    <x v="157"/>
    <x v="157"/>
    <n v="583651"/>
    <s v="Popovice (Brno-venkov)"/>
    <s v="do 750 obyvatel"/>
    <n v="282"/>
    <n v="0.3475177304964539"/>
    <n v="184"/>
    <n v="1"/>
  </r>
  <r>
    <x v="10"/>
    <x v="157"/>
    <x v="157"/>
    <n v="583731"/>
    <s v="Přísnotice"/>
    <s v="750 – 1 999 obyvatel"/>
    <n v="743"/>
    <n v="0.38761776581426649"/>
    <n v="455"/>
    <n v="1"/>
  </r>
  <r>
    <x v="10"/>
    <x v="157"/>
    <x v="157"/>
    <n v="583758"/>
    <s v="Rajhrad"/>
    <s v="2 000 – 4 999 obyvatel"/>
    <n v="3108"/>
    <n v="0.36743886743886744"/>
    <n v="1966"/>
    <n v="1"/>
  </r>
  <r>
    <x v="10"/>
    <x v="157"/>
    <x v="157"/>
    <n v="583766"/>
    <s v="Rajhradice"/>
    <s v="750 – 1 999 obyvatel"/>
    <n v="1207"/>
    <n v="0.3380281690140845"/>
    <n v="799"/>
    <n v="1"/>
  </r>
  <r>
    <x v="10"/>
    <x v="157"/>
    <x v="157"/>
    <n v="583880"/>
    <s v="Sobotovice"/>
    <s v="do 750 obyvatel"/>
    <n v="485"/>
    <n v="0.34845360824742266"/>
    <n v="316"/>
    <n v="1"/>
  </r>
  <r>
    <x v="10"/>
    <x v="157"/>
    <x v="157"/>
    <n v="583936"/>
    <s v="Syrovice"/>
    <s v="750 – 1 999 obyvatel"/>
    <n v="1383"/>
    <n v="0.38756326825741144"/>
    <n v="847"/>
    <n v="1"/>
  </r>
  <r>
    <x v="10"/>
    <x v="157"/>
    <x v="157"/>
    <n v="583995"/>
    <s v="Těšany"/>
    <s v="750 – 1 999 obyvatel"/>
    <n v="1041"/>
    <n v="0.38520653218059558"/>
    <n v="640"/>
    <n v="1"/>
  </r>
  <r>
    <x v="10"/>
    <x v="157"/>
    <x v="157"/>
    <n v="584061"/>
    <s v="Unkovice"/>
    <s v="do 750 obyvatel"/>
    <n v="614"/>
    <n v="0.37785016286644951"/>
    <n v="382"/>
    <n v="1"/>
  </r>
  <r>
    <x v="10"/>
    <x v="157"/>
    <x v="157"/>
    <n v="584142"/>
    <s v="Vojkovice (Brno-venkov)"/>
    <s v="750 – 1 999 obyvatel"/>
    <n v="982"/>
    <n v="0.36863543788187375"/>
    <n v="620"/>
    <n v="1"/>
  </r>
  <r>
    <x v="10"/>
    <x v="157"/>
    <x v="157"/>
    <n v="584231"/>
    <s v="Žabčice"/>
    <s v="750 – 1 999 obyvatel"/>
    <n v="1350"/>
    <n v="0.43629629629629629"/>
    <n v="761"/>
    <n v="0"/>
  </r>
  <r>
    <x v="10"/>
    <x v="157"/>
    <x v="157"/>
    <n v="584240"/>
    <s v="Žatčany"/>
    <s v="750 – 1 999 obyvatel"/>
    <n v="736"/>
    <n v="0.375"/>
    <n v="460"/>
    <n v="1"/>
  </r>
  <r>
    <x v="10"/>
    <x v="157"/>
    <x v="157"/>
    <n v="584282"/>
    <s v="Židlochovice"/>
    <s v="2 000 – 4 999 obyvatel"/>
    <n v="3055"/>
    <n v="0.38527004909983631"/>
    <n v="1878"/>
    <n v="1"/>
  </r>
  <r>
    <x v="10"/>
    <x v="157"/>
    <x v="157"/>
    <n v="584720"/>
    <s v="Nosislav"/>
    <s v="750 – 1 999 obyvatel"/>
    <n v="1108"/>
    <n v="0.39530685920577618"/>
    <n v="670"/>
    <n v="1"/>
  </r>
  <r>
    <x v="11"/>
    <x v="158"/>
    <x v="158"/>
    <n v="500151"/>
    <s v="Luboměř pod Strážnou"/>
    <s v="do 750 obyvatel"/>
    <n v="107"/>
    <n v="0.30841121495327101"/>
    <n v="74"/>
    <n v="1"/>
  </r>
  <r>
    <x v="11"/>
    <x v="158"/>
    <x v="158"/>
    <n v="512231"/>
    <s v="Bělotín"/>
    <s v="750 – 1 999 obyvatel"/>
    <n v="1512"/>
    <n v="0.294973544973545"/>
    <n v="1066"/>
    <n v="1"/>
  </r>
  <r>
    <x v="11"/>
    <x v="158"/>
    <x v="158"/>
    <n v="512877"/>
    <s v="Býškovice"/>
    <s v="do 750 obyvatel"/>
    <n v="319"/>
    <n v="0.29780564263322884"/>
    <n v="224"/>
    <n v="1"/>
  </r>
  <r>
    <x v="11"/>
    <x v="158"/>
    <x v="158"/>
    <n v="513067"/>
    <s v="Černotín"/>
    <s v="750 – 1 999 obyvatel"/>
    <n v="671"/>
    <n v="0.36661698956780925"/>
    <n v="425"/>
    <n v="1"/>
  </r>
  <r>
    <x v="11"/>
    <x v="158"/>
    <x v="158"/>
    <n v="513636"/>
    <s v="Hrabůvka"/>
    <s v="do 750 obyvatel"/>
    <n v="274"/>
    <n v="0.34306569343065696"/>
    <n v="180"/>
    <n v="1"/>
  </r>
  <r>
    <x v="11"/>
    <x v="158"/>
    <x v="158"/>
    <n v="513750"/>
    <s v="Hranice (Přerov)"/>
    <s v="15 000 – 39 999 obyvatel"/>
    <n v="14930"/>
    <n v="0.37809778968519758"/>
    <n v="9285"/>
    <n v="1"/>
  </r>
  <r>
    <x v="11"/>
    <x v="158"/>
    <x v="158"/>
    <n v="513768"/>
    <s v="Hustopeče nad Bečvou"/>
    <s v="750 – 1 999 obyvatel"/>
    <n v="1467"/>
    <n v="0.3776414451261077"/>
    <n v="913"/>
    <n v="1"/>
  </r>
  <r>
    <x v="11"/>
    <x v="158"/>
    <x v="158"/>
    <n v="513873"/>
    <s v="Jindřichov (Přerov)"/>
    <s v="do 750 obyvatel"/>
    <n v="400"/>
    <n v="0.4425"/>
    <n v="223"/>
    <n v="0"/>
  </r>
  <r>
    <x v="11"/>
    <x v="158"/>
    <x v="158"/>
    <n v="514047"/>
    <s v="Klokočí (Přerov)"/>
    <s v="do 750 obyvatel"/>
    <n v="217"/>
    <n v="0.36405529953917048"/>
    <n v="138"/>
    <n v="1"/>
  </r>
  <r>
    <x v="11"/>
    <x v="158"/>
    <x v="158"/>
    <n v="515329"/>
    <s v="Malhotice"/>
    <s v="do 750 obyvatel"/>
    <n v="320"/>
    <n v="0.34062500000000001"/>
    <n v="211"/>
    <n v="1"/>
  </r>
  <r>
    <x v="11"/>
    <x v="158"/>
    <x v="158"/>
    <n v="515418"/>
    <s v="Milenov"/>
    <s v="do 750 obyvatel"/>
    <n v="365"/>
    <n v="0.36438356164383562"/>
    <n v="232"/>
    <n v="1"/>
  </r>
  <r>
    <x v="11"/>
    <x v="158"/>
    <x v="158"/>
    <n v="515477"/>
    <s v="Milotice nad Bečvou"/>
    <s v="do 750 obyvatel"/>
    <n v="237"/>
    <n v="0.32911392405063289"/>
    <n v="159"/>
    <n v="1"/>
  </r>
  <r>
    <x v="11"/>
    <x v="158"/>
    <x v="158"/>
    <n v="516201"/>
    <s v="Opatovice (Přerov)"/>
    <s v="750 – 1 999 obyvatel"/>
    <n v="695"/>
    <n v="0.37266187050359711"/>
    <n v="436"/>
    <n v="1"/>
  </r>
  <r>
    <x v="11"/>
    <x v="158"/>
    <x v="158"/>
    <n v="516635"/>
    <s v="Paršovice"/>
    <s v="do 750 obyvatel"/>
    <n v="334"/>
    <n v="0.33233532934131738"/>
    <n v="223"/>
    <n v="1"/>
  </r>
  <r>
    <x v="11"/>
    <x v="158"/>
    <x v="158"/>
    <n v="516686"/>
    <s v="Partutovice"/>
    <s v="do 750 obyvatel"/>
    <n v="425"/>
    <n v="0.30352941176470588"/>
    <n v="296"/>
    <n v="1"/>
  </r>
  <r>
    <x v="11"/>
    <x v="158"/>
    <x v="158"/>
    <n v="516911"/>
    <s v="Polom (Přerov)"/>
    <s v="do 750 obyvatel"/>
    <n v="230"/>
    <n v="0.16956521739130434"/>
    <n v="191"/>
    <n v="1"/>
  </r>
  <r>
    <x v="11"/>
    <x v="158"/>
    <x v="158"/>
    <n v="517101"/>
    <s v="Potštát"/>
    <s v="750 – 1 999 obyvatel"/>
    <n v="1017"/>
    <n v="0.36873156342182889"/>
    <n v="642"/>
    <n v="1"/>
  </r>
  <r>
    <x v="11"/>
    <x v="158"/>
    <x v="158"/>
    <n v="517208"/>
    <s v="Provodovice"/>
    <s v="do 750 obyvatel"/>
    <n v="125"/>
    <n v="0.432"/>
    <n v="71"/>
    <n v="0"/>
  </r>
  <r>
    <x v="11"/>
    <x v="158"/>
    <x v="158"/>
    <n v="517275"/>
    <s v="Radíkov"/>
    <s v="do 750 obyvatel"/>
    <n v="128"/>
    <n v="0.4765625"/>
    <n v="67"/>
    <n v="0"/>
  </r>
  <r>
    <x v="11"/>
    <x v="158"/>
    <x v="158"/>
    <n v="517585"/>
    <s v="Rakov"/>
    <s v="do 750 obyvatel"/>
    <n v="331"/>
    <n v="0.34441087613293053"/>
    <n v="217"/>
    <n v="1"/>
  </r>
  <r>
    <x v="11"/>
    <x v="158"/>
    <x v="158"/>
    <n v="517615"/>
    <s v="Rouské"/>
    <s v="do 750 obyvatel"/>
    <n v="212"/>
    <n v="0.30188679245283018"/>
    <n v="148"/>
    <n v="1"/>
  </r>
  <r>
    <x v="11"/>
    <x v="158"/>
    <x v="158"/>
    <n v="517747"/>
    <s v="Skalička (Přerov)"/>
    <s v="do 750 obyvatel"/>
    <n v="524"/>
    <n v="0.29580152671755727"/>
    <n v="369"/>
    <n v="1"/>
  </r>
  <r>
    <x v="11"/>
    <x v="158"/>
    <x v="158"/>
    <n v="517909"/>
    <s v="Střítež nad Ludinou"/>
    <s v="750 – 1 999 obyvatel"/>
    <n v="709"/>
    <n v="0.33991537376586745"/>
    <n v="468"/>
    <n v="1"/>
  </r>
  <r>
    <x v="11"/>
    <x v="158"/>
    <x v="158"/>
    <n v="519031"/>
    <s v="Teplice nad Bečvou"/>
    <s v="do 750 obyvatel"/>
    <n v="310"/>
    <n v="0.3935483870967742"/>
    <n v="188"/>
    <n v="1"/>
  </r>
  <r>
    <x v="11"/>
    <x v="158"/>
    <x v="158"/>
    <n v="520306"/>
    <s v="Ústí (Přerov)"/>
    <s v="do 750 obyvatel"/>
    <n v="468"/>
    <n v="0.33547008547008544"/>
    <n v="311"/>
    <n v="1"/>
  </r>
  <r>
    <x v="11"/>
    <x v="158"/>
    <x v="158"/>
    <n v="521531"/>
    <s v="Všechovice (Přerov)"/>
    <s v="750 – 1 999 obyvatel"/>
    <n v="727"/>
    <n v="0.39889958734525449"/>
    <n v="437"/>
    <n v="1"/>
  </r>
  <r>
    <x v="11"/>
    <x v="158"/>
    <x v="158"/>
    <n v="522775"/>
    <s v="Zámrsky"/>
    <s v="do 750 obyvatel"/>
    <n v="197"/>
    <n v="0.37563451776649748"/>
    <n v="123"/>
    <n v="1"/>
  </r>
  <r>
    <x v="11"/>
    <x v="158"/>
    <x v="158"/>
    <n v="552844"/>
    <s v="Olšovec"/>
    <s v="do 750 obyvatel"/>
    <n v="432"/>
    <n v="0.35879629629629628"/>
    <n v="277"/>
    <n v="1"/>
  </r>
  <r>
    <x v="11"/>
    <x v="158"/>
    <x v="158"/>
    <n v="552968"/>
    <s v="Horní Těšice"/>
    <s v="do 750 obyvatel"/>
    <n v="130"/>
    <n v="0.37692307692307692"/>
    <n v="81"/>
    <n v="1"/>
  </r>
  <r>
    <x v="11"/>
    <x v="158"/>
    <x v="158"/>
    <n v="552984"/>
    <s v="Dolní Těšice"/>
    <s v="do 750 obyvatel"/>
    <n v="54"/>
    <n v="0.22222222222222221"/>
    <n v="42"/>
    <n v="1"/>
  </r>
  <r>
    <x v="11"/>
    <x v="158"/>
    <x v="158"/>
    <n v="569542"/>
    <s v="Horní Újezd (Přerov)"/>
    <s v="do 750 obyvatel"/>
    <n v="377"/>
    <n v="0.37665782493368699"/>
    <n v="235"/>
    <n v="1"/>
  </r>
  <r>
    <x v="11"/>
    <x v="158"/>
    <x v="158"/>
    <n v="570061"/>
    <s v="Špičky"/>
    <s v="do 750 obyvatel"/>
    <n v="231"/>
    <n v="0.4329004329004329"/>
    <n v="131"/>
    <n v="0"/>
  </r>
  <r>
    <x v="11"/>
    <x v="159"/>
    <x v="159"/>
    <n v="523917"/>
    <s v="Bělá pod Pradědem"/>
    <s v="750 – 1 999 obyvatel"/>
    <n v="1482"/>
    <n v="0.35290148448043185"/>
    <n v="959"/>
    <n v="1"/>
  </r>
  <r>
    <x v="11"/>
    <x v="159"/>
    <x v="159"/>
    <n v="524891"/>
    <s v="Bernartice (Jeseník)"/>
    <s v="750 – 1 999 obyvatel"/>
    <n v="683"/>
    <n v="0.32650073206442165"/>
    <n v="460"/>
    <n v="1"/>
  </r>
  <r>
    <x v="11"/>
    <x v="159"/>
    <x v="159"/>
    <n v="525227"/>
    <s v="Bílá Voda"/>
    <s v="do 750 obyvatel"/>
    <n v="256"/>
    <n v="0.1796875"/>
    <n v="210"/>
    <n v="1"/>
  </r>
  <r>
    <x v="11"/>
    <x v="159"/>
    <x v="159"/>
    <n v="533491"/>
    <s v="Černá Voda"/>
    <s v="do 750 obyvatel"/>
    <n v="452"/>
    <n v="0.37389380530973454"/>
    <n v="283"/>
    <n v="1"/>
  </r>
  <r>
    <x v="11"/>
    <x v="159"/>
    <x v="159"/>
    <n v="536148"/>
    <s v="Javorník (Jeseník)"/>
    <s v="2 000 – 4 999 obyvatel"/>
    <n v="2301"/>
    <n v="0.36505867014341592"/>
    <n v="1461"/>
    <n v="1"/>
  </r>
  <r>
    <x v="11"/>
    <x v="159"/>
    <x v="159"/>
    <n v="536385"/>
    <s v="Jeseník"/>
    <s v="5 000 – 14 999 obyvatel"/>
    <n v="9366"/>
    <n v="0.36098654708520178"/>
    <n v="5985"/>
    <n v="1"/>
  </r>
  <r>
    <x v="11"/>
    <x v="159"/>
    <x v="159"/>
    <n v="540030"/>
    <s v="Lipová-lázně"/>
    <s v="2 000 – 4 999 obyvatel"/>
    <n v="1819"/>
    <n v="0.33479934029686642"/>
    <n v="1210"/>
    <n v="1"/>
  </r>
  <r>
    <x v="11"/>
    <x v="159"/>
    <x v="159"/>
    <n v="540382"/>
    <s v="Mikulovice (Jeseník)"/>
    <s v="2 000 – 4 999 obyvatel"/>
    <n v="2125"/>
    <n v="0.32376470588235295"/>
    <n v="1437"/>
    <n v="1"/>
  </r>
  <r>
    <x v="11"/>
    <x v="159"/>
    <x v="159"/>
    <n v="540684"/>
    <s v="Písečná (Jeseník)"/>
    <s v="750 – 1 999 obyvatel"/>
    <n v="849"/>
    <n v="0.28621908127208479"/>
    <n v="606"/>
    <n v="1"/>
  </r>
  <r>
    <x v="11"/>
    <x v="159"/>
    <x v="159"/>
    <n v="541036"/>
    <s v="Stará Červená Voda"/>
    <s v="do 750 obyvatel"/>
    <n v="513"/>
    <n v="0.35672514619883039"/>
    <n v="330"/>
    <n v="1"/>
  </r>
  <r>
    <x v="11"/>
    <x v="159"/>
    <x v="159"/>
    <n v="541117"/>
    <s v="Supíkovice"/>
    <s v="do 750 obyvatel"/>
    <n v="568"/>
    <n v="0.32746478873239437"/>
    <n v="382"/>
    <n v="1"/>
  </r>
  <r>
    <x v="11"/>
    <x v="159"/>
    <x v="159"/>
    <n v="541214"/>
    <s v="Uhelná"/>
    <s v="do 750 obyvatel"/>
    <n v="409"/>
    <n v="0.3471882640586797"/>
    <n v="267"/>
    <n v="1"/>
  </r>
  <r>
    <x v="11"/>
    <x v="159"/>
    <x v="159"/>
    <n v="541249"/>
    <s v="Vápenná"/>
    <s v="750 – 1 999 obyvatel"/>
    <n v="1138"/>
    <n v="0.25571177504393672"/>
    <n v="847"/>
    <n v="1"/>
  </r>
  <r>
    <x v="11"/>
    <x v="159"/>
    <x v="159"/>
    <n v="541303"/>
    <s v="Vidnava"/>
    <s v="750 – 1 999 obyvatel"/>
    <n v="1042"/>
    <n v="0.32341650671785027"/>
    <n v="705"/>
    <n v="1"/>
  </r>
  <r>
    <x v="11"/>
    <x v="159"/>
    <x v="159"/>
    <n v="541346"/>
    <s v="Vlčice (Jeseník)"/>
    <s v="do 750 obyvatel"/>
    <n v="339"/>
    <n v="0.27728613569321536"/>
    <n v="245"/>
    <n v="1"/>
  </r>
  <r>
    <x v="11"/>
    <x v="159"/>
    <x v="159"/>
    <n v="541575"/>
    <s v="Žulová"/>
    <s v="750 – 1 999 obyvatel"/>
    <n v="991"/>
    <n v="0.3229061553985873"/>
    <n v="671"/>
    <n v="1"/>
  </r>
  <r>
    <x v="11"/>
    <x v="159"/>
    <x v="159"/>
    <n v="553301"/>
    <s v="Hradec-Nová Ves"/>
    <s v="do 750 obyvatel"/>
    <n v="310"/>
    <n v="0.31290322580645163"/>
    <n v="213"/>
    <n v="1"/>
  </r>
  <r>
    <x v="11"/>
    <x v="159"/>
    <x v="159"/>
    <n v="553468"/>
    <s v="Velká Kraš"/>
    <s v="do 750 obyvatel"/>
    <n v="594"/>
    <n v="0.25757575757575757"/>
    <n v="441"/>
    <n v="1"/>
  </r>
  <r>
    <x v="11"/>
    <x v="159"/>
    <x v="159"/>
    <n v="553484"/>
    <s v="Skorošice"/>
    <s v="do 750 obyvatel"/>
    <n v="629"/>
    <n v="0.3354531001589825"/>
    <n v="418"/>
    <n v="1"/>
  </r>
  <r>
    <x v="11"/>
    <x v="159"/>
    <x v="159"/>
    <n v="557218"/>
    <s v="Kobylá nad Vidnavkou"/>
    <s v="do 750 obyvatel"/>
    <n v="326"/>
    <n v="0.37423312883435583"/>
    <n v="204"/>
    <n v="1"/>
  </r>
  <r>
    <x v="11"/>
    <x v="159"/>
    <x v="159"/>
    <n v="569330"/>
    <s v="Ostružná"/>
    <s v="do 750 obyvatel"/>
    <n v="149"/>
    <n v="0.33557046979865773"/>
    <n v="99"/>
    <n v="1"/>
  </r>
  <r>
    <x v="11"/>
    <x v="159"/>
    <x v="159"/>
    <n v="569356"/>
    <s v="Česká Ves"/>
    <s v="2 000 – 4 999 obyvatel"/>
    <n v="2008"/>
    <n v="0.33217131474103584"/>
    <n v="1341"/>
    <n v="1"/>
  </r>
  <r>
    <x v="11"/>
    <x v="159"/>
    <x v="159"/>
    <n v="569453"/>
    <s v="Velké Kunětice"/>
    <s v="do 750 obyvatel"/>
    <n v="468"/>
    <n v="0.32051282051282054"/>
    <n v="318"/>
    <n v="1"/>
  </r>
  <r>
    <x v="11"/>
    <x v="159"/>
    <x v="159"/>
    <n v="597996"/>
    <s v="Zlaté Hory"/>
    <s v="2 000 – 4 999 obyvatel"/>
    <n v="3188"/>
    <n v="0.36700125470514428"/>
    <n v="2018"/>
    <n v="1"/>
  </r>
  <r>
    <x v="11"/>
    <x v="160"/>
    <x v="160"/>
    <n v="549967"/>
    <s v="Hačky"/>
    <s v="do 750 obyvatel"/>
    <n v="99"/>
    <n v="0.49494949494949497"/>
    <n v="50"/>
    <n v="0"/>
  </r>
  <r>
    <x v="11"/>
    <x v="160"/>
    <x v="160"/>
    <n v="549983"/>
    <s v="Polomí"/>
    <s v="do 750 obyvatel"/>
    <n v="123"/>
    <n v="0.42276422764227645"/>
    <n v="71"/>
    <n v="0"/>
  </r>
  <r>
    <x v="11"/>
    <x v="160"/>
    <x v="160"/>
    <n v="589292"/>
    <s v="Bohuslavice (Prostějov)"/>
    <s v="do 750 obyvatel"/>
    <n v="364"/>
    <n v="0.35714285714285715"/>
    <n v="234"/>
    <n v="1"/>
  </r>
  <r>
    <x v="11"/>
    <x v="160"/>
    <x v="160"/>
    <n v="589314"/>
    <s v="Brodek u Konice"/>
    <s v="750 – 1 999 obyvatel"/>
    <n v="700"/>
    <n v="0.30142857142857143"/>
    <n v="489"/>
    <n v="1"/>
  </r>
  <r>
    <x v="11"/>
    <x v="160"/>
    <x v="160"/>
    <n v="589331"/>
    <s v="Březsko"/>
    <s v="do 750 obyvatel"/>
    <n v="189"/>
    <n v="0.40211640211640209"/>
    <n v="113"/>
    <n v="0"/>
  </r>
  <r>
    <x v="11"/>
    <x v="160"/>
    <x v="160"/>
    <n v="589349"/>
    <s v="Budětsko"/>
    <s v="do 750 obyvatel"/>
    <n v="338"/>
    <n v="0.40828402366863903"/>
    <n v="200"/>
    <n v="0"/>
  </r>
  <r>
    <x v="11"/>
    <x v="160"/>
    <x v="160"/>
    <n v="589497"/>
    <s v="Dzbel"/>
    <s v="do 750 obyvatel"/>
    <n v="204"/>
    <n v="0.44117647058823528"/>
    <n v="114"/>
    <n v="0"/>
  </r>
  <r>
    <x v="11"/>
    <x v="160"/>
    <x v="160"/>
    <n v="589519"/>
    <s v="Horní Štěpánov"/>
    <s v="750 – 1 999 obyvatel"/>
    <n v="735"/>
    <n v="0.34965986394557824"/>
    <n v="478"/>
    <n v="1"/>
  </r>
  <r>
    <x v="11"/>
    <x v="160"/>
    <x v="160"/>
    <n v="589560"/>
    <s v="Hvozd (Prostějov)"/>
    <s v="do 750 obyvatel"/>
    <n v="545"/>
    <n v="0.44220183486238535"/>
    <n v="304"/>
    <n v="0"/>
  </r>
  <r>
    <x v="11"/>
    <x v="160"/>
    <x v="160"/>
    <n v="589586"/>
    <s v="Jesenec"/>
    <s v="do 750 obyvatel"/>
    <n v="257"/>
    <n v="0.43968871595330739"/>
    <n v="144"/>
    <n v="0"/>
  </r>
  <r>
    <x v="11"/>
    <x v="160"/>
    <x v="160"/>
    <n v="589594"/>
    <s v="Kladky"/>
    <s v="do 750 obyvatel"/>
    <n v="291"/>
    <n v="0.4329896907216495"/>
    <n v="165"/>
    <n v="0"/>
  </r>
  <r>
    <x v="11"/>
    <x v="160"/>
    <x v="160"/>
    <n v="589624"/>
    <s v="Konice"/>
    <s v="2 000 – 4 999 obyvatel"/>
    <n v="2336"/>
    <n v="0.39940068493150682"/>
    <n v="1403"/>
    <n v="1"/>
  </r>
  <r>
    <x v="11"/>
    <x v="160"/>
    <x v="160"/>
    <n v="589691"/>
    <s v="Lipová (Prostějov)"/>
    <s v="do 750 obyvatel"/>
    <n v="619"/>
    <n v="0.37802907915993539"/>
    <n v="385"/>
    <n v="1"/>
  </r>
  <r>
    <x v="11"/>
    <x v="160"/>
    <x v="160"/>
    <n v="589705"/>
    <s v="Ludmírov"/>
    <s v="do 750 obyvatel"/>
    <n v="458"/>
    <n v="0.47161572052401746"/>
    <n v="242"/>
    <n v="0"/>
  </r>
  <r>
    <x v="11"/>
    <x v="160"/>
    <x v="160"/>
    <n v="589811"/>
    <s v="Ochoz"/>
    <s v="do 750 obyvatel"/>
    <n v="147"/>
    <n v="0.37414965986394561"/>
    <n v="92"/>
    <n v="1"/>
  </r>
  <r>
    <x v="11"/>
    <x v="160"/>
    <x v="160"/>
    <n v="589951"/>
    <s v="Raková u Konice"/>
    <s v="do 750 obyvatel"/>
    <n v="175"/>
    <n v="0.33714285714285713"/>
    <n v="116"/>
    <n v="1"/>
  </r>
  <r>
    <x v="11"/>
    <x v="160"/>
    <x v="160"/>
    <n v="589969"/>
    <s v="Rakůvka"/>
    <s v="do 750 obyvatel"/>
    <n v="87"/>
    <n v="0.27586206896551724"/>
    <n v="63"/>
    <n v="1"/>
  </r>
  <r>
    <x v="11"/>
    <x v="160"/>
    <x v="160"/>
    <n v="590002"/>
    <s v="Skřípov"/>
    <s v="do 750 obyvatel"/>
    <n v="286"/>
    <n v="0.41958041958041958"/>
    <n v="166"/>
    <n v="0"/>
  </r>
  <r>
    <x v="11"/>
    <x v="160"/>
    <x v="160"/>
    <n v="590070"/>
    <s v="Stražisko"/>
    <s v="do 750 obyvatel"/>
    <n v="371"/>
    <n v="0.39353099730458219"/>
    <n v="225"/>
    <n v="1"/>
  </r>
  <r>
    <x v="11"/>
    <x v="160"/>
    <x v="160"/>
    <n v="590088"/>
    <s v="Suchdol (Prostějov)"/>
    <s v="do 750 obyvatel"/>
    <n v="497"/>
    <n v="0.44668008048289737"/>
    <n v="275"/>
    <n v="0"/>
  </r>
  <r>
    <x v="11"/>
    <x v="160"/>
    <x v="160"/>
    <n v="590096"/>
    <s v="Šubířov"/>
    <s v="do 750 obyvatel"/>
    <n v="218"/>
    <n v="0.38073394495412843"/>
    <n v="135"/>
    <n v="1"/>
  </r>
  <r>
    <x v="11"/>
    <x v="161"/>
    <x v="161"/>
    <n v="513199"/>
    <s v="Dolní Újezd (Přerov)"/>
    <s v="750 – 1 999 obyvatel"/>
    <n v="1021"/>
    <n v="0.34476003917727716"/>
    <n v="669"/>
    <n v="1"/>
  </r>
  <r>
    <x v="11"/>
    <x v="161"/>
    <x v="161"/>
    <n v="514497"/>
    <s v="Lhota (Přerov)"/>
    <s v="do 750 obyvatel"/>
    <n v="265"/>
    <n v="0.38490566037735852"/>
    <n v="163"/>
    <n v="1"/>
  </r>
  <r>
    <x v="11"/>
    <x v="161"/>
    <x v="161"/>
    <n v="514705"/>
    <s v="Lipník nad Bečvou"/>
    <s v="5 000 – 14 999 obyvatel"/>
    <n v="6630"/>
    <n v="0.3402714932126697"/>
    <n v="4374"/>
    <n v="1"/>
  </r>
  <r>
    <x v="11"/>
    <x v="161"/>
    <x v="161"/>
    <n v="516619"/>
    <s v="Osek nad Bečvou"/>
    <s v="750 – 1 999 obyvatel"/>
    <n v="1048"/>
    <n v="0.27671755725190839"/>
    <n v="758"/>
    <n v="1"/>
  </r>
  <r>
    <x v="11"/>
    <x v="161"/>
    <x v="161"/>
    <n v="517445"/>
    <s v="Radotín"/>
    <s v="do 750 obyvatel"/>
    <n v="152"/>
    <n v="0.41447368421052633"/>
    <n v="89"/>
    <n v="0"/>
  </r>
  <r>
    <x v="11"/>
    <x v="161"/>
    <x v="161"/>
    <n v="517844"/>
    <s v="Soběchleby"/>
    <s v="do 750 obyvatel"/>
    <n v="491"/>
    <n v="0.34215885947046842"/>
    <n v="323"/>
    <n v="1"/>
  </r>
  <r>
    <x v="11"/>
    <x v="161"/>
    <x v="161"/>
    <n v="520420"/>
    <s v="Veselíčko (Přerov)"/>
    <s v="750 – 1 999 obyvatel"/>
    <n v="739"/>
    <n v="0.32070365358592695"/>
    <n v="502"/>
    <n v="1"/>
  </r>
  <r>
    <x v="11"/>
    <x v="161"/>
    <x v="161"/>
    <n v="556998"/>
    <s v="Jezernice"/>
    <s v="do 750 obyvatel"/>
    <n v="565"/>
    <n v="0.36283185840707965"/>
    <n v="360"/>
    <n v="1"/>
  </r>
  <r>
    <x v="11"/>
    <x v="161"/>
    <x v="161"/>
    <n v="569178"/>
    <s v="Bohuslávky"/>
    <s v="do 750 obyvatel"/>
    <n v="269"/>
    <n v="0.32342007434944237"/>
    <n v="182"/>
    <n v="1"/>
  </r>
  <r>
    <x v="11"/>
    <x v="161"/>
    <x v="161"/>
    <n v="569259"/>
    <s v="Dolní Nětčice"/>
    <s v="do 750 obyvatel"/>
    <n v="214"/>
    <n v="0.33177570093457942"/>
    <n v="143"/>
    <n v="1"/>
  </r>
  <r>
    <x v="11"/>
    <x v="161"/>
    <x v="161"/>
    <n v="569267"/>
    <s v="Hlinsko (Přerov)"/>
    <s v="do 750 obyvatel"/>
    <n v="188"/>
    <n v="0.37765957446808512"/>
    <n v="117"/>
    <n v="1"/>
  </r>
  <r>
    <x v="11"/>
    <x v="161"/>
    <x v="161"/>
    <n v="569275"/>
    <s v="Horní Nětčice"/>
    <s v="do 750 obyvatel"/>
    <n v="187"/>
    <n v="0.33689839572192515"/>
    <n v="124"/>
    <n v="1"/>
  </r>
  <r>
    <x v="11"/>
    <x v="161"/>
    <x v="161"/>
    <n v="569283"/>
    <s v="Kladníky"/>
    <s v="do 750 obyvatel"/>
    <n v="124"/>
    <n v="0.32258064516129031"/>
    <n v="84"/>
    <n v="1"/>
  </r>
  <r>
    <x v="11"/>
    <x v="161"/>
    <x v="161"/>
    <n v="570079"/>
    <s v="Týn nad Bečvou"/>
    <s v="750 – 1 999 obyvatel"/>
    <n v="717"/>
    <n v="0.35843793584379358"/>
    <n v="460"/>
    <n v="1"/>
  </r>
  <r>
    <x v="11"/>
    <x v="162"/>
    <x v="162"/>
    <n v="500623"/>
    <s v="Bílá Lhota"/>
    <s v="750 – 1 999 obyvatel"/>
    <n v="968"/>
    <n v="0.37293388429752067"/>
    <n v="607"/>
    <n v="1"/>
  </r>
  <r>
    <x v="11"/>
    <x v="162"/>
    <x v="162"/>
    <n v="500861"/>
    <s v="Bouzov"/>
    <s v="750 – 1 999 obyvatel"/>
    <n v="1283"/>
    <n v="0.38269680436477005"/>
    <n v="792"/>
    <n v="1"/>
  </r>
  <r>
    <x v="11"/>
    <x v="162"/>
    <x v="162"/>
    <n v="502839"/>
    <s v="Cholina"/>
    <s v="do 750 obyvatel"/>
    <n v="598"/>
    <n v="0.33110367892976589"/>
    <n v="400"/>
    <n v="1"/>
  </r>
  <r>
    <x v="11"/>
    <x v="162"/>
    <x v="162"/>
    <n v="503444"/>
    <s v="Litovel"/>
    <s v="5 000 – 14 999 obyvatel"/>
    <n v="8081"/>
    <n v="0.33980942952604876"/>
    <n v="5335"/>
    <n v="1"/>
  </r>
  <r>
    <x v="11"/>
    <x v="162"/>
    <x v="162"/>
    <n v="503622"/>
    <s v="Luká"/>
    <s v="750 – 1 999 obyvatel"/>
    <n v="725"/>
    <n v="0.37655172413793103"/>
    <n v="452"/>
    <n v="1"/>
  </r>
  <r>
    <x v="11"/>
    <x v="162"/>
    <x v="162"/>
    <n v="504246"/>
    <s v="Mladeč"/>
    <s v="do 750 obyvatel"/>
    <n v="616"/>
    <n v="0.37987012987012986"/>
    <n v="382"/>
    <n v="1"/>
  </r>
  <r>
    <x v="11"/>
    <x v="162"/>
    <x v="162"/>
    <n v="504441"/>
    <s v="Náklo"/>
    <s v="750 – 1 999 obyvatel"/>
    <n v="1209"/>
    <n v="0.38544251447477251"/>
    <n v="743"/>
    <n v="1"/>
  </r>
  <r>
    <x v="11"/>
    <x v="162"/>
    <x v="162"/>
    <n v="505081"/>
    <s v="Senice na Hané"/>
    <s v="750 – 1 999 obyvatel"/>
    <n v="1507"/>
    <n v="0.35766423357664234"/>
    <n v="968"/>
    <n v="1"/>
  </r>
  <r>
    <x v="11"/>
    <x v="162"/>
    <x v="162"/>
    <n v="547018"/>
    <s v="Střeň"/>
    <s v="do 750 obyvatel"/>
    <n v="500"/>
    <n v="0.374"/>
    <n v="313"/>
    <n v="1"/>
  </r>
  <r>
    <x v="11"/>
    <x v="162"/>
    <x v="162"/>
    <n v="552038"/>
    <s v="Loučka (Olomouc)"/>
    <s v="do 750 obyvatel"/>
    <n v="171"/>
    <n v="0.25730994152046782"/>
    <n v="127"/>
    <n v="1"/>
  </r>
  <r>
    <x v="11"/>
    <x v="162"/>
    <x v="162"/>
    <n v="552062"/>
    <s v="Bílsko (Olomouc)"/>
    <s v="do 750 obyvatel"/>
    <n v="178"/>
    <n v="0.3707865168539326"/>
    <n v="112"/>
    <n v="1"/>
  </r>
  <r>
    <x v="11"/>
    <x v="162"/>
    <x v="162"/>
    <n v="552071"/>
    <s v="Dubčany"/>
    <s v="do 750 obyvatel"/>
    <n v="192"/>
    <n v="0.31770833333333331"/>
    <n v="131"/>
    <n v="1"/>
  </r>
  <r>
    <x v="11"/>
    <x v="162"/>
    <x v="162"/>
    <n v="552160"/>
    <s v="Pňovice"/>
    <s v="750 – 1 999 obyvatel"/>
    <n v="797"/>
    <n v="0.25595984943538269"/>
    <n v="593"/>
    <n v="1"/>
  </r>
  <r>
    <x v="11"/>
    <x v="162"/>
    <x v="162"/>
    <n v="552178"/>
    <s v="Haňovice"/>
    <s v="do 750 obyvatel"/>
    <n v="373"/>
    <n v="0.35656836461126007"/>
    <n v="240"/>
    <n v="1"/>
  </r>
  <r>
    <x v="11"/>
    <x v="162"/>
    <x v="162"/>
    <n v="552186"/>
    <s v="Červenka"/>
    <s v="750 – 1 999 obyvatel"/>
    <n v="1183"/>
    <n v="0.34911242603550297"/>
    <n v="770"/>
    <n v="1"/>
  </r>
  <r>
    <x v="11"/>
    <x v="162"/>
    <x v="162"/>
    <n v="552194"/>
    <s v="Slavětín (Olomouc)"/>
    <s v="do 750 obyvatel"/>
    <n v="154"/>
    <n v="0.37012987012987014"/>
    <n v="97"/>
    <n v="1"/>
  </r>
  <r>
    <x v="11"/>
    <x v="162"/>
    <x v="162"/>
    <n v="552259"/>
    <s v="Olbramice (Olomouc)"/>
    <s v="do 750 obyvatel"/>
    <n v="191"/>
    <n v="0.23036649214659685"/>
    <n v="147"/>
    <n v="1"/>
  </r>
  <r>
    <x v="11"/>
    <x v="162"/>
    <x v="162"/>
    <n v="552267"/>
    <s v="Senička"/>
    <s v="do 750 obyvatel"/>
    <n v="296"/>
    <n v="0.36148648648648651"/>
    <n v="189"/>
    <n v="1"/>
  </r>
  <r>
    <x v="11"/>
    <x v="162"/>
    <x v="162"/>
    <n v="568911"/>
    <s v="Měrotín"/>
    <s v="do 750 obyvatel"/>
    <n v="213"/>
    <n v="0.44131455399061031"/>
    <n v="119"/>
    <n v="0"/>
  </r>
  <r>
    <x v="11"/>
    <x v="162"/>
    <x v="162"/>
    <n v="568961"/>
    <s v="Vilémov (Olomouc)"/>
    <s v="do 750 obyvatel"/>
    <n v="366"/>
    <n v="0.34426229508196721"/>
    <n v="240"/>
    <n v="1"/>
  </r>
  <r>
    <x v="11"/>
    <x v="163"/>
    <x v="163"/>
    <n v="536687"/>
    <s v="Klopina"/>
    <s v="do 750 obyvatel"/>
    <n v="527"/>
    <n v="0.34724857685009486"/>
    <n v="344"/>
    <n v="1"/>
  </r>
  <r>
    <x v="11"/>
    <x v="163"/>
    <x v="163"/>
    <n v="540161"/>
    <s v="Líšnice (Šumperk)"/>
    <s v="do 750 obyvatel"/>
    <n v="319"/>
    <n v="0.33542319749216298"/>
    <n v="212"/>
    <n v="1"/>
  </r>
  <r>
    <x v="11"/>
    <x v="163"/>
    <x v="163"/>
    <n v="540196"/>
    <s v="Loštice"/>
    <s v="2 000 – 4 999 obyvatel"/>
    <n v="2514"/>
    <n v="0.39339697692919651"/>
    <n v="1525"/>
    <n v="1"/>
  </r>
  <r>
    <x v="11"/>
    <x v="163"/>
    <x v="163"/>
    <n v="540366"/>
    <s v="Maletín"/>
    <s v="do 750 obyvatel"/>
    <n v="327"/>
    <n v="0.34556574923547401"/>
    <n v="214"/>
    <n v="1"/>
  </r>
  <r>
    <x v="11"/>
    <x v="163"/>
    <x v="163"/>
    <n v="540471"/>
    <s v="Mohelnice (Šumperk)"/>
    <s v="5 000 – 14 999 obyvatel"/>
    <n v="7765"/>
    <n v="0.33650998068254989"/>
    <n v="5152"/>
    <n v="1"/>
  </r>
  <r>
    <x v="11"/>
    <x v="163"/>
    <x v="163"/>
    <n v="540480"/>
    <s v="Moravičany"/>
    <s v="750 – 1 999 obyvatel"/>
    <n v="1077"/>
    <n v="0.34447539461467036"/>
    <n v="706"/>
    <n v="1"/>
  </r>
  <r>
    <x v="11"/>
    <x v="163"/>
    <x v="163"/>
    <n v="540595"/>
    <s v="Palonín"/>
    <s v="do 750 obyvatel"/>
    <n v="283"/>
    <n v="0.28975265017667845"/>
    <n v="201"/>
    <n v="1"/>
  </r>
  <r>
    <x v="11"/>
    <x v="163"/>
    <x v="163"/>
    <n v="540609"/>
    <s v="Pavlov (Šumperk)"/>
    <s v="do 750 obyvatel"/>
    <n v="524"/>
    <n v="0.31870229007633588"/>
    <n v="357"/>
    <n v="1"/>
  </r>
  <r>
    <x v="11"/>
    <x v="163"/>
    <x v="163"/>
    <n v="540731"/>
    <s v="Police (Šumperk)"/>
    <s v="do 750 obyvatel"/>
    <n v="179"/>
    <n v="0.29050279329608941"/>
    <n v="127"/>
    <n v="1"/>
  </r>
  <r>
    <x v="11"/>
    <x v="163"/>
    <x v="163"/>
    <n v="541222"/>
    <s v="Úsov"/>
    <s v="750 – 1 999 obyvatel"/>
    <n v="981"/>
    <n v="0.36085626911314983"/>
    <n v="627"/>
    <n v="1"/>
  </r>
  <r>
    <x v="11"/>
    <x v="163"/>
    <x v="163"/>
    <n v="553336"/>
    <s v="Třeština"/>
    <s v="do 750 obyvatel"/>
    <n v="313"/>
    <n v="0.38658146964856233"/>
    <n v="192"/>
    <n v="1"/>
  </r>
  <r>
    <x v="11"/>
    <x v="163"/>
    <x v="163"/>
    <n v="569372"/>
    <s v="Krchleby (Šumperk)"/>
    <s v="do 750 obyvatel"/>
    <n v="148"/>
    <n v="0.41216216216216217"/>
    <n v="87"/>
    <n v="0"/>
  </r>
  <r>
    <x v="11"/>
    <x v="163"/>
    <x v="163"/>
    <n v="569381"/>
    <s v="Mírov"/>
    <s v="do 750 obyvatel"/>
    <n v="332"/>
    <n v="0.36445783132530118"/>
    <n v="211"/>
    <n v="1"/>
  </r>
  <r>
    <x v="11"/>
    <x v="163"/>
    <x v="163"/>
    <n v="570281"/>
    <s v="Stavenice"/>
    <s v="do 750 obyvatel"/>
    <n v="107"/>
    <n v="0.29906542056074764"/>
    <n v="75"/>
    <n v="1"/>
  </r>
  <r>
    <x v="11"/>
    <x v="164"/>
    <x v="164"/>
    <n v="500135"/>
    <s v="Kozlov (Olomouc)"/>
    <s v="do 750 obyvatel"/>
    <n v="200"/>
    <n v="0.33"/>
    <n v="134"/>
    <n v="1"/>
  </r>
  <r>
    <x v="11"/>
    <x v="164"/>
    <x v="164"/>
    <n v="500496"/>
    <s v="Olomouc"/>
    <s v="100 000 a více obyvatel"/>
    <n v="82972"/>
    <n v="0.40084606855324689"/>
    <n v="49713"/>
    <n v="0"/>
  </r>
  <r>
    <x v="11"/>
    <x v="164"/>
    <x v="164"/>
    <n v="500526"/>
    <s v="Bělkovice-Lašťany"/>
    <s v="2 000 – 4 999 obyvatel"/>
    <n v="1846"/>
    <n v="0.36836403033586135"/>
    <n v="1166"/>
    <n v="1"/>
  </r>
  <r>
    <x v="11"/>
    <x v="164"/>
    <x v="164"/>
    <n v="500801"/>
    <s v="Blatec"/>
    <s v="do 750 obyvatel"/>
    <n v="540"/>
    <n v="0.3611111111111111"/>
    <n v="345"/>
    <n v="1"/>
  </r>
  <r>
    <x v="11"/>
    <x v="164"/>
    <x v="164"/>
    <n v="500852"/>
    <s v="Bohuňovice (Olomouc)"/>
    <s v="2 000 – 4 999 obyvatel"/>
    <n v="2114"/>
    <n v="0.42573320719016083"/>
    <n v="1214"/>
    <n v="0"/>
  </r>
  <r>
    <x v="11"/>
    <x v="164"/>
    <x v="164"/>
    <n v="500879"/>
    <s v="Bystročice"/>
    <s v="750 – 1 999 obyvatel"/>
    <n v="654"/>
    <n v="0.39143730886850153"/>
    <n v="398"/>
    <n v="1"/>
  </r>
  <r>
    <x v="11"/>
    <x v="164"/>
    <x v="164"/>
    <n v="501646"/>
    <s v="Dolany (Olomouc)"/>
    <s v="2 000 – 4 999 obyvatel"/>
    <n v="2244"/>
    <n v="0.35873440285204994"/>
    <n v="1439"/>
    <n v="1"/>
  </r>
  <r>
    <x v="11"/>
    <x v="164"/>
    <x v="164"/>
    <n v="501751"/>
    <s v="Drahanovice"/>
    <s v="750 – 1 999 obyvatel"/>
    <n v="1479"/>
    <n v="0.3711967545638945"/>
    <n v="930"/>
    <n v="1"/>
  </r>
  <r>
    <x v="11"/>
    <x v="164"/>
    <x v="164"/>
    <n v="501794"/>
    <s v="Dub nad Moravou"/>
    <s v="750 – 1 999 obyvatel"/>
    <n v="1307"/>
    <n v="0.37796480489671003"/>
    <n v="813"/>
    <n v="1"/>
  </r>
  <r>
    <x v="11"/>
    <x v="164"/>
    <x v="164"/>
    <n v="501841"/>
    <s v="Grygov"/>
    <s v="750 – 1 999 obyvatel"/>
    <n v="1257"/>
    <n v="0.38902147971360385"/>
    <n v="768"/>
    <n v="1"/>
  </r>
  <r>
    <x v="11"/>
    <x v="164"/>
    <x v="164"/>
    <n v="502146"/>
    <s v="Hlubočky"/>
    <s v="2 000 – 4 999 obyvatel"/>
    <n v="3533"/>
    <n v="0.34673082366260966"/>
    <n v="2308"/>
    <n v="1"/>
  </r>
  <r>
    <x v="11"/>
    <x v="164"/>
    <x v="164"/>
    <n v="502235"/>
    <s v="Hněvotín"/>
    <s v="750 – 1 999 obyvatel"/>
    <n v="1506"/>
    <n v="0.33731739707835323"/>
    <n v="998"/>
    <n v="1"/>
  </r>
  <r>
    <x v="11"/>
    <x v="164"/>
    <x v="164"/>
    <n v="502545"/>
    <s v="Horka nad Moravou"/>
    <s v="2 000 – 4 999 obyvatel"/>
    <n v="2031"/>
    <n v="0.38749384539635645"/>
    <n v="1244"/>
    <n v="1"/>
  </r>
  <r>
    <x v="11"/>
    <x v="164"/>
    <x v="164"/>
    <n v="503304"/>
    <s v="Kožušany-Tážaly"/>
    <s v="750 – 1 999 obyvatel"/>
    <n v="708"/>
    <n v="0.43220338983050849"/>
    <n v="402"/>
    <n v="0"/>
  </r>
  <r>
    <x v="11"/>
    <x v="164"/>
    <x v="164"/>
    <n v="503657"/>
    <s v="Lutín"/>
    <s v="2 000 – 4 999 obyvatel"/>
    <n v="2684"/>
    <n v="0.338301043219076"/>
    <n v="1776"/>
    <n v="1"/>
  </r>
  <r>
    <x v="11"/>
    <x v="164"/>
    <x v="164"/>
    <n v="503738"/>
    <s v="Majetín"/>
    <s v="750 – 1 999 obyvatel"/>
    <n v="997"/>
    <n v="0.40421263791374124"/>
    <n v="594"/>
    <n v="0"/>
  </r>
  <r>
    <x v="11"/>
    <x v="164"/>
    <x v="164"/>
    <n v="504505"/>
    <s v="Náměšť na Hané"/>
    <s v="2 000 – 4 999 obyvatel"/>
    <n v="1733"/>
    <n v="0.378534333525678"/>
    <n v="1077"/>
    <n v="1"/>
  </r>
  <r>
    <x v="11"/>
    <x v="164"/>
    <x v="164"/>
    <n v="505013"/>
    <s v="Příkazy"/>
    <s v="750 – 1 999 obyvatel"/>
    <n v="1087"/>
    <n v="0.36338546458141674"/>
    <n v="692"/>
    <n v="1"/>
  </r>
  <r>
    <x v="11"/>
    <x v="164"/>
    <x v="164"/>
    <n v="505111"/>
    <s v="Slatinice"/>
    <s v="750 – 1 999 obyvatel"/>
    <n v="1344"/>
    <n v="0.38020833333333331"/>
    <n v="833"/>
    <n v="1"/>
  </r>
  <r>
    <x v="11"/>
    <x v="164"/>
    <x v="164"/>
    <n v="505161"/>
    <s v="Štěpánov"/>
    <s v="2 000 – 4 999 obyvatel"/>
    <n v="2897"/>
    <n v="0.38246461857093544"/>
    <n v="1789"/>
    <n v="1"/>
  </r>
  <r>
    <x v="11"/>
    <x v="164"/>
    <x v="164"/>
    <n v="505269"/>
    <s v="Těšetice (Olomouc)"/>
    <s v="750 – 1 999 obyvatel"/>
    <n v="1092"/>
    <n v="0.37545787545787546"/>
    <n v="682"/>
    <n v="1"/>
  </r>
  <r>
    <x v="11"/>
    <x v="164"/>
    <x v="164"/>
    <n v="505366"/>
    <s v="Tršice"/>
    <s v="750 – 1 999 obyvatel"/>
    <n v="1420"/>
    <n v="0.37957746478873239"/>
    <n v="881"/>
    <n v="1"/>
  </r>
  <r>
    <x v="11"/>
    <x v="164"/>
    <x v="164"/>
    <n v="505609"/>
    <s v="Velká Bystřice"/>
    <s v="2 000 – 4 999 obyvatel"/>
    <n v="2856"/>
    <n v="0.34943977591036413"/>
    <n v="1858"/>
    <n v="1"/>
  </r>
  <r>
    <x v="11"/>
    <x v="164"/>
    <x v="164"/>
    <n v="505650"/>
    <s v="Velký Týnec"/>
    <s v="2 000 – 4 999 obyvatel"/>
    <n v="2371"/>
    <n v="0.41459299873471112"/>
    <n v="1388"/>
    <n v="0"/>
  </r>
  <r>
    <x v="11"/>
    <x v="164"/>
    <x v="164"/>
    <n v="505668"/>
    <s v="Velký Újezd"/>
    <s v="750 – 1 999 obyvatel"/>
    <n v="1079"/>
    <n v="0.41797961075069506"/>
    <n v="628"/>
    <n v="0"/>
  </r>
  <r>
    <x v="11"/>
    <x v="164"/>
    <x v="164"/>
    <n v="547026"/>
    <s v="Bystrovany"/>
    <s v="750 – 1 999 obyvatel"/>
    <n v="816"/>
    <n v="0.39950980392156865"/>
    <n v="490"/>
    <n v="1"/>
  </r>
  <r>
    <x v="11"/>
    <x v="164"/>
    <x v="164"/>
    <n v="547077"/>
    <s v="Samotišky"/>
    <s v="750 – 1 999 obyvatel"/>
    <n v="1104"/>
    <n v="0.41394927536231885"/>
    <n v="647"/>
    <n v="0"/>
  </r>
  <r>
    <x v="11"/>
    <x v="164"/>
    <x v="164"/>
    <n v="552020"/>
    <s v="Hlušovice"/>
    <s v="750 – 1 999 obyvatel"/>
    <n v="711"/>
    <n v="0.42616033755274263"/>
    <n v="408"/>
    <n v="0"/>
  </r>
  <r>
    <x v="11"/>
    <x v="164"/>
    <x v="164"/>
    <n v="552089"/>
    <s v="Tovéř"/>
    <s v="do 750 obyvatel"/>
    <n v="513"/>
    <n v="0.38596491228070173"/>
    <n v="315"/>
    <n v="1"/>
  </r>
  <r>
    <x v="11"/>
    <x v="164"/>
    <x v="164"/>
    <n v="552119"/>
    <s v="Věrovany"/>
    <s v="750 – 1 999 obyvatel"/>
    <n v="1144"/>
    <n v="0.35139860139860141"/>
    <n v="742"/>
    <n v="1"/>
  </r>
  <r>
    <x v="11"/>
    <x v="164"/>
    <x v="164"/>
    <n v="552151"/>
    <s v="Skrbeň"/>
    <s v="750 – 1 999 obyvatel"/>
    <n v="979"/>
    <n v="0.35035750766087842"/>
    <n v="636"/>
    <n v="1"/>
  </r>
  <r>
    <x v="11"/>
    <x v="164"/>
    <x v="164"/>
    <n v="552216"/>
    <s v="Luběnice"/>
    <s v="do 750 obyvatel"/>
    <n v="429"/>
    <n v="0.34032634032634035"/>
    <n v="283"/>
    <n v="1"/>
  </r>
  <r>
    <x v="11"/>
    <x v="164"/>
    <x v="164"/>
    <n v="552232"/>
    <s v="Loučany"/>
    <s v="do 750 obyvatel"/>
    <n v="544"/>
    <n v="0.38970588235294118"/>
    <n v="332"/>
    <n v="1"/>
  </r>
  <r>
    <x v="11"/>
    <x v="164"/>
    <x v="164"/>
    <n v="552364"/>
    <s v="Ústín"/>
    <s v="do 750 obyvatel"/>
    <n v="363"/>
    <n v="0.39118457300275483"/>
    <n v="221"/>
    <n v="1"/>
  </r>
  <r>
    <x v="11"/>
    <x v="164"/>
    <x v="164"/>
    <n v="552402"/>
    <s v="Bukovany (Olomouc)"/>
    <s v="do 750 obyvatel"/>
    <n v="557"/>
    <n v="0.36265709156193898"/>
    <n v="355"/>
    <n v="1"/>
  </r>
  <r>
    <x v="11"/>
    <x v="164"/>
    <x v="164"/>
    <n v="552411"/>
    <s v="Přáslavice"/>
    <s v="750 – 1 999 obyvatel"/>
    <n v="1205"/>
    <n v="0.38506224066390043"/>
    <n v="741"/>
    <n v="1"/>
  </r>
  <r>
    <x v="11"/>
    <x v="164"/>
    <x v="164"/>
    <n v="552429"/>
    <s v="Svésedlice"/>
    <s v="do 750 obyvatel"/>
    <n v="183"/>
    <n v="0.22404371584699453"/>
    <n v="142"/>
    <n v="1"/>
  </r>
  <r>
    <x v="11"/>
    <x v="164"/>
    <x v="164"/>
    <n v="552437"/>
    <s v="Krčmaň"/>
    <s v="do 750 obyvatel"/>
    <n v="401"/>
    <n v="0.32917705735660846"/>
    <n v="269"/>
    <n v="1"/>
  </r>
  <r>
    <x v="11"/>
    <x v="164"/>
    <x v="164"/>
    <n v="552445"/>
    <s v="Daskabát"/>
    <s v="do 750 obyvatel"/>
    <n v="513"/>
    <n v="0.42300194931773877"/>
    <n v="296"/>
    <n v="0"/>
  </r>
  <r>
    <x v="11"/>
    <x v="164"/>
    <x v="164"/>
    <n v="554901"/>
    <s v="Křelov-Břuchotín"/>
    <s v="750 – 1 999 obyvatel"/>
    <n v="1447"/>
    <n v="0.37042156185210778"/>
    <n v="911"/>
    <n v="1"/>
  </r>
  <r>
    <x v="11"/>
    <x v="164"/>
    <x v="164"/>
    <n v="554944"/>
    <s v="Mrsklesy"/>
    <s v="do 750 obyvatel"/>
    <n v="565"/>
    <n v="0.36991150442477877"/>
    <n v="356"/>
    <n v="1"/>
  </r>
  <r>
    <x v="11"/>
    <x v="164"/>
    <x v="164"/>
    <n v="568392"/>
    <s v="Doloplazy (Olomouc)"/>
    <s v="750 – 1 999 obyvatel"/>
    <n v="1107"/>
    <n v="0.43270099367660342"/>
    <n v="628"/>
    <n v="0"/>
  </r>
  <r>
    <x v="11"/>
    <x v="164"/>
    <x v="164"/>
    <n v="568872"/>
    <s v="Charváty"/>
    <s v="750 – 1 999 obyvatel"/>
    <n v="716"/>
    <n v="0.33938547486033521"/>
    <n v="473"/>
    <n v="1"/>
  </r>
  <r>
    <x v="11"/>
    <x v="164"/>
    <x v="164"/>
    <n v="569003"/>
    <s v="Liboš"/>
    <s v="do 750 obyvatel"/>
    <n v="525"/>
    <n v="0.34666666666666668"/>
    <n v="343"/>
    <n v="1"/>
  </r>
  <r>
    <x v="11"/>
    <x v="164"/>
    <x v="164"/>
    <n v="569771"/>
    <s v="Suchonice"/>
    <s v="do 750 obyvatel"/>
    <n v="153"/>
    <n v="0.29411764705882354"/>
    <n v="108"/>
    <n v="1"/>
  </r>
  <r>
    <x v="11"/>
    <x v="165"/>
    <x v="165"/>
    <n v="506761"/>
    <s v="Alojzov"/>
    <s v="do 750 obyvatel"/>
    <n v="206"/>
    <n v="0.44174757281553401"/>
    <n v="115"/>
    <n v="0"/>
  </r>
  <r>
    <x v="11"/>
    <x v="165"/>
    <x v="165"/>
    <n v="506770"/>
    <s v="Seloutky"/>
    <s v="do 750 obyvatel"/>
    <n v="415"/>
    <n v="0.42650602409638555"/>
    <n v="238"/>
    <n v="0"/>
  </r>
  <r>
    <x v="11"/>
    <x v="165"/>
    <x v="165"/>
    <n v="543543"/>
    <s v="Hruška"/>
    <s v="do 750 obyvatel"/>
    <n v="196"/>
    <n v="0.31122448979591838"/>
    <n v="135"/>
    <n v="1"/>
  </r>
  <r>
    <x v="11"/>
    <x v="165"/>
    <x v="165"/>
    <n v="544710"/>
    <s v="Vincencov"/>
    <s v="do 750 obyvatel"/>
    <n v="105"/>
    <n v="0.35238095238095241"/>
    <n v="68"/>
    <n v="1"/>
  </r>
  <r>
    <x v="11"/>
    <x v="165"/>
    <x v="165"/>
    <n v="557196"/>
    <s v="Pavlovice u Kojetína"/>
    <s v="do 750 obyvatel"/>
    <n v="225"/>
    <n v="0.28444444444444444"/>
    <n v="161"/>
    <n v="1"/>
  </r>
  <r>
    <x v="11"/>
    <x v="165"/>
    <x v="165"/>
    <n v="558419"/>
    <s v="Držovice"/>
    <s v="750 – 1 999 obyvatel"/>
    <n v="1227"/>
    <n v="0.34229828850855748"/>
    <n v="807"/>
    <n v="1"/>
  </r>
  <r>
    <x v="11"/>
    <x v="165"/>
    <x v="165"/>
    <n v="589250"/>
    <s v="Prostějov"/>
    <s v="40 000 – 99 999 obyvatel"/>
    <n v="36415"/>
    <n v="0.37415900041191819"/>
    <n v="22790"/>
    <n v="1"/>
  </r>
  <r>
    <x v="11"/>
    <x v="165"/>
    <x v="165"/>
    <n v="589268"/>
    <s v="Bedihošť"/>
    <s v="750 – 1 999 obyvatel"/>
    <n v="879"/>
    <n v="0.35949943117178612"/>
    <n v="563"/>
    <n v="1"/>
  </r>
  <r>
    <x v="11"/>
    <x v="165"/>
    <x v="165"/>
    <n v="589276"/>
    <s v="Bílovice-Lutotín"/>
    <s v="do 750 obyvatel"/>
    <n v="437"/>
    <n v="0.35011441647597252"/>
    <n v="284"/>
    <n v="1"/>
  </r>
  <r>
    <x v="11"/>
    <x v="165"/>
    <x v="165"/>
    <n v="589284"/>
    <s v="Biskupice (Prostějov)"/>
    <s v="do 750 obyvatel"/>
    <n v="249"/>
    <n v="0.25702811244979917"/>
    <n v="185"/>
    <n v="1"/>
  </r>
  <r>
    <x v="11"/>
    <x v="165"/>
    <x v="165"/>
    <n v="589306"/>
    <s v="Bousín"/>
    <s v="do 750 obyvatel"/>
    <n v="107"/>
    <n v="0.45794392523364486"/>
    <n v="58"/>
    <n v="0"/>
  </r>
  <r>
    <x v="11"/>
    <x v="165"/>
    <x v="165"/>
    <n v="589322"/>
    <s v="Brodek u Prostějova"/>
    <s v="750 – 1 999 obyvatel"/>
    <n v="1254"/>
    <n v="0.32456140350877194"/>
    <n v="847"/>
    <n v="1"/>
  </r>
  <r>
    <x v="11"/>
    <x v="165"/>
    <x v="165"/>
    <n v="589357"/>
    <s v="Buková (Prostějov)"/>
    <s v="do 750 obyvatel"/>
    <n v="270"/>
    <n v="0.35925925925925928"/>
    <n v="173"/>
    <n v="1"/>
  </r>
  <r>
    <x v="11"/>
    <x v="165"/>
    <x v="165"/>
    <n v="589365"/>
    <s v="Čehovice"/>
    <s v="do 750 obyvatel"/>
    <n v="432"/>
    <n v="0.33101851851851855"/>
    <n v="289"/>
    <n v="1"/>
  </r>
  <r>
    <x v="11"/>
    <x v="165"/>
    <x v="165"/>
    <n v="589381"/>
    <s v="Čechy pod Kosířem"/>
    <s v="750 – 1 999 obyvatel"/>
    <n v="863"/>
    <n v="0.40556199304750867"/>
    <n v="513"/>
    <n v="0"/>
  </r>
  <r>
    <x v="11"/>
    <x v="165"/>
    <x v="165"/>
    <n v="589390"/>
    <s v="Čelčice"/>
    <s v="do 750 obyvatel"/>
    <n v="454"/>
    <n v="0.28414096916299558"/>
    <n v="325"/>
    <n v="1"/>
  </r>
  <r>
    <x v="11"/>
    <x v="165"/>
    <x v="165"/>
    <n v="589403"/>
    <s v="Čelechovice na Hané"/>
    <s v="750 – 1 999 obyvatel"/>
    <n v="1102"/>
    <n v="0.35753176043557167"/>
    <n v="708"/>
    <n v="1"/>
  </r>
  <r>
    <x v="11"/>
    <x v="165"/>
    <x v="165"/>
    <n v="589420"/>
    <s v="Dětkovice (Prostějov)"/>
    <s v="do 750 obyvatel"/>
    <n v="432"/>
    <n v="0.34259259259259262"/>
    <n v="284"/>
    <n v="1"/>
  </r>
  <r>
    <x v="11"/>
    <x v="165"/>
    <x v="165"/>
    <n v="589438"/>
    <s v="Dobrochov"/>
    <s v="do 750 obyvatel"/>
    <n v="281"/>
    <n v="0.39501779359430605"/>
    <n v="170"/>
    <n v="1"/>
  </r>
  <r>
    <x v="11"/>
    <x v="165"/>
    <x v="165"/>
    <n v="589446"/>
    <s v="Dobromilice"/>
    <s v="750 – 1 999 obyvatel"/>
    <n v="671"/>
    <n v="0.26527570789865873"/>
    <n v="493"/>
    <n v="1"/>
  </r>
  <r>
    <x v="11"/>
    <x v="165"/>
    <x v="165"/>
    <n v="589454"/>
    <s v="Doloplazy (Prostějov)"/>
    <s v="do 750 obyvatel"/>
    <n v="463"/>
    <n v="0.34125269978401729"/>
    <n v="305"/>
    <n v="1"/>
  </r>
  <r>
    <x v="11"/>
    <x v="165"/>
    <x v="165"/>
    <n v="589462"/>
    <s v="Drahany"/>
    <s v="do 750 obyvatel"/>
    <n v="433"/>
    <n v="0.38106235565819863"/>
    <n v="268"/>
    <n v="1"/>
  </r>
  <r>
    <x v="11"/>
    <x v="165"/>
    <x v="165"/>
    <n v="589489"/>
    <s v="Dřevnovice"/>
    <s v="do 750 obyvatel"/>
    <n v="400"/>
    <n v="0.29749999999999999"/>
    <n v="281"/>
    <n v="1"/>
  </r>
  <r>
    <x v="11"/>
    <x v="165"/>
    <x v="165"/>
    <n v="589501"/>
    <s v="Hluchov"/>
    <s v="do 750 obyvatel"/>
    <n v="294"/>
    <n v="0.30612244897959184"/>
    <n v="204"/>
    <n v="1"/>
  </r>
  <r>
    <x v="11"/>
    <x v="165"/>
    <x v="165"/>
    <n v="589527"/>
    <s v="Hradčany-Kobeřice"/>
    <s v="do 750 obyvatel"/>
    <n v="347"/>
    <n v="0.33429394812680113"/>
    <n v="231"/>
    <n v="1"/>
  </r>
  <r>
    <x v="11"/>
    <x v="165"/>
    <x v="165"/>
    <n v="589535"/>
    <s v="Hrdibořice"/>
    <s v="do 750 obyvatel"/>
    <n v="181"/>
    <n v="0.35359116022099446"/>
    <n v="117"/>
    <n v="1"/>
  </r>
  <r>
    <x v="11"/>
    <x v="165"/>
    <x v="165"/>
    <n v="589543"/>
    <s v="Hrubčice"/>
    <s v="750 – 1 999 obyvatel"/>
    <n v="652"/>
    <n v="0.36963190184049077"/>
    <n v="411"/>
    <n v="1"/>
  </r>
  <r>
    <x v="11"/>
    <x v="165"/>
    <x v="165"/>
    <n v="589578"/>
    <s v="Ivaň (Prostějov)"/>
    <s v="do 750 obyvatel"/>
    <n v="384"/>
    <n v="0.33333333333333331"/>
    <n v="256"/>
    <n v="1"/>
  </r>
  <r>
    <x v="11"/>
    <x v="165"/>
    <x v="165"/>
    <n v="589608"/>
    <s v="Klenovice na Hané"/>
    <s v="750 – 1 999 obyvatel"/>
    <n v="692"/>
    <n v="0.30057803468208094"/>
    <n v="484"/>
    <n v="1"/>
  </r>
  <r>
    <x v="11"/>
    <x v="165"/>
    <x v="165"/>
    <n v="589616"/>
    <s v="Klopotovice"/>
    <s v="do 750 obyvatel"/>
    <n v="243"/>
    <n v="0.31275720164609055"/>
    <n v="167"/>
    <n v="1"/>
  </r>
  <r>
    <x v="11"/>
    <x v="165"/>
    <x v="165"/>
    <n v="589632"/>
    <s v="Kostelec na Hané"/>
    <s v="2 000 – 4 999 obyvatel"/>
    <n v="2385"/>
    <n v="0.36939203354297695"/>
    <n v="1504"/>
    <n v="1"/>
  </r>
  <r>
    <x v="11"/>
    <x v="165"/>
    <x v="165"/>
    <n v="589641"/>
    <s v="Koválovice-Osíčany"/>
    <s v="do 750 obyvatel"/>
    <n v="231"/>
    <n v="0.39393939393939392"/>
    <n v="140"/>
    <n v="1"/>
  </r>
  <r>
    <x v="11"/>
    <x v="165"/>
    <x v="165"/>
    <n v="589659"/>
    <s v="Kralice na Hané"/>
    <s v="750 – 1 999 obyvatel"/>
    <n v="1370"/>
    <n v="0.31824817518248177"/>
    <n v="934"/>
    <n v="1"/>
  </r>
  <r>
    <x v="11"/>
    <x v="165"/>
    <x v="165"/>
    <n v="589667"/>
    <s v="Krumsín"/>
    <s v="do 750 obyvatel"/>
    <n v="492"/>
    <n v="0.32926829268292684"/>
    <n v="330"/>
    <n v="1"/>
  </r>
  <r>
    <x v="11"/>
    <x v="165"/>
    <x v="165"/>
    <n v="589675"/>
    <s v="Laškov"/>
    <s v="do 750 obyvatel"/>
    <n v="494"/>
    <n v="0.44534412955465585"/>
    <n v="274"/>
    <n v="0"/>
  </r>
  <r>
    <x v="11"/>
    <x v="165"/>
    <x v="165"/>
    <n v="589683"/>
    <s v="Lešany (Prostějov)"/>
    <s v="do 750 obyvatel"/>
    <n v="317"/>
    <n v="0.31861198738170349"/>
    <n v="216"/>
    <n v="1"/>
  </r>
  <r>
    <x v="11"/>
    <x v="165"/>
    <x v="165"/>
    <n v="589713"/>
    <s v="Malé Hradisko"/>
    <s v="do 750 obyvatel"/>
    <n v="314"/>
    <n v="0.37261146496815284"/>
    <n v="197"/>
    <n v="1"/>
  </r>
  <r>
    <x v="11"/>
    <x v="165"/>
    <x v="165"/>
    <n v="589721"/>
    <s v="Mořice"/>
    <s v="do 750 obyvatel"/>
    <n v="429"/>
    <n v="0.32400932400932403"/>
    <n v="290"/>
    <n v="1"/>
  </r>
  <r>
    <x v="11"/>
    <x v="165"/>
    <x v="165"/>
    <n v="589730"/>
    <s v="Mostkovice"/>
    <s v="750 – 1 999 obyvatel"/>
    <n v="1338"/>
    <n v="0.39985052316890884"/>
    <n v="803"/>
    <n v="1"/>
  </r>
  <r>
    <x v="11"/>
    <x v="165"/>
    <x v="165"/>
    <n v="589748"/>
    <s v="Myslejovice"/>
    <s v="do 750 obyvatel"/>
    <n v="552"/>
    <n v="0.33333333333333331"/>
    <n v="368"/>
    <n v="1"/>
  </r>
  <r>
    <x v="11"/>
    <x v="165"/>
    <x v="165"/>
    <n v="589756"/>
    <s v="Němčice nad Hanou"/>
    <s v="750 – 1 999 obyvatel"/>
    <n v="1655"/>
    <n v="0.3003021148036254"/>
    <n v="1158"/>
    <n v="1"/>
  </r>
  <r>
    <x v="11"/>
    <x v="165"/>
    <x v="165"/>
    <n v="589764"/>
    <s v="Nezamyslice (Prostějov)"/>
    <s v="750 – 1 999 obyvatel"/>
    <n v="1176"/>
    <n v="0.38775510204081631"/>
    <n v="720"/>
    <n v="1"/>
  </r>
  <r>
    <x v="11"/>
    <x v="165"/>
    <x v="165"/>
    <n v="589772"/>
    <s v="Niva"/>
    <s v="do 750 obyvatel"/>
    <n v="280"/>
    <n v="0.36785714285714288"/>
    <n v="177"/>
    <n v="1"/>
  </r>
  <r>
    <x v="11"/>
    <x v="165"/>
    <x v="165"/>
    <n v="589799"/>
    <s v="Obědkovice"/>
    <s v="do 750 obyvatel"/>
    <n v="225"/>
    <n v="0.23555555555555555"/>
    <n v="172"/>
    <n v="1"/>
  </r>
  <r>
    <x v="11"/>
    <x v="165"/>
    <x v="165"/>
    <n v="589802"/>
    <s v="Ohrozim"/>
    <s v="do 750 obyvatel"/>
    <n v="404"/>
    <n v="0.38613861386138615"/>
    <n v="248"/>
    <n v="1"/>
  </r>
  <r>
    <x v="11"/>
    <x v="165"/>
    <x v="165"/>
    <n v="589829"/>
    <s v="Olšany u Prostějova"/>
    <s v="750 – 1 999 obyvatel"/>
    <n v="1441"/>
    <n v="0.3927827897293546"/>
    <n v="875"/>
    <n v="1"/>
  </r>
  <r>
    <x v="11"/>
    <x v="165"/>
    <x v="165"/>
    <n v="589837"/>
    <s v="Ondratice"/>
    <s v="do 750 obyvatel"/>
    <n v="298"/>
    <n v="0.37583892617449666"/>
    <n v="186"/>
    <n v="1"/>
  </r>
  <r>
    <x v="11"/>
    <x v="165"/>
    <x v="165"/>
    <n v="589845"/>
    <s v="Otaslavice"/>
    <s v="750 – 1 999 obyvatel"/>
    <n v="1070"/>
    <n v="0.33457943925233646"/>
    <n v="712"/>
    <n v="1"/>
  </r>
  <r>
    <x v="11"/>
    <x v="165"/>
    <x v="165"/>
    <n v="589853"/>
    <s v="Otinoves"/>
    <s v="do 750 obyvatel"/>
    <n v="238"/>
    <n v="0.3907563025210084"/>
    <n v="145"/>
    <n v="1"/>
  </r>
  <r>
    <x v="11"/>
    <x v="165"/>
    <x v="165"/>
    <n v="589870"/>
    <s v="Pěnčín (Prostějov)"/>
    <s v="750 – 1 999 obyvatel"/>
    <n v="596"/>
    <n v="0.35738255033557048"/>
    <n v="383"/>
    <n v="1"/>
  </r>
  <r>
    <x v="11"/>
    <x v="165"/>
    <x v="165"/>
    <n v="589888"/>
    <s v="Pivín"/>
    <s v="do 750 obyvatel"/>
    <n v="600"/>
    <n v="0.30499999999999999"/>
    <n v="417"/>
    <n v="1"/>
  </r>
  <r>
    <x v="11"/>
    <x v="165"/>
    <x v="165"/>
    <n v="589896"/>
    <s v="Plumlov"/>
    <s v="2 000 – 4 999 obyvatel"/>
    <n v="1960"/>
    <n v="0.37653061224489798"/>
    <n v="1222"/>
    <n v="1"/>
  </r>
  <r>
    <x v="11"/>
    <x v="165"/>
    <x v="165"/>
    <n v="589918"/>
    <s v="Prostějovičky"/>
    <s v="do 750 obyvatel"/>
    <n v="256"/>
    <n v="0.40625"/>
    <n v="152"/>
    <n v="0"/>
  </r>
  <r>
    <x v="11"/>
    <x v="165"/>
    <x v="165"/>
    <n v="589926"/>
    <s v="Protivanov"/>
    <s v="750 – 1 999 obyvatel"/>
    <n v="836"/>
    <n v="0.32057416267942584"/>
    <n v="568"/>
    <n v="1"/>
  </r>
  <r>
    <x v="11"/>
    <x v="165"/>
    <x v="165"/>
    <n v="589934"/>
    <s v="Přemyslovice"/>
    <s v="750 – 1 999 obyvatel"/>
    <n v="1068"/>
    <n v="0.4550561797752809"/>
    <n v="582"/>
    <n v="0"/>
  </r>
  <r>
    <x v="11"/>
    <x v="165"/>
    <x v="165"/>
    <n v="589942"/>
    <s v="Ptení"/>
    <s v="750 – 1 999 obyvatel"/>
    <n v="906"/>
    <n v="0.37196467991169979"/>
    <n v="569"/>
    <n v="1"/>
  </r>
  <r>
    <x v="11"/>
    <x v="165"/>
    <x v="165"/>
    <n v="589977"/>
    <s v="Rozstání (Prostějov)"/>
    <s v="do 750 obyvatel"/>
    <n v="513"/>
    <n v="0.37816764132553604"/>
    <n v="319"/>
    <n v="1"/>
  </r>
  <r>
    <x v="11"/>
    <x v="165"/>
    <x v="165"/>
    <n v="589993"/>
    <s v="Skalka (Prostějov)"/>
    <s v="do 750 obyvatel"/>
    <n v="220"/>
    <n v="0.35"/>
    <n v="143"/>
    <n v="1"/>
  </r>
  <r>
    <x v="11"/>
    <x v="165"/>
    <x v="165"/>
    <n v="590011"/>
    <s v="Slatinky"/>
    <s v="do 750 obyvatel"/>
    <n v="480"/>
    <n v="0.36041666666666666"/>
    <n v="307"/>
    <n v="1"/>
  </r>
  <r>
    <x v="11"/>
    <x v="165"/>
    <x v="165"/>
    <n v="590029"/>
    <s v="Smržice"/>
    <s v="750 – 1 999 obyvatel"/>
    <n v="1337"/>
    <n v="0.34854151084517576"/>
    <n v="871"/>
    <n v="1"/>
  </r>
  <r>
    <x v="11"/>
    <x v="165"/>
    <x v="165"/>
    <n v="590045"/>
    <s v="Srbce"/>
    <s v="do 750 obyvatel"/>
    <n v="72"/>
    <n v="0.2361111111111111"/>
    <n v="55"/>
    <n v="1"/>
  </r>
  <r>
    <x v="11"/>
    <x v="165"/>
    <x v="165"/>
    <n v="590053"/>
    <s v="Stařechovice"/>
    <s v="do 750 obyvatel"/>
    <n v="452"/>
    <n v="0.41150442477876104"/>
    <n v="266"/>
    <n v="0"/>
  </r>
  <r>
    <x v="11"/>
    <x v="165"/>
    <x v="165"/>
    <n v="590061"/>
    <s v="Stínava"/>
    <s v="do 750 obyvatel"/>
    <n v="129"/>
    <n v="0.32558139534883723"/>
    <n v="87"/>
    <n v="1"/>
  </r>
  <r>
    <x v="11"/>
    <x v="165"/>
    <x v="165"/>
    <n v="590100"/>
    <s v="Tištín"/>
    <s v="do 750 obyvatel"/>
    <n v="388"/>
    <n v="0.3170103092783505"/>
    <n v="265"/>
    <n v="1"/>
  </r>
  <r>
    <x v="11"/>
    <x v="165"/>
    <x v="165"/>
    <n v="590118"/>
    <s v="Tvorovice"/>
    <s v="do 750 obyvatel"/>
    <n v="239"/>
    <n v="0.28870292887029286"/>
    <n v="170"/>
    <n v="1"/>
  </r>
  <r>
    <x v="11"/>
    <x v="165"/>
    <x v="165"/>
    <n v="590126"/>
    <s v="Určice"/>
    <s v="750 – 1 999 obyvatel"/>
    <n v="1121"/>
    <n v="0.36128456735057984"/>
    <n v="716"/>
    <n v="1"/>
  </r>
  <r>
    <x v="11"/>
    <x v="165"/>
    <x v="165"/>
    <n v="590134"/>
    <s v="Víceměřice"/>
    <s v="do 750 obyvatel"/>
    <n v="466"/>
    <n v="0.45493562231759654"/>
    <n v="254"/>
    <n v="0"/>
  </r>
  <r>
    <x v="11"/>
    <x v="165"/>
    <x v="165"/>
    <n v="590142"/>
    <s v="Vícov"/>
    <s v="do 750 obyvatel"/>
    <n v="436"/>
    <n v="0.36009174311926606"/>
    <n v="279"/>
    <n v="1"/>
  </r>
  <r>
    <x v="11"/>
    <x v="165"/>
    <x v="165"/>
    <n v="590151"/>
    <s v="Vitčice"/>
    <s v="do 750 obyvatel"/>
    <n v="149"/>
    <n v="0.34899328859060402"/>
    <n v="97"/>
    <n v="1"/>
  </r>
  <r>
    <x v="11"/>
    <x v="165"/>
    <x v="165"/>
    <n v="590177"/>
    <s v="Vranovice-Kelčice"/>
    <s v="do 750 obyvatel"/>
    <n v="518"/>
    <n v="0.35714285714285715"/>
    <n v="333"/>
    <n v="1"/>
  </r>
  <r>
    <x v="11"/>
    <x v="165"/>
    <x v="165"/>
    <n v="590185"/>
    <s v="Vrbátky"/>
    <s v="750 – 1 999 obyvatel"/>
    <n v="1393"/>
    <n v="0.37329504666188085"/>
    <n v="873"/>
    <n v="1"/>
  </r>
  <r>
    <x v="11"/>
    <x v="165"/>
    <x v="165"/>
    <n v="590193"/>
    <s v="Vrchoslavice"/>
    <s v="do 750 obyvatel"/>
    <n v="491"/>
    <n v="0.29938900203665986"/>
    <n v="344"/>
    <n v="1"/>
  </r>
  <r>
    <x v="11"/>
    <x v="165"/>
    <x v="165"/>
    <n v="590207"/>
    <s v="Vřesovice (Prostějov)"/>
    <s v="do 750 obyvatel"/>
    <n v="447"/>
    <n v="0.36241610738255031"/>
    <n v="285"/>
    <n v="1"/>
  </r>
  <r>
    <x v="11"/>
    <x v="165"/>
    <x v="165"/>
    <n v="590215"/>
    <s v="Výšovice"/>
    <s v="do 750 obyvatel"/>
    <n v="410"/>
    <n v="0.32195121951219513"/>
    <n v="278"/>
    <n v="1"/>
  </r>
  <r>
    <x v="11"/>
    <x v="165"/>
    <x v="165"/>
    <n v="590223"/>
    <s v="Zdětín (Prostějov)"/>
    <s v="do 750 obyvatel"/>
    <n v="308"/>
    <n v="0.37012987012987014"/>
    <n v="194"/>
    <n v="1"/>
  </r>
  <r>
    <x v="11"/>
    <x v="165"/>
    <x v="165"/>
    <n v="590240"/>
    <s v="Želeč (Prostějov)"/>
    <s v="do 750 obyvatel"/>
    <n v="468"/>
    <n v="0.25427350427350426"/>
    <n v="349"/>
    <n v="1"/>
  </r>
  <r>
    <x v="11"/>
    <x v="166"/>
    <x v="166"/>
    <n v="511382"/>
    <s v="Přerov"/>
    <s v="40 000 – 99 999 obyvatel"/>
    <n v="36069"/>
    <n v="0.3706784219135546"/>
    <n v="22699"/>
    <n v="1"/>
  </r>
  <r>
    <x v="11"/>
    <x v="166"/>
    <x v="166"/>
    <n v="512281"/>
    <s v="Beňov"/>
    <s v="do 750 obyvatel"/>
    <n v="568"/>
    <n v="0.34859154929577463"/>
    <n v="370"/>
    <n v="1"/>
  </r>
  <r>
    <x v="11"/>
    <x v="166"/>
    <x v="166"/>
    <n v="512401"/>
    <s v="Bezuchov"/>
    <s v="do 750 obyvatel"/>
    <n v="154"/>
    <n v="0.39610389610389612"/>
    <n v="93"/>
    <n v="1"/>
  </r>
  <r>
    <x v="11"/>
    <x v="166"/>
    <x v="166"/>
    <n v="512532"/>
    <s v="Bochoř"/>
    <s v="750 – 1 999 obyvatel"/>
    <n v="824"/>
    <n v="0.36771844660194175"/>
    <n v="521"/>
    <n v="1"/>
  </r>
  <r>
    <x v="11"/>
    <x v="166"/>
    <x v="166"/>
    <n v="512800"/>
    <s v="Brodek u Přerova"/>
    <s v="750 – 1 999 obyvatel"/>
    <n v="1629"/>
    <n v="0.39042357274401474"/>
    <n v="993"/>
    <n v="1"/>
  </r>
  <r>
    <x v="11"/>
    <x v="166"/>
    <x v="166"/>
    <n v="512826"/>
    <s v="Buk (Přerov)"/>
    <s v="do 750 obyvatel"/>
    <n v="320"/>
    <n v="0.38437500000000002"/>
    <n v="197"/>
    <n v="1"/>
  </r>
  <r>
    <x v="11"/>
    <x v="166"/>
    <x v="166"/>
    <n v="512982"/>
    <s v="Citov"/>
    <s v="do 750 obyvatel"/>
    <n v="442"/>
    <n v="0.36425339366515835"/>
    <n v="281"/>
    <n v="1"/>
  </r>
  <r>
    <x v="11"/>
    <x v="166"/>
    <x v="166"/>
    <n v="513059"/>
    <s v="Čelechovice"/>
    <s v="do 750 obyvatel"/>
    <n v="102"/>
    <n v="0.34313725490196079"/>
    <n v="67"/>
    <n v="1"/>
  </r>
  <r>
    <x v="11"/>
    <x v="166"/>
    <x v="166"/>
    <n v="513105"/>
    <s v="Dobrčice"/>
    <s v="do 750 obyvatel"/>
    <n v="195"/>
    <n v="0.3282051282051282"/>
    <n v="131"/>
    <n v="1"/>
  </r>
  <r>
    <x v="11"/>
    <x v="166"/>
    <x v="166"/>
    <n v="513211"/>
    <s v="Domaželice"/>
    <s v="do 750 obyvatel"/>
    <n v="462"/>
    <n v="0.32034632034632032"/>
    <n v="314"/>
    <n v="1"/>
  </r>
  <r>
    <x v="11"/>
    <x v="166"/>
    <x v="166"/>
    <n v="513229"/>
    <s v="Dřevohostice"/>
    <s v="750 – 1 999 obyvatel"/>
    <n v="1286"/>
    <n v="0.37636080870917576"/>
    <n v="802"/>
    <n v="1"/>
  </r>
  <r>
    <x v="11"/>
    <x v="166"/>
    <x v="166"/>
    <n v="513491"/>
    <s v="Horní Moštěnice"/>
    <s v="750 – 1 999 obyvatel"/>
    <n v="1397"/>
    <n v="0.33285612025769507"/>
    <n v="932"/>
    <n v="1"/>
  </r>
  <r>
    <x v="11"/>
    <x v="166"/>
    <x v="166"/>
    <n v="513733"/>
    <s v="Hradčany (Přerov)"/>
    <s v="do 750 obyvatel"/>
    <n v="252"/>
    <n v="0.30555555555555558"/>
    <n v="175"/>
    <n v="1"/>
  </r>
  <r>
    <x v="11"/>
    <x v="166"/>
    <x v="166"/>
    <n v="514055"/>
    <s v="Kojetín (Přerov)"/>
    <s v="5 000 – 14 999 obyvatel"/>
    <n v="4978"/>
    <n v="0.30514262756126959"/>
    <n v="3459"/>
    <n v="1"/>
  </r>
  <r>
    <x v="11"/>
    <x v="166"/>
    <x v="166"/>
    <n v="514152"/>
    <s v="Kokory"/>
    <s v="750 – 1 999 obyvatel"/>
    <n v="942"/>
    <n v="0.35456475583864117"/>
    <n v="608"/>
    <n v="1"/>
  </r>
  <r>
    <x v="11"/>
    <x v="166"/>
    <x v="166"/>
    <n v="514446"/>
    <s v="Lazníčky"/>
    <s v="do 750 obyvatel"/>
    <n v="174"/>
    <n v="0.41954022988505746"/>
    <n v="101"/>
    <n v="0"/>
  </r>
  <r>
    <x v="11"/>
    <x v="166"/>
    <x v="166"/>
    <n v="514471"/>
    <s v="Lazníky"/>
    <s v="do 750 obyvatel"/>
    <n v="450"/>
    <n v="0.40666666666666668"/>
    <n v="267"/>
    <n v="0"/>
  </r>
  <r>
    <x v="11"/>
    <x v="166"/>
    <x v="166"/>
    <n v="514527"/>
    <s v="Lhotka (Přerov)"/>
    <s v="do 750 obyvatel"/>
    <n v="53"/>
    <n v="0.24528301886792453"/>
    <n v="40"/>
    <n v="1"/>
  </r>
  <r>
    <x v="11"/>
    <x v="166"/>
    <x v="166"/>
    <n v="514772"/>
    <s v="Lipová (Přerov)"/>
    <s v="do 750 obyvatel"/>
    <n v="234"/>
    <n v="0.29059829059829062"/>
    <n v="166"/>
    <n v="1"/>
  </r>
  <r>
    <x v="11"/>
    <x v="166"/>
    <x v="166"/>
    <n v="514802"/>
    <s v="Líšná (Přerov)"/>
    <s v="do 750 obyvatel"/>
    <n v="209"/>
    <n v="0.33971291866028708"/>
    <n v="138"/>
    <n v="1"/>
  </r>
  <r>
    <x v="11"/>
    <x v="166"/>
    <x v="166"/>
    <n v="515191"/>
    <s v="Lobodice"/>
    <s v="do 750 obyvatel"/>
    <n v="628"/>
    <n v="0.33280254777070062"/>
    <n v="419"/>
    <n v="1"/>
  </r>
  <r>
    <x v="11"/>
    <x v="166"/>
    <x v="166"/>
    <n v="515787"/>
    <s v="Nelešovice"/>
    <s v="do 750 obyvatel"/>
    <n v="163"/>
    <n v="0.28834355828220859"/>
    <n v="116"/>
    <n v="1"/>
  </r>
  <r>
    <x v="11"/>
    <x v="166"/>
    <x v="166"/>
    <n v="515825"/>
    <s v="Oldřichov (Přerov)"/>
    <s v="do 750 obyvatel"/>
    <n v="97"/>
    <n v="0.38144329896907214"/>
    <n v="60"/>
    <n v="1"/>
  </r>
  <r>
    <x v="11"/>
    <x v="166"/>
    <x v="166"/>
    <n v="516350"/>
    <s v="Oprostovice"/>
    <s v="do 750 obyvatel"/>
    <n v="72"/>
    <n v="0.3611111111111111"/>
    <n v="46"/>
    <n v="1"/>
  </r>
  <r>
    <x v="11"/>
    <x v="166"/>
    <x v="166"/>
    <n v="516694"/>
    <s v="Pavlovice u Přerova"/>
    <s v="do 750 obyvatel"/>
    <n v="590"/>
    <n v="0.31525423728813562"/>
    <n v="404"/>
    <n v="1"/>
  </r>
  <r>
    <x v="11"/>
    <x v="166"/>
    <x v="166"/>
    <n v="516864"/>
    <s v="Podolí (Přerov)"/>
    <s v="do 750 obyvatel"/>
    <n v="177"/>
    <n v="0.2655367231638418"/>
    <n v="130"/>
    <n v="1"/>
  </r>
  <r>
    <x v="11"/>
    <x v="166"/>
    <x v="166"/>
    <n v="516899"/>
    <s v="Polkovice"/>
    <s v="do 750 obyvatel"/>
    <n v="413"/>
    <n v="0.32445520581113801"/>
    <n v="279"/>
    <n v="1"/>
  </r>
  <r>
    <x v="11"/>
    <x v="166"/>
    <x v="166"/>
    <n v="517151"/>
    <s v="Prosenice"/>
    <s v="750 – 1 999 obyvatel"/>
    <n v="680"/>
    <n v="0.39705882352941174"/>
    <n v="410"/>
    <n v="1"/>
  </r>
  <r>
    <x v="11"/>
    <x v="166"/>
    <x v="166"/>
    <n v="517224"/>
    <s v="Přestavlky (Přerov)"/>
    <s v="do 750 obyvatel"/>
    <n v="236"/>
    <n v="0.3347457627118644"/>
    <n v="157"/>
    <n v="1"/>
  </r>
  <r>
    <x v="11"/>
    <x v="166"/>
    <x v="166"/>
    <n v="517321"/>
    <s v="Radkova Lhota"/>
    <s v="do 750 obyvatel"/>
    <n v="191"/>
    <n v="0.59685863874345546"/>
    <n v="77"/>
    <n v="0"/>
  </r>
  <r>
    <x v="11"/>
    <x v="166"/>
    <x v="166"/>
    <n v="517437"/>
    <s v="Radkovy"/>
    <s v="do 750 obyvatel"/>
    <n v="125"/>
    <n v="0.20799999999999999"/>
    <n v="99"/>
    <n v="1"/>
  </r>
  <r>
    <x v="11"/>
    <x v="166"/>
    <x v="166"/>
    <n v="517534"/>
    <s v="Radslavice (Přerov)"/>
    <s v="750 – 1 999 obyvatel"/>
    <n v="955"/>
    <n v="0.35706806282722514"/>
    <n v="614"/>
    <n v="1"/>
  </r>
  <r>
    <x v="11"/>
    <x v="166"/>
    <x v="166"/>
    <n v="517569"/>
    <s v="Radvanice (Přerov)"/>
    <s v="do 750 obyvatel"/>
    <n v="235"/>
    <n v="0.25106382978723402"/>
    <n v="176"/>
    <n v="1"/>
  </r>
  <r>
    <x v="11"/>
    <x v="166"/>
    <x v="166"/>
    <n v="517607"/>
    <s v="Rokytnice (Přerov)"/>
    <s v="750 – 1 999 obyvatel"/>
    <n v="1231"/>
    <n v="0.3874898456539399"/>
    <n v="754"/>
    <n v="1"/>
  </r>
  <r>
    <x v="11"/>
    <x v="166"/>
    <x v="166"/>
    <n v="517666"/>
    <s v="Říkovice"/>
    <s v="do 750 obyvatel"/>
    <n v="410"/>
    <n v="0.33658536585365856"/>
    <n v="272"/>
    <n v="1"/>
  </r>
  <r>
    <x v="11"/>
    <x v="166"/>
    <x v="166"/>
    <n v="517836"/>
    <s v="Sobíšky"/>
    <s v="do 750 obyvatel"/>
    <n v="135"/>
    <n v="0.44444444444444442"/>
    <n v="75"/>
    <n v="0"/>
  </r>
  <r>
    <x v="11"/>
    <x v="166"/>
    <x v="166"/>
    <n v="517887"/>
    <s v="Stará Ves (Přerov)"/>
    <s v="do 750 obyvatel"/>
    <n v="517"/>
    <n v="0.29980657640232106"/>
    <n v="362"/>
    <n v="1"/>
  </r>
  <r>
    <x v="11"/>
    <x v="166"/>
    <x v="166"/>
    <n v="518026"/>
    <s v="Sušice (Přerov)"/>
    <s v="do 750 obyvatel"/>
    <n v="283"/>
    <n v="0.34275618374558303"/>
    <n v="186"/>
    <n v="1"/>
  </r>
  <r>
    <x v="11"/>
    <x v="166"/>
    <x v="166"/>
    <n v="519146"/>
    <s v="Tovačov"/>
    <s v="2 000 – 4 999 obyvatel"/>
    <n v="2074"/>
    <n v="0.40019286403085824"/>
    <n v="1244"/>
    <n v="0"/>
  </r>
  <r>
    <x v="11"/>
    <x v="166"/>
    <x v="166"/>
    <n v="519651"/>
    <s v="Troubky"/>
    <s v="2 000 – 4 999 obyvatel"/>
    <n v="1712"/>
    <n v="0.42640186915887851"/>
    <n v="982"/>
    <n v="0"/>
  </r>
  <r>
    <x v="11"/>
    <x v="166"/>
    <x v="166"/>
    <n v="520047"/>
    <s v="Tučín"/>
    <s v="do 750 obyvatel"/>
    <n v="363"/>
    <n v="0.44352617079889806"/>
    <n v="202"/>
    <n v="0"/>
  </r>
  <r>
    <x v="11"/>
    <x v="166"/>
    <x v="166"/>
    <n v="523453"/>
    <s v="Žákovice"/>
    <s v="do 750 obyvatel"/>
    <n v="194"/>
    <n v="0.32989690721649484"/>
    <n v="130"/>
    <n v="1"/>
  </r>
  <r>
    <x v="11"/>
    <x v="166"/>
    <x v="166"/>
    <n v="523640"/>
    <s v="Želatovice"/>
    <s v="do 750 obyvatel"/>
    <n v="465"/>
    <n v="0.38494623655913979"/>
    <n v="286"/>
    <n v="1"/>
  </r>
  <r>
    <x v="11"/>
    <x v="166"/>
    <x v="166"/>
    <n v="547433"/>
    <s v="Vlkoš (Přerov)"/>
    <s v="do 750 obyvatel"/>
    <n v="599"/>
    <n v="0.29048414023372288"/>
    <n v="425"/>
    <n v="1"/>
  </r>
  <r>
    <x v="11"/>
    <x v="166"/>
    <x v="166"/>
    <n v="547450"/>
    <s v="Výkleky"/>
    <s v="do 750 obyvatel"/>
    <n v="235"/>
    <n v="0.40425531914893614"/>
    <n v="140"/>
    <n v="0"/>
  </r>
  <r>
    <x v="11"/>
    <x v="166"/>
    <x v="166"/>
    <n v="547514"/>
    <s v="Zábeštní Lhota"/>
    <s v="do 750 obyvatel"/>
    <n v="151"/>
    <n v="0.28476821192052981"/>
    <n v="108"/>
    <n v="1"/>
  </r>
  <r>
    <x v="11"/>
    <x v="166"/>
    <x v="166"/>
    <n v="552755"/>
    <s v="Věžky (Přerov)"/>
    <s v="do 750 obyvatel"/>
    <n v="183"/>
    <n v="0.36612021857923499"/>
    <n v="116"/>
    <n v="1"/>
  </r>
  <r>
    <x v="11"/>
    <x v="166"/>
    <x v="166"/>
    <n v="552771"/>
    <s v="Čechy"/>
    <s v="do 750 obyvatel"/>
    <n v="270"/>
    <n v="0.38518518518518519"/>
    <n v="166"/>
    <n v="1"/>
  </r>
  <r>
    <x v="11"/>
    <x v="166"/>
    <x v="166"/>
    <n v="552780"/>
    <s v="Křtomil"/>
    <s v="do 750 obyvatel"/>
    <n v="340"/>
    <n v="0.30588235294117649"/>
    <n v="236"/>
    <n v="1"/>
  </r>
  <r>
    <x v="11"/>
    <x v="166"/>
    <x v="166"/>
    <n v="552810"/>
    <s v="Nahošovice"/>
    <s v="do 750 obyvatel"/>
    <n v="136"/>
    <n v="0.28676470588235292"/>
    <n v="97"/>
    <n v="1"/>
  </r>
  <r>
    <x v="11"/>
    <x v="166"/>
    <x v="166"/>
    <n v="552836"/>
    <s v="Turovice"/>
    <s v="do 750 obyvatel"/>
    <n v="202"/>
    <n v="0.28217821782178215"/>
    <n v="145"/>
    <n v="1"/>
  </r>
  <r>
    <x v="11"/>
    <x v="166"/>
    <x v="166"/>
    <n v="552879"/>
    <s v="Uhřičice"/>
    <s v="do 750 obyvatel"/>
    <n v="456"/>
    <n v="0.31140350877192985"/>
    <n v="314"/>
    <n v="1"/>
  </r>
  <r>
    <x v="11"/>
    <x v="166"/>
    <x v="166"/>
    <n v="552887"/>
    <s v="Stříbrnice (Přerov)"/>
    <s v="do 750 obyvatel"/>
    <n v="217"/>
    <n v="0.33640552995391704"/>
    <n v="144"/>
    <n v="1"/>
  </r>
  <r>
    <x v="11"/>
    <x v="166"/>
    <x v="166"/>
    <n v="552909"/>
    <s v="Měrovice nad Hanou"/>
    <s v="do 750 obyvatel"/>
    <n v="537"/>
    <n v="0.24953445065176907"/>
    <n v="403"/>
    <n v="1"/>
  </r>
  <r>
    <x v="11"/>
    <x v="166"/>
    <x v="166"/>
    <n v="552950"/>
    <s v="Šišma"/>
    <s v="do 750 obyvatel"/>
    <n v="182"/>
    <n v="0.34065934065934067"/>
    <n v="120"/>
    <n v="1"/>
  </r>
  <r>
    <x v="11"/>
    <x v="166"/>
    <x v="166"/>
    <n v="553000"/>
    <s v="Oplocany"/>
    <s v="do 750 obyvatel"/>
    <n v="285"/>
    <n v="0.31228070175438599"/>
    <n v="196"/>
    <n v="1"/>
  </r>
  <r>
    <x v="11"/>
    <x v="166"/>
    <x v="166"/>
    <n v="569135"/>
    <s v="Císařov"/>
    <s v="do 750 obyvatel"/>
    <n v="262"/>
    <n v="0.29770992366412213"/>
    <n v="184"/>
    <n v="1"/>
  </r>
  <r>
    <x v="11"/>
    <x v="166"/>
    <x v="166"/>
    <n v="569143"/>
    <s v="Křenovice (Přerov)"/>
    <s v="do 750 obyvatel"/>
    <n v="383"/>
    <n v="0.27676240208877284"/>
    <n v="277"/>
    <n v="1"/>
  </r>
  <r>
    <x v="11"/>
    <x v="166"/>
    <x v="166"/>
    <n v="569194"/>
    <s v="Grymov"/>
    <s v="do 750 obyvatel"/>
    <n v="130"/>
    <n v="0.50769230769230766"/>
    <n v="64"/>
    <n v="0"/>
  </r>
  <r>
    <x v="11"/>
    <x v="167"/>
    <x v="167"/>
    <n v="500160"/>
    <s v="Město Libavá"/>
    <s v="do 750 obyvatel"/>
    <n v="513"/>
    <n v="0.32553606237816762"/>
    <n v="346"/>
    <n v="1"/>
  </r>
  <r>
    <x v="11"/>
    <x v="167"/>
    <x v="167"/>
    <n v="502405"/>
    <s v="Hnojice"/>
    <s v="do 750 obyvatel"/>
    <n v="488"/>
    <n v="0.29303278688524592"/>
    <n v="345"/>
    <n v="1"/>
  </r>
  <r>
    <x v="11"/>
    <x v="167"/>
    <x v="167"/>
    <n v="503142"/>
    <s v="Jívová"/>
    <s v="do 750 obyvatel"/>
    <n v="487"/>
    <n v="0.38398357289527718"/>
    <n v="300"/>
    <n v="1"/>
  </r>
  <r>
    <x v="11"/>
    <x v="167"/>
    <x v="167"/>
    <n v="505188"/>
    <s v="Šternberk"/>
    <s v="5 000 – 14 999 obyvatel"/>
    <n v="11119"/>
    <n v="0.38042989477470995"/>
    <n v="6889"/>
    <n v="1"/>
  </r>
  <r>
    <x v="11"/>
    <x v="167"/>
    <x v="167"/>
    <n v="505862"/>
    <s v="Žerotín (Olomouc)"/>
    <s v="do 750 obyvatel"/>
    <n v="377"/>
    <n v="0.31034482758620691"/>
    <n v="260"/>
    <n v="1"/>
  </r>
  <r>
    <x v="11"/>
    <x v="167"/>
    <x v="167"/>
    <n v="545279"/>
    <s v="Domašov nad Bystřicí"/>
    <s v="do 750 obyvatel"/>
    <n v="411"/>
    <n v="0.33090024330900242"/>
    <n v="275"/>
    <n v="1"/>
  </r>
  <r>
    <x v="11"/>
    <x v="167"/>
    <x v="167"/>
    <n v="546976"/>
    <s v="Hraničné Petrovice"/>
    <s v="do 750 obyvatel"/>
    <n v="126"/>
    <n v="0.26984126984126983"/>
    <n v="92"/>
    <n v="1"/>
  </r>
  <r>
    <x v="11"/>
    <x v="167"/>
    <x v="167"/>
    <n v="547093"/>
    <s v="Mutkov"/>
    <s v="do 750 obyvatel"/>
    <n v="37"/>
    <n v="0.24324324324324326"/>
    <n v="28"/>
    <n v="1"/>
  </r>
  <r>
    <x v="11"/>
    <x v="167"/>
    <x v="167"/>
    <n v="547123"/>
    <s v="Komárov (Olomouc)"/>
    <s v="do 750 obyvatel"/>
    <n v="180"/>
    <n v="0.3611111111111111"/>
    <n v="115"/>
    <n v="1"/>
  </r>
  <r>
    <x v="11"/>
    <x v="167"/>
    <x v="167"/>
    <n v="552011"/>
    <s v="Štarnov"/>
    <s v="750 – 1 999 obyvatel"/>
    <n v="642"/>
    <n v="0.40809968847352024"/>
    <n v="380"/>
    <n v="0"/>
  </r>
  <r>
    <x v="11"/>
    <x v="167"/>
    <x v="167"/>
    <n v="552305"/>
    <s v="Lipina (Olomouc)"/>
    <s v="do 750 obyvatel"/>
    <n v="139"/>
    <n v="0.41007194244604317"/>
    <n v="82"/>
    <n v="0"/>
  </r>
  <r>
    <x v="11"/>
    <x v="167"/>
    <x v="167"/>
    <n v="552313"/>
    <s v="Domašov u Šternberka"/>
    <s v="do 750 obyvatel"/>
    <n v="281"/>
    <n v="0.35587188612099646"/>
    <n v="181"/>
    <n v="1"/>
  </r>
  <r>
    <x v="11"/>
    <x v="167"/>
    <x v="167"/>
    <n v="552330"/>
    <s v="Hlásnice"/>
    <s v="do 750 obyvatel"/>
    <n v="181"/>
    <n v="0.43646408839779005"/>
    <n v="102"/>
    <n v="0"/>
  </r>
  <r>
    <x v="11"/>
    <x v="167"/>
    <x v="167"/>
    <n v="552348"/>
    <s v="Mladějovice"/>
    <s v="do 750 obyvatel"/>
    <n v="589"/>
    <n v="0.34295415959252973"/>
    <n v="387"/>
    <n v="1"/>
  </r>
  <r>
    <x v="11"/>
    <x v="167"/>
    <x v="167"/>
    <n v="552356"/>
    <s v="Babice (Olomouc)"/>
    <s v="do 750 obyvatel"/>
    <n v="375"/>
    <n v="0.36"/>
    <n v="240"/>
    <n v="1"/>
  </r>
  <r>
    <x v="11"/>
    <x v="167"/>
    <x v="167"/>
    <n v="554103"/>
    <s v="Řídeč"/>
    <s v="do 750 obyvatel"/>
    <n v="165"/>
    <n v="0.43636363636363634"/>
    <n v="93"/>
    <n v="0"/>
  </r>
  <r>
    <x v="11"/>
    <x v="167"/>
    <x v="167"/>
    <n v="569054"/>
    <s v="Strukov"/>
    <s v="do 750 obyvatel"/>
    <n v="128"/>
    <n v="0.3828125"/>
    <n v="79"/>
    <n v="1"/>
  </r>
  <r>
    <x v="11"/>
    <x v="167"/>
    <x v="167"/>
    <n v="569798"/>
    <s v="Horní Loděnice"/>
    <s v="do 750 obyvatel"/>
    <n v="272"/>
    <n v="0.33823529411764708"/>
    <n v="180"/>
    <n v="1"/>
  </r>
  <r>
    <x v="11"/>
    <x v="167"/>
    <x v="167"/>
    <n v="569844"/>
    <s v="Lužice (Olomouc)"/>
    <s v="do 750 obyvatel"/>
    <n v="327"/>
    <n v="0.3577981651376147"/>
    <n v="210"/>
    <n v="1"/>
  </r>
  <r>
    <x v="11"/>
    <x v="167"/>
    <x v="167"/>
    <n v="597414"/>
    <s v="Huzová"/>
    <s v="do 750 obyvatel"/>
    <n v="467"/>
    <n v="0.30406852248394006"/>
    <n v="325"/>
    <n v="1"/>
  </r>
  <r>
    <x v="11"/>
    <x v="167"/>
    <x v="167"/>
    <n v="597678"/>
    <s v="Moravský Beroun"/>
    <s v="2 000 – 4 999 obyvatel"/>
    <n v="2410"/>
    <n v="0.35933609958506224"/>
    <n v="1544"/>
    <n v="1"/>
  </r>
  <r>
    <x v="11"/>
    <x v="167"/>
    <x v="167"/>
    <n v="597686"/>
    <s v="Norberčany"/>
    <s v="do 750 obyvatel"/>
    <n v="224"/>
    <n v="0.375"/>
    <n v="140"/>
    <n v="1"/>
  </r>
  <r>
    <x v="11"/>
    <x v="168"/>
    <x v="168"/>
    <n v="500020"/>
    <s v="Petrov nad Desnou"/>
    <s v="750 – 1 999 obyvatel"/>
    <n v="1033"/>
    <n v="0.28267182962245885"/>
    <n v="741"/>
    <n v="1"/>
  </r>
  <r>
    <x v="11"/>
    <x v="168"/>
    <x v="168"/>
    <n v="523704"/>
    <s v="Šumperk"/>
    <s v="15 000 – 39 999 obyvatel"/>
    <n v="21429"/>
    <n v="0.36921928228102102"/>
    <n v="13517"/>
    <n v="1"/>
  </r>
  <r>
    <x v="11"/>
    <x v="168"/>
    <x v="168"/>
    <n v="525588"/>
    <s v="Bludov (Šumperk)"/>
    <s v="2 000 – 4 999 obyvatel"/>
    <n v="2566"/>
    <n v="0.39010132501948558"/>
    <n v="1565"/>
    <n v="1"/>
  </r>
  <r>
    <x v="11"/>
    <x v="168"/>
    <x v="168"/>
    <n v="525804"/>
    <s v="Bohdíkov"/>
    <s v="750 – 1 999 obyvatel"/>
    <n v="1094"/>
    <n v="0.32632541133455212"/>
    <n v="737"/>
    <n v="1"/>
  </r>
  <r>
    <x v="11"/>
    <x v="168"/>
    <x v="168"/>
    <n v="525979"/>
    <s v="Bohutín (Šumperk)"/>
    <s v="750 – 1 999 obyvatel"/>
    <n v="628"/>
    <n v="0.34713375796178342"/>
    <n v="410"/>
    <n v="1"/>
  </r>
  <r>
    <x v="11"/>
    <x v="168"/>
    <x v="168"/>
    <n v="526169"/>
    <s v="Branná"/>
    <s v="do 750 obyvatel"/>
    <n v="232"/>
    <n v="0.34913793103448276"/>
    <n v="151"/>
    <n v="1"/>
  </r>
  <r>
    <x v="11"/>
    <x v="168"/>
    <x v="168"/>
    <n v="532894"/>
    <s v="Bušín"/>
    <s v="do 750 obyvatel"/>
    <n v="333"/>
    <n v="0.39939939939939939"/>
    <n v="200"/>
    <n v="1"/>
  </r>
  <r>
    <x v="11"/>
    <x v="168"/>
    <x v="168"/>
    <n v="533688"/>
    <s v="Dlouhomilov"/>
    <s v="do 750 obyvatel"/>
    <n v="400"/>
    <n v="0.39"/>
    <n v="244"/>
    <n v="1"/>
  </r>
  <r>
    <x v="11"/>
    <x v="168"/>
    <x v="168"/>
    <n v="535532"/>
    <s v="Hanušovice"/>
    <s v="2 000 – 4 999 obyvatel"/>
    <n v="2555"/>
    <n v="0.32093933463796476"/>
    <n v="1735"/>
    <n v="1"/>
  </r>
  <r>
    <x v="11"/>
    <x v="168"/>
    <x v="168"/>
    <n v="536091"/>
    <s v="Hrabišín"/>
    <s v="750 – 1 999 obyvatel"/>
    <n v="708"/>
    <n v="0.35169491525423729"/>
    <n v="459"/>
    <n v="1"/>
  </r>
  <r>
    <x v="11"/>
    <x v="168"/>
    <x v="168"/>
    <n v="536521"/>
    <s v="Jindřichov (Šumperk)"/>
    <s v="750 – 1 999 obyvatel"/>
    <n v="975"/>
    <n v="0.28000000000000003"/>
    <n v="702"/>
    <n v="1"/>
  </r>
  <r>
    <x v="11"/>
    <x v="168"/>
    <x v="168"/>
    <n v="539961"/>
    <s v="Libina"/>
    <s v="2 000 – 4 999 obyvatel"/>
    <n v="2715"/>
    <n v="0.3274401473296501"/>
    <n v="1826"/>
    <n v="1"/>
  </r>
  <r>
    <x v="11"/>
    <x v="168"/>
    <x v="168"/>
    <n v="540226"/>
    <s v="Loučná nad Desnou"/>
    <s v="750 – 1 999 obyvatel"/>
    <n v="1327"/>
    <n v="0.39186134137151468"/>
    <n v="807"/>
    <n v="1"/>
  </r>
  <r>
    <x v="11"/>
    <x v="168"/>
    <x v="168"/>
    <n v="540331"/>
    <s v="Malá Morava"/>
    <s v="do 750 obyvatel"/>
    <n v="427"/>
    <n v="0.29274004683840749"/>
    <n v="302"/>
    <n v="1"/>
  </r>
  <r>
    <x v="11"/>
    <x v="168"/>
    <x v="168"/>
    <n v="540501"/>
    <s v="Nový Malín"/>
    <s v="2 000 – 4 999 obyvatel"/>
    <n v="2928"/>
    <n v="0.30976775956284153"/>
    <n v="2021"/>
    <n v="1"/>
  </r>
  <r>
    <x v="11"/>
    <x v="168"/>
    <x v="168"/>
    <n v="540510"/>
    <s v="Olšany (Šumperk)"/>
    <s v="750 – 1 999 obyvatel"/>
    <n v="869"/>
    <n v="0.39470655926352127"/>
    <n v="526"/>
    <n v="1"/>
  </r>
  <r>
    <x v="11"/>
    <x v="168"/>
    <x v="168"/>
    <n v="540544"/>
    <s v="Oskava"/>
    <s v="750 – 1 999 obyvatel"/>
    <n v="1107"/>
    <n v="0.32971996386630531"/>
    <n v="742"/>
    <n v="1"/>
  </r>
  <r>
    <x v="11"/>
    <x v="168"/>
    <x v="168"/>
    <n v="540650"/>
    <s v="Písařov"/>
    <s v="do 750 obyvatel"/>
    <n v="578"/>
    <n v="0.30103806228373703"/>
    <n v="404"/>
    <n v="1"/>
  </r>
  <r>
    <x v="11"/>
    <x v="168"/>
    <x v="168"/>
    <n v="540862"/>
    <s v="Rapotín"/>
    <s v="2 000 – 4 999 obyvatel"/>
    <n v="2729"/>
    <n v="0.3462806888970319"/>
    <n v="1784"/>
    <n v="1"/>
  </r>
  <r>
    <x v="11"/>
    <x v="168"/>
    <x v="168"/>
    <n v="540978"/>
    <s v="Ruda nad Moravou"/>
    <s v="2 000 – 4 999 obyvatel"/>
    <n v="2072"/>
    <n v="0.38175675675675674"/>
    <n v="1281"/>
    <n v="1"/>
  </r>
  <r>
    <x v="11"/>
    <x v="168"/>
    <x v="168"/>
    <n v="540986"/>
    <s v="Sobotín"/>
    <s v="750 – 1 999 obyvatel"/>
    <n v="976"/>
    <n v="0.32274590163934425"/>
    <n v="661"/>
    <n v="1"/>
  </r>
  <r>
    <x v="11"/>
    <x v="168"/>
    <x v="168"/>
    <n v="541079"/>
    <s v="Staré Město (Šumperk)"/>
    <s v="750 – 1 999 obyvatel"/>
    <n v="1424"/>
    <n v="0.3574438202247191"/>
    <n v="915"/>
    <n v="1"/>
  </r>
  <r>
    <x v="11"/>
    <x v="168"/>
    <x v="168"/>
    <n v="541109"/>
    <s v="Sudkov"/>
    <s v="750 – 1 999 obyvatel"/>
    <n v="972"/>
    <n v="0.32818930041152261"/>
    <n v="653"/>
    <n v="1"/>
  </r>
  <r>
    <x v="11"/>
    <x v="168"/>
    <x v="168"/>
    <n v="541265"/>
    <s v="Velké Losiny"/>
    <s v="2 000 – 4 999 obyvatel"/>
    <n v="2193"/>
    <n v="0.42453260373917007"/>
    <n v="1262"/>
    <n v="0"/>
  </r>
  <r>
    <x v="11"/>
    <x v="168"/>
    <x v="168"/>
    <n v="553191"/>
    <s v="Vikantice"/>
    <s v="do 750 obyvatel"/>
    <n v="59"/>
    <n v="0.23728813559322035"/>
    <n v="45"/>
    <n v="1"/>
  </r>
  <r>
    <x v="11"/>
    <x v="168"/>
    <x v="168"/>
    <n v="553212"/>
    <s v="Janoušov"/>
    <s v="do 750 obyvatel"/>
    <n v="39"/>
    <n v="0.30769230769230771"/>
    <n v="27"/>
    <n v="1"/>
  </r>
  <r>
    <x v="11"/>
    <x v="168"/>
    <x v="168"/>
    <n v="553247"/>
    <s v="Kopřivná"/>
    <s v="do 750 obyvatel"/>
    <n v="230"/>
    <n v="0.19130434782608696"/>
    <n v="186"/>
    <n v="1"/>
  </r>
  <r>
    <x v="11"/>
    <x v="168"/>
    <x v="168"/>
    <n v="553344"/>
    <s v="Jakubovice"/>
    <s v="do 750 obyvatel"/>
    <n v="175"/>
    <n v="0.2857142857142857"/>
    <n v="125"/>
    <n v="1"/>
  </r>
  <r>
    <x v="11"/>
    <x v="168"/>
    <x v="168"/>
    <n v="553379"/>
    <s v="Dolní Studénky"/>
    <s v="750 – 1 999 obyvatel"/>
    <n v="1137"/>
    <n v="0.35180299032541779"/>
    <n v="737"/>
    <n v="1"/>
  </r>
  <r>
    <x v="11"/>
    <x v="168"/>
    <x v="168"/>
    <n v="553387"/>
    <s v="Hraběšice"/>
    <s v="do 750 obyvatel"/>
    <n v="141"/>
    <n v="0.38297872340425532"/>
    <n v="87"/>
    <n v="1"/>
  </r>
  <r>
    <x v="11"/>
    <x v="168"/>
    <x v="168"/>
    <n v="553395"/>
    <s v="Rejchartice"/>
    <s v="do 750 obyvatel"/>
    <n v="160"/>
    <n v="0.30625000000000002"/>
    <n v="111"/>
    <n v="1"/>
  </r>
  <r>
    <x v="11"/>
    <x v="168"/>
    <x v="168"/>
    <n v="554146"/>
    <s v="Vernířovice"/>
    <s v="do 750 obyvatel"/>
    <n v="171"/>
    <n v="0.26900584795321636"/>
    <n v="125"/>
    <n v="1"/>
  </r>
  <r>
    <x v="11"/>
    <x v="168"/>
    <x v="168"/>
    <n v="569305"/>
    <s v="Chromeč"/>
    <s v="do 750 obyvatel"/>
    <n v="466"/>
    <n v="0.33047210300429186"/>
    <n v="312"/>
    <n v="1"/>
  </r>
  <r>
    <x v="11"/>
    <x v="168"/>
    <x v="168"/>
    <n v="569437"/>
    <s v="Bratrušov"/>
    <s v="do 750 obyvatel"/>
    <n v="535"/>
    <n v="0.34579439252336447"/>
    <n v="350"/>
    <n v="1"/>
  </r>
  <r>
    <x v="11"/>
    <x v="168"/>
    <x v="168"/>
    <n v="569445"/>
    <s v="Vikýřovice"/>
    <s v="2 000 – 4 999 obyvatel"/>
    <n v="1926"/>
    <n v="0.36396677050882659"/>
    <n v="1225"/>
    <n v="1"/>
  </r>
  <r>
    <x v="11"/>
    <x v="168"/>
    <x v="168"/>
    <n v="570117"/>
    <s v="Šléglov"/>
    <s v="do 750 obyvatel"/>
    <n v="34"/>
    <n v="0.41176470588235292"/>
    <n v="20"/>
    <n v="0"/>
  </r>
  <r>
    <x v="11"/>
    <x v="169"/>
    <x v="169"/>
    <n v="501476"/>
    <s v="Dlouhá Loučka (Olomouc)"/>
    <s v="2 000 – 4 999 obyvatel"/>
    <n v="1637"/>
    <n v="0.32254123396456935"/>
    <n v="1109"/>
    <n v="1"/>
  </r>
  <r>
    <x v="11"/>
    <x v="169"/>
    <x v="169"/>
    <n v="504785"/>
    <s v="Paseka"/>
    <s v="750 – 1 999 obyvatel"/>
    <n v="1040"/>
    <n v="0.33653846153846156"/>
    <n v="690"/>
    <n v="1"/>
  </r>
  <r>
    <x v="11"/>
    <x v="169"/>
    <x v="169"/>
    <n v="505218"/>
    <s v="Šumvald"/>
    <s v="750 – 1 999 obyvatel"/>
    <n v="1374"/>
    <n v="0.34206695778748181"/>
    <n v="904"/>
    <n v="1"/>
  </r>
  <r>
    <x v="11"/>
    <x v="169"/>
    <x v="169"/>
    <n v="505293"/>
    <s v="Troubelice"/>
    <s v="750 – 1 999 obyvatel"/>
    <n v="1556"/>
    <n v="0.37853470437017994"/>
    <n v="967"/>
    <n v="1"/>
  </r>
  <r>
    <x v="11"/>
    <x v="169"/>
    <x v="169"/>
    <n v="505501"/>
    <s v="Újezd (Olomouc)"/>
    <s v="750 – 1 999 obyvatel"/>
    <n v="1215"/>
    <n v="0.34238683127572017"/>
    <n v="799"/>
    <n v="1"/>
  </r>
  <r>
    <x v="11"/>
    <x v="169"/>
    <x v="169"/>
    <n v="505587"/>
    <s v="Uničov"/>
    <s v="5 000 – 14 999 obyvatel"/>
    <n v="9620"/>
    <n v="0.36216216216216218"/>
    <n v="6136"/>
    <n v="1"/>
  </r>
  <r>
    <x v="11"/>
    <x v="169"/>
    <x v="169"/>
    <n v="540005"/>
    <s v="Lipinka"/>
    <s v="do 750 obyvatel"/>
    <n v="175"/>
    <n v="0.34857142857142859"/>
    <n v="114"/>
    <n v="1"/>
  </r>
  <r>
    <x v="11"/>
    <x v="169"/>
    <x v="169"/>
    <n v="552372"/>
    <s v="Medlov (Olomouc)"/>
    <s v="750 – 1 999 obyvatel"/>
    <n v="1321"/>
    <n v="0.32475397426192276"/>
    <n v="892"/>
    <n v="1"/>
  </r>
  <r>
    <x v="11"/>
    <x v="169"/>
    <x v="169"/>
    <n v="552381"/>
    <s v="Nová Hradečná"/>
    <s v="750 – 1 999 obyvatel"/>
    <n v="644"/>
    <n v="0.37111801242236025"/>
    <n v="405"/>
    <n v="1"/>
  </r>
  <r>
    <x v="11"/>
    <x v="169"/>
    <x v="169"/>
    <n v="552399"/>
    <s v="Želechovice"/>
    <s v="do 750 obyvatel"/>
    <n v="194"/>
    <n v="0.27319587628865977"/>
    <n v="141"/>
    <n v="1"/>
  </r>
  <r>
    <x v="11"/>
    <x v="170"/>
    <x v="170"/>
    <n v="525880"/>
    <s v="Bohuslavice (Šumperk)"/>
    <s v="do 750 obyvatel"/>
    <n v="418"/>
    <n v="0.31818181818181818"/>
    <n v="285"/>
    <n v="1"/>
  </r>
  <r>
    <x v="11"/>
    <x v="170"/>
    <x v="170"/>
    <n v="530727"/>
    <s v="Brníčko"/>
    <s v="do 750 obyvatel"/>
    <n v="546"/>
    <n v="0.30769230769230771"/>
    <n v="378"/>
    <n v="1"/>
  </r>
  <r>
    <x v="11"/>
    <x v="170"/>
    <x v="170"/>
    <n v="534927"/>
    <s v="Dubicko"/>
    <s v="750 – 1 999 obyvatel"/>
    <n v="895"/>
    <n v="0.35195530726256985"/>
    <n v="580"/>
    <n v="1"/>
  </r>
  <r>
    <x v="11"/>
    <x v="170"/>
    <x v="170"/>
    <n v="535770"/>
    <s v="Horní Studénky"/>
    <s v="do 750 obyvatel"/>
    <n v="290"/>
    <n v="0.3413793103448276"/>
    <n v="191"/>
    <n v="1"/>
  </r>
  <r>
    <x v="11"/>
    <x v="170"/>
    <x v="170"/>
    <n v="535885"/>
    <s v="Hoštejn"/>
    <s v="do 750 obyvatel"/>
    <n v="344"/>
    <n v="0.29360465116279072"/>
    <n v="243"/>
    <n v="1"/>
  </r>
  <r>
    <x v="11"/>
    <x v="170"/>
    <x v="170"/>
    <n v="536113"/>
    <s v="Hynčina"/>
    <s v="do 750 obyvatel"/>
    <n v="165"/>
    <n v="0.33939393939393941"/>
    <n v="109"/>
    <n v="1"/>
  </r>
  <r>
    <x v="11"/>
    <x v="170"/>
    <x v="170"/>
    <n v="536288"/>
    <s v="Jedlí"/>
    <s v="do 750 obyvatel"/>
    <n v="559"/>
    <n v="0.45438282647584971"/>
    <n v="305"/>
    <n v="0"/>
  </r>
  <r>
    <x v="11"/>
    <x v="170"/>
    <x v="170"/>
    <n v="536393"/>
    <s v="Jestřebí (Šumperk)"/>
    <s v="do 750 obyvatel"/>
    <n v="541"/>
    <n v="0.28835489833641403"/>
    <n v="385"/>
    <n v="1"/>
  </r>
  <r>
    <x v="11"/>
    <x v="170"/>
    <x v="170"/>
    <n v="536571"/>
    <s v="Kamenná (Šumperk)"/>
    <s v="do 750 obyvatel"/>
    <n v="429"/>
    <n v="0.42424242424242425"/>
    <n v="247"/>
    <n v="0"/>
  </r>
  <r>
    <x v="11"/>
    <x v="170"/>
    <x v="170"/>
    <n v="536733"/>
    <s v="Kolšov"/>
    <s v="do 750 obyvatel"/>
    <n v="587"/>
    <n v="0.39352640545144801"/>
    <n v="356"/>
    <n v="1"/>
  </r>
  <r>
    <x v="11"/>
    <x v="170"/>
    <x v="170"/>
    <n v="536814"/>
    <s v="Kosov"/>
    <s v="do 750 obyvatel"/>
    <n v="260"/>
    <n v="0.25384615384615383"/>
    <n v="194"/>
    <n v="1"/>
  </r>
  <r>
    <x v="11"/>
    <x v="170"/>
    <x v="170"/>
    <n v="537284"/>
    <s v="Lesnice"/>
    <s v="do 750 obyvatel"/>
    <n v="538"/>
    <n v="0.38104089219330856"/>
    <n v="333"/>
    <n v="1"/>
  </r>
  <r>
    <x v="11"/>
    <x v="170"/>
    <x v="170"/>
    <n v="537713"/>
    <s v="Leština (Šumperk)"/>
    <s v="750 – 1 999 obyvatel"/>
    <n v="1033"/>
    <n v="0.36689254598257504"/>
    <n v="654"/>
    <n v="1"/>
  </r>
  <r>
    <x v="11"/>
    <x v="170"/>
    <x v="170"/>
    <n v="540234"/>
    <s v="Lukavice (Šumperk)"/>
    <s v="750 – 1 999 obyvatel"/>
    <n v="726"/>
    <n v="0.39118457300275483"/>
    <n v="442"/>
    <n v="1"/>
  </r>
  <r>
    <x v="11"/>
    <x v="170"/>
    <x v="170"/>
    <n v="540773"/>
    <s v="Postřelmov"/>
    <s v="2 000 – 4 999 obyvatel"/>
    <n v="2512"/>
    <n v="0.34792993630573249"/>
    <n v="1638"/>
    <n v="1"/>
  </r>
  <r>
    <x v="11"/>
    <x v="170"/>
    <x v="170"/>
    <n v="540854"/>
    <s v="Rájec"/>
    <s v="do 750 obyvatel"/>
    <n v="440"/>
    <n v="0.27272727272727271"/>
    <n v="320"/>
    <n v="1"/>
  </r>
  <r>
    <x v="11"/>
    <x v="170"/>
    <x v="170"/>
    <n v="540871"/>
    <s v="Rohle"/>
    <s v="do 750 obyvatel"/>
    <n v="521"/>
    <n v="0.39731285988483683"/>
    <n v="314"/>
    <n v="1"/>
  </r>
  <r>
    <x v="11"/>
    <x v="170"/>
    <x v="170"/>
    <n v="540919"/>
    <s v="Rovensko"/>
    <s v="750 – 1 999 obyvatel"/>
    <n v="656"/>
    <n v="0.3125"/>
    <n v="451"/>
    <n v="1"/>
  </r>
  <r>
    <x v="11"/>
    <x v="170"/>
    <x v="170"/>
    <n v="541125"/>
    <s v="Svébohov"/>
    <s v="do 750 obyvatel"/>
    <n v="348"/>
    <n v="0.31321839080459768"/>
    <n v="239"/>
    <n v="1"/>
  </r>
  <r>
    <x v="11"/>
    <x v="170"/>
    <x v="170"/>
    <n v="541168"/>
    <s v="Štíty"/>
    <s v="750 – 1 999 obyvatel"/>
    <n v="1652"/>
    <n v="0.36016949152542371"/>
    <n v="1057"/>
    <n v="1"/>
  </r>
  <r>
    <x v="11"/>
    <x v="170"/>
    <x v="170"/>
    <n v="541354"/>
    <s v="Zábřeh"/>
    <s v="5 000 – 14 999 obyvatel"/>
    <n v="11307"/>
    <n v="0.34235429380030069"/>
    <n v="7436"/>
    <n v="1"/>
  </r>
  <r>
    <x v="11"/>
    <x v="170"/>
    <x v="170"/>
    <n v="541478"/>
    <s v="Zvole (Šumperk)"/>
    <s v="750 – 1 999 obyvatel"/>
    <n v="695"/>
    <n v="0.36690647482014388"/>
    <n v="440"/>
    <n v="1"/>
  </r>
  <r>
    <x v="11"/>
    <x v="170"/>
    <x v="170"/>
    <n v="553221"/>
    <s v="Hrabová"/>
    <s v="do 750 obyvatel"/>
    <n v="535"/>
    <n v="0.34953271028037386"/>
    <n v="348"/>
    <n v="1"/>
  </r>
  <r>
    <x v="11"/>
    <x v="170"/>
    <x v="170"/>
    <n v="553352"/>
    <s v="Postřelmůvek"/>
    <s v="do 750 obyvatel"/>
    <n v="257"/>
    <n v="0.38910505836575876"/>
    <n v="157"/>
    <n v="1"/>
  </r>
  <r>
    <x v="11"/>
    <x v="170"/>
    <x v="170"/>
    <n v="553476"/>
    <s v="Nemile"/>
    <s v="do 750 obyvatel"/>
    <n v="558"/>
    <n v="0.27419354838709675"/>
    <n v="405"/>
    <n v="1"/>
  </r>
  <r>
    <x v="11"/>
    <x v="170"/>
    <x v="170"/>
    <n v="570095"/>
    <s v="Vyšehoří"/>
    <s v="do 750 obyvatel"/>
    <n v="192"/>
    <n v="0.36979166666666669"/>
    <n v="121"/>
    <n v="1"/>
  </r>
  <r>
    <x v="11"/>
    <x v="170"/>
    <x v="170"/>
    <n v="570141"/>
    <s v="Drozdov (Šumperk)"/>
    <s v="do 750 obyvatel"/>
    <n v="281"/>
    <n v="0.29181494661921709"/>
    <n v="199"/>
    <n v="1"/>
  </r>
  <r>
    <x v="11"/>
    <x v="170"/>
    <x v="170"/>
    <n v="570338"/>
    <s v="Zborov"/>
    <s v="do 750 obyvatel"/>
    <n v="179"/>
    <n v="0.3016759776536313"/>
    <n v="125"/>
    <n v="1"/>
  </r>
  <r>
    <x v="12"/>
    <x v="171"/>
    <x v="171"/>
    <n v="506737"/>
    <s v="Chvalčov"/>
    <s v="750 – 1 999 obyvatel"/>
    <n v="1392"/>
    <n v="0.38433908045977011"/>
    <n v="857"/>
    <n v="1"/>
  </r>
  <r>
    <x v="12"/>
    <x v="171"/>
    <x v="171"/>
    <n v="542318"/>
    <s v="Blazice"/>
    <s v="do 750 obyvatel"/>
    <n v="166"/>
    <n v="0.25301204819277107"/>
    <n v="124"/>
    <n v="1"/>
  </r>
  <r>
    <x v="12"/>
    <x v="171"/>
    <x v="171"/>
    <n v="553905"/>
    <s v="Mrlínek"/>
    <s v="do 750 obyvatel"/>
    <n v="245"/>
    <n v="0.30612244897959184"/>
    <n v="170"/>
    <n v="1"/>
  </r>
  <r>
    <x v="12"/>
    <x v="171"/>
    <x v="171"/>
    <n v="588377"/>
    <s v="Brusné"/>
    <s v="do 750 obyvatel"/>
    <n v="302"/>
    <n v="0.23841059602649006"/>
    <n v="230"/>
    <n v="1"/>
  </r>
  <r>
    <x v="12"/>
    <x v="171"/>
    <x v="171"/>
    <n v="588393"/>
    <s v="Bystřice pod Hostýnem"/>
    <s v="5 000 – 14 999 obyvatel"/>
    <n v="6888"/>
    <n v="0.32752613240418116"/>
    <n v="4632"/>
    <n v="1"/>
  </r>
  <r>
    <x v="12"/>
    <x v="171"/>
    <x v="171"/>
    <n v="588504"/>
    <s v="Chomýž"/>
    <s v="do 750 obyvatel"/>
    <n v="297"/>
    <n v="0.25589225589225589"/>
    <n v="221"/>
    <n v="1"/>
  </r>
  <r>
    <x v="12"/>
    <x v="171"/>
    <x v="171"/>
    <n v="588598"/>
    <s v="Komárno"/>
    <s v="do 750 obyvatel"/>
    <n v="240"/>
    <n v="0.35833333333333334"/>
    <n v="154"/>
    <n v="1"/>
  </r>
  <r>
    <x v="12"/>
    <x v="171"/>
    <x v="171"/>
    <n v="588709"/>
    <s v="Loukov (Kroměříž)"/>
    <s v="750 – 1 999 obyvatel"/>
    <n v="763"/>
    <n v="0.29750982961992134"/>
    <n v="536"/>
    <n v="1"/>
  </r>
  <r>
    <x v="12"/>
    <x v="171"/>
    <x v="171"/>
    <n v="588822"/>
    <s v="Osíčko"/>
    <s v="do 750 obyvatel"/>
    <n v="384"/>
    <n v="0.25"/>
    <n v="288"/>
    <n v="1"/>
  </r>
  <r>
    <x v="12"/>
    <x v="171"/>
    <x v="171"/>
    <n v="588873"/>
    <s v="Podhradní Lhota"/>
    <s v="do 750 obyvatel"/>
    <n v="402"/>
    <n v="0.33582089552238809"/>
    <n v="267"/>
    <n v="1"/>
  </r>
  <r>
    <x v="12"/>
    <x v="171"/>
    <x v="171"/>
    <n v="588920"/>
    <s v="Rajnochovice"/>
    <s v="do 750 obyvatel"/>
    <n v="432"/>
    <n v="0.29398148148148145"/>
    <n v="305"/>
    <n v="1"/>
  </r>
  <r>
    <x v="12"/>
    <x v="171"/>
    <x v="171"/>
    <n v="588962"/>
    <s v="Rusava"/>
    <s v="do 750 obyvatel"/>
    <n v="479"/>
    <n v="0.29227557411273486"/>
    <n v="339"/>
    <n v="1"/>
  </r>
  <r>
    <x v="12"/>
    <x v="171"/>
    <x v="171"/>
    <n v="588997"/>
    <s v="Slavkov pod Hostýnem"/>
    <s v="do 750 obyvatel"/>
    <n v="528"/>
    <n v="0.30492424242424243"/>
    <n v="367"/>
    <n v="1"/>
  </r>
  <r>
    <x v="12"/>
    <x v="171"/>
    <x v="171"/>
    <n v="589136"/>
    <s v="Vítonice (Kroměříž)"/>
    <s v="do 750 obyvatel"/>
    <n v="342"/>
    <n v="0.21345029239766081"/>
    <n v="269"/>
    <n v="1"/>
  </r>
  <r>
    <x v="12"/>
    <x v="172"/>
    <x v="172"/>
    <n v="549690"/>
    <s v="Bořenovice"/>
    <s v="do 750 obyvatel"/>
    <n v="173"/>
    <n v="0.33526011560693642"/>
    <n v="115"/>
    <n v="1"/>
  </r>
  <r>
    <x v="12"/>
    <x v="172"/>
    <x v="172"/>
    <n v="549720"/>
    <s v="Přílepy (Kroměříž)"/>
    <s v="750 – 1 999 obyvatel"/>
    <n v="807"/>
    <n v="0.30483271375464682"/>
    <n v="561"/>
    <n v="1"/>
  </r>
  <r>
    <x v="12"/>
    <x v="172"/>
    <x v="172"/>
    <n v="588458"/>
    <s v="Holešov"/>
    <s v="5 000 – 14 999 obyvatel"/>
    <n v="9713"/>
    <n v="0.35735612066302891"/>
    <n v="6242"/>
    <n v="1"/>
  </r>
  <r>
    <x v="12"/>
    <x v="172"/>
    <x v="172"/>
    <n v="588474"/>
    <s v="Horní Lapač"/>
    <s v="do 750 obyvatel"/>
    <n v="221"/>
    <n v="0.38461538461538464"/>
    <n v="136"/>
    <n v="1"/>
  </r>
  <r>
    <x v="12"/>
    <x v="172"/>
    <x v="172"/>
    <n v="588555"/>
    <s v="Jankovice (Kroměříž)"/>
    <s v="do 750 obyvatel"/>
    <n v="337"/>
    <n v="0.35311572700296734"/>
    <n v="218"/>
    <n v="1"/>
  </r>
  <r>
    <x v="12"/>
    <x v="172"/>
    <x v="172"/>
    <n v="588610"/>
    <s v="Kostelec u Holešova"/>
    <s v="750 – 1 999 obyvatel"/>
    <n v="844"/>
    <n v="0.37914691943127959"/>
    <n v="524"/>
    <n v="1"/>
  </r>
  <r>
    <x v="12"/>
    <x v="172"/>
    <x v="172"/>
    <n v="588636"/>
    <s v="Kurovice"/>
    <s v="do 750 obyvatel"/>
    <n v="223"/>
    <n v="0.3632286995515695"/>
    <n v="142"/>
    <n v="1"/>
  </r>
  <r>
    <x v="12"/>
    <x v="172"/>
    <x v="172"/>
    <n v="588661"/>
    <s v="Lechotice"/>
    <s v="do 750 obyvatel"/>
    <n v="338"/>
    <n v="0.32544378698224852"/>
    <n v="228"/>
    <n v="1"/>
  </r>
  <r>
    <x v="12"/>
    <x v="172"/>
    <x v="172"/>
    <n v="588725"/>
    <s v="Ludslavice"/>
    <s v="do 750 obyvatel"/>
    <n v="395"/>
    <n v="0.27341772151898736"/>
    <n v="287"/>
    <n v="1"/>
  </r>
  <r>
    <x v="12"/>
    <x v="172"/>
    <x v="172"/>
    <n v="588741"/>
    <s v="Martinice (Kroměříž)"/>
    <s v="750 – 1 999 obyvatel"/>
    <n v="651"/>
    <n v="0.32872503840245776"/>
    <n v="437"/>
    <n v="1"/>
  </r>
  <r>
    <x v="12"/>
    <x v="172"/>
    <x v="172"/>
    <n v="588750"/>
    <s v="Míškovice"/>
    <s v="do 750 obyvatel"/>
    <n v="542"/>
    <n v="0.34870848708487084"/>
    <n v="353"/>
    <n v="1"/>
  </r>
  <r>
    <x v="12"/>
    <x v="172"/>
    <x v="172"/>
    <n v="588784"/>
    <s v="Němčice (Kroměříž)"/>
    <s v="do 750 obyvatel"/>
    <n v="293"/>
    <n v="0.33447098976109213"/>
    <n v="195"/>
    <n v="1"/>
  </r>
  <r>
    <x v="12"/>
    <x v="172"/>
    <x v="172"/>
    <n v="588831"/>
    <s v="Pacetluky"/>
    <s v="do 750 obyvatel"/>
    <n v="181"/>
    <n v="0.28176795580110497"/>
    <n v="130"/>
    <n v="1"/>
  </r>
  <r>
    <x v="12"/>
    <x v="172"/>
    <x v="172"/>
    <n v="588903"/>
    <s v="Prusinovice"/>
    <s v="750 – 1 999 obyvatel"/>
    <n v="1002"/>
    <n v="0.27644710578842313"/>
    <n v="725"/>
    <n v="1"/>
  </r>
  <r>
    <x v="12"/>
    <x v="172"/>
    <x v="172"/>
    <n v="588946"/>
    <s v="Roštění"/>
    <s v="do 750 obyvatel"/>
    <n v="564"/>
    <n v="0.30496453900709219"/>
    <n v="392"/>
    <n v="1"/>
  </r>
  <r>
    <x v="12"/>
    <x v="172"/>
    <x v="172"/>
    <n v="588971"/>
    <s v="Rymice"/>
    <s v="do 750 obyvatel"/>
    <n v="510"/>
    <n v="0.35490196078431374"/>
    <n v="329"/>
    <n v="1"/>
  </r>
  <r>
    <x v="12"/>
    <x v="172"/>
    <x v="172"/>
    <n v="589098"/>
    <s v="Třebětice (Kroměříž)"/>
    <s v="do 750 obyvatel"/>
    <n v="230"/>
    <n v="0.2565217391304348"/>
    <n v="171"/>
    <n v="1"/>
  </r>
  <r>
    <x v="12"/>
    <x v="172"/>
    <x v="172"/>
    <n v="589152"/>
    <s v="Zahnašovice"/>
    <s v="do 750 obyvatel"/>
    <n v="272"/>
    <n v="0.3860294117647059"/>
    <n v="167"/>
    <n v="1"/>
  </r>
  <r>
    <x v="12"/>
    <x v="172"/>
    <x v="172"/>
    <n v="589233"/>
    <s v="Žeranovice"/>
    <s v="750 – 1 999 obyvatel"/>
    <n v="655"/>
    <n v="0.37557251908396949"/>
    <n v="409"/>
    <n v="1"/>
  </r>
  <r>
    <x v="12"/>
    <x v="173"/>
    <x v="173"/>
    <n v="542342"/>
    <s v="Honětice"/>
    <s v="do 750 obyvatel"/>
    <n v="66"/>
    <n v="0.34848484848484851"/>
    <n v="43"/>
    <n v="1"/>
  </r>
  <r>
    <x v="12"/>
    <x v="173"/>
    <x v="173"/>
    <n v="542393"/>
    <s v="Vrbka"/>
    <s v="do 750 obyvatel"/>
    <n v="170"/>
    <n v="0.42352941176470588"/>
    <n v="98"/>
    <n v="0"/>
  </r>
  <r>
    <x v="12"/>
    <x v="173"/>
    <x v="173"/>
    <n v="557188"/>
    <s v="Šelešovice"/>
    <s v="do 750 obyvatel"/>
    <n v="289"/>
    <n v="0.36332179930795849"/>
    <n v="184"/>
    <n v="1"/>
  </r>
  <r>
    <x v="12"/>
    <x v="173"/>
    <x v="173"/>
    <n v="587257"/>
    <s v="Zástřizly"/>
    <s v="do 750 obyvatel"/>
    <n v="129"/>
    <n v="0.34883720930232559"/>
    <n v="84"/>
    <n v="1"/>
  </r>
  <r>
    <x v="12"/>
    <x v="173"/>
    <x v="173"/>
    <n v="587354"/>
    <s v="Karolín"/>
    <s v="do 750 obyvatel"/>
    <n v="207"/>
    <n v="0.34299516908212563"/>
    <n v="136"/>
    <n v="1"/>
  </r>
  <r>
    <x v="12"/>
    <x v="173"/>
    <x v="173"/>
    <n v="587397"/>
    <s v="Prasklice"/>
    <s v="do 750 obyvatel"/>
    <n v="200"/>
    <n v="0.42499999999999999"/>
    <n v="115"/>
    <n v="0"/>
  </r>
  <r>
    <x v="12"/>
    <x v="173"/>
    <x v="173"/>
    <n v="588296"/>
    <s v="Kroměříž"/>
    <s v="15 000 – 39 999 obyvatel"/>
    <n v="23814"/>
    <n v="0.41903922062652221"/>
    <n v="13835"/>
    <n v="0"/>
  </r>
  <r>
    <x v="12"/>
    <x v="173"/>
    <x v="173"/>
    <n v="588300"/>
    <s v="Bařice-Velké Těšany"/>
    <s v="do 750 obyvatel"/>
    <n v="391"/>
    <n v="0.4373401534526854"/>
    <n v="220"/>
    <n v="0"/>
  </r>
  <r>
    <x v="12"/>
    <x v="173"/>
    <x v="173"/>
    <n v="588326"/>
    <s v="Bezměrov"/>
    <s v="do 750 obyvatel"/>
    <n v="418"/>
    <n v="0.32296650717703351"/>
    <n v="283"/>
    <n v="1"/>
  </r>
  <r>
    <x v="12"/>
    <x v="173"/>
    <x v="173"/>
    <n v="588385"/>
    <s v="Břest"/>
    <s v="750 – 1 999 obyvatel"/>
    <n v="788"/>
    <n v="0.37055837563451777"/>
    <n v="496"/>
    <n v="1"/>
  </r>
  <r>
    <x v="12"/>
    <x v="173"/>
    <x v="173"/>
    <n v="588407"/>
    <s v="Cetechovice"/>
    <s v="do 750 obyvatel"/>
    <n v="152"/>
    <n v="0.45394736842105265"/>
    <n v="83"/>
    <n v="0"/>
  </r>
  <r>
    <x v="12"/>
    <x v="173"/>
    <x v="173"/>
    <n v="588431"/>
    <s v="Dřínov (Kroměříž)"/>
    <s v="do 750 obyvatel"/>
    <n v="364"/>
    <n v="0.42307692307692307"/>
    <n v="210"/>
    <n v="0"/>
  </r>
  <r>
    <x v="12"/>
    <x v="173"/>
    <x v="173"/>
    <n v="588482"/>
    <s v="Hoštice (Kroměříž)"/>
    <s v="do 750 obyvatel"/>
    <n v="129"/>
    <n v="0.32558139534883723"/>
    <n v="87"/>
    <n v="1"/>
  </r>
  <r>
    <x v="12"/>
    <x v="173"/>
    <x v="173"/>
    <n v="588491"/>
    <s v="Hulín"/>
    <s v="5 000 – 14 999 obyvatel"/>
    <n v="5644"/>
    <n v="0.31892274982282071"/>
    <n v="3844"/>
    <n v="1"/>
  </r>
  <r>
    <x v="12"/>
    <x v="173"/>
    <x v="173"/>
    <n v="588512"/>
    <s v="Chropyně"/>
    <s v="2 000 – 4 999 obyvatel"/>
    <n v="4060"/>
    <n v="0.34458128078817735"/>
    <n v="2661"/>
    <n v="1"/>
  </r>
  <r>
    <x v="12"/>
    <x v="173"/>
    <x v="173"/>
    <n v="588521"/>
    <s v="Kostelany"/>
    <s v="do 750 obyvatel"/>
    <n v="501"/>
    <n v="0.41516966067864269"/>
    <n v="293"/>
    <n v="0"/>
  </r>
  <r>
    <x v="12"/>
    <x v="173"/>
    <x v="173"/>
    <n v="588547"/>
    <s v="Chvalnov-Lísky"/>
    <s v="do 750 obyvatel"/>
    <n v="203"/>
    <n v="0.39901477832512317"/>
    <n v="122"/>
    <n v="1"/>
  </r>
  <r>
    <x v="12"/>
    <x v="173"/>
    <x v="173"/>
    <n v="588563"/>
    <s v="Jarohněvice"/>
    <s v="do 750 obyvatel"/>
    <n v="247"/>
    <n v="0.34008097165991902"/>
    <n v="163"/>
    <n v="1"/>
  </r>
  <r>
    <x v="12"/>
    <x v="173"/>
    <x v="173"/>
    <n v="588601"/>
    <s v="Koryčany"/>
    <s v="2 000 – 4 999 obyvatel"/>
    <n v="2301"/>
    <n v="0.34202520643198608"/>
    <n v="1514"/>
    <n v="1"/>
  </r>
  <r>
    <x v="12"/>
    <x v="173"/>
    <x v="173"/>
    <n v="588628"/>
    <s v="Kunkovice"/>
    <s v="do 750 obyvatel"/>
    <n v="62"/>
    <n v="0.24193548387096775"/>
    <n v="47"/>
    <n v="1"/>
  </r>
  <r>
    <x v="12"/>
    <x v="173"/>
    <x v="173"/>
    <n v="588644"/>
    <s v="Kvasice"/>
    <s v="2 000 – 4 999 obyvatel"/>
    <n v="1846"/>
    <n v="0.36186348862405199"/>
    <n v="1178"/>
    <n v="1"/>
  </r>
  <r>
    <x v="12"/>
    <x v="173"/>
    <x v="173"/>
    <n v="588652"/>
    <s v="Kyselovice"/>
    <s v="do 750 obyvatel"/>
    <n v="402"/>
    <n v="0.30597014925373134"/>
    <n v="279"/>
    <n v="1"/>
  </r>
  <r>
    <x v="12"/>
    <x v="173"/>
    <x v="173"/>
    <n v="588695"/>
    <s v="Litenčice"/>
    <s v="do 750 obyvatel"/>
    <n v="379"/>
    <n v="0.37467018469656993"/>
    <n v="237"/>
    <n v="1"/>
  </r>
  <r>
    <x v="12"/>
    <x v="173"/>
    <x v="173"/>
    <n v="588717"/>
    <s v="Lubná (Kroměříž)"/>
    <s v="do 750 obyvatel"/>
    <n v="376"/>
    <n v="0.30851063829787234"/>
    <n v="260"/>
    <n v="1"/>
  </r>
  <r>
    <x v="12"/>
    <x v="173"/>
    <x v="173"/>
    <n v="588733"/>
    <s v="Lutopecny"/>
    <s v="do 750 obyvatel"/>
    <n v="496"/>
    <n v="0.34072580645161288"/>
    <n v="327"/>
    <n v="1"/>
  </r>
  <r>
    <x v="12"/>
    <x v="173"/>
    <x v="173"/>
    <n v="588768"/>
    <s v="Morkovice-Slížany"/>
    <s v="2 000 – 4 999 obyvatel"/>
    <n v="2437"/>
    <n v="0.34509643003693063"/>
    <n v="1596"/>
    <n v="1"/>
  </r>
  <r>
    <x v="12"/>
    <x v="173"/>
    <x v="173"/>
    <n v="588806"/>
    <s v="Nítkovice"/>
    <s v="do 750 obyvatel"/>
    <n v="204"/>
    <n v="0.34313725490196079"/>
    <n v="134"/>
    <n v="1"/>
  </r>
  <r>
    <x v="12"/>
    <x v="173"/>
    <x v="173"/>
    <n v="588814"/>
    <s v="Nová Dědina"/>
    <s v="do 750 obyvatel"/>
    <n v="352"/>
    <n v="0.32954545454545453"/>
    <n v="236"/>
    <n v="1"/>
  </r>
  <r>
    <x v="12"/>
    <x v="173"/>
    <x v="173"/>
    <n v="588849"/>
    <s v="Pačlavice"/>
    <s v="750 – 1 999 obyvatel"/>
    <n v="735"/>
    <n v="0.38775510204081631"/>
    <n v="450"/>
    <n v="1"/>
  </r>
  <r>
    <x v="12"/>
    <x v="173"/>
    <x v="173"/>
    <n v="588865"/>
    <s v="Počenice-Tetětice"/>
    <s v="do 750 obyvatel"/>
    <n v="603"/>
    <n v="0.37147595356550578"/>
    <n v="379"/>
    <n v="1"/>
  </r>
  <r>
    <x v="12"/>
    <x v="173"/>
    <x v="173"/>
    <n v="588890"/>
    <s v="Pravčice"/>
    <s v="do 750 obyvatel"/>
    <n v="614"/>
    <n v="0.29315960912052119"/>
    <n v="434"/>
    <n v="1"/>
  </r>
  <r>
    <x v="12"/>
    <x v="173"/>
    <x v="173"/>
    <n v="588938"/>
    <s v="Rataje (Kroměříž)"/>
    <s v="750 – 1 999 obyvatel"/>
    <n v="926"/>
    <n v="0.34881209503239741"/>
    <n v="603"/>
    <n v="1"/>
  </r>
  <r>
    <x v="12"/>
    <x v="173"/>
    <x v="173"/>
    <n v="588954"/>
    <s v="Roštín"/>
    <s v="do 750 obyvatel"/>
    <n v="579"/>
    <n v="0.43177892918825561"/>
    <n v="329"/>
    <n v="0"/>
  </r>
  <r>
    <x v="12"/>
    <x v="173"/>
    <x v="173"/>
    <n v="588989"/>
    <s v="Skaštice"/>
    <s v="do 750 obyvatel"/>
    <n v="331"/>
    <n v="0.38368580060422963"/>
    <n v="204"/>
    <n v="1"/>
  </r>
  <r>
    <x v="12"/>
    <x v="173"/>
    <x v="173"/>
    <n v="589004"/>
    <s v="Soběsuky"/>
    <s v="do 750 obyvatel"/>
    <n v="312"/>
    <n v="0.31730769230769229"/>
    <n v="213"/>
    <n v="1"/>
  </r>
  <r>
    <x v="12"/>
    <x v="173"/>
    <x v="173"/>
    <n v="589039"/>
    <s v="Střílky"/>
    <s v="do 750 obyvatel"/>
    <n v="532"/>
    <n v="0.38721804511278196"/>
    <n v="326"/>
    <n v="1"/>
  </r>
  <r>
    <x v="12"/>
    <x v="173"/>
    <x v="173"/>
    <n v="589047"/>
    <s v="Střížovice (Kroměříž)"/>
    <s v="do 750 obyvatel"/>
    <n v="207"/>
    <n v="0.3140096618357488"/>
    <n v="142"/>
    <n v="1"/>
  </r>
  <r>
    <x v="12"/>
    <x v="173"/>
    <x v="173"/>
    <n v="589055"/>
    <s v="Sulimov"/>
    <s v="do 750 obyvatel"/>
    <n v="129"/>
    <n v="0.31782945736434109"/>
    <n v="88"/>
    <n v="1"/>
  </r>
  <r>
    <x v="12"/>
    <x v="173"/>
    <x v="173"/>
    <n v="589080"/>
    <s v="Troubky-Zdislavice"/>
    <s v="do 750 obyvatel"/>
    <n v="360"/>
    <n v="0.3611111111111111"/>
    <n v="230"/>
    <n v="1"/>
  </r>
  <r>
    <x v="12"/>
    <x v="173"/>
    <x v="173"/>
    <n v="589110"/>
    <s v="Uhřice (Kroměříž)"/>
    <s v="do 750 obyvatel"/>
    <n v="150"/>
    <n v="0.34"/>
    <n v="99"/>
    <n v="1"/>
  </r>
  <r>
    <x v="12"/>
    <x v="173"/>
    <x v="173"/>
    <n v="589128"/>
    <s v="Věžky (Kroměříž)"/>
    <s v="do 750 obyvatel"/>
    <n v="355"/>
    <n v="0.3408450704225352"/>
    <n v="234"/>
    <n v="1"/>
  </r>
  <r>
    <x v="12"/>
    <x v="173"/>
    <x v="173"/>
    <n v="589161"/>
    <s v="Záříčí"/>
    <s v="do 750 obyvatel"/>
    <n v="602"/>
    <n v="0.4019933554817276"/>
    <n v="360"/>
    <n v="0"/>
  </r>
  <r>
    <x v="12"/>
    <x v="173"/>
    <x v="173"/>
    <n v="589187"/>
    <s v="Zborovice"/>
    <s v="750 – 1 999 obyvatel"/>
    <n v="1239"/>
    <n v="0.38579499596448746"/>
    <n v="761"/>
    <n v="1"/>
  </r>
  <r>
    <x v="12"/>
    <x v="173"/>
    <x v="173"/>
    <n v="589195"/>
    <s v="Zdounky"/>
    <s v="2 000 – 4 999 obyvatel"/>
    <n v="1740"/>
    <n v="0.34885057471264369"/>
    <n v="1133"/>
    <n v="1"/>
  </r>
  <r>
    <x v="12"/>
    <x v="173"/>
    <x v="173"/>
    <n v="589217"/>
    <s v="Zlobice"/>
    <s v="do 750 obyvatel"/>
    <n v="494"/>
    <n v="0.37044534412955465"/>
    <n v="311"/>
    <n v="1"/>
  </r>
  <r>
    <x v="12"/>
    <x v="173"/>
    <x v="173"/>
    <n v="589225"/>
    <s v="Žalkovice"/>
    <s v="do 750 obyvatel"/>
    <n v="485"/>
    <n v="0.36907216494845363"/>
    <n v="306"/>
    <n v="1"/>
  </r>
  <r>
    <x v="12"/>
    <x v="174"/>
    <x v="174"/>
    <n v="534811"/>
    <s v="Podhradí (Zlín)"/>
    <s v="do 750 obyvatel"/>
    <n v="172"/>
    <n v="0.43023255813953487"/>
    <n v="98"/>
    <n v="0"/>
  </r>
  <r>
    <x v="12"/>
    <x v="174"/>
    <x v="174"/>
    <n v="549401"/>
    <s v="Pozlovice"/>
    <s v="750 – 1 999 obyvatel"/>
    <n v="1031"/>
    <n v="0.44519883608147431"/>
    <n v="572"/>
    <n v="0"/>
  </r>
  <r>
    <x v="12"/>
    <x v="174"/>
    <x v="174"/>
    <n v="556874"/>
    <s v="Petrůvka"/>
    <s v="do 750 obyvatel"/>
    <n v="288"/>
    <n v="0.27777777777777779"/>
    <n v="208"/>
    <n v="1"/>
  </r>
  <r>
    <x v="12"/>
    <x v="174"/>
    <x v="174"/>
    <n v="557102"/>
    <s v="Bohuslavice nad Vláří"/>
    <s v="do 750 obyvatel"/>
    <n v="322"/>
    <n v="0.36024844720496896"/>
    <n v="206"/>
    <n v="1"/>
  </r>
  <r>
    <x v="12"/>
    <x v="174"/>
    <x v="174"/>
    <n v="585076"/>
    <s v="Biskupice (Zlín)"/>
    <s v="do 750 obyvatel"/>
    <n v="592"/>
    <n v="0.39189189189189189"/>
    <n v="360"/>
    <n v="1"/>
  </r>
  <r>
    <x v="12"/>
    <x v="174"/>
    <x v="174"/>
    <n v="585173"/>
    <s v="Dolní Lhota (Zlín)"/>
    <s v="do 750 obyvatel"/>
    <n v="536"/>
    <n v="0.40858208955223879"/>
    <n v="317"/>
    <n v="0"/>
  </r>
  <r>
    <x v="12"/>
    <x v="174"/>
    <x v="174"/>
    <n v="585246"/>
    <s v="Horní Lhota (Zlín)"/>
    <s v="do 750 obyvatel"/>
    <n v="471"/>
    <n v="0.43949044585987262"/>
    <n v="264"/>
    <n v="0"/>
  </r>
  <r>
    <x v="12"/>
    <x v="174"/>
    <x v="174"/>
    <n v="585441"/>
    <s v="Ludkovice"/>
    <s v="do 750 obyvatel"/>
    <n v="591"/>
    <n v="0.3976311336717428"/>
    <n v="356"/>
    <n v="1"/>
  </r>
  <r>
    <x v="12"/>
    <x v="174"/>
    <x v="174"/>
    <n v="585459"/>
    <s v="Luhačovice"/>
    <s v="5 000 – 14 999 obyvatel"/>
    <n v="4321"/>
    <n v="0.44318444804443413"/>
    <n v="2406"/>
    <n v="0"/>
  </r>
  <r>
    <x v="12"/>
    <x v="174"/>
    <x v="174"/>
    <n v="585734"/>
    <s v="Sehradice"/>
    <s v="do 750 obyvatel"/>
    <n v="582"/>
    <n v="0.40378006872852235"/>
    <n v="347"/>
    <n v="0"/>
  </r>
  <r>
    <x v="12"/>
    <x v="174"/>
    <x v="174"/>
    <n v="585751"/>
    <s v="Slavičín"/>
    <s v="5 000 – 14 999 obyvatel"/>
    <n v="5371"/>
    <n v="0.39396760379817536"/>
    <n v="3255"/>
    <n v="1"/>
  </r>
  <r>
    <x v="12"/>
    <x v="174"/>
    <x v="174"/>
    <n v="585769"/>
    <s v="Slopné"/>
    <s v="do 750 obyvatel"/>
    <n v="473"/>
    <n v="0.33615221987315008"/>
    <n v="314"/>
    <n v="1"/>
  </r>
  <r>
    <x v="12"/>
    <x v="174"/>
    <x v="174"/>
    <n v="585807"/>
    <s v="Šanov (Zlín)"/>
    <s v="do 750 obyvatel"/>
    <n v="403"/>
    <n v="0.32754342431761785"/>
    <n v="271"/>
    <n v="1"/>
  </r>
  <r>
    <x v="12"/>
    <x v="174"/>
    <x v="174"/>
    <n v="586871"/>
    <s v="Lipová (Zlín)"/>
    <s v="do 750 obyvatel"/>
    <n v="294"/>
    <n v="0.3401360544217687"/>
    <n v="194"/>
    <n v="1"/>
  </r>
  <r>
    <x v="12"/>
    <x v="174"/>
    <x v="174"/>
    <n v="586919"/>
    <s v="Rudimov"/>
    <s v="do 750 obyvatel"/>
    <n v="218"/>
    <n v="0.43577981651376146"/>
    <n v="123"/>
    <n v="0"/>
  </r>
  <r>
    <x v="12"/>
    <x v="175"/>
    <x v="175"/>
    <n v="549436"/>
    <s v="Komárov (Zlín)"/>
    <s v="do 750 obyvatel"/>
    <n v="276"/>
    <n v="0.26811594202898553"/>
    <n v="202"/>
    <n v="1"/>
  </r>
  <r>
    <x v="12"/>
    <x v="175"/>
    <x v="175"/>
    <n v="549444"/>
    <s v="Oldřichovice"/>
    <s v="do 750 obyvatel"/>
    <n v="325"/>
    <n v="0.32923076923076922"/>
    <n v="218"/>
    <n v="1"/>
  </r>
  <r>
    <x v="12"/>
    <x v="175"/>
    <x v="175"/>
    <n v="549461"/>
    <s v="Pohořelice (Zlín)"/>
    <s v="750 – 1 999 obyvatel"/>
    <n v="740"/>
    <n v="0.37567567567567567"/>
    <n v="462"/>
    <n v="1"/>
  </r>
  <r>
    <x v="12"/>
    <x v="175"/>
    <x v="175"/>
    <n v="585220"/>
    <s v="Halenkovice"/>
    <s v="750 – 1 999 obyvatel"/>
    <n v="1599"/>
    <n v="0.29143214509068166"/>
    <n v="1133"/>
    <n v="1"/>
  </r>
  <r>
    <x v="12"/>
    <x v="175"/>
    <x v="175"/>
    <n v="585513"/>
    <s v="Napajedla"/>
    <s v="5 000 – 14 999 obyvatel"/>
    <n v="6058"/>
    <n v="0.38874215912842525"/>
    <n v="3703"/>
    <n v="1"/>
  </r>
  <r>
    <x v="12"/>
    <x v="175"/>
    <x v="175"/>
    <n v="585599"/>
    <s v="Otrokovice"/>
    <s v="15 000 – 39 999 obyvatel"/>
    <n v="15021"/>
    <n v="0.3760734971040543"/>
    <n v="9372"/>
    <n v="1"/>
  </r>
  <r>
    <x v="12"/>
    <x v="175"/>
    <x v="175"/>
    <n v="585793"/>
    <s v="Spytihněv"/>
    <s v="750 – 1 999 obyvatel"/>
    <n v="1430"/>
    <n v="0.33846153846153848"/>
    <n v="946"/>
    <n v="1"/>
  </r>
  <r>
    <x v="12"/>
    <x v="175"/>
    <x v="175"/>
    <n v="585858"/>
    <s v="Tlumačov (Zlín)"/>
    <s v="2 000 – 4 999 obyvatel"/>
    <n v="2079"/>
    <n v="0.30687830687830686"/>
    <n v="1441"/>
    <n v="1"/>
  </r>
  <r>
    <x v="12"/>
    <x v="175"/>
    <x v="175"/>
    <n v="586013"/>
    <s v="Žlutava"/>
    <s v="750 – 1 999 obyvatel"/>
    <n v="980"/>
    <n v="0.32755102040816325"/>
    <n v="659"/>
    <n v="1"/>
  </r>
  <r>
    <x v="12"/>
    <x v="175"/>
    <x v="175"/>
    <n v="588318"/>
    <s v="Bělov"/>
    <s v="do 750 obyvatel"/>
    <n v="269"/>
    <n v="0.33457249070631973"/>
    <n v="179"/>
    <n v="1"/>
  </r>
  <r>
    <x v="12"/>
    <x v="176"/>
    <x v="176"/>
    <n v="541800"/>
    <s v="Dolní Bečva"/>
    <s v="750 – 1 999 obyvatel"/>
    <n v="1560"/>
    <n v="0.30320512820512818"/>
    <n v="1087"/>
    <n v="1"/>
  </r>
  <r>
    <x v="12"/>
    <x v="176"/>
    <x v="176"/>
    <n v="542687"/>
    <s v="Horní Bečva"/>
    <s v="2 000 – 4 999 obyvatel"/>
    <n v="2047"/>
    <n v="0.24767953102100634"/>
    <n v="1540"/>
    <n v="1"/>
  </r>
  <r>
    <x v="12"/>
    <x v="176"/>
    <x v="176"/>
    <n v="542814"/>
    <s v="Hutisko-Solanec"/>
    <s v="2 000 – 4 999 obyvatel"/>
    <n v="1677"/>
    <n v="0.24865831842576028"/>
    <n v="1260"/>
    <n v="1"/>
  </r>
  <r>
    <x v="12"/>
    <x v="176"/>
    <x v="176"/>
    <n v="544698"/>
    <s v="Prostřední Bečva"/>
    <s v="750 – 1 999 obyvatel"/>
    <n v="1473"/>
    <n v="0.23014256619144602"/>
    <n v="1134"/>
    <n v="1"/>
  </r>
  <r>
    <x v="12"/>
    <x v="176"/>
    <x v="176"/>
    <n v="544841"/>
    <s v="Rožnov pod Radhoštěm"/>
    <s v="15 000 – 39 999 obyvatel"/>
    <n v="13788"/>
    <n v="0.3112851755149405"/>
    <n v="9496"/>
    <n v="1"/>
  </r>
  <r>
    <x v="12"/>
    <x v="176"/>
    <x v="176"/>
    <n v="544949"/>
    <s v="Valašská Bystřice"/>
    <s v="2 000 – 4 999 obyvatel"/>
    <n v="1857"/>
    <n v="0.26978998384491115"/>
    <n v="1356"/>
    <n v="1"/>
  </r>
  <r>
    <x v="12"/>
    <x v="176"/>
    <x v="176"/>
    <n v="545198"/>
    <s v="Vidče"/>
    <s v="750 – 1 999 obyvatel"/>
    <n v="1463"/>
    <n v="0.2781954887218045"/>
    <n v="1056"/>
    <n v="1"/>
  </r>
  <r>
    <x v="12"/>
    <x v="176"/>
    <x v="176"/>
    <n v="545210"/>
    <s v="Vigantice"/>
    <s v="750 – 1 999 obyvatel"/>
    <n v="890"/>
    <n v="0.29325842696629212"/>
    <n v="629"/>
    <n v="1"/>
  </r>
  <r>
    <x v="12"/>
    <x v="176"/>
    <x v="176"/>
    <n v="545252"/>
    <s v="Zubří (Vsetín)"/>
    <s v="5 000 – 14 999 obyvatel"/>
    <n v="4553"/>
    <n v="0.30287722380847792"/>
    <n v="3174"/>
    <n v="1"/>
  </r>
  <r>
    <x v="12"/>
    <x v="177"/>
    <x v="177"/>
    <n v="550744"/>
    <s v="Kunovice (Uherské Hradiště)"/>
    <s v="5 000 – 14 999 obyvatel"/>
    <n v="4543"/>
    <n v="0.39005062733876295"/>
    <n v="2771"/>
    <n v="1"/>
  </r>
  <r>
    <x v="12"/>
    <x v="177"/>
    <x v="177"/>
    <n v="550752"/>
    <s v="Staré Město (Uherské Hradiště)"/>
    <s v="5 000 – 14 999 obyvatel"/>
    <n v="5520"/>
    <n v="0.44619565217391305"/>
    <n v="3057"/>
    <n v="0"/>
  </r>
  <r>
    <x v="12"/>
    <x v="177"/>
    <x v="177"/>
    <n v="592005"/>
    <s v="Uherské Hradiště"/>
    <s v="15 000 – 39 999 obyvatel"/>
    <n v="21166"/>
    <n v="0.42828120570726635"/>
    <n v="12101"/>
    <n v="0"/>
  </r>
  <r>
    <x v="12"/>
    <x v="177"/>
    <x v="177"/>
    <n v="592013"/>
    <s v="Babice (Uherské Hradiště)"/>
    <s v="750 – 1 999 obyvatel"/>
    <n v="1564"/>
    <n v="0.40728900255754474"/>
    <n v="927"/>
    <n v="0"/>
  </r>
  <r>
    <x v="12"/>
    <x v="177"/>
    <x v="177"/>
    <n v="592030"/>
    <s v="Bílovice"/>
    <s v="750 – 1 999 obyvatel"/>
    <n v="1546"/>
    <n v="0.37968952134540751"/>
    <n v="959"/>
    <n v="1"/>
  </r>
  <r>
    <x v="12"/>
    <x v="177"/>
    <x v="177"/>
    <n v="592056"/>
    <s v="Boršice u Blatnice"/>
    <s v="750 – 1 999 obyvatel"/>
    <n v="682"/>
    <n v="0.36656891495601174"/>
    <n v="432"/>
    <n v="1"/>
  </r>
  <r>
    <x v="12"/>
    <x v="177"/>
    <x v="177"/>
    <n v="592064"/>
    <s v="Boršice"/>
    <s v="2 000 – 4 999 obyvatel"/>
    <n v="1812"/>
    <n v="0.44867549668874174"/>
    <n v="999"/>
    <n v="0"/>
  </r>
  <r>
    <x v="12"/>
    <x v="177"/>
    <x v="177"/>
    <n v="592072"/>
    <s v="Břestek"/>
    <s v="750 – 1 999 obyvatel"/>
    <n v="702"/>
    <n v="0.3903133903133903"/>
    <n v="428"/>
    <n v="1"/>
  </r>
  <r>
    <x v="12"/>
    <x v="177"/>
    <x v="177"/>
    <n v="592081"/>
    <s v="Březolupy"/>
    <s v="750 – 1 999 obyvatel"/>
    <n v="1404"/>
    <n v="0.36039886039886038"/>
    <n v="898"/>
    <n v="1"/>
  </r>
  <r>
    <x v="12"/>
    <x v="177"/>
    <x v="177"/>
    <n v="592102"/>
    <s v="Buchlovice"/>
    <s v="2 000 – 4 999 obyvatel"/>
    <n v="2059"/>
    <n v="0.40796503156872266"/>
    <n v="1219"/>
    <n v="0"/>
  </r>
  <r>
    <x v="12"/>
    <x v="177"/>
    <x v="177"/>
    <n v="592137"/>
    <s v="Částkov (Uherské Hradiště)"/>
    <s v="do 750 obyvatel"/>
    <n v="321"/>
    <n v="0.39563862928348908"/>
    <n v="194"/>
    <n v="1"/>
  </r>
  <r>
    <x v="12"/>
    <x v="177"/>
    <x v="177"/>
    <n v="592170"/>
    <s v="Hluk"/>
    <s v="2 000 – 4 999 obyvatel"/>
    <n v="3678"/>
    <n v="0.34040239260467647"/>
    <n v="2426"/>
    <n v="1"/>
  </r>
  <r>
    <x v="12"/>
    <x v="177"/>
    <x v="177"/>
    <n v="592196"/>
    <s v="Hostějov"/>
    <s v="do 750 obyvatel"/>
    <n v="37"/>
    <n v="0.27027027027027029"/>
    <n v="27"/>
    <n v="1"/>
  </r>
  <r>
    <x v="12"/>
    <x v="177"/>
    <x v="177"/>
    <n v="592218"/>
    <s v="Huštěnovice"/>
    <s v="750 – 1 999 obyvatel"/>
    <n v="809"/>
    <n v="0.43510506798516685"/>
    <n v="457"/>
    <n v="0"/>
  </r>
  <r>
    <x v="12"/>
    <x v="177"/>
    <x v="177"/>
    <n v="592226"/>
    <s v="Jalubí"/>
    <s v="750 – 1 999 obyvatel"/>
    <n v="1471"/>
    <n v="0.41944255608429637"/>
    <n v="854"/>
    <n v="0"/>
  </r>
  <r>
    <x v="12"/>
    <x v="177"/>
    <x v="177"/>
    <n v="592234"/>
    <s v="Jankovice (Uherské Hradiště)"/>
    <s v="do 750 obyvatel"/>
    <n v="373"/>
    <n v="0.41554959785522788"/>
    <n v="218"/>
    <n v="0"/>
  </r>
  <r>
    <x v="12"/>
    <x v="177"/>
    <x v="177"/>
    <n v="592269"/>
    <s v="Kněžpole"/>
    <s v="750 – 1 999 obyvatel"/>
    <n v="923"/>
    <n v="0.45395449620801731"/>
    <n v="504"/>
    <n v="0"/>
  </r>
  <r>
    <x v="12"/>
    <x v="177"/>
    <x v="177"/>
    <n v="592293"/>
    <s v="Kostelany nad Moravou"/>
    <s v="750 – 1 999 obyvatel"/>
    <n v="754"/>
    <n v="0.41114058355437666"/>
    <n v="444"/>
    <n v="0"/>
  </r>
  <r>
    <x v="12"/>
    <x v="177"/>
    <x v="177"/>
    <n v="592307"/>
    <s v="Košíky"/>
    <s v="do 750 obyvatel"/>
    <n v="345"/>
    <n v="0.40579710144927539"/>
    <n v="205"/>
    <n v="0"/>
  </r>
  <r>
    <x v="12"/>
    <x v="177"/>
    <x v="177"/>
    <n v="592323"/>
    <s v="Kudlovice"/>
    <s v="750 – 1 999 obyvatel"/>
    <n v="817"/>
    <n v="0.3659730722154223"/>
    <n v="518"/>
    <n v="1"/>
  </r>
  <r>
    <x v="12"/>
    <x v="177"/>
    <x v="177"/>
    <n v="592366"/>
    <s v="Medlovice (Uherské Hradiště)"/>
    <s v="do 750 obyvatel"/>
    <n v="389"/>
    <n v="0.33933161953727509"/>
    <n v="257"/>
    <n v="1"/>
  </r>
  <r>
    <x v="12"/>
    <x v="177"/>
    <x v="177"/>
    <n v="592382"/>
    <s v="Mistřice"/>
    <s v="750 – 1 999 obyvatel"/>
    <n v="988"/>
    <n v="0.34817813765182187"/>
    <n v="644"/>
    <n v="1"/>
  </r>
  <r>
    <x v="12"/>
    <x v="177"/>
    <x v="177"/>
    <n v="592391"/>
    <s v="Modrá"/>
    <s v="do 750 obyvatel"/>
    <n v="587"/>
    <n v="0.39182282793867124"/>
    <n v="357"/>
    <n v="1"/>
  </r>
  <r>
    <x v="12"/>
    <x v="177"/>
    <x v="177"/>
    <n v="592404"/>
    <s v="Nedachlebice"/>
    <s v="750 – 1 999 obyvatel"/>
    <n v="676"/>
    <n v="0.41715976331360949"/>
    <n v="394"/>
    <n v="0"/>
  </r>
  <r>
    <x v="12"/>
    <x v="177"/>
    <x v="177"/>
    <n v="592412"/>
    <s v="Nedakonice"/>
    <s v="750 – 1 999 obyvatel"/>
    <n v="1342"/>
    <n v="0.4128166915052161"/>
    <n v="788"/>
    <n v="0"/>
  </r>
  <r>
    <x v="12"/>
    <x v="177"/>
    <x v="177"/>
    <n v="592447"/>
    <s v="Ořechov (Uherské Hradiště)"/>
    <s v="750 – 1 999 obyvatel"/>
    <n v="638"/>
    <n v="0.35893416927899685"/>
    <n v="409"/>
    <n v="1"/>
  </r>
  <r>
    <x v="12"/>
    <x v="177"/>
    <x v="177"/>
    <n v="592455"/>
    <s v="Ostrožská Lhota"/>
    <s v="750 – 1 999 obyvatel"/>
    <n v="1242"/>
    <n v="0.41384863123993559"/>
    <n v="728"/>
    <n v="0"/>
  </r>
  <r>
    <x v="12"/>
    <x v="177"/>
    <x v="177"/>
    <n v="592463"/>
    <s v="Ostrožská Nová Ves"/>
    <s v="2 000 – 4 999 obyvatel"/>
    <n v="2881"/>
    <n v="0.41200971884762233"/>
    <n v="1694"/>
    <n v="0"/>
  </r>
  <r>
    <x v="12"/>
    <x v="177"/>
    <x v="177"/>
    <n v="592471"/>
    <s v="Osvětimany"/>
    <s v="750 – 1 999 obyvatel"/>
    <n v="732"/>
    <n v="0.38251366120218577"/>
    <n v="452"/>
    <n v="1"/>
  </r>
  <r>
    <x v="12"/>
    <x v="177"/>
    <x v="177"/>
    <n v="592501"/>
    <s v="Podolí (Uherské Hradiště)"/>
    <s v="750 – 1 999 obyvatel"/>
    <n v="737"/>
    <n v="0.34735413839891449"/>
    <n v="481"/>
    <n v="1"/>
  </r>
  <r>
    <x v="12"/>
    <x v="177"/>
    <x v="177"/>
    <n v="592510"/>
    <s v="Polešovice"/>
    <s v="2 000 – 4 999 obyvatel"/>
    <n v="1642"/>
    <n v="0.45188794153471379"/>
    <n v="900"/>
    <n v="0"/>
  </r>
  <r>
    <x v="12"/>
    <x v="177"/>
    <x v="177"/>
    <n v="592528"/>
    <s v="Popovice (Uherské Hradiště)"/>
    <s v="750 – 1 999 obyvatel"/>
    <n v="862"/>
    <n v="0.41299303944315546"/>
    <n v="506"/>
    <n v="0"/>
  </r>
  <r>
    <x v="12"/>
    <x v="177"/>
    <x v="177"/>
    <n v="592561"/>
    <s v="Salaš"/>
    <s v="do 750 obyvatel"/>
    <n v="349"/>
    <n v="0.40974212034383956"/>
    <n v="206"/>
    <n v="0"/>
  </r>
  <r>
    <x v="12"/>
    <x v="177"/>
    <x v="177"/>
    <n v="592587"/>
    <s v="Staré Hutě"/>
    <s v="do 750 obyvatel"/>
    <n v="108"/>
    <n v="0.41666666666666669"/>
    <n v="63"/>
    <n v="0"/>
  </r>
  <r>
    <x v="12"/>
    <x v="177"/>
    <x v="177"/>
    <n v="592625"/>
    <s v="Stříbrnice (Uherské Hradiště)"/>
    <s v="do 750 obyvatel"/>
    <n v="361"/>
    <n v="0.39058171745152354"/>
    <n v="220"/>
    <n v="1"/>
  </r>
  <r>
    <x v="12"/>
    <x v="177"/>
    <x v="177"/>
    <n v="592633"/>
    <s v="Stupava"/>
    <s v="do 750 obyvatel"/>
    <n v="137"/>
    <n v="0.43065693430656932"/>
    <n v="78"/>
    <n v="0"/>
  </r>
  <r>
    <x v="12"/>
    <x v="177"/>
    <x v="177"/>
    <n v="592650"/>
    <s v="Sušice (Uherské Hradiště)"/>
    <s v="do 750 obyvatel"/>
    <n v="525"/>
    <n v="0.4"/>
    <n v="315"/>
    <n v="0"/>
  </r>
  <r>
    <x v="12"/>
    <x v="177"/>
    <x v="177"/>
    <n v="592668"/>
    <s v="Svárov (Uherské Hradiště)"/>
    <s v="do 750 obyvatel"/>
    <n v="202"/>
    <n v="0.43069306930693069"/>
    <n v="115"/>
    <n v="0"/>
  </r>
  <r>
    <x v="12"/>
    <x v="177"/>
    <x v="177"/>
    <n v="592692"/>
    <s v="Topolná"/>
    <s v="750 – 1 999 obyvatel"/>
    <n v="1380"/>
    <n v="0.39202898550724635"/>
    <n v="839"/>
    <n v="1"/>
  </r>
  <r>
    <x v="12"/>
    <x v="177"/>
    <x v="177"/>
    <n v="592706"/>
    <s v="Traplice"/>
    <s v="750 – 1 999 obyvatel"/>
    <n v="966"/>
    <n v="0.39855072463768115"/>
    <n v="581"/>
    <n v="1"/>
  </r>
  <r>
    <x v="12"/>
    <x v="177"/>
    <x v="177"/>
    <n v="592714"/>
    <s v="Tučapy (Uherské Hradiště)"/>
    <s v="do 750 obyvatel"/>
    <n v="211"/>
    <n v="0.36966824644549762"/>
    <n v="133"/>
    <n v="1"/>
  </r>
  <r>
    <x v="12"/>
    <x v="177"/>
    <x v="177"/>
    <n v="592722"/>
    <s v="Tupesy"/>
    <s v="750 – 1 999 obyvatel"/>
    <n v="936"/>
    <n v="0.38141025641025639"/>
    <n v="579"/>
    <n v="1"/>
  </r>
  <r>
    <x v="12"/>
    <x v="177"/>
    <x v="177"/>
    <n v="592749"/>
    <s v="Uherský Ostroh"/>
    <s v="2 000 – 4 999 obyvatel"/>
    <n v="3585"/>
    <n v="0.39135285913528589"/>
    <n v="2182"/>
    <n v="1"/>
  </r>
  <r>
    <x v="12"/>
    <x v="177"/>
    <x v="177"/>
    <n v="592757"/>
    <s v="Újezdec (Uherské Hradiště)"/>
    <s v="do 750 obyvatel"/>
    <n v="198"/>
    <n v="0.30808080808080807"/>
    <n v="137"/>
    <n v="1"/>
  </r>
  <r>
    <x v="12"/>
    <x v="177"/>
    <x v="177"/>
    <n v="592781"/>
    <s v="Vážany (Uherské Hradiště)"/>
    <s v="do 750 obyvatel"/>
    <n v="363"/>
    <n v="0.45179063360881544"/>
    <n v="199"/>
    <n v="0"/>
  </r>
  <r>
    <x v="12"/>
    <x v="177"/>
    <x v="177"/>
    <n v="592790"/>
    <s v="Velehrad"/>
    <s v="750 – 1 999 obyvatel"/>
    <n v="977"/>
    <n v="0.51586489252814738"/>
    <n v="473"/>
    <n v="0"/>
  </r>
  <r>
    <x v="12"/>
    <x v="177"/>
    <x v="177"/>
    <n v="592854"/>
    <s v="Zlámanec"/>
    <s v="do 750 obyvatel"/>
    <n v="261"/>
    <n v="0.38697318007662834"/>
    <n v="160"/>
    <n v="1"/>
  </r>
  <r>
    <x v="12"/>
    <x v="177"/>
    <x v="177"/>
    <n v="592862"/>
    <s v="Zlechov"/>
    <s v="750 – 1 999 obyvatel"/>
    <n v="1366"/>
    <n v="0.39970717423133234"/>
    <n v="820"/>
    <n v="1"/>
  </r>
  <r>
    <x v="12"/>
    <x v="178"/>
    <x v="178"/>
    <n v="550736"/>
    <s v="Hostětín"/>
    <s v="do 750 obyvatel"/>
    <n v="181"/>
    <n v="0.40883977900552487"/>
    <n v="107"/>
    <n v="0"/>
  </r>
  <r>
    <x v="12"/>
    <x v="178"/>
    <x v="178"/>
    <n v="592021"/>
    <s v="Bánov"/>
    <s v="2 000 – 4 999 obyvatel"/>
    <n v="1778"/>
    <n v="0.35883014623172105"/>
    <n v="1140"/>
    <n v="1"/>
  </r>
  <r>
    <x v="12"/>
    <x v="178"/>
    <x v="178"/>
    <n v="592048"/>
    <s v="Bojkovice"/>
    <s v="2 000 – 4 999 obyvatel"/>
    <n v="3709"/>
    <n v="0.34375842545160423"/>
    <n v="2434"/>
    <n v="1"/>
  </r>
  <r>
    <x v="12"/>
    <x v="178"/>
    <x v="178"/>
    <n v="592099"/>
    <s v="Březová (Uherské Hradiště)"/>
    <s v="750 – 1 999 obyvatel"/>
    <n v="823"/>
    <n v="0.26366950182260024"/>
    <n v="606"/>
    <n v="1"/>
  </r>
  <r>
    <x v="12"/>
    <x v="178"/>
    <x v="178"/>
    <n v="592111"/>
    <s v="Bystřice pod Lopeníkem"/>
    <s v="750 – 1 999 obyvatel"/>
    <n v="684"/>
    <n v="0.39327485380116961"/>
    <n v="415"/>
    <n v="1"/>
  </r>
  <r>
    <x v="12"/>
    <x v="178"/>
    <x v="178"/>
    <n v="592145"/>
    <s v="Dolní Němčí"/>
    <s v="2 000 – 4 999 obyvatel"/>
    <n v="2509"/>
    <n v="0.40095655639697092"/>
    <n v="1503"/>
    <n v="0"/>
  </r>
  <r>
    <x v="12"/>
    <x v="178"/>
    <x v="178"/>
    <n v="592153"/>
    <s v="Drslavice (Uherské Hradiště)"/>
    <s v="do 750 obyvatel"/>
    <n v="421"/>
    <n v="0.35629453681710216"/>
    <n v="271"/>
    <n v="1"/>
  </r>
  <r>
    <x v="12"/>
    <x v="178"/>
    <x v="178"/>
    <n v="592188"/>
    <s v="Horní Němčí"/>
    <s v="750 – 1 999 obyvatel"/>
    <n v="705"/>
    <n v="0.35886524822695037"/>
    <n v="452"/>
    <n v="1"/>
  </r>
  <r>
    <x v="12"/>
    <x v="178"/>
    <x v="178"/>
    <n v="592200"/>
    <s v="Hradčovice"/>
    <s v="750 – 1 999 obyvatel"/>
    <n v="814"/>
    <n v="0.37223587223587223"/>
    <n v="511"/>
    <n v="1"/>
  </r>
  <r>
    <x v="12"/>
    <x v="178"/>
    <x v="178"/>
    <n v="592277"/>
    <s v="Komňa"/>
    <s v="do 750 obyvatel"/>
    <n v="476"/>
    <n v="0.36764705882352944"/>
    <n v="301"/>
    <n v="1"/>
  </r>
  <r>
    <x v="12"/>
    <x v="178"/>
    <x v="178"/>
    <n v="592285"/>
    <s v="Korytná"/>
    <s v="750 – 1 999 obyvatel"/>
    <n v="809"/>
    <n v="0.44004944375772559"/>
    <n v="453"/>
    <n v="0"/>
  </r>
  <r>
    <x v="12"/>
    <x v="178"/>
    <x v="178"/>
    <n v="592340"/>
    <s v="Lopeník"/>
    <s v="do 750 obyvatel"/>
    <n v="199"/>
    <n v="0.16582914572864321"/>
    <n v="166"/>
    <n v="1"/>
  </r>
  <r>
    <x v="12"/>
    <x v="178"/>
    <x v="178"/>
    <n v="592421"/>
    <s v="Nezdenice"/>
    <s v="do 750 obyvatel"/>
    <n v="602"/>
    <n v="0.40697674418604651"/>
    <n v="357"/>
    <n v="0"/>
  </r>
  <r>
    <x v="12"/>
    <x v="178"/>
    <x v="178"/>
    <n v="592439"/>
    <s v="Nivnice"/>
    <s v="2 000 – 4 999 obyvatel"/>
    <n v="2783"/>
    <n v="0.40280273086597196"/>
    <n v="1662"/>
    <n v="0"/>
  </r>
  <r>
    <x v="12"/>
    <x v="178"/>
    <x v="178"/>
    <n v="592480"/>
    <s v="Pašovice"/>
    <s v="do 750 obyvatel"/>
    <n v="590"/>
    <n v="0.3677966101694915"/>
    <n v="373"/>
    <n v="1"/>
  </r>
  <r>
    <x v="12"/>
    <x v="178"/>
    <x v="178"/>
    <n v="592498"/>
    <s v="Pitín"/>
    <s v="750 – 1 999 obyvatel"/>
    <n v="740"/>
    <n v="0.33243243243243242"/>
    <n v="494"/>
    <n v="1"/>
  </r>
  <r>
    <x v="12"/>
    <x v="178"/>
    <x v="178"/>
    <n v="592536"/>
    <s v="Prakšice"/>
    <s v="750 – 1 999 obyvatel"/>
    <n v="851"/>
    <n v="0.35957696827262042"/>
    <n v="545"/>
    <n v="1"/>
  </r>
  <r>
    <x v="12"/>
    <x v="178"/>
    <x v="178"/>
    <n v="592552"/>
    <s v="Rudice (Uherské Hradiště)"/>
    <s v="do 750 obyvatel"/>
    <n v="383"/>
    <n v="0.32637075718015668"/>
    <n v="258"/>
    <n v="1"/>
  </r>
  <r>
    <x v="12"/>
    <x v="178"/>
    <x v="178"/>
    <n v="592579"/>
    <s v="Slavkov (Uherské Hradiště)"/>
    <s v="do 750 obyvatel"/>
    <n v="562"/>
    <n v="0.34519572953736655"/>
    <n v="368"/>
    <n v="1"/>
  </r>
  <r>
    <x v="12"/>
    <x v="178"/>
    <x v="178"/>
    <n v="592609"/>
    <s v="Starý Hrozenkov"/>
    <s v="750 – 1 999 obyvatel"/>
    <n v="755"/>
    <n v="0.23576158940397351"/>
    <n v="577"/>
    <n v="1"/>
  </r>
  <r>
    <x v="12"/>
    <x v="178"/>
    <x v="178"/>
    <n v="592617"/>
    <s v="Strání"/>
    <s v="2 000 – 4 999 obyvatel"/>
    <n v="2950"/>
    <n v="0.3552542372881356"/>
    <n v="1902"/>
    <n v="1"/>
  </r>
  <r>
    <x v="12"/>
    <x v="178"/>
    <x v="178"/>
    <n v="592641"/>
    <s v="Suchá Loz"/>
    <s v="750 – 1 999 obyvatel"/>
    <n v="924"/>
    <n v="0.33116883116883117"/>
    <n v="618"/>
    <n v="1"/>
  </r>
  <r>
    <x v="12"/>
    <x v="178"/>
    <x v="178"/>
    <n v="592676"/>
    <s v="Šumice (Uherské Hradiště)"/>
    <s v="750 – 1 999 obyvatel"/>
    <n v="1376"/>
    <n v="0.39680232558139533"/>
    <n v="830"/>
    <n v="1"/>
  </r>
  <r>
    <x v="12"/>
    <x v="178"/>
    <x v="178"/>
    <n v="592731"/>
    <s v="Uherský Brod"/>
    <s v="15 000 – 39 999 obyvatel"/>
    <n v="13951"/>
    <n v="0.3832700164862734"/>
    <n v="8604"/>
    <n v="1"/>
  </r>
  <r>
    <x v="12"/>
    <x v="178"/>
    <x v="178"/>
    <n v="592773"/>
    <s v="Vápenice"/>
    <s v="do 750 obyvatel"/>
    <n v="169"/>
    <n v="0.21893491124260356"/>
    <n v="132"/>
    <n v="1"/>
  </r>
  <r>
    <x v="12"/>
    <x v="178"/>
    <x v="178"/>
    <n v="592803"/>
    <s v="Veletiny"/>
    <s v="do 750 obyvatel"/>
    <n v="451"/>
    <n v="0.37250554323725055"/>
    <n v="283"/>
    <n v="1"/>
  </r>
  <r>
    <x v="12"/>
    <x v="178"/>
    <x v="178"/>
    <n v="592820"/>
    <s v="Vlčnov"/>
    <s v="2 000 – 4 999 obyvatel"/>
    <n v="2485"/>
    <n v="0.4"/>
    <n v="1491"/>
    <n v="0"/>
  </r>
  <r>
    <x v="12"/>
    <x v="178"/>
    <x v="178"/>
    <n v="592838"/>
    <s v="Vyškovec"/>
    <s v="do 750 obyvatel"/>
    <n v="119"/>
    <n v="9.2436974789915971E-2"/>
    <n v="108"/>
    <n v="1"/>
  </r>
  <r>
    <x v="12"/>
    <x v="178"/>
    <x v="178"/>
    <n v="592846"/>
    <s v="Záhorovice"/>
    <s v="750 – 1 999 obyvatel"/>
    <n v="881"/>
    <n v="0.3348467650397276"/>
    <n v="586"/>
    <n v="1"/>
  </r>
  <r>
    <x v="12"/>
    <x v="178"/>
    <x v="178"/>
    <n v="592871"/>
    <s v="Žítková"/>
    <s v="do 750 obyvatel"/>
    <n v="149"/>
    <n v="0.22818791946308725"/>
    <n v="115"/>
    <n v="1"/>
  </r>
  <r>
    <x v="12"/>
    <x v="179"/>
    <x v="179"/>
    <n v="535184"/>
    <s v="Tichov"/>
    <s v="do 750 obyvatel"/>
    <n v="259"/>
    <n v="0.31274131274131273"/>
    <n v="178"/>
    <n v="1"/>
  </r>
  <r>
    <x v="12"/>
    <x v="179"/>
    <x v="179"/>
    <n v="544931"/>
    <s v="Študlov (Zlín)"/>
    <s v="do 750 obyvatel"/>
    <n v="430"/>
    <n v="0.2558139534883721"/>
    <n v="320"/>
    <n v="1"/>
  </r>
  <r>
    <x v="12"/>
    <x v="179"/>
    <x v="179"/>
    <n v="545112"/>
    <s v="Valašské Příkazy"/>
    <s v="do 750 obyvatel"/>
    <n v="251"/>
    <n v="0.28286852589641437"/>
    <n v="180"/>
    <n v="1"/>
  </r>
  <r>
    <x v="12"/>
    <x v="179"/>
    <x v="179"/>
    <n v="549533"/>
    <s v="Poteč"/>
    <s v="750 – 1 999 obyvatel"/>
    <n v="634"/>
    <n v="0.28233438485804419"/>
    <n v="455"/>
    <n v="1"/>
  </r>
  <r>
    <x v="12"/>
    <x v="179"/>
    <x v="179"/>
    <n v="556980"/>
    <s v="Rokytnice (Zlín)"/>
    <s v="do 750 obyvatel"/>
    <n v="510"/>
    <n v="0.31764705882352939"/>
    <n v="348"/>
    <n v="1"/>
  </r>
  <r>
    <x v="12"/>
    <x v="179"/>
    <x v="179"/>
    <n v="585114"/>
    <s v="Brumov-Bylnice"/>
    <s v="5 000 – 14 999 obyvatel"/>
    <n v="4680"/>
    <n v="0.32371794871794873"/>
    <n v="3165"/>
    <n v="1"/>
  </r>
  <r>
    <x v="12"/>
    <x v="179"/>
    <x v="179"/>
    <n v="585190"/>
    <s v="Drnovice (Zlín)"/>
    <s v="do 750 obyvatel"/>
    <n v="355"/>
    <n v="0.30140845070422534"/>
    <n v="248"/>
    <n v="1"/>
  </r>
  <r>
    <x v="12"/>
    <x v="179"/>
    <x v="179"/>
    <n v="585238"/>
    <s v="Haluzice"/>
    <s v="do 750 obyvatel"/>
    <n v="73"/>
    <n v="0.34246575342465752"/>
    <n v="48"/>
    <n v="1"/>
  </r>
  <r>
    <x v="12"/>
    <x v="179"/>
    <x v="179"/>
    <n v="585319"/>
    <s v="Jestřabí"/>
    <s v="do 750 obyvatel"/>
    <n v="233"/>
    <n v="0.3261802575107296"/>
    <n v="157"/>
    <n v="1"/>
  </r>
  <r>
    <x v="12"/>
    <x v="179"/>
    <x v="179"/>
    <n v="585432"/>
    <s v="Loučka (Zlín)"/>
    <s v="do 750 obyvatel"/>
    <n v="389"/>
    <n v="0.43187660668380462"/>
    <n v="221"/>
    <n v="0"/>
  </r>
  <r>
    <x v="12"/>
    <x v="179"/>
    <x v="179"/>
    <n v="585521"/>
    <s v="Návojná"/>
    <s v="do 750 obyvatel"/>
    <n v="583"/>
    <n v="0.31560891938250429"/>
    <n v="399"/>
    <n v="1"/>
  </r>
  <r>
    <x v="12"/>
    <x v="179"/>
    <x v="179"/>
    <n v="585530"/>
    <s v="Nedašov"/>
    <s v="750 – 1 999 obyvatel"/>
    <n v="1096"/>
    <n v="0.29105839416058393"/>
    <n v="777"/>
    <n v="1"/>
  </r>
  <r>
    <x v="12"/>
    <x v="179"/>
    <x v="179"/>
    <n v="585548"/>
    <s v="Nedašova Lhota"/>
    <s v="do 750 obyvatel"/>
    <n v="590"/>
    <n v="0.22033898305084745"/>
    <n v="460"/>
    <n v="1"/>
  </r>
  <r>
    <x v="12"/>
    <x v="179"/>
    <x v="179"/>
    <n v="585831"/>
    <s v="Štítná nad Vláří-Popov"/>
    <s v="2 000 – 4 999 obyvatel"/>
    <n v="1836"/>
    <n v="0.39542483660130717"/>
    <n v="1110"/>
    <n v="1"/>
  </r>
  <r>
    <x v="12"/>
    <x v="179"/>
    <x v="179"/>
    <n v="585882"/>
    <s v="Újezd (Zlín)"/>
    <s v="750 – 1 999 obyvatel"/>
    <n v="987"/>
    <n v="0.32016210739614998"/>
    <n v="671"/>
    <n v="1"/>
  </r>
  <r>
    <x v="12"/>
    <x v="179"/>
    <x v="179"/>
    <n v="585891"/>
    <s v="Valašské Klobouky"/>
    <s v="2 000 – 4 999 obyvatel"/>
    <n v="4103"/>
    <n v="0.35193760662929563"/>
    <n v="2659"/>
    <n v="1"/>
  </r>
  <r>
    <x v="12"/>
    <x v="179"/>
    <x v="179"/>
    <n v="585955"/>
    <s v="Vlachovice (Zlín)"/>
    <s v="750 – 1 999 obyvatel"/>
    <n v="1224"/>
    <n v="0.34068627450980393"/>
    <n v="807"/>
    <n v="1"/>
  </r>
  <r>
    <x v="12"/>
    <x v="179"/>
    <x v="179"/>
    <n v="585980"/>
    <s v="Vysoké Pole"/>
    <s v="750 – 1 999 obyvatel"/>
    <n v="699"/>
    <n v="0.32188841201716739"/>
    <n v="474"/>
    <n v="1"/>
  </r>
  <r>
    <x v="12"/>
    <x v="179"/>
    <x v="179"/>
    <n v="586960"/>
    <s v="Křekov"/>
    <s v="do 750 obyvatel"/>
    <n v="141"/>
    <n v="0.31205673758865249"/>
    <n v="97"/>
    <n v="1"/>
  </r>
  <r>
    <x v="12"/>
    <x v="179"/>
    <x v="179"/>
    <n v="586994"/>
    <s v="Vlachova Lhota"/>
    <s v="do 750 obyvatel"/>
    <n v="182"/>
    <n v="0.26373626373626374"/>
    <n v="134"/>
    <n v="1"/>
  </r>
  <r>
    <x v="12"/>
    <x v="180"/>
    <x v="180"/>
    <n v="500062"/>
    <s v="Krhová"/>
    <s v="2 000 – 4 999 obyvatel"/>
    <n v="1694"/>
    <n v="0.32408500590318773"/>
    <n v="1145"/>
    <n v="1"/>
  </r>
  <r>
    <x v="12"/>
    <x v="180"/>
    <x v="180"/>
    <n v="500071"/>
    <s v="Poličná"/>
    <s v="750 – 1 999 obyvatel"/>
    <n v="1472"/>
    <n v="0.31521739130434784"/>
    <n v="1008"/>
    <n v="1"/>
  </r>
  <r>
    <x v="12"/>
    <x v="180"/>
    <x v="180"/>
    <n v="541648"/>
    <s v="Branky"/>
    <s v="750 – 1 999 obyvatel"/>
    <n v="810"/>
    <n v="0.27283950617283953"/>
    <n v="589"/>
    <n v="1"/>
  </r>
  <r>
    <x v="12"/>
    <x v="180"/>
    <x v="180"/>
    <n v="542831"/>
    <s v="Choryně"/>
    <s v="750 – 1 999 obyvatel"/>
    <n v="632"/>
    <n v="0.31645569620253167"/>
    <n v="432"/>
    <n v="1"/>
  </r>
  <r>
    <x v="12"/>
    <x v="180"/>
    <x v="180"/>
    <n v="542903"/>
    <s v="Jarcová"/>
    <s v="750 – 1 999 obyvatel"/>
    <n v="679"/>
    <n v="0.31516936671575846"/>
    <n v="465"/>
    <n v="1"/>
  </r>
  <r>
    <x v="12"/>
    <x v="180"/>
    <x v="180"/>
    <n v="542989"/>
    <s v="Kelč"/>
    <s v="2 000 – 4 999 obyvatel"/>
    <n v="2178"/>
    <n v="0.344811753902663"/>
    <n v="1427"/>
    <n v="1"/>
  </r>
  <r>
    <x v="12"/>
    <x v="180"/>
    <x v="180"/>
    <n v="542997"/>
    <s v="Kladeruby"/>
    <s v="do 750 obyvatel"/>
    <n v="371"/>
    <n v="0.39353099730458219"/>
    <n v="225"/>
    <n v="1"/>
  </r>
  <r>
    <x v="12"/>
    <x v="180"/>
    <x v="180"/>
    <n v="543021"/>
    <s v="Kunovice (Vsetín)"/>
    <s v="do 750 obyvatel"/>
    <n v="536"/>
    <n v="0.39179104477611942"/>
    <n v="326"/>
    <n v="1"/>
  </r>
  <r>
    <x v="12"/>
    <x v="180"/>
    <x v="180"/>
    <n v="544302"/>
    <s v="Lešná"/>
    <s v="2 000 – 4 999 obyvatel"/>
    <n v="1679"/>
    <n v="0.32638475282906493"/>
    <n v="1131"/>
    <n v="1"/>
  </r>
  <r>
    <x v="12"/>
    <x v="180"/>
    <x v="180"/>
    <n v="544418"/>
    <s v="Loučka (Vsetín)"/>
    <s v="750 – 1 999 obyvatel"/>
    <n v="650"/>
    <n v="0.3323076923076923"/>
    <n v="434"/>
    <n v="1"/>
  </r>
  <r>
    <x v="12"/>
    <x v="180"/>
    <x v="180"/>
    <n v="544507"/>
    <s v="Mikulůvka"/>
    <s v="750 – 1 999 obyvatel"/>
    <n v="614"/>
    <n v="0.28827361563517917"/>
    <n v="437"/>
    <n v="1"/>
  </r>
  <r>
    <x v="12"/>
    <x v="180"/>
    <x v="180"/>
    <n v="544574"/>
    <s v="Oznice"/>
    <s v="do 750 obyvatel"/>
    <n v="397"/>
    <n v="0.29471032745591941"/>
    <n v="280"/>
    <n v="1"/>
  </r>
  <r>
    <x v="12"/>
    <x v="180"/>
    <x v="180"/>
    <n v="544621"/>
    <s v="Police (Vsetín)"/>
    <s v="do 750 obyvatel"/>
    <n v="459"/>
    <n v="0.30501089324618735"/>
    <n v="319"/>
    <n v="1"/>
  </r>
  <r>
    <x v="12"/>
    <x v="180"/>
    <x v="180"/>
    <n v="544922"/>
    <s v="Střítež nad Bečvou"/>
    <s v="750 – 1 999 obyvatel"/>
    <n v="704"/>
    <n v="0.30397727272727271"/>
    <n v="490"/>
    <n v="1"/>
  </r>
  <r>
    <x v="12"/>
    <x v="180"/>
    <x v="180"/>
    <n v="545058"/>
    <s v="Valašské Meziříčí"/>
    <s v="15 000 – 39 999 obyvatel"/>
    <n v="18543"/>
    <n v="0.36083697352100524"/>
    <n v="11852"/>
    <n v="1"/>
  </r>
  <r>
    <x v="12"/>
    <x v="180"/>
    <x v="180"/>
    <n v="545147"/>
    <s v="Velká Lhota"/>
    <s v="do 750 obyvatel"/>
    <n v="415"/>
    <n v="0.35903614457831323"/>
    <n v="266"/>
    <n v="1"/>
  </r>
  <r>
    <x v="12"/>
    <x v="180"/>
    <x v="180"/>
    <n v="545236"/>
    <s v="Zašová"/>
    <s v="2 000 – 4 999 obyvatel"/>
    <n v="2462"/>
    <n v="0.31762794476035744"/>
    <n v="1680"/>
    <n v="1"/>
  </r>
  <r>
    <x v="12"/>
    <x v="180"/>
    <x v="180"/>
    <n v="569496"/>
    <s v="Podolí (Vsetín)"/>
    <s v="do 750 obyvatel"/>
    <n v="223"/>
    <n v="0.2914798206278027"/>
    <n v="158"/>
    <n v="1"/>
  </r>
  <r>
    <x v="12"/>
    <x v="181"/>
    <x v="181"/>
    <n v="549550"/>
    <s v="Lhotsko"/>
    <s v="do 750 obyvatel"/>
    <n v="219"/>
    <n v="0.35159817351598172"/>
    <n v="142"/>
    <n v="1"/>
  </r>
  <r>
    <x v="12"/>
    <x v="181"/>
    <x v="181"/>
    <n v="585106"/>
    <s v="Bratřejov"/>
    <s v="750 – 1 999 obyvatel"/>
    <n v="651"/>
    <n v="0.32872503840245776"/>
    <n v="437"/>
    <n v="1"/>
  </r>
  <r>
    <x v="12"/>
    <x v="181"/>
    <x v="181"/>
    <n v="585131"/>
    <s v="Březová (Zlín)"/>
    <s v="do 750 obyvatel"/>
    <n v="417"/>
    <n v="0.40047961630695444"/>
    <n v="250"/>
    <n v="0"/>
  </r>
  <r>
    <x v="12"/>
    <x v="181"/>
    <x v="181"/>
    <n v="585157"/>
    <s v="Dešná (Zlín)"/>
    <s v="do 750 obyvatel"/>
    <n v="179"/>
    <n v="0.2011173184357542"/>
    <n v="143"/>
    <n v="1"/>
  </r>
  <r>
    <x v="12"/>
    <x v="181"/>
    <x v="181"/>
    <n v="585262"/>
    <s v="Hrobice (Zlín)"/>
    <s v="do 750 obyvatel"/>
    <n v="403"/>
    <n v="0.35235732009925558"/>
    <n v="261"/>
    <n v="1"/>
  </r>
  <r>
    <x v="12"/>
    <x v="181"/>
    <x v="181"/>
    <n v="585301"/>
    <s v="Jasenná (Zlín)"/>
    <s v="750 – 1 999 obyvatel"/>
    <n v="795"/>
    <n v="0.38113207547169814"/>
    <n v="492"/>
    <n v="1"/>
  </r>
  <r>
    <x v="12"/>
    <x v="181"/>
    <x v="181"/>
    <n v="585483"/>
    <s v="Lutonina"/>
    <s v="do 750 obyvatel"/>
    <n v="355"/>
    <n v="0.38309859154929576"/>
    <n v="219"/>
    <n v="1"/>
  </r>
  <r>
    <x v="12"/>
    <x v="181"/>
    <x v="181"/>
    <n v="585556"/>
    <s v="Neubuz"/>
    <s v="do 750 obyvatel"/>
    <n v="385"/>
    <n v="0.27532467532467531"/>
    <n v="279"/>
    <n v="1"/>
  </r>
  <r>
    <x v="12"/>
    <x v="181"/>
    <x v="181"/>
    <n v="585611"/>
    <s v="Podkopná Lhota"/>
    <s v="do 750 obyvatel"/>
    <n v="287"/>
    <n v="0.35888501742160278"/>
    <n v="184"/>
    <n v="1"/>
  </r>
  <r>
    <x v="12"/>
    <x v="181"/>
    <x v="181"/>
    <n v="585777"/>
    <s v="Slušovice"/>
    <s v="2 000 – 4 999 obyvatel"/>
    <n v="2472"/>
    <n v="0.35800970873786409"/>
    <n v="1587"/>
    <n v="1"/>
  </r>
  <r>
    <x v="12"/>
    <x v="181"/>
    <x v="181"/>
    <n v="585866"/>
    <s v="Trnava (Zlín)"/>
    <s v="750 – 1 999 obyvatel"/>
    <n v="973"/>
    <n v="0.31346351490236385"/>
    <n v="668"/>
    <n v="1"/>
  </r>
  <r>
    <x v="12"/>
    <x v="181"/>
    <x v="181"/>
    <n v="585874"/>
    <s v="Ublo"/>
    <s v="do 750 obyvatel"/>
    <n v="249"/>
    <n v="0.34538152610441769"/>
    <n v="163"/>
    <n v="1"/>
  </r>
  <r>
    <x v="12"/>
    <x v="181"/>
    <x v="181"/>
    <n v="585921"/>
    <s v="Veselá (Zlín)"/>
    <s v="750 – 1 999 obyvatel"/>
    <n v="704"/>
    <n v="0.36789772727272729"/>
    <n v="445"/>
    <n v="1"/>
  </r>
  <r>
    <x v="12"/>
    <x v="181"/>
    <x v="181"/>
    <n v="585939"/>
    <s v="Vizovice"/>
    <s v="2 000 – 4 999 obyvatel"/>
    <n v="3998"/>
    <n v="0.38069034517258632"/>
    <n v="2476"/>
    <n v="1"/>
  </r>
  <r>
    <x v="12"/>
    <x v="181"/>
    <x v="181"/>
    <n v="585971"/>
    <s v="Všemina"/>
    <s v="750 – 1 999 obyvatel"/>
    <n v="925"/>
    <n v="0.36972972972972973"/>
    <n v="583"/>
    <n v="1"/>
  </r>
  <r>
    <x v="12"/>
    <x v="181"/>
    <x v="181"/>
    <n v="585998"/>
    <s v="Zádveřice-Raková"/>
    <s v="750 – 1 999 obyvatel"/>
    <n v="1234"/>
    <n v="0.33630470016207453"/>
    <n v="819"/>
    <n v="1"/>
  </r>
  <r>
    <x v="12"/>
    <x v="182"/>
    <x v="182"/>
    <n v="541630"/>
    <s v="Vsetín"/>
    <s v="15 000 – 39 999 obyvatel"/>
    <n v="21707"/>
    <n v="0.37540885428663567"/>
    <n v="13558"/>
    <n v="1"/>
  </r>
  <r>
    <x v="12"/>
    <x v="182"/>
    <x v="182"/>
    <n v="541711"/>
    <s v="Bystřička"/>
    <s v="750 – 1 999 obyvatel"/>
    <n v="855"/>
    <n v="0.31695906432748538"/>
    <n v="584"/>
    <n v="1"/>
  </r>
  <r>
    <x v="12"/>
    <x v="182"/>
    <x v="182"/>
    <n v="542644"/>
    <s v="Francova Lhota"/>
    <s v="750 – 1 999 obyvatel"/>
    <n v="1274"/>
    <n v="0.29199372056514916"/>
    <n v="902"/>
    <n v="1"/>
  </r>
  <r>
    <x v="12"/>
    <x v="182"/>
    <x v="182"/>
    <n v="542679"/>
    <s v="Halenkov"/>
    <s v="2 000 – 4 999 obyvatel"/>
    <n v="1978"/>
    <n v="0.31698685540950455"/>
    <n v="1351"/>
    <n v="1"/>
  </r>
  <r>
    <x v="12"/>
    <x v="182"/>
    <x v="182"/>
    <n v="542725"/>
    <s v="Horní Lideč"/>
    <s v="750 – 1 999 obyvatel"/>
    <n v="1120"/>
    <n v="0.29910714285714285"/>
    <n v="785"/>
    <n v="1"/>
  </r>
  <r>
    <x v="12"/>
    <x v="182"/>
    <x v="182"/>
    <n v="542750"/>
    <s v="Hošťálková"/>
    <s v="2 000 – 4 999 obyvatel"/>
    <n v="1837"/>
    <n v="0.31301034295046271"/>
    <n v="1262"/>
    <n v="1"/>
  </r>
  <r>
    <x v="12"/>
    <x v="182"/>
    <x v="182"/>
    <n v="542768"/>
    <s v="Hovězí"/>
    <s v="2 000 – 4 999 obyvatel"/>
    <n v="1953"/>
    <n v="0.30568356374807987"/>
    <n v="1356"/>
    <n v="1"/>
  </r>
  <r>
    <x v="12"/>
    <x v="182"/>
    <x v="182"/>
    <n v="542784"/>
    <s v="Huslenky"/>
    <s v="2 000 – 4 999 obyvatel"/>
    <n v="1829"/>
    <n v="0.28813559322033899"/>
    <n v="1302"/>
    <n v="1"/>
  </r>
  <r>
    <x v="12"/>
    <x v="182"/>
    <x v="182"/>
    <n v="542865"/>
    <s v="Jablůnka"/>
    <s v="2 000 – 4 999 obyvatel"/>
    <n v="1702"/>
    <n v="0.35017626321974149"/>
    <n v="1106"/>
    <n v="1"/>
  </r>
  <r>
    <x v="12"/>
    <x v="182"/>
    <x v="182"/>
    <n v="542911"/>
    <s v="Karolinka"/>
    <s v="2 000 – 4 999 obyvatel"/>
    <n v="2079"/>
    <n v="0.35545935545935547"/>
    <n v="1340"/>
    <n v="1"/>
  </r>
  <r>
    <x v="12"/>
    <x v="182"/>
    <x v="182"/>
    <n v="542946"/>
    <s v="Kateřinice (Vsetín)"/>
    <s v="750 – 1 999 obyvatel"/>
    <n v="853"/>
    <n v="0.35169988276670572"/>
    <n v="553"/>
    <n v="1"/>
  </r>
  <r>
    <x v="12"/>
    <x v="182"/>
    <x v="182"/>
    <n v="543098"/>
    <s v="Lačnov"/>
    <s v="750 – 1 999 obyvatel"/>
    <n v="708"/>
    <n v="0.2711864406779661"/>
    <n v="516"/>
    <n v="1"/>
  </r>
  <r>
    <x v="12"/>
    <x v="182"/>
    <x v="182"/>
    <n v="544264"/>
    <s v="Leskovec"/>
    <s v="do 750 obyvatel"/>
    <n v="560"/>
    <n v="0.30535714285714288"/>
    <n v="389"/>
    <n v="1"/>
  </r>
  <r>
    <x v="12"/>
    <x v="182"/>
    <x v="182"/>
    <n v="544370"/>
    <s v="Lidečko"/>
    <s v="750 – 1 999 obyvatel"/>
    <n v="1524"/>
    <n v="0.24212598425196849"/>
    <n v="1155"/>
    <n v="1"/>
  </r>
  <r>
    <x v="12"/>
    <x v="182"/>
    <x v="182"/>
    <n v="544396"/>
    <s v="Liptál"/>
    <s v="750 – 1 999 obyvatel"/>
    <n v="1227"/>
    <n v="0.27709861450692747"/>
    <n v="887"/>
    <n v="1"/>
  </r>
  <r>
    <x v="12"/>
    <x v="182"/>
    <x v="182"/>
    <n v="544434"/>
    <s v="Lužná (Vsetín)"/>
    <s v="do 750 obyvatel"/>
    <n v="521"/>
    <n v="0.28790786948176583"/>
    <n v="371"/>
    <n v="1"/>
  </r>
  <r>
    <x v="12"/>
    <x v="182"/>
    <x v="182"/>
    <n v="544469"/>
    <s v="Malá Bystřice"/>
    <s v="do 750 obyvatel"/>
    <n v="261"/>
    <n v="0.32567049808429116"/>
    <n v="176"/>
    <n v="1"/>
  </r>
  <r>
    <x v="12"/>
    <x v="182"/>
    <x v="182"/>
    <n v="544566"/>
    <s v="Nový Hrozenkov"/>
    <s v="2 000 – 4 999 obyvatel"/>
    <n v="2190"/>
    <n v="0.30593607305936071"/>
    <n v="1520"/>
    <n v="1"/>
  </r>
  <r>
    <x v="12"/>
    <x v="182"/>
    <x v="182"/>
    <n v="544655"/>
    <s v="Pozděchov"/>
    <s v="do 750 obyvatel"/>
    <n v="484"/>
    <n v="0.29545454545454547"/>
    <n v="341"/>
    <n v="1"/>
  </r>
  <r>
    <x v="12"/>
    <x v="182"/>
    <x v="182"/>
    <n v="544671"/>
    <s v="Prlov"/>
    <s v="do 750 obyvatel"/>
    <n v="429"/>
    <n v="0.21678321678321677"/>
    <n v="336"/>
    <n v="1"/>
  </r>
  <r>
    <x v="12"/>
    <x v="182"/>
    <x v="182"/>
    <n v="544728"/>
    <s v="Pržno (Vsetín)"/>
    <s v="do 750 obyvatel"/>
    <n v="533"/>
    <n v="0.43902439024390244"/>
    <n v="299"/>
    <n v="0"/>
  </r>
  <r>
    <x v="12"/>
    <x v="182"/>
    <x v="182"/>
    <n v="544787"/>
    <s v="Ratiboř (Vsetín)"/>
    <s v="750 – 1 999 obyvatel"/>
    <n v="1493"/>
    <n v="0.35164099129269927"/>
    <n v="968"/>
    <n v="1"/>
  </r>
  <r>
    <x v="12"/>
    <x v="182"/>
    <x v="182"/>
    <n v="544850"/>
    <s v="Růžďka"/>
    <s v="750 – 1 999 obyvatel"/>
    <n v="767"/>
    <n v="0.2711864406779661"/>
    <n v="559"/>
    <n v="1"/>
  </r>
  <r>
    <x v="12"/>
    <x v="182"/>
    <x v="182"/>
    <n v="544906"/>
    <s v="Seninka"/>
    <s v="do 750 obyvatel"/>
    <n v="260"/>
    <n v="0.3"/>
    <n v="182"/>
    <n v="1"/>
  </r>
  <r>
    <x v="12"/>
    <x v="182"/>
    <x v="182"/>
    <n v="544914"/>
    <s v="Střelná"/>
    <s v="do 750 obyvatel"/>
    <n v="483"/>
    <n v="0.27536231884057971"/>
    <n v="350"/>
    <n v="1"/>
  </r>
  <r>
    <x v="12"/>
    <x v="182"/>
    <x v="182"/>
    <n v="544990"/>
    <s v="Valašská Polanka"/>
    <s v="750 – 1 999 obyvatel"/>
    <n v="1200"/>
    <n v="0.27"/>
    <n v="876"/>
    <n v="1"/>
  </r>
  <r>
    <x v="12"/>
    <x v="182"/>
    <x v="182"/>
    <n v="545163"/>
    <s v="Velké Karlovice"/>
    <s v="2 000 – 4 999 obyvatel"/>
    <n v="2033"/>
    <n v="0.34628627643876048"/>
    <n v="1329"/>
    <n v="1"/>
  </r>
  <r>
    <x v="12"/>
    <x v="182"/>
    <x v="182"/>
    <n v="545244"/>
    <s v="Zděchov"/>
    <s v="do 750 obyvatel"/>
    <n v="492"/>
    <n v="0.31300813008130079"/>
    <n v="338"/>
    <n v="1"/>
  </r>
  <r>
    <x v="12"/>
    <x v="182"/>
    <x v="182"/>
    <n v="553026"/>
    <s v="Valašská Senice"/>
    <s v="do 750 obyvatel"/>
    <n v="368"/>
    <n v="0.25815217391304346"/>
    <n v="273"/>
    <n v="1"/>
  </r>
  <r>
    <x v="12"/>
    <x v="182"/>
    <x v="182"/>
    <n v="556866"/>
    <s v="Lhota u Vsetína"/>
    <s v="750 – 1 999 obyvatel"/>
    <n v="667"/>
    <n v="0.2818590704647676"/>
    <n v="479"/>
    <n v="1"/>
  </r>
  <r>
    <x v="12"/>
    <x v="182"/>
    <x v="182"/>
    <n v="570346"/>
    <s v="Janová"/>
    <s v="750 – 1 999 obyvatel"/>
    <n v="625"/>
    <n v="0.34079999999999999"/>
    <n v="412"/>
    <n v="1"/>
  </r>
  <r>
    <x v="12"/>
    <x v="182"/>
    <x v="182"/>
    <n v="570371"/>
    <s v="Ústí (Vsetín)"/>
    <s v="do 750 obyvatel"/>
    <n v="531"/>
    <n v="0.31073446327683618"/>
    <n v="366"/>
    <n v="1"/>
  </r>
  <r>
    <x v="12"/>
    <x v="183"/>
    <x v="183"/>
    <n v="500011"/>
    <s v="Želechovice nad Dřevnicí"/>
    <s v="750 – 1 999 obyvatel"/>
    <n v="1590"/>
    <n v="0.39748427672955977"/>
    <n v="958"/>
    <n v="1"/>
  </r>
  <r>
    <x v="12"/>
    <x v="183"/>
    <x v="183"/>
    <n v="538744"/>
    <s v="Březnice (Zlín)"/>
    <s v="750 – 1 999 obyvatel"/>
    <n v="1088"/>
    <n v="0.38786764705882354"/>
    <n v="666"/>
    <n v="1"/>
  </r>
  <r>
    <x v="12"/>
    <x v="183"/>
    <x v="183"/>
    <n v="549622"/>
    <s v="Lípa (Zlín)"/>
    <s v="750 – 1 999 obyvatel"/>
    <n v="712"/>
    <n v="0.41151685393258425"/>
    <n v="419"/>
    <n v="0"/>
  </r>
  <r>
    <x v="12"/>
    <x v="183"/>
    <x v="183"/>
    <n v="549649"/>
    <s v="Tečovice"/>
    <s v="750 – 1 999 obyvatel"/>
    <n v="1142"/>
    <n v="0.33537653239929949"/>
    <n v="759"/>
    <n v="1"/>
  </r>
  <r>
    <x v="12"/>
    <x v="183"/>
    <x v="183"/>
    <n v="557145"/>
    <s v="Lukoveček"/>
    <s v="do 750 obyvatel"/>
    <n v="384"/>
    <n v="0.390625"/>
    <n v="234"/>
    <n v="1"/>
  </r>
  <r>
    <x v="12"/>
    <x v="183"/>
    <x v="183"/>
    <n v="557170"/>
    <s v="Ostrata"/>
    <s v="do 750 obyvatel"/>
    <n v="344"/>
    <n v="0.39825581395348836"/>
    <n v="207"/>
    <n v="1"/>
  </r>
  <r>
    <x v="12"/>
    <x v="183"/>
    <x v="183"/>
    <n v="573434"/>
    <s v="Lhota (Zlín)"/>
    <s v="750 – 1 999 obyvatel"/>
    <n v="721"/>
    <n v="0.33980582524271846"/>
    <n v="476"/>
    <n v="1"/>
  </r>
  <r>
    <x v="12"/>
    <x v="183"/>
    <x v="183"/>
    <n v="585068"/>
    <s v="Zlín"/>
    <s v="40 000 – 99 999 obyvatel"/>
    <n v="62376"/>
    <n v="0.41273887392586894"/>
    <n v="36631"/>
    <n v="0"/>
  </r>
  <r>
    <x v="12"/>
    <x v="183"/>
    <x v="183"/>
    <n v="585092"/>
    <s v="Bohuslavice u Zlína"/>
    <s v="750 – 1 999 obyvatel"/>
    <n v="634"/>
    <n v="0.37854889589905361"/>
    <n v="394"/>
    <n v="1"/>
  </r>
  <r>
    <x v="12"/>
    <x v="183"/>
    <x v="183"/>
    <n v="585149"/>
    <s v="Březůvky"/>
    <s v="do 750 obyvatel"/>
    <n v="607"/>
    <n v="0.33443163097199341"/>
    <n v="404"/>
    <n v="1"/>
  </r>
  <r>
    <x v="12"/>
    <x v="183"/>
    <x v="183"/>
    <n v="585165"/>
    <s v="Dobrkovice"/>
    <s v="do 750 obyvatel"/>
    <n v="217"/>
    <n v="0.39631336405529954"/>
    <n v="131"/>
    <n v="1"/>
  </r>
  <r>
    <x v="12"/>
    <x v="183"/>
    <x v="183"/>
    <n v="585181"/>
    <s v="Doubravy"/>
    <s v="do 750 obyvatel"/>
    <n v="464"/>
    <n v="0.38793103448275862"/>
    <n v="284"/>
    <n v="1"/>
  </r>
  <r>
    <x v="12"/>
    <x v="183"/>
    <x v="183"/>
    <n v="585203"/>
    <s v="Držková"/>
    <s v="do 750 obyvatel"/>
    <n v="303"/>
    <n v="0.36303630363036304"/>
    <n v="193"/>
    <n v="1"/>
  </r>
  <r>
    <x v="12"/>
    <x v="183"/>
    <x v="183"/>
    <n v="585211"/>
    <s v="Fryšták"/>
    <s v="2 000 – 4 999 obyvatel"/>
    <n v="3096"/>
    <n v="0.40762273901808788"/>
    <n v="1834"/>
    <n v="0"/>
  </r>
  <r>
    <x v="12"/>
    <x v="183"/>
    <x v="183"/>
    <n v="585254"/>
    <s v="Hostišová"/>
    <s v="do 750 obyvatel"/>
    <n v="427"/>
    <n v="0.30913348946135832"/>
    <n v="295"/>
    <n v="1"/>
  </r>
  <r>
    <x v="12"/>
    <x v="183"/>
    <x v="183"/>
    <n v="585271"/>
    <s v="Hřivínův Újezd"/>
    <s v="do 750 obyvatel"/>
    <n v="459"/>
    <n v="0.38126361655773422"/>
    <n v="284"/>
    <n v="1"/>
  </r>
  <r>
    <x v="12"/>
    <x v="183"/>
    <x v="183"/>
    <n v="585289"/>
    <s v="Hvozdná"/>
    <s v="750 – 1 999 obyvatel"/>
    <n v="1053"/>
    <n v="0.35897435897435898"/>
    <n v="675"/>
    <n v="1"/>
  </r>
  <r>
    <x v="12"/>
    <x v="183"/>
    <x v="183"/>
    <n v="585327"/>
    <s v="Kaňovice (Zlín)"/>
    <s v="do 750 obyvatel"/>
    <n v="236"/>
    <n v="0.27542372881355931"/>
    <n v="171"/>
    <n v="1"/>
  </r>
  <r>
    <x v="12"/>
    <x v="183"/>
    <x v="183"/>
    <n v="585343"/>
    <s v="Kašava"/>
    <s v="750 – 1 999 obyvatel"/>
    <n v="761"/>
    <n v="0.30617608409986857"/>
    <n v="528"/>
    <n v="1"/>
  </r>
  <r>
    <x v="12"/>
    <x v="183"/>
    <x v="183"/>
    <n v="585467"/>
    <s v="Lukov (Zlín)"/>
    <s v="750 – 1 999 obyvatel"/>
    <n v="1423"/>
    <n v="0.39002108222066056"/>
    <n v="868"/>
    <n v="1"/>
  </r>
  <r>
    <x v="12"/>
    <x v="183"/>
    <x v="183"/>
    <n v="585491"/>
    <s v="Machová"/>
    <s v="do 750 obyvatel"/>
    <n v="517"/>
    <n v="0.34429400386847198"/>
    <n v="339"/>
    <n v="1"/>
  </r>
  <r>
    <x v="12"/>
    <x v="183"/>
    <x v="183"/>
    <n v="585505"/>
    <s v="Mysločovice"/>
    <s v="do 750 obyvatel"/>
    <n v="529"/>
    <n v="0.37051039697542532"/>
    <n v="333"/>
    <n v="1"/>
  </r>
  <r>
    <x v="12"/>
    <x v="183"/>
    <x v="183"/>
    <n v="585661"/>
    <s v="Provodov"/>
    <s v="750 – 1 999 obyvatel"/>
    <n v="656"/>
    <n v="0.36890243902439024"/>
    <n v="414"/>
    <n v="1"/>
  </r>
  <r>
    <x v="12"/>
    <x v="183"/>
    <x v="183"/>
    <n v="585670"/>
    <s v="Racková"/>
    <s v="750 – 1 999 obyvatel"/>
    <n v="686"/>
    <n v="0.37463556851311952"/>
    <n v="429"/>
    <n v="1"/>
  </r>
  <r>
    <x v="12"/>
    <x v="183"/>
    <x v="183"/>
    <n v="585726"/>
    <s v="Sazovice"/>
    <s v="750 – 1 999 obyvatel"/>
    <n v="643"/>
    <n v="0.37325038880248834"/>
    <n v="403"/>
    <n v="1"/>
  </r>
  <r>
    <x v="12"/>
    <x v="183"/>
    <x v="183"/>
    <n v="585815"/>
    <s v="Šarovy"/>
    <s v="do 750 obyvatel"/>
    <n v="216"/>
    <n v="0.35185185185185186"/>
    <n v="140"/>
    <n v="1"/>
  </r>
  <r>
    <x v="12"/>
    <x v="183"/>
    <x v="183"/>
    <n v="585912"/>
    <s v="Velký Ořechov"/>
    <s v="750 – 1 999 obyvatel"/>
    <n v="623"/>
    <n v="0.4333868378812199"/>
    <n v="353"/>
    <n v="0"/>
  </r>
  <r>
    <x v="12"/>
    <x v="183"/>
    <x v="183"/>
    <n v="585963"/>
    <s v="Vlčková"/>
    <s v="do 750 obyvatel"/>
    <n v="344"/>
    <n v="0.38953488372093026"/>
    <n v="210"/>
    <n v="1"/>
  </r>
  <r>
    <x v="12"/>
    <x v="183"/>
    <x v="183"/>
    <n v="587052"/>
    <s v="Karlovice (Zlín)"/>
    <s v="do 750 obyvatel"/>
    <n v="205"/>
    <n v="0.35609756097560974"/>
    <n v="132"/>
    <n v="1"/>
  </r>
  <r>
    <x v="12"/>
    <x v="183"/>
    <x v="183"/>
    <n v="592251"/>
    <s v="Kelníky"/>
    <s v="do 750 obyvatel"/>
    <n v="132"/>
    <n v="0.40909090909090912"/>
    <n v="78"/>
    <n v="0"/>
  </r>
  <r>
    <x v="13"/>
    <x v="184"/>
    <x v="184"/>
    <n v="546984"/>
    <s v="Bílov (Nový Jičín)"/>
    <s v="do 750 obyvatel"/>
    <n v="464"/>
    <n v="0.28448275862068967"/>
    <n v="332"/>
    <n v="1"/>
  </r>
  <r>
    <x v="13"/>
    <x v="184"/>
    <x v="184"/>
    <n v="554936"/>
    <s v="Bítov (Nový Jičín)"/>
    <s v="do 750 obyvatel"/>
    <n v="373"/>
    <n v="0.39142091152815012"/>
    <n v="227"/>
    <n v="1"/>
  </r>
  <r>
    <x v="13"/>
    <x v="184"/>
    <x v="184"/>
    <n v="555312"/>
    <s v="Kujavy"/>
    <s v="do 750 obyvatel"/>
    <n v="447"/>
    <n v="0.27069351230425054"/>
    <n v="326"/>
    <n v="1"/>
  </r>
  <r>
    <x v="13"/>
    <x v="184"/>
    <x v="184"/>
    <n v="556858"/>
    <s v="Bravantice"/>
    <s v="750 – 1 999 obyvatel"/>
    <n v="787"/>
    <n v="0.32782719186785259"/>
    <n v="529"/>
    <n v="1"/>
  </r>
  <r>
    <x v="13"/>
    <x v="184"/>
    <x v="184"/>
    <n v="568406"/>
    <s v="Slatina (Nový Jičín)"/>
    <s v="750 – 1 999 obyvatel"/>
    <n v="621"/>
    <n v="0.40901771336553944"/>
    <n v="367"/>
    <n v="0"/>
  </r>
  <r>
    <x v="13"/>
    <x v="184"/>
    <x v="184"/>
    <n v="568422"/>
    <s v="Velké Albrechtice"/>
    <s v="750 – 1 999 obyvatel"/>
    <n v="958"/>
    <n v="0.33089770354906056"/>
    <n v="641"/>
    <n v="1"/>
  </r>
  <r>
    <x v="13"/>
    <x v="184"/>
    <x v="184"/>
    <n v="568741"/>
    <s v="Albrechtičky"/>
    <s v="do 750 obyvatel"/>
    <n v="585"/>
    <n v="0.41880341880341881"/>
    <n v="340"/>
    <n v="0"/>
  </r>
  <r>
    <x v="13"/>
    <x v="184"/>
    <x v="184"/>
    <n v="568775"/>
    <s v="Pustějov"/>
    <s v="750 – 1 999 obyvatel"/>
    <n v="834"/>
    <n v="0.39928057553956836"/>
    <n v="501"/>
    <n v="1"/>
  </r>
  <r>
    <x v="13"/>
    <x v="184"/>
    <x v="184"/>
    <n v="599247"/>
    <s v="Bílovec"/>
    <s v="5 000 – 14 999 obyvatel"/>
    <n v="6190"/>
    <n v="0.3749596122778675"/>
    <n v="3869"/>
    <n v="1"/>
  </r>
  <r>
    <x v="13"/>
    <x v="184"/>
    <x v="184"/>
    <n v="599506"/>
    <s v="Jistebník"/>
    <s v="750 – 1 999 obyvatel"/>
    <n v="1351"/>
    <n v="0.35233160621761656"/>
    <n v="875"/>
    <n v="1"/>
  </r>
  <r>
    <x v="13"/>
    <x v="184"/>
    <x v="184"/>
    <n v="599921"/>
    <s v="Studénka"/>
    <s v="5 000 – 14 999 obyvatel"/>
    <n v="7915"/>
    <n v="0.35186355022109916"/>
    <n v="5130"/>
    <n v="1"/>
  </r>
  <r>
    <x v="13"/>
    <x v="184"/>
    <x v="184"/>
    <n v="599964"/>
    <s v="Tísek"/>
    <s v="750 – 1 999 obyvatel"/>
    <n v="777"/>
    <n v="0.39124839124839123"/>
    <n v="473"/>
    <n v="1"/>
  </r>
  <r>
    <x v="13"/>
    <x v="185"/>
    <x v="185"/>
    <n v="598968"/>
    <s v="Dolní Lutyně (Karviná)"/>
    <s v="5 000 – 14 999 obyvatel"/>
    <n v="4431"/>
    <n v="0.36808846761453395"/>
    <n v="2800"/>
    <n v="1"/>
  </r>
  <r>
    <x v="13"/>
    <x v="185"/>
    <x v="185"/>
    <n v="599051"/>
    <s v="Bohumín"/>
    <s v="15 000 – 39 999 obyvatel"/>
    <n v="17146"/>
    <n v="0.37495625801936311"/>
    <n v="10717"/>
    <n v="1"/>
  </r>
  <r>
    <x v="13"/>
    <x v="185"/>
    <x v="185"/>
    <n v="599107"/>
    <s v="Rychvald"/>
    <s v="5 000 – 14 999 obyvatel"/>
    <n v="6261"/>
    <n v="0.37741574828302188"/>
    <n v="3898"/>
    <n v="1"/>
  </r>
  <r>
    <x v="13"/>
    <x v="186"/>
    <x v="186"/>
    <n v="546950"/>
    <s v="Nová Pláň"/>
    <s v="do 750 obyvatel"/>
    <n v="46"/>
    <n v="0.43478260869565216"/>
    <n v="26"/>
    <n v="0"/>
  </r>
  <r>
    <x v="13"/>
    <x v="186"/>
    <x v="186"/>
    <n v="551708"/>
    <s v="Dlouhá Stráň"/>
    <s v="do 750 obyvatel"/>
    <n v="75"/>
    <n v="0.33333333333333331"/>
    <n v="50"/>
    <n v="1"/>
  </r>
  <r>
    <x v="13"/>
    <x v="186"/>
    <x v="186"/>
    <n v="551724"/>
    <s v="Mezina"/>
    <s v="do 750 obyvatel"/>
    <n v="323"/>
    <n v="0.36842105263157893"/>
    <n v="204"/>
    <n v="1"/>
  </r>
  <r>
    <x v="13"/>
    <x v="186"/>
    <x v="186"/>
    <n v="551732"/>
    <s v="Moravskoslezský Kočov"/>
    <s v="do 750 obyvatel"/>
    <n v="484"/>
    <n v="0.41735537190082644"/>
    <n v="282"/>
    <n v="0"/>
  </r>
  <r>
    <x v="13"/>
    <x v="186"/>
    <x v="186"/>
    <n v="551767"/>
    <s v="Staré Město (Bruntál)"/>
    <s v="750 – 1 999 obyvatel"/>
    <n v="776"/>
    <n v="0.41108247422680411"/>
    <n v="457"/>
    <n v="0"/>
  </r>
  <r>
    <x v="13"/>
    <x v="186"/>
    <x v="186"/>
    <n v="551783"/>
    <s v="Valšov"/>
    <s v="do 750 obyvatel"/>
    <n v="215"/>
    <n v="0.33023255813953489"/>
    <n v="144"/>
    <n v="1"/>
  </r>
  <r>
    <x v="13"/>
    <x v="186"/>
    <x v="186"/>
    <n v="551805"/>
    <s v="Horní Životice"/>
    <s v="do 750 obyvatel"/>
    <n v="280"/>
    <n v="0.35714285714285715"/>
    <n v="180"/>
    <n v="1"/>
  </r>
  <r>
    <x v="13"/>
    <x v="186"/>
    <x v="186"/>
    <n v="551813"/>
    <s v="Staré Heřminovy"/>
    <s v="do 750 obyvatel"/>
    <n v="160"/>
    <n v="0.46250000000000002"/>
    <n v="86"/>
    <n v="0"/>
  </r>
  <r>
    <x v="13"/>
    <x v="186"/>
    <x v="186"/>
    <n v="551929"/>
    <s v="Andělská Hora (Bruntál)"/>
    <s v="do 750 obyvatel"/>
    <n v="311"/>
    <n v="0.46302250803858519"/>
    <n v="167"/>
    <n v="0"/>
  </r>
  <r>
    <x v="13"/>
    <x v="186"/>
    <x v="186"/>
    <n v="551945"/>
    <s v="Rudná pod Pradědem"/>
    <s v="do 750 obyvatel"/>
    <n v="312"/>
    <n v="0.37820512820512819"/>
    <n v="194"/>
    <n v="1"/>
  </r>
  <r>
    <x v="13"/>
    <x v="186"/>
    <x v="186"/>
    <n v="551996"/>
    <s v="Ludvíkov"/>
    <s v="do 750 obyvatel"/>
    <n v="256"/>
    <n v="0.296875"/>
    <n v="180"/>
    <n v="1"/>
  </r>
  <r>
    <x v="13"/>
    <x v="186"/>
    <x v="186"/>
    <n v="569526"/>
    <s v="Milotice nad Opavou"/>
    <s v="do 750 obyvatel"/>
    <n v="299"/>
    <n v="0.28762541806020064"/>
    <n v="213"/>
    <n v="1"/>
  </r>
  <r>
    <x v="13"/>
    <x v="186"/>
    <x v="186"/>
    <n v="569551"/>
    <s v="Nové Heřminovy"/>
    <s v="do 750 obyvatel"/>
    <n v="306"/>
    <n v="0.33660130718954251"/>
    <n v="203"/>
    <n v="1"/>
  </r>
  <r>
    <x v="13"/>
    <x v="186"/>
    <x v="186"/>
    <n v="569577"/>
    <s v="Oborná"/>
    <s v="do 750 obyvatel"/>
    <n v="347"/>
    <n v="0.35446685878962536"/>
    <n v="224"/>
    <n v="1"/>
  </r>
  <r>
    <x v="13"/>
    <x v="186"/>
    <x v="186"/>
    <n v="597180"/>
    <s v="Bruntál"/>
    <s v="15 000 – 39 999 obyvatel"/>
    <n v="13231"/>
    <n v="0.37283652029325071"/>
    <n v="8298"/>
    <n v="1"/>
  </r>
  <r>
    <x v="13"/>
    <x v="186"/>
    <x v="186"/>
    <n v="597198"/>
    <s v="Bílčice"/>
    <s v="do 750 obyvatel"/>
    <n v="203"/>
    <n v="0.31034482758620691"/>
    <n v="140"/>
    <n v="1"/>
  </r>
  <r>
    <x v="13"/>
    <x v="186"/>
    <x v="186"/>
    <n v="597252"/>
    <s v="Dětřichov nad Bystřicí"/>
    <s v="do 750 obyvatel"/>
    <n v="363"/>
    <n v="0.3608815426997245"/>
    <n v="232"/>
    <n v="1"/>
  </r>
  <r>
    <x v="13"/>
    <x v="186"/>
    <x v="186"/>
    <n v="597317"/>
    <s v="Dvorce (Bruntál)"/>
    <s v="750 – 1 999 obyvatel"/>
    <n v="1061"/>
    <n v="0.30254476908576816"/>
    <n v="740"/>
    <n v="1"/>
  </r>
  <r>
    <x v="13"/>
    <x v="186"/>
    <x v="186"/>
    <n v="597350"/>
    <s v="Horní Benešov"/>
    <s v="2 000 – 4 999 obyvatel"/>
    <n v="1841"/>
    <n v="0.37262357414448671"/>
    <n v="1155"/>
    <n v="1"/>
  </r>
  <r>
    <x v="13"/>
    <x v="186"/>
    <x v="186"/>
    <n v="597473"/>
    <s v="Karlova Studánka"/>
    <s v="do 750 obyvatel"/>
    <n v="146"/>
    <n v="0.4452054794520548"/>
    <n v="81"/>
    <n v="0"/>
  </r>
  <r>
    <x v="13"/>
    <x v="186"/>
    <x v="186"/>
    <n v="597481"/>
    <s v="Karlovice (Bruntál)"/>
    <s v="750 – 1 999 obyvatel"/>
    <n v="840"/>
    <n v="0.30357142857142855"/>
    <n v="585"/>
    <n v="1"/>
  </r>
  <r>
    <x v="13"/>
    <x v="186"/>
    <x v="186"/>
    <n v="597538"/>
    <s v="Křišťanovice"/>
    <s v="do 750 obyvatel"/>
    <n v="216"/>
    <n v="0.30555555555555558"/>
    <n v="150"/>
    <n v="1"/>
  </r>
  <r>
    <x v="13"/>
    <x v="186"/>
    <x v="186"/>
    <n v="597546"/>
    <s v="Leskovec nad Moravicí"/>
    <s v="do 750 obyvatel"/>
    <n v="370"/>
    <n v="0.28378378378378377"/>
    <n v="265"/>
    <n v="1"/>
  </r>
  <r>
    <x v="13"/>
    <x v="186"/>
    <x v="186"/>
    <n v="597589"/>
    <s v="Lomnice (Bruntál)"/>
    <s v="do 750 obyvatel"/>
    <n v="421"/>
    <n v="0.33254156769596199"/>
    <n v="281"/>
    <n v="1"/>
  </r>
  <r>
    <x v="13"/>
    <x v="186"/>
    <x v="186"/>
    <n v="597724"/>
    <s v="Razová"/>
    <s v="do 750 obyvatel"/>
    <n v="438"/>
    <n v="0.32648401826484019"/>
    <n v="295"/>
    <n v="1"/>
  </r>
  <r>
    <x v="13"/>
    <x v="186"/>
    <x v="186"/>
    <n v="597741"/>
    <s v="Roudno"/>
    <s v="do 750 obyvatel"/>
    <n v="181"/>
    <n v="0.40883977900552487"/>
    <n v="107"/>
    <n v="0"/>
  </r>
  <r>
    <x v="13"/>
    <x v="186"/>
    <x v="186"/>
    <n v="597872"/>
    <s v="Světlá Hora"/>
    <s v="750 – 1 999 obyvatel"/>
    <n v="1196"/>
    <n v="0.33862876254180602"/>
    <n v="791"/>
    <n v="1"/>
  </r>
  <r>
    <x v="13"/>
    <x v="186"/>
    <x v="186"/>
    <n v="597881"/>
    <s v="Svobodné Heřmanice"/>
    <s v="do 750 obyvatel"/>
    <n v="450"/>
    <n v="0.38666666666666666"/>
    <n v="276"/>
    <n v="1"/>
  </r>
  <r>
    <x v="13"/>
    <x v="186"/>
    <x v="186"/>
    <n v="597899"/>
    <s v="Široká Niva"/>
    <s v="do 750 obyvatel"/>
    <n v="456"/>
    <n v="0.375"/>
    <n v="285"/>
    <n v="1"/>
  </r>
  <r>
    <x v="13"/>
    <x v="186"/>
    <x v="186"/>
    <n v="597945"/>
    <s v="Václavov u Bruntálu"/>
    <s v="do 750 obyvatel"/>
    <n v="381"/>
    <n v="0.26246719160104987"/>
    <n v="281"/>
    <n v="1"/>
  </r>
  <r>
    <x v="13"/>
    <x v="186"/>
    <x v="186"/>
    <n v="597961"/>
    <s v="Vrbno pod Pradědem"/>
    <s v="2 000 – 4 999 obyvatel"/>
    <n v="4284"/>
    <n v="0.3765172735760971"/>
    <n v="2671"/>
    <n v="1"/>
  </r>
  <r>
    <x v="13"/>
    <x v="187"/>
    <x v="187"/>
    <n v="555291"/>
    <s v="Chotěbuz"/>
    <s v="750 – 1 999 obyvatel"/>
    <n v="1122"/>
    <n v="0.30837789661319071"/>
    <n v="776"/>
    <n v="1"/>
  </r>
  <r>
    <x v="13"/>
    <x v="187"/>
    <x v="187"/>
    <n v="598933"/>
    <s v="Český Těšín"/>
    <s v="15 000 – 39 999 obyvatel"/>
    <n v="20234"/>
    <n v="0.31412474053573192"/>
    <n v="13878"/>
    <n v="1"/>
  </r>
  <r>
    <x v="13"/>
    <x v="188"/>
    <x v="188"/>
    <n v="500259"/>
    <s v="Veřovice"/>
    <s v="750 – 1 999 obyvatel"/>
    <n v="1659"/>
    <n v="0.29355033152501508"/>
    <n v="1172"/>
    <n v="1"/>
  </r>
  <r>
    <x v="13"/>
    <x v="188"/>
    <x v="188"/>
    <n v="568431"/>
    <s v="Bordovice"/>
    <s v="do 750 obyvatel"/>
    <n v="512"/>
    <n v="0.296875"/>
    <n v="360"/>
    <n v="1"/>
  </r>
  <r>
    <x v="13"/>
    <x v="188"/>
    <x v="188"/>
    <n v="599344"/>
    <s v="Frenštát pod Radhoštěm"/>
    <s v="5 000 – 14 999 obyvatel"/>
    <n v="9035"/>
    <n v="0.31156613171001662"/>
    <n v="6220"/>
    <n v="1"/>
  </r>
  <r>
    <x v="13"/>
    <x v="188"/>
    <x v="188"/>
    <n v="599603"/>
    <s v="Lichnov (Nový Jičín)"/>
    <s v="750 – 1 999 obyvatel"/>
    <n v="1288"/>
    <n v="0.35093167701863354"/>
    <n v="836"/>
    <n v="1"/>
  </r>
  <r>
    <x v="13"/>
    <x v="188"/>
    <x v="188"/>
    <n v="599956"/>
    <s v="Tichá"/>
    <s v="750 – 1 999 obyvatel"/>
    <n v="1490"/>
    <n v="0.29530201342281881"/>
    <n v="1050"/>
    <n v="1"/>
  </r>
  <r>
    <x v="13"/>
    <x v="188"/>
    <x v="188"/>
    <n v="599999"/>
    <s v="Trojanovice"/>
    <s v="2 000 – 4 999 obyvatel"/>
    <n v="2148"/>
    <n v="0.32821229050279327"/>
    <n v="1443"/>
    <n v="1"/>
  </r>
  <r>
    <x v="13"/>
    <x v="189"/>
    <x v="189"/>
    <n v="512192"/>
    <s v="Horní Domaslavice"/>
    <s v="750 – 1 999 obyvatel"/>
    <n v="731"/>
    <n v="0.33926128590971272"/>
    <n v="483"/>
    <n v="1"/>
  </r>
  <r>
    <x v="13"/>
    <x v="189"/>
    <x v="189"/>
    <n v="549665"/>
    <s v="Raškovice"/>
    <s v="750 – 1 999 obyvatel"/>
    <n v="1590"/>
    <n v="0.40125786163522015"/>
    <n v="952"/>
    <n v="0"/>
  </r>
  <r>
    <x v="13"/>
    <x v="189"/>
    <x v="189"/>
    <n v="549673"/>
    <s v="Krásná (Frýdek-Místek)"/>
    <s v="do 750 obyvatel"/>
    <n v="589"/>
    <n v="0.34465195246179964"/>
    <n v="386"/>
    <n v="1"/>
  </r>
  <r>
    <x v="13"/>
    <x v="189"/>
    <x v="189"/>
    <n v="552488"/>
    <s v="Vojkovice (Frýdek-Místek)"/>
    <s v="750 – 1 999 obyvatel"/>
    <n v="599"/>
    <n v="0.337228714524207"/>
    <n v="397"/>
    <n v="1"/>
  </r>
  <r>
    <x v="13"/>
    <x v="189"/>
    <x v="189"/>
    <n v="552500"/>
    <s v="Pazderna"/>
    <s v="do 750 obyvatel"/>
    <n v="244"/>
    <n v="0.33606557377049179"/>
    <n v="162"/>
    <n v="1"/>
  </r>
  <r>
    <x v="13"/>
    <x v="189"/>
    <x v="189"/>
    <n v="552518"/>
    <s v="Nošovice"/>
    <s v="750 – 1 999 obyvatel"/>
    <n v="880"/>
    <n v="0.40227272727272728"/>
    <n v="526"/>
    <n v="0"/>
  </r>
  <r>
    <x v="13"/>
    <x v="189"/>
    <x v="189"/>
    <n v="552526"/>
    <s v="Nižní Lhoty"/>
    <s v="do 750 obyvatel"/>
    <n v="233"/>
    <n v="0.31759656652360513"/>
    <n v="159"/>
    <n v="1"/>
  </r>
  <r>
    <x v="13"/>
    <x v="189"/>
    <x v="189"/>
    <n v="552542"/>
    <s v="Dobratice"/>
    <s v="750 – 1 999 obyvatel"/>
    <n v="1070"/>
    <n v="0.38317757009345793"/>
    <n v="660"/>
    <n v="1"/>
  </r>
  <r>
    <x v="13"/>
    <x v="189"/>
    <x v="189"/>
    <n v="552551"/>
    <s v="Staré Město (Frýdek-Místek)"/>
    <s v="750 – 1 999 obyvatel"/>
    <n v="1241"/>
    <n v="0.32473811442385175"/>
    <n v="838"/>
    <n v="1"/>
  </r>
  <r>
    <x v="13"/>
    <x v="189"/>
    <x v="189"/>
    <n v="552569"/>
    <s v="Staříč"/>
    <s v="2 000 – 4 999 obyvatel"/>
    <n v="1814"/>
    <n v="0.32359426681367143"/>
    <n v="1227"/>
    <n v="1"/>
  </r>
  <r>
    <x v="13"/>
    <x v="189"/>
    <x v="189"/>
    <n v="552607"/>
    <s v="Dolní Tošanovice"/>
    <s v="do 750 obyvatel"/>
    <n v="281"/>
    <n v="0.2669039145907473"/>
    <n v="206"/>
    <n v="1"/>
  </r>
  <r>
    <x v="13"/>
    <x v="189"/>
    <x v="189"/>
    <n v="552623"/>
    <s v="Třanovice"/>
    <s v="750 – 1 999 obyvatel"/>
    <n v="867"/>
    <n v="0.31487889273356401"/>
    <n v="594"/>
    <n v="1"/>
  </r>
  <r>
    <x v="13"/>
    <x v="189"/>
    <x v="189"/>
    <n v="552631"/>
    <s v="Horní Tošanovice"/>
    <s v="do 750 obyvatel"/>
    <n v="531"/>
    <n v="0.26741996233521659"/>
    <n v="389"/>
    <n v="1"/>
  </r>
  <r>
    <x v="13"/>
    <x v="189"/>
    <x v="189"/>
    <n v="552682"/>
    <s v="Vyšní Lhoty"/>
    <s v="750 – 1 999 obyvatel"/>
    <n v="727"/>
    <n v="0.40852819807427787"/>
    <n v="430"/>
    <n v="0"/>
  </r>
  <r>
    <x v="13"/>
    <x v="189"/>
    <x v="189"/>
    <n v="552691"/>
    <s v="Žabeň"/>
    <s v="750 – 1 999 obyvatel"/>
    <n v="725"/>
    <n v="0.38344827586206898"/>
    <n v="447"/>
    <n v="1"/>
  </r>
  <r>
    <x v="13"/>
    <x v="189"/>
    <x v="189"/>
    <n v="568163"/>
    <s v="Žermanice"/>
    <s v="do 750 obyvatel"/>
    <n v="279"/>
    <n v="0.28673835125448027"/>
    <n v="199"/>
    <n v="1"/>
  </r>
  <r>
    <x v="13"/>
    <x v="189"/>
    <x v="189"/>
    <n v="568791"/>
    <s v="Soběšovice"/>
    <s v="750 – 1 999 obyvatel"/>
    <n v="782"/>
    <n v="0.42455242966751916"/>
    <n v="450"/>
    <n v="0"/>
  </r>
  <r>
    <x v="13"/>
    <x v="189"/>
    <x v="189"/>
    <n v="568813"/>
    <s v="Pražmo"/>
    <s v="750 – 1 999 obyvatel"/>
    <n v="770"/>
    <n v="0.38051948051948054"/>
    <n v="477"/>
    <n v="1"/>
  </r>
  <r>
    <x v="13"/>
    <x v="189"/>
    <x v="189"/>
    <n v="568830"/>
    <s v="Řepiště"/>
    <s v="750 – 1 999 obyvatel"/>
    <n v="1547"/>
    <n v="0.3755656108597285"/>
    <n v="966"/>
    <n v="1"/>
  </r>
  <r>
    <x v="13"/>
    <x v="189"/>
    <x v="189"/>
    <n v="569631"/>
    <s v="Sviadnov"/>
    <s v="2 000 – 4 999 obyvatel"/>
    <n v="1786"/>
    <n v="0.35498320268757"/>
    <n v="1152"/>
    <n v="1"/>
  </r>
  <r>
    <x v="13"/>
    <x v="189"/>
    <x v="189"/>
    <n v="598003"/>
    <s v="Frýdek-Místek"/>
    <s v="40 000 – 99 999 obyvatel"/>
    <n v="46232"/>
    <n v="0.35019034435023361"/>
    <n v="30042"/>
    <n v="1"/>
  </r>
  <r>
    <x v="13"/>
    <x v="189"/>
    <x v="189"/>
    <n v="598011"/>
    <s v="Baška"/>
    <s v="2 000 – 4 999 obyvatel"/>
    <n v="3265"/>
    <n v="0.36049004594180706"/>
    <n v="2088"/>
    <n v="1"/>
  </r>
  <r>
    <x v="13"/>
    <x v="189"/>
    <x v="189"/>
    <n v="598038"/>
    <s v="Brušperk"/>
    <s v="2 000 – 4 999 obyvatel"/>
    <n v="3386"/>
    <n v="0.40608387477849972"/>
    <n v="2011"/>
    <n v="0"/>
  </r>
  <r>
    <x v="13"/>
    <x v="189"/>
    <x v="189"/>
    <n v="598046"/>
    <s v="Bruzovice"/>
    <s v="750 – 1 999 obyvatel"/>
    <n v="751"/>
    <n v="0.30758988015978694"/>
    <n v="520"/>
    <n v="1"/>
  </r>
  <r>
    <x v="13"/>
    <x v="189"/>
    <x v="189"/>
    <n v="598089"/>
    <s v="Dobrá"/>
    <s v="2 000 – 4 999 obyvatel"/>
    <n v="2666"/>
    <n v="0.37846961740435109"/>
    <n v="1657"/>
    <n v="1"/>
  </r>
  <r>
    <x v="13"/>
    <x v="189"/>
    <x v="189"/>
    <n v="598101"/>
    <s v="Dolní Domaslavice"/>
    <s v="750 – 1 999 obyvatel"/>
    <n v="1131"/>
    <n v="0.3297966401414677"/>
    <n v="758"/>
    <n v="1"/>
  </r>
  <r>
    <x v="13"/>
    <x v="189"/>
    <x v="189"/>
    <n v="598135"/>
    <s v="Fryčovice"/>
    <s v="2 000 – 4 999 obyvatel"/>
    <n v="2051"/>
    <n v="0.36860068259385664"/>
    <n v="1295"/>
    <n v="1"/>
  </r>
  <r>
    <x v="13"/>
    <x v="189"/>
    <x v="189"/>
    <n v="598275"/>
    <s v="Kaňovice (Frýdek-Místek)"/>
    <s v="do 750 obyvatel"/>
    <n v="266"/>
    <n v="0.35338345864661652"/>
    <n v="172"/>
    <n v="1"/>
  </r>
  <r>
    <x v="13"/>
    <x v="189"/>
    <x v="189"/>
    <n v="598321"/>
    <s v="Kozlovice (Frýdek-Místek)"/>
    <s v="2 000 – 4 999 obyvatel"/>
    <n v="2441"/>
    <n v="0.39041376485047113"/>
    <n v="1488"/>
    <n v="1"/>
  </r>
  <r>
    <x v="13"/>
    <x v="189"/>
    <x v="189"/>
    <n v="598348"/>
    <s v="Krmelín"/>
    <s v="2 000 – 4 999 obyvatel"/>
    <n v="1959"/>
    <n v="0.409903011740684"/>
    <n v="1156"/>
    <n v="0"/>
  </r>
  <r>
    <x v="13"/>
    <x v="189"/>
    <x v="189"/>
    <n v="598364"/>
    <s v="Lhotka (Frýdek-Místek)"/>
    <s v="do 750 obyvatel"/>
    <n v="460"/>
    <n v="0.31739130434782609"/>
    <n v="314"/>
    <n v="1"/>
  </r>
  <r>
    <x v="13"/>
    <x v="189"/>
    <x v="189"/>
    <n v="598399"/>
    <s v="Lučina"/>
    <s v="750 – 1 999 obyvatel"/>
    <n v="1207"/>
    <n v="0.34879867439933721"/>
    <n v="786"/>
    <n v="1"/>
  </r>
  <r>
    <x v="13"/>
    <x v="189"/>
    <x v="189"/>
    <n v="598445"/>
    <s v="Morávka"/>
    <s v="750 – 1 999 obyvatel"/>
    <n v="990"/>
    <n v="0.3515151515151515"/>
    <n v="642"/>
    <n v="1"/>
  </r>
  <r>
    <x v="13"/>
    <x v="189"/>
    <x v="189"/>
    <n v="598551"/>
    <s v="Palkovice"/>
    <s v="2 000 – 4 999 obyvatel"/>
    <n v="2804"/>
    <n v="0.35805991440798857"/>
    <n v="1800"/>
    <n v="1"/>
  </r>
  <r>
    <x v="13"/>
    <x v="189"/>
    <x v="189"/>
    <n v="598569"/>
    <s v="Paskov"/>
    <s v="2 000 – 4 999 obyvatel"/>
    <n v="3283"/>
    <n v="0.36247334754797439"/>
    <n v="2093"/>
    <n v="1"/>
  </r>
  <r>
    <x v="13"/>
    <x v="189"/>
    <x v="189"/>
    <n v="598674"/>
    <s v="Sedliště (Frýdek-Místek)"/>
    <s v="750 – 1 999 obyvatel"/>
    <n v="1337"/>
    <n v="0.33208676140613314"/>
    <n v="893"/>
    <n v="1"/>
  </r>
  <r>
    <x v="13"/>
    <x v="189"/>
    <x v="189"/>
    <n v="598691"/>
    <s v="Hukvaldy"/>
    <s v="2 000 – 4 999 obyvatel"/>
    <n v="1710"/>
    <n v="0.39122807017543859"/>
    <n v="1041"/>
    <n v="1"/>
  </r>
  <r>
    <x v="13"/>
    <x v="190"/>
    <x v="190"/>
    <n v="507181"/>
    <s v="Pržno (Frýdek-Místek)"/>
    <s v="750 – 1 999 obyvatel"/>
    <n v="883"/>
    <n v="0.39184597961494905"/>
    <n v="537"/>
    <n v="1"/>
  </r>
  <r>
    <x v="13"/>
    <x v="190"/>
    <x v="190"/>
    <n v="507423"/>
    <s v="Janovice (Frýdek-Místek)"/>
    <s v="750 – 1 999 obyvatel"/>
    <n v="1618"/>
    <n v="0.32138442521631644"/>
    <n v="1098"/>
    <n v="1"/>
  </r>
  <r>
    <x v="13"/>
    <x v="190"/>
    <x v="190"/>
    <n v="512184"/>
    <s v="Metylovice"/>
    <s v="750 – 1 999 obyvatel"/>
    <n v="1463"/>
    <n v="0.37799043062200954"/>
    <n v="910"/>
    <n v="1"/>
  </r>
  <r>
    <x v="13"/>
    <x v="190"/>
    <x v="190"/>
    <n v="552577"/>
    <s v="Pstruží"/>
    <s v="750 – 1 999 obyvatel"/>
    <n v="834"/>
    <n v="0.29256594724220625"/>
    <n v="590"/>
    <n v="1"/>
  </r>
  <r>
    <x v="13"/>
    <x v="190"/>
    <x v="190"/>
    <n v="552593"/>
    <s v="Malenovice"/>
    <s v="750 – 1 999 obyvatel"/>
    <n v="629"/>
    <n v="0.33227344992050872"/>
    <n v="420"/>
    <n v="1"/>
  </r>
  <r>
    <x v="13"/>
    <x v="190"/>
    <x v="190"/>
    <n v="598020"/>
    <s v="Bílá (Frýdek-Místek)"/>
    <s v="do 750 obyvatel"/>
    <n v="248"/>
    <n v="0.34274193548387094"/>
    <n v="163"/>
    <n v="1"/>
  </r>
  <r>
    <x v="13"/>
    <x v="190"/>
    <x v="190"/>
    <n v="598071"/>
    <s v="Čeladná"/>
    <s v="2 000 – 4 999 obyvatel"/>
    <n v="2373"/>
    <n v="0.31900547829751369"/>
    <n v="1616"/>
    <n v="1"/>
  </r>
  <r>
    <x v="13"/>
    <x v="190"/>
    <x v="190"/>
    <n v="598143"/>
    <s v="Frýdlant nad Ostravicí"/>
    <s v="5 000 – 14 999 obyvatel"/>
    <n v="8243"/>
    <n v="0.35836467305592623"/>
    <n v="5289"/>
    <n v="1"/>
  </r>
  <r>
    <x v="13"/>
    <x v="190"/>
    <x v="190"/>
    <n v="598356"/>
    <s v="Kunčice pod Ondřejníkem"/>
    <s v="2 000 – 4 999 obyvatel"/>
    <n v="1972"/>
    <n v="0.34584178498985801"/>
    <n v="1290"/>
    <n v="1"/>
  </r>
  <r>
    <x v="13"/>
    <x v="190"/>
    <x v="190"/>
    <n v="598542"/>
    <s v="Ostravice"/>
    <s v="2 000 – 4 999 obyvatel"/>
    <n v="2072"/>
    <n v="0.36776061776061775"/>
    <n v="1310"/>
    <n v="1"/>
  </r>
  <r>
    <x v="13"/>
    <x v="190"/>
    <x v="190"/>
    <n v="598747"/>
    <s v="Staré Hamry"/>
    <s v="do 750 obyvatel"/>
    <n v="473"/>
    <n v="0.40803382663847781"/>
    <n v="280"/>
    <n v="0"/>
  </r>
  <r>
    <x v="13"/>
    <x v="191"/>
    <x v="191"/>
    <n v="552739"/>
    <s v="Horní Suchá"/>
    <s v="2 000 – 4 999 obyvatel"/>
    <n v="3602"/>
    <n v="0.35674625208217658"/>
    <n v="2317"/>
    <n v="1"/>
  </r>
  <r>
    <x v="13"/>
    <x v="191"/>
    <x v="191"/>
    <n v="555088"/>
    <s v="Havířov (Karviná)"/>
    <s v="40 000 – 99 999 obyvatel"/>
    <n v="59638"/>
    <n v="0.37170931285422049"/>
    <n v="37470"/>
    <n v="1"/>
  </r>
  <r>
    <x v="13"/>
    <x v="191"/>
    <x v="191"/>
    <n v="598178"/>
    <s v="Horní Bludovice"/>
    <s v="2 000 – 4 999 obyvatel"/>
    <n v="2054"/>
    <n v="0.39873417721518989"/>
    <n v="1235"/>
    <n v="1"/>
  </r>
  <r>
    <x v="13"/>
    <x v="191"/>
    <x v="191"/>
    <n v="598925"/>
    <s v="Albrechtice (Karviná)"/>
    <s v="2 000 – 4 999 obyvatel"/>
    <n v="3232"/>
    <n v="0.3660272277227723"/>
    <n v="2049"/>
    <n v="1"/>
  </r>
  <r>
    <x v="13"/>
    <x v="191"/>
    <x v="191"/>
    <n v="599158"/>
    <s v="Těrlicko"/>
    <s v="2 000 – 4 999 obyvatel"/>
    <n v="3937"/>
    <n v="0.37998475996951991"/>
    <n v="2441"/>
    <n v="1"/>
  </r>
  <r>
    <x v="13"/>
    <x v="192"/>
    <x v="192"/>
    <n v="506192"/>
    <s v="Bohuslavice (Opava)"/>
    <s v="750 – 1 999 obyvatel"/>
    <n v="1399"/>
    <n v="0.33809864188706218"/>
    <n v="926"/>
    <n v="1"/>
  </r>
  <r>
    <x v="13"/>
    <x v="192"/>
    <x v="192"/>
    <n v="506702"/>
    <s v="Dolní Benešov"/>
    <s v="2 000 – 4 999 obyvatel"/>
    <n v="3423"/>
    <n v="0.37452527023079168"/>
    <n v="2141"/>
    <n v="1"/>
  </r>
  <r>
    <x v="13"/>
    <x v="192"/>
    <x v="192"/>
    <n v="507016"/>
    <s v="Hlučín"/>
    <s v="5 000 – 14 999 obyvatel"/>
    <n v="11612"/>
    <n v="0.38322425077506028"/>
    <n v="7162"/>
    <n v="1"/>
  </r>
  <r>
    <x v="13"/>
    <x v="192"/>
    <x v="192"/>
    <n v="507971"/>
    <s v="Ludgeřovice"/>
    <s v="2 000 – 4 999 obyvatel"/>
    <n v="4093"/>
    <n v="0.38724651844612751"/>
    <n v="2508"/>
    <n v="1"/>
  </r>
  <r>
    <x v="13"/>
    <x v="192"/>
    <x v="192"/>
    <n v="508128"/>
    <s v="Markvartovice"/>
    <s v="2 000 – 4 999 obyvatel"/>
    <n v="1709"/>
    <n v="0.37039204212990051"/>
    <n v="1076"/>
    <n v="1"/>
  </r>
  <r>
    <x v="13"/>
    <x v="192"/>
    <x v="192"/>
    <n v="509647"/>
    <s v="Píšť (Opava)"/>
    <s v="2 000 – 4 999 obyvatel"/>
    <n v="1776"/>
    <n v="0.35810810810810811"/>
    <n v="1140"/>
    <n v="1"/>
  </r>
  <r>
    <x v="13"/>
    <x v="192"/>
    <x v="192"/>
    <n v="510432"/>
    <s v="Šilheřovice"/>
    <s v="750 – 1 999 obyvatel"/>
    <n v="1355"/>
    <n v="0.34907749077490774"/>
    <n v="882"/>
    <n v="1"/>
  </r>
  <r>
    <x v="13"/>
    <x v="192"/>
    <x v="192"/>
    <n v="512974"/>
    <s v="Bělá (Opava)"/>
    <s v="do 750 obyvatel"/>
    <n v="551"/>
    <n v="0.31941923774954628"/>
    <n v="375"/>
    <n v="1"/>
  </r>
  <r>
    <x v="13"/>
    <x v="192"/>
    <x v="192"/>
    <n v="547182"/>
    <s v="Kozmice (Opava)"/>
    <s v="750 – 1 999 obyvatel"/>
    <n v="1571"/>
    <n v="0.36282622533418207"/>
    <n v="1001"/>
    <n v="1"/>
  </r>
  <r>
    <x v="13"/>
    <x v="192"/>
    <x v="192"/>
    <n v="553492"/>
    <s v="Závada"/>
    <s v="do 750 obyvatel"/>
    <n v="479"/>
    <n v="0.38413361169102295"/>
    <n v="295"/>
    <n v="1"/>
  </r>
  <r>
    <x v="13"/>
    <x v="192"/>
    <x v="192"/>
    <n v="568210"/>
    <s v="Hať"/>
    <s v="2 000 – 4 999 obyvatel"/>
    <n v="2093"/>
    <n v="0.34782608695652173"/>
    <n v="1365"/>
    <n v="1"/>
  </r>
  <r>
    <x v="13"/>
    <x v="192"/>
    <x v="192"/>
    <n v="568228"/>
    <s v="Darkovice"/>
    <s v="750 – 1 999 obyvatel"/>
    <n v="1097"/>
    <n v="0.40291704649042842"/>
    <n v="655"/>
    <n v="0"/>
  </r>
  <r>
    <x v="13"/>
    <x v="192"/>
    <x v="192"/>
    <n v="568236"/>
    <s v="Děhylov"/>
    <s v="750 – 1 999 obyvatel"/>
    <n v="621"/>
    <n v="0.4251207729468599"/>
    <n v="357"/>
    <n v="0"/>
  </r>
  <r>
    <x v="13"/>
    <x v="192"/>
    <x v="192"/>
    <n v="568244"/>
    <s v="Vřesina (Opava)"/>
    <s v="750 – 1 999 obyvatel"/>
    <n v="1321"/>
    <n v="0.36714610143830434"/>
    <n v="836"/>
    <n v="1"/>
  </r>
  <r>
    <x v="13"/>
    <x v="192"/>
    <x v="192"/>
    <n v="569895"/>
    <s v="Dobroslavice"/>
    <s v="750 – 1 999 obyvatel"/>
    <n v="643"/>
    <n v="0.4307931570762053"/>
    <n v="366"/>
    <n v="0"/>
  </r>
  <r>
    <x v="13"/>
    <x v="193"/>
    <x v="193"/>
    <n v="507547"/>
    <s v="Milíkov (Frýdek-Místek)"/>
    <s v="750 – 1 999 obyvatel"/>
    <n v="1154"/>
    <n v="0.29896013864818022"/>
    <n v="809"/>
    <n v="1"/>
  </r>
  <r>
    <x v="13"/>
    <x v="193"/>
    <x v="193"/>
    <n v="511633"/>
    <s v="Bocanovice"/>
    <s v="do 750 obyvatel"/>
    <n v="399"/>
    <n v="0.27318295739348369"/>
    <n v="290"/>
    <n v="1"/>
  </r>
  <r>
    <x v="13"/>
    <x v="193"/>
    <x v="193"/>
    <n v="511935"/>
    <s v="Bukovec (Frýdek-Místek)"/>
    <s v="750 – 1 999 obyvatel"/>
    <n v="1094"/>
    <n v="0.18372943327239488"/>
    <n v="893"/>
    <n v="1"/>
  </r>
  <r>
    <x v="13"/>
    <x v="193"/>
    <x v="193"/>
    <n v="511951"/>
    <s v="Dolní Lomná"/>
    <s v="750 – 1 999 obyvatel"/>
    <n v="747"/>
    <n v="0.23025435073627845"/>
    <n v="575"/>
    <n v="1"/>
  </r>
  <r>
    <x v="13"/>
    <x v="193"/>
    <x v="193"/>
    <n v="511986"/>
    <s v="Horní Lomná"/>
    <s v="do 750 obyvatel"/>
    <n v="316"/>
    <n v="0.13924050632911392"/>
    <n v="272"/>
    <n v="1"/>
  </r>
  <r>
    <x v="13"/>
    <x v="193"/>
    <x v="193"/>
    <n v="512028"/>
    <s v="Písek (Frýdek-Místek)"/>
    <s v="750 – 1 999 obyvatel"/>
    <n v="1549"/>
    <n v="0.21110393802453195"/>
    <n v="1222"/>
    <n v="1"/>
  </r>
  <r>
    <x v="13"/>
    <x v="193"/>
    <x v="193"/>
    <n v="512176"/>
    <s v="Hrádek (Frýdek-Místek)"/>
    <s v="750 – 1 999 obyvatel"/>
    <n v="1531"/>
    <n v="0.27237099934683212"/>
    <n v="1114"/>
    <n v="1"/>
  </r>
  <r>
    <x v="13"/>
    <x v="193"/>
    <x v="193"/>
    <n v="554014"/>
    <s v="Návsí"/>
    <s v="2 000 – 4 999 obyvatel"/>
    <n v="3118"/>
    <n v="0.24246311738293777"/>
    <n v="2362"/>
    <n v="1"/>
  </r>
  <r>
    <x v="13"/>
    <x v="193"/>
    <x v="193"/>
    <n v="557226"/>
    <s v="Písečná (Frýdek-Místek)"/>
    <s v="750 – 1 999 obyvatel"/>
    <n v="808"/>
    <n v="0.24752475247524752"/>
    <n v="608"/>
    <n v="1"/>
  </r>
  <r>
    <x v="13"/>
    <x v="193"/>
    <x v="193"/>
    <n v="598232"/>
    <s v="Hrčava"/>
    <s v="do 750 obyvatel"/>
    <n v="216"/>
    <n v="0.27314814814814814"/>
    <n v="157"/>
    <n v="1"/>
  </r>
  <r>
    <x v="13"/>
    <x v="193"/>
    <x v="193"/>
    <n v="598259"/>
    <s v="Jablunkov"/>
    <s v="5 000 – 14 999 obyvatel"/>
    <n v="4537"/>
    <n v="0.26405113511130701"/>
    <n v="3339"/>
    <n v="1"/>
  </r>
  <r>
    <x v="13"/>
    <x v="193"/>
    <x v="193"/>
    <n v="598453"/>
    <s v="Mosty u Jablunkova"/>
    <s v="2 000 – 4 999 obyvatel"/>
    <n v="3175"/>
    <n v="0.31496062992125984"/>
    <n v="2175"/>
    <n v="1"/>
  </r>
  <r>
    <x v="13"/>
    <x v="194"/>
    <x v="194"/>
    <n v="598917"/>
    <s v="Karviná"/>
    <s v="40 000 – 99 999 obyvatel"/>
    <n v="43437"/>
    <n v="0.34141400188779153"/>
    <n v="28607"/>
    <n v="1"/>
  </r>
  <r>
    <x v="13"/>
    <x v="194"/>
    <x v="194"/>
    <n v="598941"/>
    <s v="Dětmarovice"/>
    <s v="2 000 – 4 999 obyvatel"/>
    <n v="3634"/>
    <n v="0.36543753439735827"/>
    <n v="2306"/>
    <n v="1"/>
  </r>
  <r>
    <x v="13"/>
    <x v="194"/>
    <x v="194"/>
    <n v="599077"/>
    <s v="Petrovice u Karviné"/>
    <s v="2 000 – 4 999 obyvatel"/>
    <n v="4012"/>
    <n v="0.39930209371884345"/>
    <n v="2410"/>
    <n v="1"/>
  </r>
  <r>
    <x v="13"/>
    <x v="194"/>
    <x v="194"/>
    <n v="599140"/>
    <s v="Stonava"/>
    <s v="750 – 1 999 obyvatel"/>
    <n v="1469"/>
    <n v="0.32675289312457456"/>
    <n v="989"/>
    <n v="1"/>
  </r>
  <r>
    <x v="13"/>
    <x v="195"/>
    <x v="195"/>
    <n v="568473"/>
    <s v="Závišice"/>
    <s v="750 – 1 999 obyvatel"/>
    <n v="856"/>
    <n v="0.32593457943925236"/>
    <n v="577"/>
    <n v="1"/>
  </r>
  <r>
    <x v="13"/>
    <x v="195"/>
    <x v="195"/>
    <n v="568643"/>
    <s v="Kateřinice (Nový Jičín)"/>
    <s v="do 750 obyvatel"/>
    <n v="555"/>
    <n v="0.38378378378378381"/>
    <n v="342"/>
    <n v="1"/>
  </r>
  <r>
    <x v="13"/>
    <x v="195"/>
    <x v="195"/>
    <n v="568686"/>
    <s v="Mošnov"/>
    <s v="750 – 1 999 obyvatel"/>
    <n v="615"/>
    <n v="0.39674796747967478"/>
    <n v="371"/>
    <n v="1"/>
  </r>
  <r>
    <x v="13"/>
    <x v="195"/>
    <x v="195"/>
    <n v="568716"/>
    <s v="Skotnice"/>
    <s v="750 – 1 999 obyvatel"/>
    <n v="691"/>
    <n v="0.27206946454413894"/>
    <n v="503"/>
    <n v="1"/>
  </r>
  <r>
    <x v="13"/>
    <x v="195"/>
    <x v="195"/>
    <n v="568732"/>
    <s v="Ženklava"/>
    <s v="750 – 1 999 obyvatel"/>
    <n v="886"/>
    <n v="0.26410835214446954"/>
    <n v="652"/>
    <n v="1"/>
  </r>
  <r>
    <x v="13"/>
    <x v="195"/>
    <x v="195"/>
    <n v="569755"/>
    <s v="Trnávka (Nový Jičín)"/>
    <s v="750 – 1 999 obyvatel"/>
    <n v="621"/>
    <n v="0.42673107890499196"/>
    <n v="356"/>
    <n v="0"/>
  </r>
  <r>
    <x v="13"/>
    <x v="195"/>
    <x v="195"/>
    <n v="599565"/>
    <s v="Kopřivnice"/>
    <s v="15 000 – 39 999 obyvatel"/>
    <n v="18189"/>
    <n v="0.31623508714057946"/>
    <n v="12437"/>
    <n v="1"/>
  </r>
  <r>
    <x v="13"/>
    <x v="195"/>
    <x v="195"/>
    <n v="599743"/>
    <s v="Petřvald (Nový Jičín)"/>
    <s v="750 – 1 999 obyvatel"/>
    <n v="1459"/>
    <n v="0.40849897189856066"/>
    <n v="863"/>
    <n v="0"/>
  </r>
  <r>
    <x v="13"/>
    <x v="195"/>
    <x v="195"/>
    <n v="599808"/>
    <s v="Příbor"/>
    <s v="5 000 – 14 999 obyvatel"/>
    <n v="6973"/>
    <n v="0.33156460633873513"/>
    <n v="4661"/>
    <n v="1"/>
  </r>
  <r>
    <x v="13"/>
    <x v="195"/>
    <x v="195"/>
    <n v="599948"/>
    <s v="Štramberk"/>
    <s v="2 000 – 4 999 obyvatel"/>
    <n v="2858"/>
    <n v="0.31210636808957315"/>
    <n v="1966"/>
    <n v="1"/>
  </r>
  <r>
    <x v="13"/>
    <x v="196"/>
    <x v="196"/>
    <n v="506214"/>
    <s v="Bolatice"/>
    <s v="2 000 – 4 999 obyvatel"/>
    <n v="3686"/>
    <n v="0.35784047748236569"/>
    <n v="2367"/>
    <n v="1"/>
  </r>
  <r>
    <x v="13"/>
    <x v="196"/>
    <x v="196"/>
    <n v="507334"/>
    <s v="Chuchelná"/>
    <s v="750 – 1 999 obyvatel"/>
    <n v="1050"/>
    <n v="0.38857142857142857"/>
    <n v="642"/>
    <n v="1"/>
  </r>
  <r>
    <x v="13"/>
    <x v="196"/>
    <x v="196"/>
    <n v="507504"/>
    <s v="Kobeřice"/>
    <s v="2 000 – 4 999 obyvatel"/>
    <n v="2709"/>
    <n v="0.32742709486895533"/>
    <n v="1822"/>
    <n v="1"/>
  </r>
  <r>
    <x v="13"/>
    <x v="196"/>
    <x v="196"/>
    <n v="507580"/>
    <s v="Kravaře (Opava)"/>
    <s v="5 000 – 14 999 obyvatel"/>
    <n v="5505"/>
    <n v="0.36039963669391462"/>
    <n v="3521"/>
    <n v="1"/>
  </r>
  <r>
    <x v="13"/>
    <x v="196"/>
    <x v="196"/>
    <n v="510378"/>
    <s v="Sudice (Opava)"/>
    <s v="do 750 obyvatel"/>
    <n v="524"/>
    <n v="0.34351145038167941"/>
    <n v="344"/>
    <n v="1"/>
  </r>
  <r>
    <x v="13"/>
    <x v="196"/>
    <x v="196"/>
    <n v="510483"/>
    <s v="Štěpánkovice"/>
    <s v="2 000 – 4 999 obyvatel"/>
    <n v="2633"/>
    <n v="0.39118875807064185"/>
    <n v="1603"/>
    <n v="1"/>
  </r>
  <r>
    <x v="13"/>
    <x v="196"/>
    <x v="196"/>
    <n v="512869"/>
    <s v="Strahovice"/>
    <s v="750 – 1 999 obyvatel"/>
    <n v="738"/>
    <n v="0.34010840108401086"/>
    <n v="487"/>
    <n v="1"/>
  </r>
  <r>
    <x v="13"/>
    <x v="196"/>
    <x v="196"/>
    <n v="568376"/>
    <s v="Rohov"/>
    <s v="do 750 obyvatel"/>
    <n v="505"/>
    <n v="0.32277227722772278"/>
    <n v="342"/>
    <n v="1"/>
  </r>
  <r>
    <x v="13"/>
    <x v="196"/>
    <x v="196"/>
    <n v="569101"/>
    <s v="Třebom"/>
    <s v="do 750 obyvatel"/>
    <n v="198"/>
    <n v="0.28282828282828282"/>
    <n v="142"/>
    <n v="1"/>
  </r>
  <r>
    <x v="13"/>
    <x v="197"/>
    <x v="197"/>
    <n v="551848"/>
    <s v="Petrovice (Bruntál)"/>
    <s v="do 750 obyvatel"/>
    <n v="111"/>
    <n v="0.47747747747747749"/>
    <n v="58"/>
    <n v="0"/>
  </r>
  <r>
    <x v="13"/>
    <x v="197"/>
    <x v="197"/>
    <n v="551864"/>
    <s v="Dívčí Hrad"/>
    <s v="do 750 obyvatel"/>
    <n v="243"/>
    <n v="0.30041152263374488"/>
    <n v="170"/>
    <n v="1"/>
  </r>
  <r>
    <x v="13"/>
    <x v="197"/>
    <x v="197"/>
    <n v="551872"/>
    <s v="Hlinka"/>
    <s v="do 750 obyvatel"/>
    <n v="153"/>
    <n v="0.30718954248366015"/>
    <n v="106"/>
    <n v="1"/>
  </r>
  <r>
    <x v="13"/>
    <x v="197"/>
    <x v="197"/>
    <n v="551881"/>
    <s v="Slezské Pavlovice"/>
    <s v="do 750 obyvatel"/>
    <n v="153"/>
    <n v="0.27450980392156865"/>
    <n v="111"/>
    <n v="1"/>
  </r>
  <r>
    <x v="13"/>
    <x v="197"/>
    <x v="197"/>
    <n v="552003"/>
    <s v="Čaková"/>
    <s v="do 750 obyvatel"/>
    <n v="257"/>
    <n v="0.33463035019455251"/>
    <n v="171"/>
    <n v="1"/>
  </r>
  <r>
    <x v="13"/>
    <x v="197"/>
    <x v="197"/>
    <n v="569607"/>
    <s v="Býkov-Láryšov"/>
    <s v="do 750 obyvatel"/>
    <n v="131"/>
    <n v="0.35877862595419846"/>
    <n v="84"/>
    <n v="1"/>
  </r>
  <r>
    <x v="13"/>
    <x v="197"/>
    <x v="197"/>
    <n v="597201"/>
    <s v="Bohušov"/>
    <s v="do 750 obyvatel"/>
    <n v="313"/>
    <n v="0.33546325878594252"/>
    <n v="208"/>
    <n v="1"/>
  </r>
  <r>
    <x v="13"/>
    <x v="197"/>
    <x v="197"/>
    <n v="597210"/>
    <s v="Brantice"/>
    <s v="750 – 1 999 obyvatel"/>
    <n v="1139"/>
    <n v="0.37313432835820898"/>
    <n v="714"/>
    <n v="1"/>
  </r>
  <r>
    <x v="13"/>
    <x v="197"/>
    <x v="197"/>
    <n v="597325"/>
    <s v="Heřmanovice"/>
    <s v="do 750 obyvatel"/>
    <n v="271"/>
    <n v="0.42066420664206644"/>
    <n v="157"/>
    <n v="0"/>
  </r>
  <r>
    <x v="13"/>
    <x v="197"/>
    <x v="197"/>
    <n v="597341"/>
    <s v="Holčovice"/>
    <s v="do 750 obyvatel"/>
    <n v="617"/>
    <n v="0.35008103727714751"/>
    <n v="401"/>
    <n v="1"/>
  </r>
  <r>
    <x v="13"/>
    <x v="197"/>
    <x v="197"/>
    <n v="597392"/>
    <s v="Hošťálkovy"/>
    <s v="do 750 obyvatel"/>
    <n v="523"/>
    <n v="0.33460803059273425"/>
    <n v="348"/>
    <n v="1"/>
  </r>
  <r>
    <x v="13"/>
    <x v="197"/>
    <x v="197"/>
    <n v="597431"/>
    <s v="Janov (Bruntál)"/>
    <s v="do 750 obyvatel"/>
    <n v="252"/>
    <n v="0.40873015873015872"/>
    <n v="149"/>
    <n v="0"/>
  </r>
  <r>
    <x v="13"/>
    <x v="197"/>
    <x v="197"/>
    <n v="597449"/>
    <s v="Jindřichov (Bruntál)"/>
    <s v="750 – 1 999 obyvatel"/>
    <n v="1053"/>
    <n v="0.44729344729344728"/>
    <n v="582"/>
    <n v="0"/>
  </r>
  <r>
    <x v="13"/>
    <x v="197"/>
    <x v="197"/>
    <n v="597511"/>
    <s v="Krasov"/>
    <s v="do 750 obyvatel"/>
    <n v="303"/>
    <n v="0.42574257425742573"/>
    <n v="174"/>
    <n v="0"/>
  </r>
  <r>
    <x v="13"/>
    <x v="197"/>
    <x v="197"/>
    <n v="597520"/>
    <s v="Krnov"/>
    <s v="15 000 – 39 999 obyvatel"/>
    <n v="19616"/>
    <n v="0.37652936378466556"/>
    <n v="12230"/>
    <n v="1"/>
  </r>
  <r>
    <x v="13"/>
    <x v="197"/>
    <x v="197"/>
    <n v="597554"/>
    <s v="Lichnov (Bruntál)"/>
    <s v="750 – 1 999 obyvatel"/>
    <n v="846"/>
    <n v="0.36170212765957449"/>
    <n v="540"/>
    <n v="1"/>
  </r>
  <r>
    <x v="13"/>
    <x v="197"/>
    <x v="197"/>
    <n v="597571"/>
    <s v="Liptaň"/>
    <s v="do 750 obyvatel"/>
    <n v="396"/>
    <n v="0.3611111111111111"/>
    <n v="253"/>
    <n v="1"/>
  </r>
  <r>
    <x v="13"/>
    <x v="197"/>
    <x v="197"/>
    <n v="597635"/>
    <s v="Město Albrechtice"/>
    <s v="2 000 – 4 999 obyvatel"/>
    <n v="2971"/>
    <n v="0.42107034668461796"/>
    <n v="1720"/>
    <n v="0"/>
  </r>
  <r>
    <x v="13"/>
    <x v="197"/>
    <x v="197"/>
    <n v="597716"/>
    <s v="Osoblaha"/>
    <s v="750 – 1 999 obyvatel"/>
    <n v="857"/>
    <n v="0.3733955659276546"/>
    <n v="537"/>
    <n v="1"/>
  </r>
  <r>
    <x v="13"/>
    <x v="197"/>
    <x v="197"/>
    <n v="597775"/>
    <s v="Rusín"/>
    <s v="do 750 obyvatel"/>
    <n v="126"/>
    <n v="0.3888888888888889"/>
    <n v="77"/>
    <n v="1"/>
  </r>
  <r>
    <x v="13"/>
    <x v="197"/>
    <x v="197"/>
    <n v="597813"/>
    <s v="Slezské Rudoltice"/>
    <s v="do 750 obyvatel"/>
    <n v="439"/>
    <n v="0.41230068337129838"/>
    <n v="258"/>
    <n v="0"/>
  </r>
  <r>
    <x v="13"/>
    <x v="197"/>
    <x v="197"/>
    <n v="597911"/>
    <s v="Třemešná"/>
    <s v="750 – 1 999 obyvatel"/>
    <n v="775"/>
    <n v="0.34580645161290324"/>
    <n v="507"/>
    <n v="1"/>
  </r>
  <r>
    <x v="13"/>
    <x v="197"/>
    <x v="197"/>
    <n v="597937"/>
    <s v="Úvalno"/>
    <s v="750 – 1 999 obyvatel"/>
    <n v="855"/>
    <n v="0.38830409356725148"/>
    <n v="523"/>
    <n v="1"/>
  </r>
  <r>
    <x v="13"/>
    <x v="197"/>
    <x v="197"/>
    <n v="597970"/>
    <s v="Vysoká (Bruntál)"/>
    <s v="do 750 obyvatel"/>
    <n v="266"/>
    <n v="0.44360902255639095"/>
    <n v="148"/>
    <n v="0"/>
  </r>
  <r>
    <x v="13"/>
    <x v="197"/>
    <x v="197"/>
    <n v="597988"/>
    <s v="Zátor"/>
    <s v="750 – 1 999 obyvatel"/>
    <n v="985"/>
    <n v="0.37461928934010152"/>
    <n v="616"/>
    <n v="1"/>
  </r>
  <r>
    <x v="13"/>
    <x v="198"/>
    <x v="198"/>
    <n v="500046"/>
    <s v="Libhošť"/>
    <s v="750 – 1 999 obyvatel"/>
    <n v="1408"/>
    <n v="0.33380681818181818"/>
    <n v="938"/>
    <n v="1"/>
  </r>
  <r>
    <x v="13"/>
    <x v="198"/>
    <x v="198"/>
    <n v="547000"/>
    <s v="Životice u Nového Jičína"/>
    <s v="do 750 obyvatel"/>
    <n v="531"/>
    <n v="0.26365348399246702"/>
    <n v="391"/>
    <n v="1"/>
  </r>
  <r>
    <x v="13"/>
    <x v="198"/>
    <x v="198"/>
    <n v="554171"/>
    <s v="Šenov u Nového Jičína"/>
    <s v="2 000 – 4 999 obyvatel"/>
    <n v="1731"/>
    <n v="0.3292894280762565"/>
    <n v="1161"/>
    <n v="1"/>
  </r>
  <r>
    <x v="13"/>
    <x v="198"/>
    <x v="198"/>
    <n v="568481"/>
    <s v="Bernartice nad Odrou"/>
    <s v="750 – 1 999 obyvatel"/>
    <n v="810"/>
    <n v="0.37037037037037035"/>
    <n v="510"/>
    <n v="1"/>
  </r>
  <r>
    <x v="13"/>
    <x v="198"/>
    <x v="198"/>
    <n v="568511"/>
    <s v="Hostašovice"/>
    <s v="750 – 1 999 obyvatel"/>
    <n v="650"/>
    <n v="0.34"/>
    <n v="429"/>
    <n v="1"/>
  </r>
  <r>
    <x v="13"/>
    <x v="198"/>
    <x v="198"/>
    <n v="568546"/>
    <s v="Kunín"/>
    <s v="750 – 1 999 obyvatel"/>
    <n v="1500"/>
    <n v="0.31866666666666665"/>
    <n v="1022"/>
    <n v="1"/>
  </r>
  <r>
    <x v="13"/>
    <x v="198"/>
    <x v="198"/>
    <n v="568554"/>
    <s v="Rybí"/>
    <s v="750 – 1 999 obyvatel"/>
    <n v="1012"/>
    <n v="0.33596837944664032"/>
    <n v="672"/>
    <n v="1"/>
  </r>
  <r>
    <x v="13"/>
    <x v="198"/>
    <x v="198"/>
    <n v="569666"/>
    <s v="Hladké Životice"/>
    <s v="750 – 1 999 obyvatel"/>
    <n v="833"/>
    <n v="0.34093637454981995"/>
    <n v="549"/>
    <n v="1"/>
  </r>
  <r>
    <x v="13"/>
    <x v="198"/>
    <x v="198"/>
    <n v="599191"/>
    <s v="Nový Jičín"/>
    <s v="15 000 – 39 999 obyvatel"/>
    <n v="19216"/>
    <n v="0.34195462114904246"/>
    <n v="12645"/>
    <n v="1"/>
  </r>
  <r>
    <x v="13"/>
    <x v="198"/>
    <x v="198"/>
    <n v="599212"/>
    <s v="Bartošovice"/>
    <s v="750 – 1 999 obyvatel"/>
    <n v="1406"/>
    <n v="0.27027027027027029"/>
    <n v="1026"/>
    <n v="1"/>
  </r>
  <r>
    <x v="13"/>
    <x v="198"/>
    <x v="198"/>
    <n v="599409"/>
    <s v="Hodslavice"/>
    <s v="750 – 1 999 obyvatel"/>
    <n v="1444"/>
    <n v="0.32894736842105265"/>
    <n v="969"/>
    <n v="1"/>
  </r>
  <r>
    <x v="13"/>
    <x v="198"/>
    <x v="198"/>
    <n v="599468"/>
    <s v="Jeseník nad Odrou"/>
    <s v="750 – 1 999 obyvatel"/>
    <n v="1611"/>
    <n v="0.28491620111731841"/>
    <n v="1152"/>
    <n v="1"/>
  </r>
  <r>
    <x v="13"/>
    <x v="198"/>
    <x v="198"/>
    <n v="599689"/>
    <s v="Mořkov"/>
    <s v="2 000 – 4 999 obyvatel"/>
    <n v="2051"/>
    <n v="0.26718673817649929"/>
    <n v="1503"/>
    <n v="1"/>
  </r>
  <r>
    <x v="13"/>
    <x v="198"/>
    <x v="198"/>
    <n v="599832"/>
    <s v="Sedlnice"/>
    <s v="750 – 1 999 obyvatel"/>
    <n v="1355"/>
    <n v="0.31512915129151292"/>
    <n v="928"/>
    <n v="1"/>
  </r>
  <r>
    <x v="13"/>
    <x v="198"/>
    <x v="198"/>
    <n v="599905"/>
    <s v="Starý Jičín"/>
    <s v="2 000 – 4 999 obyvatel"/>
    <n v="2354"/>
    <n v="0.32200509770603231"/>
    <n v="1596"/>
    <n v="1"/>
  </r>
  <r>
    <x v="13"/>
    <x v="198"/>
    <x v="198"/>
    <n v="599930"/>
    <s v="Suchdol nad Odrou"/>
    <s v="2 000 – 4 999 obyvatel"/>
    <n v="2197"/>
    <n v="0.32180245789713247"/>
    <n v="1490"/>
    <n v="1"/>
  </r>
  <r>
    <x v="13"/>
    <x v="199"/>
    <x v="199"/>
    <n v="554065"/>
    <s v="Jakubčovice nad Odrou"/>
    <s v="do 750 obyvatel"/>
    <n v="535"/>
    <n v="0.34018691588785049"/>
    <n v="353"/>
    <n v="1"/>
  </r>
  <r>
    <x v="13"/>
    <x v="199"/>
    <x v="199"/>
    <n v="554910"/>
    <s v="Vražné"/>
    <s v="750 – 1 999 obyvatel"/>
    <n v="719"/>
    <n v="0.3226703755215577"/>
    <n v="487"/>
    <n v="1"/>
  </r>
  <r>
    <x v="13"/>
    <x v="199"/>
    <x v="199"/>
    <n v="568562"/>
    <s v="Heřmanice u Oder"/>
    <s v="do 750 obyvatel"/>
    <n v="285"/>
    <n v="0.3719298245614035"/>
    <n v="179"/>
    <n v="1"/>
  </r>
  <r>
    <x v="13"/>
    <x v="199"/>
    <x v="199"/>
    <n v="568571"/>
    <s v="Heřmánky"/>
    <s v="do 750 obyvatel"/>
    <n v="141"/>
    <n v="0.33333333333333331"/>
    <n v="94"/>
    <n v="1"/>
  </r>
  <r>
    <x v="13"/>
    <x v="199"/>
    <x v="199"/>
    <n v="568589"/>
    <s v="Mankovice"/>
    <s v="do 750 obyvatel"/>
    <n v="486"/>
    <n v="0.3271604938271605"/>
    <n v="327"/>
    <n v="1"/>
  </r>
  <r>
    <x v="13"/>
    <x v="199"/>
    <x v="199"/>
    <n v="569747"/>
    <s v="Vrchy"/>
    <s v="do 750 obyvatel"/>
    <n v="194"/>
    <n v="0.29896907216494845"/>
    <n v="136"/>
    <n v="1"/>
  </r>
  <r>
    <x v="13"/>
    <x v="199"/>
    <x v="199"/>
    <n v="599352"/>
    <s v="Fulnek"/>
    <s v="5 000 – 14 999 obyvatel"/>
    <n v="4647"/>
    <n v="0.3296750591779643"/>
    <n v="3115"/>
    <n v="1"/>
  </r>
  <r>
    <x v="13"/>
    <x v="199"/>
    <x v="199"/>
    <n v="599646"/>
    <s v="Luboměř"/>
    <s v="do 750 obyvatel"/>
    <n v="315"/>
    <n v="0.31428571428571428"/>
    <n v="216"/>
    <n v="1"/>
  </r>
  <r>
    <x v="13"/>
    <x v="199"/>
    <x v="199"/>
    <n v="599701"/>
    <s v="Odry"/>
    <s v="5 000 – 14 999 obyvatel"/>
    <n v="6027"/>
    <n v="0.35871909739505559"/>
    <n v="3865"/>
    <n v="1"/>
  </r>
  <r>
    <x v="13"/>
    <x v="199"/>
    <x v="199"/>
    <n v="599867"/>
    <s v="Spálov"/>
    <s v="750 – 1 999 obyvatel"/>
    <n v="743"/>
    <n v="0.36608344549125166"/>
    <n v="471"/>
    <n v="1"/>
  </r>
  <r>
    <x v="13"/>
    <x v="200"/>
    <x v="200"/>
    <n v="505927"/>
    <s v="Opava"/>
    <s v="40 000 – 99 999 obyvatel"/>
    <n v="47048"/>
    <n v="0.37763560618942354"/>
    <n v="29281"/>
    <n v="1"/>
  </r>
  <r>
    <x v="13"/>
    <x v="200"/>
    <x v="200"/>
    <n v="506320"/>
    <s v="Brumovice (Opava)"/>
    <s v="750 – 1 999 obyvatel"/>
    <n v="1247"/>
    <n v="0.35124298315958302"/>
    <n v="809"/>
    <n v="1"/>
  </r>
  <r>
    <x v="13"/>
    <x v="200"/>
    <x v="200"/>
    <n v="506753"/>
    <s v="Háj ve Slezsku"/>
    <s v="2 000 – 4 999 obyvatel"/>
    <n v="2768"/>
    <n v="0.43822254335260113"/>
    <n v="1555"/>
    <n v="0"/>
  </r>
  <r>
    <x v="13"/>
    <x v="200"/>
    <x v="200"/>
    <n v="507105"/>
    <s v="Hněvošice"/>
    <s v="750 – 1 999 obyvatel"/>
    <n v="839"/>
    <n v="0.34326579261025031"/>
    <n v="551"/>
    <n v="1"/>
  </r>
  <r>
    <x v="13"/>
    <x v="200"/>
    <x v="200"/>
    <n v="507113"/>
    <s v="Holasovice"/>
    <s v="750 – 1 999 obyvatel"/>
    <n v="1124"/>
    <n v="0.37455516014234874"/>
    <n v="703"/>
    <n v="1"/>
  </r>
  <r>
    <x v="13"/>
    <x v="200"/>
    <x v="200"/>
    <n v="507261"/>
    <s v="Hrabyně"/>
    <s v="750 – 1 999 obyvatel"/>
    <n v="985"/>
    <n v="0.41725888324873095"/>
    <n v="574"/>
    <n v="0"/>
  </r>
  <r>
    <x v="13"/>
    <x v="200"/>
    <x v="200"/>
    <n v="507270"/>
    <s v="Hradec nad Moravicí"/>
    <s v="5 000 – 14 999 obyvatel"/>
    <n v="4530"/>
    <n v="0.37439293598233997"/>
    <n v="2834"/>
    <n v="1"/>
  </r>
  <r>
    <x v="13"/>
    <x v="200"/>
    <x v="200"/>
    <n v="507377"/>
    <s v="Jakartovice"/>
    <s v="750 – 1 999 obyvatel"/>
    <n v="880"/>
    <n v="0.39090909090909093"/>
    <n v="536"/>
    <n v="1"/>
  </r>
  <r>
    <x v="13"/>
    <x v="200"/>
    <x v="200"/>
    <n v="507920"/>
    <s v="Litultovice"/>
    <s v="750 – 1 999 obyvatel"/>
    <n v="762"/>
    <n v="0.37401574803149606"/>
    <n v="477"/>
    <n v="1"/>
  </r>
  <r>
    <x v="13"/>
    <x v="200"/>
    <x v="200"/>
    <n v="508373"/>
    <s v="Mokré Lazce"/>
    <s v="750 – 1 999 obyvatel"/>
    <n v="938"/>
    <n v="0.41577825159914711"/>
    <n v="548"/>
    <n v="0"/>
  </r>
  <r>
    <x v="13"/>
    <x v="200"/>
    <x v="200"/>
    <n v="509574"/>
    <s v="Oldřišov"/>
    <s v="750 – 1 999 obyvatel"/>
    <n v="1176"/>
    <n v="0.30867346938775508"/>
    <n v="813"/>
    <n v="1"/>
  </r>
  <r>
    <x v="13"/>
    <x v="200"/>
    <x v="200"/>
    <n v="509612"/>
    <s v="Otice"/>
    <s v="750 – 1 999 obyvatel"/>
    <n v="1167"/>
    <n v="0.37703513281919454"/>
    <n v="727"/>
    <n v="1"/>
  </r>
  <r>
    <x v="13"/>
    <x v="200"/>
    <x v="200"/>
    <n v="509736"/>
    <s v="Pustá Polom"/>
    <s v="750 – 1 999 obyvatel"/>
    <n v="1150"/>
    <n v="0.45652173913043476"/>
    <n v="625"/>
    <n v="0"/>
  </r>
  <r>
    <x v="13"/>
    <x v="200"/>
    <x v="200"/>
    <n v="509841"/>
    <s v="Raduň"/>
    <s v="750 – 1 999 obyvatel"/>
    <n v="935"/>
    <n v="0.39037433155080214"/>
    <n v="570"/>
    <n v="1"/>
  </r>
  <r>
    <x v="13"/>
    <x v="200"/>
    <x v="200"/>
    <n v="510131"/>
    <s v="Skřipov"/>
    <s v="750 – 1 999 obyvatel"/>
    <n v="829"/>
    <n v="0.45476477683956573"/>
    <n v="452"/>
    <n v="0"/>
  </r>
  <r>
    <x v="13"/>
    <x v="200"/>
    <x v="200"/>
    <n v="510289"/>
    <s v="Slavkov (Opava)"/>
    <s v="2 000 – 4 999 obyvatel"/>
    <n v="1662"/>
    <n v="0.41636582430806257"/>
    <n v="970"/>
    <n v="0"/>
  </r>
  <r>
    <x v="13"/>
    <x v="200"/>
    <x v="200"/>
    <n v="510297"/>
    <s v="Služovice"/>
    <s v="750 – 1 999 obyvatel"/>
    <n v="677"/>
    <n v="0.33087149187592318"/>
    <n v="453"/>
    <n v="1"/>
  </r>
  <r>
    <x v="13"/>
    <x v="200"/>
    <x v="200"/>
    <n v="510343"/>
    <s v="Stěbořice"/>
    <s v="750 – 1 999 obyvatel"/>
    <n v="1195"/>
    <n v="0.3313807531380753"/>
    <n v="799"/>
    <n v="1"/>
  </r>
  <r>
    <x v="13"/>
    <x v="200"/>
    <x v="200"/>
    <n v="510491"/>
    <s v="Štítina"/>
    <s v="750 – 1 999 obyvatel"/>
    <n v="989"/>
    <n v="0.4448938321536906"/>
    <n v="549"/>
    <n v="0"/>
  </r>
  <r>
    <x v="13"/>
    <x v="200"/>
    <x v="200"/>
    <n v="510891"/>
    <s v="Velké Heraltice"/>
    <s v="750 – 1 999 obyvatel"/>
    <n v="1339"/>
    <n v="0.36893203883495146"/>
    <n v="845"/>
    <n v="1"/>
  </r>
  <r>
    <x v="13"/>
    <x v="200"/>
    <x v="200"/>
    <n v="510939"/>
    <s v="Velké Hoštice"/>
    <s v="750 – 1 999 obyvatel"/>
    <n v="1513"/>
    <n v="0.33972240581625907"/>
    <n v="999"/>
    <n v="1"/>
  </r>
  <r>
    <x v="13"/>
    <x v="200"/>
    <x v="200"/>
    <n v="511161"/>
    <s v="Vršovice (Opava)"/>
    <s v="do 750 obyvatel"/>
    <n v="440"/>
    <n v="0.32045454545454544"/>
    <n v="299"/>
    <n v="1"/>
  </r>
  <r>
    <x v="13"/>
    <x v="200"/>
    <x v="200"/>
    <n v="512745"/>
    <s v="Těškovice"/>
    <s v="750 – 1 999 obyvatel"/>
    <n v="709"/>
    <n v="0.38222849083215799"/>
    <n v="438"/>
    <n v="1"/>
  </r>
  <r>
    <x v="13"/>
    <x v="200"/>
    <x v="200"/>
    <n v="512907"/>
    <s v="Kyjovice (Opava)"/>
    <s v="750 – 1 999 obyvatel"/>
    <n v="716"/>
    <n v="0.42178770949720673"/>
    <n v="414"/>
    <n v="0"/>
  </r>
  <r>
    <x v="13"/>
    <x v="200"/>
    <x v="200"/>
    <n v="512923"/>
    <s v="Chlebičov"/>
    <s v="750 – 1 999 obyvatel"/>
    <n v="949"/>
    <n v="0.32349841938883034"/>
    <n v="642"/>
    <n v="1"/>
  </r>
  <r>
    <x v="13"/>
    <x v="200"/>
    <x v="200"/>
    <n v="547191"/>
    <s v="Jezdkovice"/>
    <s v="do 750 obyvatel"/>
    <n v="207"/>
    <n v="0.36231884057971014"/>
    <n v="132"/>
    <n v="1"/>
  </r>
  <r>
    <x v="13"/>
    <x v="200"/>
    <x v="200"/>
    <n v="553042"/>
    <s v="Mladecko"/>
    <s v="do 750 obyvatel"/>
    <n v="108"/>
    <n v="0.3888888888888889"/>
    <n v="66"/>
    <n v="1"/>
  </r>
  <r>
    <x v="13"/>
    <x v="200"/>
    <x v="200"/>
    <n v="553051"/>
    <s v="Dolní Životice"/>
    <s v="750 – 1 999 obyvatel"/>
    <n v="876"/>
    <n v="0.4041095890410959"/>
    <n v="522"/>
    <n v="0"/>
  </r>
  <r>
    <x v="13"/>
    <x v="200"/>
    <x v="200"/>
    <n v="553093"/>
    <s v="Hlavnice"/>
    <s v="do 750 obyvatel"/>
    <n v="529"/>
    <n v="0.3988657844990548"/>
    <n v="318"/>
    <n v="1"/>
  </r>
  <r>
    <x v="13"/>
    <x v="200"/>
    <x v="200"/>
    <n v="553107"/>
    <s v="Bratříkovice"/>
    <s v="do 750 obyvatel"/>
    <n v="130"/>
    <n v="0.36153846153846153"/>
    <n v="83"/>
    <n v="1"/>
  </r>
  <r>
    <x v="13"/>
    <x v="200"/>
    <x v="200"/>
    <n v="553115"/>
    <s v="Lhotka u Litultovic"/>
    <s v="do 750 obyvatel"/>
    <n v="174"/>
    <n v="0.27011494252873564"/>
    <n v="127"/>
    <n v="1"/>
  </r>
  <r>
    <x v="13"/>
    <x v="200"/>
    <x v="200"/>
    <n v="553158"/>
    <s v="Neplachovice"/>
    <s v="750 – 1 999 obyvatel"/>
    <n v="767"/>
    <n v="0.3728813559322034"/>
    <n v="481"/>
    <n v="1"/>
  </r>
  <r>
    <x v="13"/>
    <x v="200"/>
    <x v="200"/>
    <n v="554197"/>
    <s v="Branka u Opavy"/>
    <s v="750 – 1 999 obyvatel"/>
    <n v="914"/>
    <n v="0.3402625820568928"/>
    <n v="603"/>
    <n v="1"/>
  </r>
  <r>
    <x v="13"/>
    <x v="200"/>
    <x v="200"/>
    <n v="555274"/>
    <s v="Nové Sedlice"/>
    <s v="do 750 obyvatel"/>
    <n v="414"/>
    <n v="0.37439613526570048"/>
    <n v="259"/>
    <n v="1"/>
  </r>
  <r>
    <x v="13"/>
    <x v="200"/>
    <x v="200"/>
    <n v="568261"/>
    <s v="Budišovice"/>
    <s v="750 – 1 999 obyvatel"/>
    <n v="615"/>
    <n v="0.4"/>
    <n v="369"/>
    <n v="0"/>
  </r>
  <r>
    <x v="13"/>
    <x v="200"/>
    <x v="200"/>
    <n v="568279"/>
    <s v="Mikolajice"/>
    <s v="do 750 obyvatel"/>
    <n v="231"/>
    <n v="0.29004329004329005"/>
    <n v="164"/>
    <n v="1"/>
  </r>
  <r>
    <x v="13"/>
    <x v="200"/>
    <x v="200"/>
    <n v="568333"/>
    <s v="Štáblovice"/>
    <s v="do 750 obyvatel"/>
    <n v="549"/>
    <n v="0.33515482695810567"/>
    <n v="365"/>
    <n v="1"/>
  </r>
  <r>
    <x v="13"/>
    <x v="200"/>
    <x v="200"/>
    <n v="568341"/>
    <s v="Uhlířov"/>
    <s v="do 750 obyvatel"/>
    <n v="317"/>
    <n v="0.34384858044164041"/>
    <n v="208"/>
    <n v="1"/>
  </r>
  <r>
    <x v="13"/>
    <x v="200"/>
    <x v="200"/>
    <n v="568368"/>
    <s v="Hlubočec"/>
    <s v="do 750 obyvatel"/>
    <n v="464"/>
    <n v="0.35991379310344829"/>
    <n v="297"/>
    <n v="1"/>
  </r>
  <r>
    <x v="13"/>
    <x v="200"/>
    <x v="200"/>
    <n v="569909"/>
    <s v="Chvalíkovice"/>
    <s v="do 750 obyvatel"/>
    <n v="566"/>
    <n v="0.36572438162544169"/>
    <n v="359"/>
    <n v="1"/>
  </r>
  <r>
    <x v="13"/>
    <x v="200"/>
    <x v="200"/>
    <n v="597821"/>
    <s v="Sosnová (Opava)"/>
    <s v="do 750 obyvatel"/>
    <n v="335"/>
    <n v="0.36417910447761193"/>
    <n v="213"/>
    <n v="1"/>
  </r>
  <r>
    <x v="13"/>
    <x v="201"/>
    <x v="201"/>
    <n v="568864"/>
    <s v="Doubrava"/>
    <s v="750 – 1 999 obyvatel"/>
    <n v="1022"/>
    <n v="0.28473581213307242"/>
    <n v="731"/>
    <n v="1"/>
  </r>
  <r>
    <x v="13"/>
    <x v="201"/>
    <x v="201"/>
    <n v="599069"/>
    <s v="Orlová"/>
    <s v="15 000 – 39 999 obyvatel"/>
    <n v="23882"/>
    <n v="0.34888200318231305"/>
    <n v="15550"/>
    <n v="1"/>
  </r>
  <r>
    <x v="13"/>
    <x v="201"/>
    <x v="201"/>
    <n v="599085"/>
    <s v="Petřvald (Karviná)"/>
    <s v="5 000 – 14 999 obyvatel"/>
    <n v="5971"/>
    <n v="0.38619996650477306"/>
    <n v="3665"/>
    <n v="1"/>
  </r>
  <r>
    <x v="13"/>
    <x v="202"/>
    <x v="202"/>
    <n v="500291"/>
    <s v="Vřesina (Ostrava-město)"/>
    <s v="2 000 – 4 999 obyvatel"/>
    <n v="2439"/>
    <n v="0.41287412874128743"/>
    <n v="1432"/>
    <n v="0"/>
  </r>
  <r>
    <x v="13"/>
    <x v="202"/>
    <x v="202"/>
    <n v="506711"/>
    <s v="Dolní Lhota (Ostrava-město)"/>
    <s v="750 – 1 999 obyvatel"/>
    <n v="1256"/>
    <n v="0.42993630573248409"/>
    <n v="716"/>
    <n v="0"/>
  </r>
  <r>
    <x v="13"/>
    <x v="202"/>
    <x v="202"/>
    <n v="510882"/>
    <s v="Velká Polom"/>
    <s v="2 000 – 4 999 obyvatel"/>
    <n v="1614"/>
    <n v="0.419454770755886"/>
    <n v="937"/>
    <n v="0"/>
  </r>
  <r>
    <x v="13"/>
    <x v="202"/>
    <x v="202"/>
    <n v="554049"/>
    <s v="Olbramice (Ostrava-město)"/>
    <s v="do 750 obyvatel"/>
    <n v="599"/>
    <n v="0.34223706176961605"/>
    <n v="394"/>
    <n v="1"/>
  </r>
  <r>
    <x v="13"/>
    <x v="202"/>
    <x v="202"/>
    <n v="554821"/>
    <s v="Ostrava (Ostrava-město)"/>
    <s v="100 000 a více obyvatel"/>
    <n v="239135"/>
    <n v="0.36726535220691242"/>
    <n v="151309"/>
    <n v="1"/>
  </r>
  <r>
    <x v="13"/>
    <x v="202"/>
    <x v="202"/>
    <n v="568449"/>
    <s v="Zbyslavice"/>
    <s v="do 750 obyvatel"/>
    <n v="512"/>
    <n v="0.361328125"/>
    <n v="327"/>
    <n v="1"/>
  </r>
  <r>
    <x v="13"/>
    <x v="202"/>
    <x v="202"/>
    <n v="569119"/>
    <s v="Čavisov"/>
    <s v="do 750 obyvatel"/>
    <n v="425"/>
    <n v="0.4"/>
    <n v="255"/>
    <n v="0"/>
  </r>
  <r>
    <x v="13"/>
    <x v="202"/>
    <x v="202"/>
    <n v="569500"/>
    <s v="Horní Lhota (Ostrava-město)"/>
    <s v="750 – 1 999 obyvatel"/>
    <n v="728"/>
    <n v="0.37225274725274726"/>
    <n v="457"/>
    <n v="1"/>
  </r>
  <r>
    <x v="13"/>
    <x v="202"/>
    <x v="202"/>
    <n v="598739"/>
    <s v="Stará Ves nad Ondřejnicí"/>
    <s v="2 000 – 4 999 obyvatel"/>
    <n v="2333"/>
    <n v="0.39562794684954994"/>
    <n v="1410"/>
    <n v="1"/>
  </r>
  <r>
    <x v="13"/>
    <x v="202"/>
    <x v="202"/>
    <n v="598798"/>
    <s v="Šenov"/>
    <s v="5 000 – 14 999 obyvatel"/>
    <n v="5354"/>
    <n v="0.40268957788569293"/>
    <n v="3198"/>
    <n v="0"/>
  </r>
  <r>
    <x v="13"/>
    <x v="202"/>
    <x v="202"/>
    <n v="598836"/>
    <s v="Václavovice"/>
    <s v="2 000 – 4 999 obyvatel"/>
    <n v="1668"/>
    <n v="0.39268585131894485"/>
    <n v="1013"/>
    <n v="1"/>
  </r>
  <r>
    <x v="13"/>
    <x v="202"/>
    <x v="202"/>
    <n v="598879"/>
    <s v="Vratimov"/>
    <s v="5 000 – 14 999 obyvatel"/>
    <n v="6098"/>
    <n v="0.3835683830764185"/>
    <n v="3759"/>
    <n v="1"/>
  </r>
  <r>
    <x v="13"/>
    <x v="202"/>
    <x v="202"/>
    <n v="599549"/>
    <s v="Klimkovice"/>
    <s v="2 000 – 4 999 obyvatel"/>
    <n v="3723"/>
    <n v="0.39726027397260272"/>
    <n v="2244"/>
    <n v="1"/>
  </r>
  <r>
    <x v="13"/>
    <x v="203"/>
    <x v="203"/>
    <n v="551694"/>
    <s v="Velká Štáhle"/>
    <s v="do 750 obyvatel"/>
    <n v="291"/>
    <n v="0.36082474226804123"/>
    <n v="186"/>
    <n v="1"/>
  </r>
  <r>
    <x v="13"/>
    <x v="203"/>
    <x v="203"/>
    <n v="551821"/>
    <s v="Tvrdkov"/>
    <s v="do 750 obyvatel"/>
    <n v="204"/>
    <n v="0.45098039215686275"/>
    <n v="112"/>
    <n v="0"/>
  </r>
  <r>
    <x v="13"/>
    <x v="203"/>
    <x v="203"/>
    <n v="551902"/>
    <s v="Malá Štáhle"/>
    <s v="do 750 obyvatel"/>
    <n v="117"/>
    <n v="0.41880341880341881"/>
    <n v="68"/>
    <n v="0"/>
  </r>
  <r>
    <x v="13"/>
    <x v="203"/>
    <x v="203"/>
    <n v="551911"/>
    <s v="Stará Ves (Bruntál)"/>
    <s v="do 750 obyvatel"/>
    <n v="425"/>
    <n v="0.35529411764705882"/>
    <n v="274"/>
    <n v="1"/>
  </r>
  <r>
    <x v="13"/>
    <x v="203"/>
    <x v="203"/>
    <n v="597228"/>
    <s v="Břidličná"/>
    <s v="2 000 – 4 999 obyvatel"/>
    <n v="2595"/>
    <n v="0.37842003853564549"/>
    <n v="1613"/>
    <n v="1"/>
  </r>
  <r>
    <x v="13"/>
    <x v="203"/>
    <x v="203"/>
    <n v="597287"/>
    <s v="Dolní Moravice"/>
    <s v="do 750 obyvatel"/>
    <n v="327"/>
    <n v="0.41896024464831805"/>
    <n v="190"/>
    <n v="0"/>
  </r>
  <r>
    <x v="13"/>
    <x v="203"/>
    <x v="203"/>
    <n v="597368"/>
    <s v="Horní Město"/>
    <s v="750 – 1 999 obyvatel"/>
    <n v="689"/>
    <n v="0.36865021770682149"/>
    <n v="435"/>
    <n v="1"/>
  </r>
  <r>
    <x v="13"/>
    <x v="203"/>
    <x v="203"/>
    <n v="597457"/>
    <s v="Jiříkov (Bruntál)"/>
    <s v="do 750 obyvatel"/>
    <n v="238"/>
    <n v="0.34453781512605042"/>
    <n v="156"/>
    <n v="1"/>
  </r>
  <r>
    <x v="13"/>
    <x v="203"/>
    <x v="203"/>
    <n v="597601"/>
    <s v="Malá Morávka"/>
    <s v="do 750 obyvatel"/>
    <n v="562"/>
    <n v="0.4306049822064057"/>
    <n v="320"/>
    <n v="0"/>
  </r>
  <r>
    <x v="13"/>
    <x v="203"/>
    <x v="203"/>
    <n v="597783"/>
    <s v="Rýmařov"/>
    <s v="5 000 – 14 999 obyvatel"/>
    <n v="6897"/>
    <n v="0.41293315934464259"/>
    <n v="4049"/>
    <n v="0"/>
  </r>
  <r>
    <x v="13"/>
    <x v="203"/>
    <x v="203"/>
    <n v="597791"/>
    <s v="Ryžoviště"/>
    <s v="do 750 obyvatel"/>
    <n v="515"/>
    <n v="0.36699029126213595"/>
    <n v="326"/>
    <n v="1"/>
  </r>
  <r>
    <x v="13"/>
    <x v="204"/>
    <x v="204"/>
    <n v="507091"/>
    <s v="Nýdek"/>
    <s v="2 000 – 4 999 obyvatel"/>
    <n v="1710"/>
    <n v="0.27426900584795322"/>
    <n v="1241"/>
    <n v="1"/>
  </r>
  <r>
    <x v="13"/>
    <x v="204"/>
    <x v="204"/>
    <n v="507237"/>
    <s v="Komorní Lhotka"/>
    <s v="750 – 1 999 obyvatel"/>
    <n v="1151"/>
    <n v="0.41702867072111205"/>
    <n v="671"/>
    <n v="0"/>
  </r>
  <r>
    <x v="13"/>
    <x v="204"/>
    <x v="204"/>
    <n v="507458"/>
    <s v="Košařiska"/>
    <s v="do 750 obyvatel"/>
    <n v="311"/>
    <n v="0.22508038585209003"/>
    <n v="241"/>
    <n v="1"/>
  </r>
  <r>
    <x v="13"/>
    <x v="204"/>
    <x v="204"/>
    <n v="552615"/>
    <s v="Vělopolí"/>
    <s v="do 750 obyvatel"/>
    <n v="237"/>
    <n v="0.28270042194092826"/>
    <n v="170"/>
    <n v="1"/>
  </r>
  <r>
    <x v="13"/>
    <x v="204"/>
    <x v="204"/>
    <n v="552640"/>
    <s v="Řeka"/>
    <s v="do 750 obyvatel"/>
    <n v="479"/>
    <n v="0.31524008350730687"/>
    <n v="328"/>
    <n v="1"/>
  </r>
  <r>
    <x v="13"/>
    <x v="204"/>
    <x v="204"/>
    <n v="552658"/>
    <s v="Smilovice (Frýdek-Místek)"/>
    <s v="750 – 1 999 obyvatel"/>
    <n v="665"/>
    <n v="0.31428571428571428"/>
    <n v="456"/>
    <n v="1"/>
  </r>
  <r>
    <x v="13"/>
    <x v="204"/>
    <x v="204"/>
    <n v="552674"/>
    <s v="Střítež (Frýdek-Místek)"/>
    <s v="750 – 1 999 obyvatel"/>
    <n v="852"/>
    <n v="0.3039906103286385"/>
    <n v="593"/>
    <n v="1"/>
  </r>
  <r>
    <x v="13"/>
    <x v="204"/>
    <x v="204"/>
    <n v="554928"/>
    <s v="Vendryně"/>
    <s v="2 000 – 4 999 obyvatel"/>
    <n v="3703"/>
    <n v="0.30272751822846339"/>
    <n v="2582"/>
    <n v="1"/>
  </r>
  <r>
    <x v="13"/>
    <x v="204"/>
    <x v="204"/>
    <n v="556971"/>
    <s v="Ropice"/>
    <s v="750 – 1 999 obyvatel"/>
    <n v="1353"/>
    <n v="0.27642276422764228"/>
    <n v="979"/>
    <n v="1"/>
  </r>
  <r>
    <x v="13"/>
    <x v="204"/>
    <x v="204"/>
    <n v="598062"/>
    <s v="Bystřice (Frýdek-Místek)"/>
    <s v="5 000 – 14 999 obyvatel"/>
    <n v="4431"/>
    <n v="0.29541864139020535"/>
    <n v="3122"/>
    <n v="1"/>
  </r>
  <r>
    <x v="13"/>
    <x v="204"/>
    <x v="204"/>
    <n v="598160"/>
    <s v="Hnojník"/>
    <s v="750 – 1 999 obyvatel"/>
    <n v="1225"/>
    <n v="0.36653061224489797"/>
    <n v="776"/>
    <n v="1"/>
  </r>
  <r>
    <x v="13"/>
    <x v="204"/>
    <x v="204"/>
    <n v="598810"/>
    <s v="Třinec"/>
    <s v="15 000 – 39 999 obyvatel"/>
    <n v="29332"/>
    <n v="0.30512750579571801"/>
    <n v="20382"/>
    <n v="1"/>
  </r>
  <r>
    <x v="13"/>
    <x v="205"/>
    <x v="205"/>
    <n v="506451"/>
    <s v="Březová (Opava)"/>
    <s v="750 – 1 999 obyvatel"/>
    <n v="1125"/>
    <n v="0.38133333333333336"/>
    <n v="696"/>
    <n v="1"/>
  </r>
  <r>
    <x v="13"/>
    <x v="205"/>
    <x v="205"/>
    <n v="506460"/>
    <s v="Budišov nad Budišovkou"/>
    <s v="2 000 – 4 999 obyvatel"/>
    <n v="2406"/>
    <n v="0.33250207813798838"/>
    <n v="1606"/>
    <n v="1"/>
  </r>
  <r>
    <x v="13"/>
    <x v="205"/>
    <x v="205"/>
    <n v="508144"/>
    <s v="Melč"/>
    <s v="do 750 obyvatel"/>
    <n v="527"/>
    <n v="0.32258064516129031"/>
    <n v="357"/>
    <n v="1"/>
  </r>
  <r>
    <x v="13"/>
    <x v="205"/>
    <x v="205"/>
    <n v="511021"/>
    <s v="Vítkov"/>
    <s v="5 000 – 14 999 obyvatel"/>
    <n v="4723"/>
    <n v="0.35697649798856657"/>
    <n v="3037"/>
    <n v="1"/>
  </r>
  <r>
    <x v="13"/>
    <x v="205"/>
    <x v="205"/>
    <n v="512893"/>
    <s v="Nové Lublice"/>
    <s v="do 750 obyvatel"/>
    <n v="167"/>
    <n v="0.23952095808383234"/>
    <n v="127"/>
    <n v="1"/>
  </r>
  <r>
    <x v="13"/>
    <x v="205"/>
    <x v="205"/>
    <n v="547131"/>
    <s v="Svatoňovice"/>
    <s v="do 750 obyvatel"/>
    <n v="209"/>
    <n v="0.32057416267942584"/>
    <n v="142"/>
    <n v="1"/>
  </r>
  <r>
    <x v="13"/>
    <x v="205"/>
    <x v="205"/>
    <n v="568180"/>
    <s v="Kružberk"/>
    <s v="do 750 obyvatel"/>
    <n v="210"/>
    <n v="0.32857142857142857"/>
    <n v="141"/>
    <n v="1"/>
  </r>
  <r>
    <x v="13"/>
    <x v="205"/>
    <x v="205"/>
    <n v="568198"/>
    <s v="Staré Těchanovice"/>
    <s v="do 750 obyvatel"/>
    <n v="125"/>
    <n v="0.30399999999999999"/>
    <n v="87"/>
    <n v="1"/>
  </r>
  <r>
    <x v="13"/>
    <x v="205"/>
    <x v="205"/>
    <n v="568317"/>
    <s v="Radkov (Opava)"/>
    <s v="do 750 obyvatel"/>
    <n v="399"/>
    <n v="0.26566416040100249"/>
    <n v="293"/>
    <n v="1"/>
  </r>
  <r>
    <x v="13"/>
    <x v="205"/>
    <x v="205"/>
    <n v="569097"/>
    <s v="Moravice"/>
    <s v="do 750 obyvatel"/>
    <n v="201"/>
    <n v="0.2537313432835821"/>
    <n v="150"/>
    <n v="1"/>
  </r>
  <r>
    <x v="13"/>
    <x v="205"/>
    <x v="205"/>
    <n v="569950"/>
    <s v="Čermná ve Slezsku"/>
    <s v="do 750 obyvatel"/>
    <n v="295"/>
    <n v="0.24745762711864408"/>
    <n v="222"/>
    <n v="1"/>
  </r>
  <r>
    <x v="13"/>
    <x v="205"/>
    <x v="205"/>
    <n v="570036"/>
    <s v="Větřkovice"/>
    <s v="do 750 obyvatel"/>
    <n v="629"/>
    <n v="0.45627980922098571"/>
    <n v="34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8B4-D1A1-4285-9451-CE5A1931EE6F}" name="Kontingenční tabulka3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H3:L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CEA0-7EC5-41EE-91F7-C76EF002E164}" name="Kontingenční tabulka2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A3:E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6276</v>
      </c>
    </row>
    <row r="2" spans="1:10" x14ac:dyDescent="0.25">
      <c r="A2" s="2" t="s">
        <v>6319</v>
      </c>
      <c r="G2" s="21" t="s">
        <v>6278</v>
      </c>
      <c r="H2" s="21"/>
      <c r="I2" s="21"/>
      <c r="J2" s="12">
        <v>0.7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0.75815905982290688</v>
      </c>
      <c r="I4" s="10">
        <v>268753</v>
      </c>
      <c r="J4" s="14">
        <f t="shared" ref="J4:J67" si="0"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0.83832335329341312</v>
      </c>
      <c r="I5" s="10">
        <v>27</v>
      </c>
      <c r="J5" s="14">
        <f t="shared" si="0"/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0.80653230417381361</v>
      </c>
      <c r="I6" s="10">
        <v>2707</v>
      </c>
      <c r="J6" s="14">
        <f t="shared" si="0"/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0.80827170638181323</v>
      </c>
      <c r="I7" s="10">
        <v>700</v>
      </c>
      <c r="J7" s="14">
        <f t="shared" si="0"/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0.74757281553398058</v>
      </c>
      <c r="I8" s="10">
        <v>26</v>
      </c>
      <c r="J8" s="14">
        <f t="shared" si="0"/>
        <v>0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0.82556131260794474</v>
      </c>
      <c r="I9" s="10">
        <v>404</v>
      </c>
      <c r="J9" s="14">
        <f t="shared" si="0"/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0.79562043795620441</v>
      </c>
      <c r="I10" s="10">
        <v>28</v>
      </c>
      <c r="J10" s="14">
        <f t="shared" si="0"/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0.82876712328767121</v>
      </c>
      <c r="I11" s="10">
        <v>100</v>
      </c>
      <c r="J11" s="14">
        <f t="shared" si="0"/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0.79507603186097031</v>
      </c>
      <c r="I12" s="10">
        <v>283</v>
      </c>
      <c r="J12" s="14">
        <f t="shared" si="0"/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0.8</v>
      </c>
      <c r="I13" s="10">
        <v>55</v>
      </c>
      <c r="J13" s="14">
        <f t="shared" si="0"/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0.77986179664363275</v>
      </c>
      <c r="I14" s="10">
        <v>223</v>
      </c>
      <c r="J14" s="14">
        <f t="shared" si="0"/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0.71370143149284249</v>
      </c>
      <c r="I15" s="10">
        <v>140</v>
      </c>
      <c r="J15" s="14">
        <f t="shared" si="0"/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0.8810408921933085</v>
      </c>
      <c r="I16" s="10">
        <v>32</v>
      </c>
      <c r="J16" s="14">
        <f t="shared" si="0"/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0.75</v>
      </c>
      <c r="I17" s="10">
        <v>211</v>
      </c>
      <c r="J17" s="14">
        <f t="shared" si="0"/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0.75584415584415587</v>
      </c>
      <c r="I18" s="10">
        <v>94</v>
      </c>
      <c r="J18" s="14">
        <f t="shared" si="0"/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0.80089153046062411</v>
      </c>
      <c r="I19" s="10">
        <v>134</v>
      </c>
      <c r="J19" s="14">
        <f t="shared" si="0"/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0.76560121765601219</v>
      </c>
      <c r="I20" s="10">
        <v>154</v>
      </c>
      <c r="J20" s="14">
        <f t="shared" si="0"/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0.80676328502415462</v>
      </c>
      <c r="I21" s="10">
        <v>120</v>
      </c>
      <c r="J21" s="14">
        <f t="shared" si="0"/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0.82111436950146632</v>
      </c>
      <c r="I22" s="10">
        <v>122</v>
      </c>
      <c r="J22" s="14">
        <f t="shared" si="0"/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0.80555555555555558</v>
      </c>
      <c r="I23" s="10">
        <v>119</v>
      </c>
      <c r="J23" s="14">
        <f t="shared" si="0"/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0.82158119658119655</v>
      </c>
      <c r="I24" s="10">
        <v>167</v>
      </c>
      <c r="J24" s="14">
        <f t="shared" si="0"/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0.8108974358974359</v>
      </c>
      <c r="I25" s="10">
        <v>413</v>
      </c>
      <c r="J25" s="14">
        <f t="shared" si="0"/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0.80188679245283023</v>
      </c>
      <c r="I26" s="10">
        <v>63</v>
      </c>
      <c r="J26" s="14">
        <f t="shared" si="0"/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0.806949806949807</v>
      </c>
      <c r="I27" s="10">
        <v>50</v>
      </c>
      <c r="J27" s="14">
        <f t="shared" si="0"/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0.8359020852221215</v>
      </c>
      <c r="I28" s="10">
        <v>181</v>
      </c>
      <c r="J28" s="14">
        <f t="shared" si="0"/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0.78241563055062169</v>
      </c>
      <c r="I29" s="10">
        <v>245</v>
      </c>
      <c r="J29" s="14">
        <f t="shared" si="0"/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0.83018867924528306</v>
      </c>
      <c r="I30" s="10">
        <v>54</v>
      </c>
      <c r="J30" s="14">
        <f t="shared" si="0"/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0.80991735537190079</v>
      </c>
      <c r="I31" s="10">
        <v>46</v>
      </c>
      <c r="J31" s="14">
        <f t="shared" si="0"/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0.828125</v>
      </c>
      <c r="I32" s="10">
        <v>55</v>
      </c>
      <c r="J32" s="14">
        <f t="shared" si="0"/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0.80566801619433204</v>
      </c>
      <c r="I33" s="10">
        <v>144</v>
      </c>
      <c r="J33" s="14">
        <f t="shared" si="0"/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0.78500000000000003</v>
      </c>
      <c r="I34" s="10">
        <v>86</v>
      </c>
      <c r="J34" s="14">
        <f t="shared" si="0"/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0.77848639455782309</v>
      </c>
      <c r="I35" s="10">
        <v>1042</v>
      </c>
      <c r="J35" s="14">
        <f t="shared" si="0"/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0.82051282051282048</v>
      </c>
      <c r="I36" s="10">
        <v>63</v>
      </c>
      <c r="J36" s="14">
        <f t="shared" si="0"/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0.84491978609625673</v>
      </c>
      <c r="I37" s="10">
        <v>29</v>
      </c>
      <c r="J37" s="14">
        <f t="shared" si="0"/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0.76947040498442365</v>
      </c>
      <c r="I38" s="10">
        <v>74</v>
      </c>
      <c r="J38" s="14">
        <f t="shared" si="0"/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0.77235772357723576</v>
      </c>
      <c r="I39" s="10">
        <v>112</v>
      </c>
      <c r="J39" s="14">
        <f t="shared" si="0"/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0.69230769230769229</v>
      </c>
      <c r="I40" s="10">
        <v>24</v>
      </c>
      <c r="J40" s="14">
        <f t="shared" si="0"/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0.80635838150289019</v>
      </c>
      <c r="I41" s="10">
        <v>67</v>
      </c>
      <c r="J41" s="14">
        <f t="shared" si="0"/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0.7142857142857143</v>
      </c>
      <c r="I42" s="10">
        <v>16</v>
      </c>
      <c r="J42" s="14">
        <f t="shared" si="0"/>
        <v>0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0.8571428571428571</v>
      </c>
      <c r="I43" s="10">
        <v>12</v>
      </c>
      <c r="J43" s="14">
        <f t="shared" si="0"/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0.80303030303030298</v>
      </c>
      <c r="I44" s="10">
        <v>39</v>
      </c>
      <c r="J44" s="14">
        <f t="shared" si="0"/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0.77419354838709675</v>
      </c>
      <c r="I45" s="10">
        <v>14</v>
      </c>
      <c r="J45" s="14">
        <f t="shared" si="0"/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0.67469879518072284</v>
      </c>
      <c r="I46" s="10">
        <v>27</v>
      </c>
      <c r="J46" s="14">
        <f t="shared" si="0"/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0.71966527196652719</v>
      </c>
      <c r="I47" s="10">
        <v>67</v>
      </c>
      <c r="J47" s="14">
        <f t="shared" si="0"/>
        <v>0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0.82499999999999996</v>
      </c>
      <c r="I48" s="10">
        <v>7</v>
      </c>
      <c r="J48" s="14">
        <f t="shared" si="0"/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0.80124223602484468</v>
      </c>
      <c r="I49" s="10">
        <v>32</v>
      </c>
      <c r="J49" s="14">
        <f t="shared" si="0"/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0.73977086743044185</v>
      </c>
      <c r="I50" s="10">
        <v>159</v>
      </c>
      <c r="J50" s="14">
        <f t="shared" si="0"/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0.77869372225745082</v>
      </c>
      <c r="I51" s="10">
        <v>698</v>
      </c>
      <c r="J51" s="14">
        <f t="shared" si="0"/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0.8244949494949495</v>
      </c>
      <c r="I52" s="10">
        <v>278</v>
      </c>
      <c r="J52" s="14">
        <f t="shared" si="0"/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0.78772378516624042</v>
      </c>
      <c r="I53" s="10">
        <v>83</v>
      </c>
      <c r="J53" s="14">
        <f t="shared" si="0"/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0.82608695652173914</v>
      </c>
      <c r="I54" s="10">
        <v>8</v>
      </c>
      <c r="J54" s="14">
        <f t="shared" si="0"/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0.78888888888888886</v>
      </c>
      <c r="I55" s="10">
        <v>19</v>
      </c>
      <c r="J55" s="14">
        <f t="shared" si="0"/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0.78376383763837643</v>
      </c>
      <c r="I56" s="10">
        <v>3516</v>
      </c>
      <c r="J56" s="14">
        <f t="shared" si="0"/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0.82675159235668794</v>
      </c>
      <c r="I57" s="10">
        <v>136</v>
      </c>
      <c r="J57" s="14">
        <f t="shared" si="0"/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0.82943925233644855</v>
      </c>
      <c r="I58" s="10">
        <v>73</v>
      </c>
      <c r="J58" s="14">
        <f t="shared" si="0"/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0.82850521436848201</v>
      </c>
      <c r="I59" s="10">
        <v>148</v>
      </c>
      <c r="J59" s="14">
        <f t="shared" si="0"/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0.81888246628131023</v>
      </c>
      <c r="I60" s="10">
        <v>188</v>
      </c>
      <c r="J60" s="14">
        <f t="shared" si="0"/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0.78589263420724098</v>
      </c>
      <c r="I61" s="10">
        <v>343</v>
      </c>
      <c r="J61" s="14">
        <f t="shared" si="0"/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0.82016698779704555</v>
      </c>
      <c r="I62" s="10">
        <v>280</v>
      </c>
      <c r="J62" s="14">
        <f t="shared" si="0"/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0.79803646563814867</v>
      </c>
      <c r="I63" s="10">
        <v>144</v>
      </c>
      <c r="J63" s="14">
        <f t="shared" si="0"/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0.71226415094339623</v>
      </c>
      <c r="I64" s="10">
        <v>61</v>
      </c>
      <c r="J64" s="14">
        <f t="shared" si="0"/>
        <v>0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0.7592592592592593</v>
      </c>
      <c r="I65" s="10">
        <v>130</v>
      </c>
      <c r="J65" s="14">
        <f t="shared" si="0"/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0.78202479338842978</v>
      </c>
      <c r="I66" s="10">
        <v>211</v>
      </c>
      <c r="J66" s="14">
        <f t="shared" si="0"/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0.79814814814814816</v>
      </c>
      <c r="I67" s="10">
        <v>327</v>
      </c>
      <c r="J67" s="14">
        <f t="shared" si="0"/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0.7269076305220884</v>
      </c>
      <c r="I68" s="10">
        <v>68</v>
      </c>
      <c r="J68" s="14">
        <f t="shared" ref="J68:J131" si="1"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0.8354166666666667</v>
      </c>
      <c r="I69" s="10">
        <v>79</v>
      </c>
      <c r="J69" s="14">
        <f t="shared" si="1"/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0.78678678678678682</v>
      </c>
      <c r="I70" s="10">
        <v>142</v>
      </c>
      <c r="J70" s="14">
        <f t="shared" si="1"/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0.77862595419847325</v>
      </c>
      <c r="I71" s="10">
        <v>377</v>
      </c>
      <c r="J71" s="14">
        <f t="shared" si="1"/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0.77430555555555558</v>
      </c>
      <c r="I72" s="10">
        <v>130</v>
      </c>
      <c r="J72" s="14">
        <f t="shared" si="1"/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0.74942528735632186</v>
      </c>
      <c r="I73" s="10">
        <v>109</v>
      </c>
      <c r="J73" s="14">
        <f t="shared" si="1"/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0.84562211981566815</v>
      </c>
      <c r="I74" s="10">
        <v>67</v>
      </c>
      <c r="J74" s="14">
        <f t="shared" si="1"/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0.86067415730337082</v>
      </c>
      <c r="I75" s="10">
        <v>62</v>
      </c>
      <c r="J75" s="14">
        <f t="shared" si="1"/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0.77777777777777779</v>
      </c>
      <c r="I76" s="10">
        <v>82</v>
      </c>
      <c r="J76" s="14">
        <f t="shared" si="1"/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0.80731707317073176</v>
      </c>
      <c r="I77" s="10">
        <v>79</v>
      </c>
      <c r="J77" s="14">
        <f t="shared" si="1"/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0.77511961722488043</v>
      </c>
      <c r="I78" s="10">
        <v>94</v>
      </c>
      <c r="J78" s="14">
        <f t="shared" si="1"/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0.79720279720279719</v>
      </c>
      <c r="I79" s="10">
        <v>29</v>
      </c>
      <c r="J79" s="14">
        <f t="shared" si="1"/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0.83306320907617504</v>
      </c>
      <c r="I80" s="10">
        <v>103</v>
      </c>
      <c r="J80" s="14">
        <f t="shared" si="1"/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0.77272727272727271</v>
      </c>
      <c r="I81" s="10">
        <v>165</v>
      </c>
      <c r="J81" s="14">
        <f t="shared" si="1"/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0.76089159067882473</v>
      </c>
      <c r="I82" s="10">
        <v>236</v>
      </c>
      <c r="J82" s="14">
        <f t="shared" si="1"/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0.90131578947368418</v>
      </c>
      <c r="I83" s="10">
        <v>15</v>
      </c>
      <c r="J83" s="14">
        <f t="shared" si="1"/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0.78147029204431018</v>
      </c>
      <c r="I84" s="10">
        <v>217</v>
      </c>
      <c r="J84" s="14">
        <f t="shared" si="1"/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0.78021978021978022</v>
      </c>
      <c r="I85" s="10">
        <v>80</v>
      </c>
      <c r="J85" s="14">
        <f t="shared" si="1"/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0.93201754385964908</v>
      </c>
      <c r="I86" s="10">
        <v>62</v>
      </c>
      <c r="J86" s="14">
        <f t="shared" si="1"/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0.82726045883940624</v>
      </c>
      <c r="I87" s="10">
        <v>128</v>
      </c>
      <c r="J87" s="14">
        <f t="shared" si="1"/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0.7613275613275613</v>
      </c>
      <c r="I88" s="10">
        <v>827</v>
      </c>
      <c r="J88" s="14">
        <f t="shared" si="1"/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0.77804295942720769</v>
      </c>
      <c r="I89" s="10">
        <v>93</v>
      </c>
      <c r="J89" s="14">
        <f t="shared" si="1"/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0.77488088935944943</v>
      </c>
      <c r="I90" s="10">
        <v>1701</v>
      </c>
      <c r="J90" s="14">
        <f t="shared" si="1"/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0.76991150442477874</v>
      </c>
      <c r="I91" s="10">
        <v>52</v>
      </c>
      <c r="J91" s="14">
        <f t="shared" si="1"/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0.83797468354430382</v>
      </c>
      <c r="I92" s="10">
        <v>128</v>
      </c>
      <c r="J92" s="14">
        <f t="shared" si="1"/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0.84848484848484851</v>
      </c>
      <c r="I93" s="10">
        <v>15</v>
      </c>
      <c r="J93" s="14">
        <f t="shared" si="1"/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0.7021276595744681</v>
      </c>
      <c r="I94" s="10">
        <v>42</v>
      </c>
      <c r="J94" s="14">
        <f t="shared" si="1"/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0.72774869109947649</v>
      </c>
      <c r="I95" s="10">
        <v>52</v>
      </c>
      <c r="J95" s="14">
        <f t="shared" si="1"/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0.73118279569892475</v>
      </c>
      <c r="I96" s="10">
        <v>25</v>
      </c>
      <c r="J96" s="14">
        <f t="shared" si="1"/>
        <v>0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0.93827160493827155</v>
      </c>
      <c r="I97" s="10">
        <v>5</v>
      </c>
      <c r="J97" s="14">
        <f t="shared" si="1"/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0.7769784172661871</v>
      </c>
      <c r="I98" s="10">
        <v>31</v>
      </c>
      <c r="J98" s="14">
        <f t="shared" si="1"/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0.8797814207650273</v>
      </c>
      <c r="I99" s="10">
        <v>22</v>
      </c>
      <c r="J99" s="14">
        <f t="shared" si="1"/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0.70707070707070707</v>
      </c>
      <c r="I100" s="10">
        <v>29</v>
      </c>
      <c r="J100" s="14">
        <f t="shared" si="1"/>
        <v>0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0.77385159010600701</v>
      </c>
      <c r="I101" s="10">
        <v>64</v>
      </c>
      <c r="J101" s="14">
        <f t="shared" si="1"/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0.76028622540250446</v>
      </c>
      <c r="I102" s="10">
        <v>134</v>
      </c>
      <c r="J102" s="14">
        <f t="shared" si="1"/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0.82125603864734298</v>
      </c>
      <c r="I103" s="10">
        <v>37</v>
      </c>
      <c r="J103" s="14">
        <f t="shared" si="1"/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0.72520107238605902</v>
      </c>
      <c r="I104" s="10">
        <v>205</v>
      </c>
      <c r="J104" s="14">
        <f t="shared" si="1"/>
        <v>0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0.85130111524163565</v>
      </c>
      <c r="I105" s="10">
        <v>40</v>
      </c>
      <c r="J105" s="14">
        <f t="shared" si="1"/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0.80384615384615388</v>
      </c>
      <c r="I106" s="10">
        <v>51</v>
      </c>
      <c r="J106" s="14">
        <f t="shared" si="1"/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0.86446886446886451</v>
      </c>
      <c r="I107" s="10">
        <v>37</v>
      </c>
      <c r="J107" s="14">
        <f t="shared" si="1"/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0.75087310826542486</v>
      </c>
      <c r="I108" s="10">
        <v>214</v>
      </c>
      <c r="J108" s="14">
        <f t="shared" si="1"/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0.75</v>
      </c>
      <c r="I109" s="10">
        <v>59</v>
      </c>
      <c r="J109" s="14">
        <f t="shared" si="1"/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0.7780487804878049</v>
      </c>
      <c r="I110" s="10">
        <v>91</v>
      </c>
      <c r="J110" s="14">
        <f t="shared" si="1"/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0.79828850855745725</v>
      </c>
      <c r="I111" s="10">
        <v>165</v>
      </c>
      <c r="J111" s="14">
        <f t="shared" si="1"/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0.78239608801955995</v>
      </c>
      <c r="I112" s="10">
        <v>89</v>
      </c>
      <c r="J112" s="14">
        <f t="shared" si="1"/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0.72477498815727148</v>
      </c>
      <c r="I113" s="10">
        <v>581</v>
      </c>
      <c r="J113" s="14">
        <f t="shared" si="1"/>
        <v>0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0.76377952755905509</v>
      </c>
      <c r="I114" s="10">
        <v>180</v>
      </c>
      <c r="J114" s="14">
        <f t="shared" si="1"/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0.75040226555963185</v>
      </c>
      <c r="I115" s="10">
        <v>3878</v>
      </c>
      <c r="J115" s="14">
        <f t="shared" si="1"/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0.87545126353790614</v>
      </c>
      <c r="I116" s="10">
        <v>69</v>
      </c>
      <c r="J116" s="14">
        <f t="shared" si="1"/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0.79020342070640626</v>
      </c>
      <c r="I117" s="10">
        <v>2073</v>
      </c>
      <c r="J117" s="14">
        <f t="shared" si="1"/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0.74881516587677721</v>
      </c>
      <c r="I118" s="10">
        <v>159</v>
      </c>
      <c r="J118" s="14">
        <f t="shared" si="1"/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0.78380706287683033</v>
      </c>
      <c r="I119" s="10">
        <v>251</v>
      </c>
      <c r="J119" s="14">
        <f t="shared" si="1"/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0.78966041561074507</v>
      </c>
      <c r="I120" s="10">
        <v>415</v>
      </c>
      <c r="J120" s="14">
        <f t="shared" si="1"/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0.81326352530541013</v>
      </c>
      <c r="I121" s="10">
        <v>214</v>
      </c>
      <c r="J121" s="14">
        <f t="shared" si="1"/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0.82669322709163351</v>
      </c>
      <c r="I122" s="10">
        <v>174</v>
      </c>
      <c r="J122" s="14">
        <f t="shared" si="1"/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0.80175824175824173</v>
      </c>
      <c r="I123" s="10">
        <v>451</v>
      </c>
      <c r="J123" s="14">
        <f t="shared" si="1"/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0.76427320490367778</v>
      </c>
      <c r="I124" s="10">
        <v>673</v>
      </c>
      <c r="J124" s="14">
        <f t="shared" si="1"/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0.72087912087912087</v>
      </c>
      <c r="I125" s="10">
        <v>127</v>
      </c>
      <c r="J125" s="14">
        <f t="shared" si="1"/>
        <v>0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0.80836707152496623</v>
      </c>
      <c r="I126" s="10">
        <v>426</v>
      </c>
      <c r="J126" s="14">
        <f t="shared" si="1"/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0.82594936708860756</v>
      </c>
      <c r="I127" s="10">
        <v>55</v>
      </c>
      <c r="J127" s="14">
        <f t="shared" si="1"/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0.82751937984496127</v>
      </c>
      <c r="I128" s="10">
        <v>267</v>
      </c>
      <c r="J128" s="14">
        <f t="shared" si="1"/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0.64862542955326463</v>
      </c>
      <c r="I129" s="10">
        <v>409</v>
      </c>
      <c r="J129" s="14">
        <f t="shared" si="1"/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0.73475046210720885</v>
      </c>
      <c r="I130" s="10">
        <v>287</v>
      </c>
      <c r="J130" s="14">
        <f t="shared" si="1"/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0.80247840781073976</v>
      </c>
      <c r="I131" s="10">
        <v>526</v>
      </c>
      <c r="J131" s="14">
        <f t="shared" si="1"/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0.80059523809523814</v>
      </c>
      <c r="I132" s="10">
        <v>201</v>
      </c>
      <c r="J132" s="14">
        <f t="shared" ref="J132:J195" si="2"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0.87239583333333337</v>
      </c>
      <c r="I133" s="10">
        <v>49</v>
      </c>
      <c r="J133" s="14">
        <f t="shared" si="2"/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0.81632231404958677</v>
      </c>
      <c r="I134" s="10">
        <v>889</v>
      </c>
      <c r="J134" s="14">
        <f t="shared" si="2"/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0.81237113402061856</v>
      </c>
      <c r="I135" s="10">
        <v>91</v>
      </c>
      <c r="J135" s="14">
        <f t="shared" si="2"/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0.76826722338204589</v>
      </c>
      <c r="I136" s="10">
        <v>111</v>
      </c>
      <c r="J136" s="14">
        <f t="shared" si="2"/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0.810126582278481</v>
      </c>
      <c r="I137" s="10">
        <v>60</v>
      </c>
      <c r="J137" s="14">
        <f t="shared" si="2"/>
        <v>0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0.81705948372615034</v>
      </c>
      <c r="I138" s="10">
        <v>163</v>
      </c>
      <c r="J138" s="14">
        <f t="shared" si="2"/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0.81509177430319513</v>
      </c>
      <c r="I139" s="10">
        <v>272</v>
      </c>
      <c r="J139" s="14">
        <f t="shared" si="2"/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0.8254364089775561</v>
      </c>
      <c r="I140" s="10">
        <v>140</v>
      </c>
      <c r="J140" s="14">
        <f t="shared" si="2"/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0.76965517241379311</v>
      </c>
      <c r="I141" s="10">
        <v>167</v>
      </c>
      <c r="J141" s="14">
        <f t="shared" si="2"/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0.81709401709401708</v>
      </c>
      <c r="I142" s="10">
        <v>107</v>
      </c>
      <c r="J142" s="14">
        <f t="shared" si="2"/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0.80961991254624954</v>
      </c>
      <c r="I143" s="10">
        <v>566</v>
      </c>
      <c r="J143" s="14">
        <f t="shared" si="2"/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0.83787465940054495</v>
      </c>
      <c r="I144" s="10">
        <v>238</v>
      </c>
      <c r="J144" s="14">
        <f t="shared" si="2"/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0.80053667262969586</v>
      </c>
      <c r="I145" s="10">
        <v>223</v>
      </c>
      <c r="J145" s="14">
        <f t="shared" si="2"/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0.81841620626151013</v>
      </c>
      <c r="I146" s="10">
        <v>986</v>
      </c>
      <c r="J146" s="14">
        <f t="shared" si="2"/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0.81774960380348649</v>
      </c>
      <c r="I147" s="10">
        <v>230</v>
      </c>
      <c r="J147" s="14">
        <f t="shared" si="2"/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0.7637540453074434</v>
      </c>
      <c r="I148" s="10">
        <v>73</v>
      </c>
      <c r="J148" s="14">
        <f t="shared" si="2"/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0.854043392504931</v>
      </c>
      <c r="I149" s="10">
        <v>74</v>
      </c>
      <c r="J149" s="14">
        <f t="shared" si="2"/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0.76978417266187049</v>
      </c>
      <c r="I150" s="10">
        <v>128</v>
      </c>
      <c r="J150" s="14">
        <f t="shared" si="2"/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0.74681238615664847</v>
      </c>
      <c r="I151" s="10">
        <v>139</v>
      </c>
      <c r="J151" s="14">
        <f t="shared" si="2"/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0.80422199523323123</v>
      </c>
      <c r="I152" s="10">
        <v>575</v>
      </c>
      <c r="J152" s="14">
        <f t="shared" si="2"/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0.81956155143338949</v>
      </c>
      <c r="I153" s="10">
        <v>428</v>
      </c>
      <c r="J153" s="14">
        <f t="shared" si="2"/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0.78646616541353387</v>
      </c>
      <c r="I154" s="10">
        <v>142</v>
      </c>
      <c r="J154" s="14">
        <f t="shared" si="2"/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0.79658385093167705</v>
      </c>
      <c r="I155" s="10">
        <v>131</v>
      </c>
      <c r="J155" s="14">
        <f t="shared" si="2"/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0.85337470907680368</v>
      </c>
      <c r="I156" s="10">
        <v>189</v>
      </c>
      <c r="J156" s="14">
        <f t="shared" si="2"/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0.76470588235294112</v>
      </c>
      <c r="I157" s="10">
        <v>60</v>
      </c>
      <c r="J157" s="14">
        <f t="shared" si="2"/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0.68779342723004699</v>
      </c>
      <c r="I158" s="10">
        <v>133</v>
      </c>
      <c r="J158" s="14">
        <f t="shared" si="2"/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0.81081081081081086</v>
      </c>
      <c r="I159" s="10">
        <v>77</v>
      </c>
      <c r="J159" s="14">
        <f t="shared" si="2"/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0.75362318840579712</v>
      </c>
      <c r="I160" s="10">
        <v>85</v>
      </c>
      <c r="J160" s="14">
        <f t="shared" si="2"/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0.7734375</v>
      </c>
      <c r="I161" s="10">
        <v>87</v>
      </c>
      <c r="J161" s="14">
        <f t="shared" si="2"/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0.82490272373540852</v>
      </c>
      <c r="I162" s="10">
        <v>45</v>
      </c>
      <c r="J162" s="14">
        <f t="shared" si="2"/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0.82758620689655171</v>
      </c>
      <c r="I163" s="10">
        <v>5</v>
      </c>
      <c r="J163" s="14">
        <f t="shared" si="2"/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0.85416666666666663</v>
      </c>
      <c r="I164" s="10">
        <v>14</v>
      </c>
      <c r="J164" s="14">
        <f t="shared" si="2"/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0.78846153846153844</v>
      </c>
      <c r="I165" s="10">
        <v>22</v>
      </c>
      <c r="J165" s="14">
        <f t="shared" si="2"/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0.76851851851851849</v>
      </c>
      <c r="I166" s="10">
        <v>50</v>
      </c>
      <c r="J166" s="14">
        <f t="shared" si="2"/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0.85606060606060608</v>
      </c>
      <c r="I167" s="10">
        <v>19</v>
      </c>
      <c r="J167" s="14">
        <f t="shared" si="2"/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0.77192982456140347</v>
      </c>
      <c r="I168" s="10">
        <v>52</v>
      </c>
      <c r="J168" s="14">
        <f t="shared" si="2"/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0.78086419753086422</v>
      </c>
      <c r="I169" s="10">
        <v>71</v>
      </c>
      <c r="J169" s="14">
        <f t="shared" si="2"/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0.84285714285714286</v>
      </c>
      <c r="I170" s="10">
        <v>11</v>
      </c>
      <c r="J170" s="14">
        <f t="shared" si="2"/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0.85483870967741937</v>
      </c>
      <c r="I171" s="10">
        <v>18</v>
      </c>
      <c r="J171" s="14">
        <f t="shared" si="2"/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0.88036809815950923</v>
      </c>
      <c r="I172" s="10">
        <v>39</v>
      </c>
      <c r="J172" s="14">
        <f t="shared" si="2"/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0.77777777777777779</v>
      </c>
      <c r="I173" s="10">
        <v>76</v>
      </c>
      <c r="J173" s="14">
        <f t="shared" si="2"/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0.78688524590163933</v>
      </c>
      <c r="I174" s="10">
        <v>65</v>
      </c>
      <c r="J174" s="14">
        <f t="shared" si="2"/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0.9017857142857143</v>
      </c>
      <c r="I175" s="10">
        <v>11</v>
      </c>
      <c r="J175" s="14">
        <f t="shared" si="2"/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0.76712328767123283</v>
      </c>
      <c r="I176" s="10">
        <v>17</v>
      </c>
      <c r="J176" s="14">
        <f t="shared" si="2"/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0.85555555555555551</v>
      </c>
      <c r="I177" s="10">
        <v>13</v>
      </c>
      <c r="J177" s="14">
        <f t="shared" si="2"/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0.86301369863013699</v>
      </c>
      <c r="I178" s="10">
        <v>10</v>
      </c>
      <c r="J178" s="14">
        <f t="shared" si="2"/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0.85582822085889576</v>
      </c>
      <c r="I179" s="10">
        <v>47</v>
      </c>
      <c r="J179" s="14">
        <f t="shared" si="2"/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0.70440251572327039</v>
      </c>
      <c r="I180" s="10">
        <v>47</v>
      </c>
      <c r="J180" s="14">
        <f t="shared" si="2"/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0.79127134724857684</v>
      </c>
      <c r="I181" s="10">
        <v>110</v>
      </c>
      <c r="J181" s="14">
        <f t="shared" si="2"/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0.7912592767110378</v>
      </c>
      <c r="I182" s="10">
        <v>1772</v>
      </c>
      <c r="J182" s="14">
        <f t="shared" si="2"/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0.78240740740740744</v>
      </c>
      <c r="I183" s="10">
        <v>47</v>
      </c>
      <c r="J183" s="14">
        <f t="shared" si="2"/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0.83849918433931481</v>
      </c>
      <c r="I184" s="10">
        <v>99</v>
      </c>
      <c r="J184" s="14">
        <f t="shared" si="2"/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0.78985507246376807</v>
      </c>
      <c r="I185" s="10">
        <v>87</v>
      </c>
      <c r="J185" s="14">
        <f t="shared" si="2"/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0.83582089552238803</v>
      </c>
      <c r="I186" s="10">
        <v>55</v>
      </c>
      <c r="J186" s="14">
        <f t="shared" si="2"/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0.84615384615384615</v>
      </c>
      <c r="I187" s="10">
        <v>24</v>
      </c>
      <c r="J187" s="14">
        <f t="shared" si="2"/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0.84894837476099427</v>
      </c>
      <c r="I188" s="10">
        <v>79</v>
      </c>
      <c r="J188" s="14">
        <f t="shared" si="2"/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0.87430683918669128</v>
      </c>
      <c r="I189" s="10">
        <v>68</v>
      </c>
      <c r="J189" s="14">
        <f t="shared" si="2"/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0.76036866359447008</v>
      </c>
      <c r="I190" s="10">
        <v>52</v>
      </c>
      <c r="J190" s="14">
        <f t="shared" si="2"/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0.67619047619047623</v>
      </c>
      <c r="I191" s="10">
        <v>68</v>
      </c>
      <c r="J191" s="14">
        <f t="shared" si="2"/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0.77988614800759015</v>
      </c>
      <c r="I192" s="10">
        <v>116</v>
      </c>
      <c r="J192" s="14">
        <f t="shared" si="2"/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0.7726016581129096</v>
      </c>
      <c r="I193" s="10">
        <v>576</v>
      </c>
      <c r="J193" s="14">
        <f t="shared" si="2"/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0.81818181818181823</v>
      </c>
      <c r="I194" s="10">
        <v>98</v>
      </c>
      <c r="J194" s="14">
        <f t="shared" si="2"/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0.8225255972696246</v>
      </c>
      <c r="I195" s="10">
        <v>52</v>
      </c>
      <c r="J195" s="14">
        <f t="shared" si="2"/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0.83050847457627119</v>
      </c>
      <c r="I196" s="10">
        <v>110</v>
      </c>
      <c r="J196" s="14">
        <f t="shared" ref="J196:J259" si="3"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0.70151921358355673</v>
      </c>
      <c r="I197" s="10">
        <v>334</v>
      </c>
      <c r="J197" s="14">
        <f t="shared" si="3"/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0.77310924369747902</v>
      </c>
      <c r="I198" s="10">
        <v>27</v>
      </c>
      <c r="J198" s="14">
        <f t="shared" si="3"/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0.89795918367346939</v>
      </c>
      <c r="I199" s="10">
        <v>35</v>
      </c>
      <c r="J199" s="14">
        <f t="shared" si="3"/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0.76638576779026213</v>
      </c>
      <c r="I200" s="10">
        <v>499</v>
      </c>
      <c r="J200" s="14">
        <f t="shared" si="3"/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0.83991228070175439</v>
      </c>
      <c r="I201" s="10">
        <v>146</v>
      </c>
      <c r="J201" s="14">
        <f t="shared" si="3"/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0.82282110091743121</v>
      </c>
      <c r="I202" s="10">
        <v>309</v>
      </c>
      <c r="J202" s="14">
        <f t="shared" si="3"/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0.82134803307441739</v>
      </c>
      <c r="I203" s="10">
        <v>713</v>
      </c>
      <c r="J203" s="14">
        <f t="shared" si="3"/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0.82559774964838251</v>
      </c>
      <c r="I204" s="10">
        <v>124</v>
      </c>
      <c r="J204" s="14">
        <f t="shared" si="3"/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0.83925399644760212</v>
      </c>
      <c r="I205" s="10">
        <v>181</v>
      </c>
      <c r="J205" s="14">
        <f t="shared" si="3"/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0.83217753120665738</v>
      </c>
      <c r="I206" s="10">
        <v>121</v>
      </c>
      <c r="J206" s="14">
        <f t="shared" si="3"/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0.8224400871459695</v>
      </c>
      <c r="I207" s="10">
        <v>163</v>
      </c>
      <c r="J207" s="14">
        <f t="shared" si="3"/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0.82951653944020354</v>
      </c>
      <c r="I208" s="10">
        <v>67</v>
      </c>
      <c r="J208" s="14">
        <f t="shared" si="3"/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0.81413612565445026</v>
      </c>
      <c r="I209" s="10">
        <v>71</v>
      </c>
      <c r="J209" s="14">
        <f t="shared" si="3"/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0.86065573770491799</v>
      </c>
      <c r="I210" s="10">
        <v>799</v>
      </c>
      <c r="J210" s="14">
        <f t="shared" si="3"/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0.77099236641221369</v>
      </c>
      <c r="I211" s="10">
        <v>60</v>
      </c>
      <c r="J211" s="14">
        <f t="shared" si="3"/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0.81321184510250566</v>
      </c>
      <c r="I212" s="10">
        <v>164</v>
      </c>
      <c r="J212" s="14">
        <f t="shared" si="3"/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0.85209713024282563</v>
      </c>
      <c r="I213" s="10">
        <v>201</v>
      </c>
      <c r="J213" s="14">
        <f t="shared" si="3"/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0.83777777777777773</v>
      </c>
      <c r="I214" s="10">
        <v>73</v>
      </c>
      <c r="J214" s="14">
        <f t="shared" si="3"/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0.70604395604395609</v>
      </c>
      <c r="I215" s="10">
        <v>107</v>
      </c>
      <c r="J215" s="14">
        <f t="shared" si="3"/>
        <v>0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0.84134615384615385</v>
      </c>
      <c r="I216" s="10">
        <v>462</v>
      </c>
      <c r="J216" s="14">
        <f t="shared" si="3"/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0.81577344701583432</v>
      </c>
      <c r="I217" s="10">
        <v>605</v>
      </c>
      <c r="J217" s="14">
        <f t="shared" si="3"/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0.78303747534516766</v>
      </c>
      <c r="I218" s="10">
        <v>330</v>
      </c>
      <c r="J218" s="14">
        <f t="shared" si="3"/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0.81096881959910916</v>
      </c>
      <c r="I219" s="10">
        <v>679</v>
      </c>
      <c r="J219" s="14">
        <f t="shared" si="3"/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0.7803019613376605</v>
      </c>
      <c r="I220" s="10">
        <v>1557</v>
      </c>
      <c r="J220" s="14">
        <f t="shared" si="3"/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0.83548568220101072</v>
      </c>
      <c r="I221" s="10">
        <v>293</v>
      </c>
      <c r="J221" s="14">
        <f t="shared" si="3"/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0.83371824480369516</v>
      </c>
      <c r="I222" s="10">
        <v>72</v>
      </c>
      <c r="J222" s="14">
        <f t="shared" si="3"/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0.83108108108108103</v>
      </c>
      <c r="I223" s="10">
        <v>50</v>
      </c>
      <c r="J223" s="14">
        <f t="shared" si="3"/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0.80278128950695327</v>
      </c>
      <c r="I224" s="10">
        <v>156</v>
      </c>
      <c r="J224" s="14">
        <f t="shared" si="3"/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0.82758620689655171</v>
      </c>
      <c r="I225" s="10">
        <v>485</v>
      </c>
      <c r="J225" s="14">
        <f t="shared" si="3"/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0.80266920877025738</v>
      </c>
      <c r="I226" s="10">
        <v>207</v>
      </c>
      <c r="J226" s="14">
        <f t="shared" si="3"/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0.80158304266165814</v>
      </c>
      <c r="I227" s="10">
        <v>1479</v>
      </c>
      <c r="J227" s="14">
        <f t="shared" si="3"/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0.77146562905317773</v>
      </c>
      <c r="I228" s="10">
        <v>881</v>
      </c>
      <c r="J228" s="14">
        <f t="shared" si="3"/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0.77814569536423839</v>
      </c>
      <c r="I229" s="10">
        <v>134</v>
      </c>
      <c r="J229" s="14">
        <f t="shared" si="3"/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0.82868267358857883</v>
      </c>
      <c r="I230" s="10">
        <v>264</v>
      </c>
      <c r="J230" s="14">
        <f t="shared" si="3"/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0.79485049833887045</v>
      </c>
      <c r="I231" s="10">
        <v>247</v>
      </c>
      <c r="J231" s="14">
        <f t="shared" si="3"/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0.75289575289575295</v>
      </c>
      <c r="I232" s="10">
        <v>128</v>
      </c>
      <c r="J232" s="14">
        <f t="shared" si="3"/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0.79700272479564027</v>
      </c>
      <c r="I233" s="10">
        <v>149</v>
      </c>
      <c r="J233" s="14">
        <f t="shared" si="3"/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0.80467445742904842</v>
      </c>
      <c r="I234" s="10">
        <v>234</v>
      </c>
      <c r="J234" s="14">
        <f t="shared" si="3"/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0.81588447653429608</v>
      </c>
      <c r="I235" s="10">
        <v>510</v>
      </c>
      <c r="J235" s="14">
        <f t="shared" si="3"/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0.80600649350649356</v>
      </c>
      <c r="I236" s="10">
        <v>239</v>
      </c>
      <c r="J236" s="14">
        <f t="shared" si="3"/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0.76602564102564108</v>
      </c>
      <c r="I237" s="10">
        <v>146</v>
      </c>
      <c r="J237" s="14">
        <f t="shared" si="3"/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0.83040935672514615</v>
      </c>
      <c r="I238" s="10">
        <v>116</v>
      </c>
      <c r="J238" s="14">
        <f t="shared" si="3"/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0.81890459363957602</v>
      </c>
      <c r="I239" s="10">
        <v>205</v>
      </c>
      <c r="J239" s="14">
        <f t="shared" si="3"/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0.82550335570469802</v>
      </c>
      <c r="I240" s="10">
        <v>104</v>
      </c>
      <c r="J240" s="14">
        <f t="shared" si="3"/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0.79802955665024633</v>
      </c>
      <c r="I241" s="10">
        <v>164</v>
      </c>
      <c r="J241" s="14">
        <f t="shared" si="3"/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0.80491803278688523</v>
      </c>
      <c r="I242" s="10">
        <v>119</v>
      </c>
      <c r="J242" s="14">
        <f t="shared" si="3"/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0.76848874598070738</v>
      </c>
      <c r="I243" s="10">
        <v>72</v>
      </c>
      <c r="J243" s="14">
        <f t="shared" si="3"/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0.7293967714528462</v>
      </c>
      <c r="I244" s="10">
        <v>637</v>
      </c>
      <c r="J244" s="14">
        <f t="shared" si="3"/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0.81438229870928092</v>
      </c>
      <c r="I245" s="10">
        <v>604</v>
      </c>
      <c r="J245" s="14">
        <f t="shared" si="3"/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0.81198710433763188</v>
      </c>
      <c r="I246" s="10">
        <v>1283</v>
      </c>
      <c r="J246" s="14">
        <f t="shared" si="3"/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0.79879347054648686</v>
      </c>
      <c r="I247" s="10">
        <v>567</v>
      </c>
      <c r="J247" s="14">
        <f t="shared" si="3"/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0.84735812133072408</v>
      </c>
      <c r="I248" s="10">
        <v>156</v>
      </c>
      <c r="J248" s="14">
        <f t="shared" si="3"/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0.77687074829931968</v>
      </c>
      <c r="I249" s="10">
        <v>164</v>
      </c>
      <c r="J249" s="14">
        <f t="shared" si="3"/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0.78785488958990535</v>
      </c>
      <c r="I250" s="10">
        <v>269</v>
      </c>
      <c r="J250" s="14">
        <f t="shared" si="3"/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0.80777096114519431</v>
      </c>
      <c r="I251" s="10">
        <v>188</v>
      </c>
      <c r="J251" s="14">
        <f t="shared" si="3"/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0.82584951456310685</v>
      </c>
      <c r="I252" s="10">
        <v>287</v>
      </c>
      <c r="J252" s="14">
        <f t="shared" si="3"/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0.8091143594153053</v>
      </c>
      <c r="I253" s="10">
        <v>222</v>
      </c>
      <c r="J253" s="14">
        <f t="shared" si="3"/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0.76727561556791102</v>
      </c>
      <c r="I254" s="10">
        <v>293</v>
      </c>
      <c r="J254" s="14">
        <f t="shared" si="3"/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0.77925925925925921</v>
      </c>
      <c r="I255" s="10">
        <v>149</v>
      </c>
      <c r="J255" s="14">
        <f t="shared" si="3"/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0.85903814262023215</v>
      </c>
      <c r="I256" s="10">
        <v>85</v>
      </c>
      <c r="J256" s="14">
        <f t="shared" si="3"/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0.79555895865237369</v>
      </c>
      <c r="I257" s="10">
        <v>534</v>
      </c>
      <c r="J257" s="14">
        <f t="shared" si="3"/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0.80405405405405406</v>
      </c>
      <c r="I258" s="10">
        <v>87</v>
      </c>
      <c r="J258" s="14">
        <f t="shared" si="3"/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0.8270042194092827</v>
      </c>
      <c r="I259" s="10">
        <v>369</v>
      </c>
      <c r="J259" s="14">
        <f t="shared" si="3"/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0.8</v>
      </c>
      <c r="I260" s="10">
        <v>279</v>
      </c>
      <c r="J260" s="14">
        <f t="shared" ref="J260:J323" si="4"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0.76691042047531988</v>
      </c>
      <c r="I261" s="10">
        <v>255</v>
      </c>
      <c r="J261" s="14">
        <f t="shared" si="4"/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0.79099099099099102</v>
      </c>
      <c r="I262" s="10">
        <v>232</v>
      </c>
      <c r="J262" s="14">
        <f t="shared" si="4"/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0.77521423862887273</v>
      </c>
      <c r="I263" s="10">
        <v>341</v>
      </c>
      <c r="J263" s="14">
        <f t="shared" si="4"/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0.8225255972696246</v>
      </c>
      <c r="I264" s="10">
        <v>52</v>
      </c>
      <c r="J264" s="14">
        <f t="shared" si="4"/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0.80783222769099083</v>
      </c>
      <c r="I265" s="10">
        <v>898</v>
      </c>
      <c r="J265" s="14">
        <f t="shared" si="4"/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0.79113924050632911</v>
      </c>
      <c r="I266" s="10">
        <v>33</v>
      </c>
      <c r="J266" s="14">
        <f t="shared" si="4"/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0.84940778341793566</v>
      </c>
      <c r="I267" s="10">
        <v>89</v>
      </c>
      <c r="J267" s="14">
        <f t="shared" si="4"/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0.83847980997624705</v>
      </c>
      <c r="I268" s="10">
        <v>68</v>
      </c>
      <c r="J268" s="14">
        <f t="shared" si="4"/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0.74806201550387597</v>
      </c>
      <c r="I269" s="10">
        <v>65</v>
      </c>
      <c r="J269" s="14">
        <f t="shared" si="4"/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0.82198952879581155</v>
      </c>
      <c r="I270" s="10">
        <v>34</v>
      </c>
      <c r="J270" s="14">
        <f t="shared" si="4"/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0.77702702702702697</v>
      </c>
      <c r="I271" s="10">
        <v>66</v>
      </c>
      <c r="J271" s="14">
        <f t="shared" si="4"/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0.79347826086956519</v>
      </c>
      <c r="I272" s="10">
        <v>19</v>
      </c>
      <c r="J272" s="14">
        <f t="shared" si="4"/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0.76305220883534142</v>
      </c>
      <c r="I273" s="10">
        <v>59</v>
      </c>
      <c r="J273" s="14">
        <f t="shared" si="4"/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0.81374045801526718</v>
      </c>
      <c r="I274" s="10">
        <v>122</v>
      </c>
      <c r="J274" s="14">
        <f t="shared" si="4"/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0.71571072319202</v>
      </c>
      <c r="I275" s="10">
        <v>114</v>
      </c>
      <c r="J275" s="14">
        <f t="shared" si="4"/>
        <v>0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0.69696969696969702</v>
      </c>
      <c r="I276" s="10">
        <v>140</v>
      </c>
      <c r="J276" s="14">
        <f t="shared" si="4"/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0.85221674876847286</v>
      </c>
      <c r="I277" s="10">
        <v>150</v>
      </c>
      <c r="J277" s="14">
        <f t="shared" si="4"/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0.65306122448979587</v>
      </c>
      <c r="I278" s="10">
        <v>51</v>
      </c>
      <c r="J278" s="14">
        <f t="shared" si="4"/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0.74285714285714288</v>
      </c>
      <c r="I279" s="10">
        <v>63</v>
      </c>
      <c r="J279" s="14">
        <f t="shared" si="4"/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0.73641304347826086</v>
      </c>
      <c r="I280" s="10">
        <v>97</v>
      </c>
      <c r="J280" s="14">
        <f t="shared" si="4"/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0.7265973254086181</v>
      </c>
      <c r="I281" s="10">
        <v>184</v>
      </c>
      <c r="J281" s="14">
        <f t="shared" si="4"/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0.81872058567195394</v>
      </c>
      <c r="I282" s="10">
        <v>1040</v>
      </c>
      <c r="J282" s="14">
        <f t="shared" si="4"/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0.82193732193732194</v>
      </c>
      <c r="I283" s="10">
        <v>125</v>
      </c>
      <c r="J283" s="14">
        <f t="shared" si="4"/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0.75218150087260038</v>
      </c>
      <c r="I284" s="10">
        <v>142</v>
      </c>
      <c r="J284" s="14">
        <f t="shared" si="4"/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0.76491646778042954</v>
      </c>
      <c r="I285" s="10">
        <v>197</v>
      </c>
      <c r="J285" s="14">
        <f t="shared" si="4"/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0.7751479289940828</v>
      </c>
      <c r="I286" s="10">
        <v>76</v>
      </c>
      <c r="J286" s="14">
        <f t="shared" si="4"/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0.80283911671924291</v>
      </c>
      <c r="I287" s="10">
        <v>125</v>
      </c>
      <c r="J287" s="14">
        <f t="shared" si="4"/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0.75476190476190474</v>
      </c>
      <c r="I288" s="10">
        <v>103</v>
      </c>
      <c r="J288" s="14">
        <f t="shared" si="4"/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0.78622327790973867</v>
      </c>
      <c r="I289" s="10">
        <v>90</v>
      </c>
      <c r="J289" s="14">
        <f t="shared" si="4"/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0.75438596491228072</v>
      </c>
      <c r="I290" s="10">
        <v>112</v>
      </c>
      <c r="J290" s="14">
        <f t="shared" si="4"/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0.78144853875476494</v>
      </c>
      <c r="I291" s="10">
        <v>172</v>
      </c>
      <c r="J291" s="14">
        <f t="shared" si="4"/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0.80920314253647585</v>
      </c>
      <c r="I292" s="10">
        <v>170</v>
      </c>
      <c r="J292" s="14">
        <f t="shared" si="4"/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0.78582802547770703</v>
      </c>
      <c r="I293" s="10">
        <v>269</v>
      </c>
      <c r="J293" s="14">
        <f t="shared" si="4"/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0.73563218390804597</v>
      </c>
      <c r="I294" s="10">
        <v>23</v>
      </c>
      <c r="J294" s="14">
        <f t="shared" si="4"/>
        <v>0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0.75566750629722923</v>
      </c>
      <c r="I295" s="10">
        <v>97</v>
      </c>
      <c r="J295" s="14">
        <f t="shared" si="4"/>
        <v>0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0.74468085106382975</v>
      </c>
      <c r="I296" s="10">
        <v>60</v>
      </c>
      <c r="J296" s="14">
        <f t="shared" si="4"/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0.72282608695652173</v>
      </c>
      <c r="I297" s="10">
        <v>51</v>
      </c>
      <c r="J297" s="14">
        <f t="shared" si="4"/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0.58823529411764708</v>
      </c>
      <c r="I298" s="10">
        <v>49</v>
      </c>
      <c r="J298" s="14">
        <f t="shared" si="4"/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0.88961038961038963</v>
      </c>
      <c r="I299" s="10">
        <v>17</v>
      </c>
      <c r="J299" s="14">
        <f t="shared" si="4"/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0.8099415204678363</v>
      </c>
      <c r="I300" s="10">
        <v>65</v>
      </c>
      <c r="J300" s="14">
        <f t="shared" si="4"/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0.83391003460207613</v>
      </c>
      <c r="I301" s="10">
        <v>48</v>
      </c>
      <c r="J301" s="14">
        <f t="shared" si="4"/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0.8089887640449438</v>
      </c>
      <c r="I302" s="10">
        <v>68</v>
      </c>
      <c r="J302" s="14">
        <f t="shared" si="4"/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0.81631235236904265</v>
      </c>
      <c r="I303" s="10">
        <v>1322</v>
      </c>
      <c r="J303" s="14">
        <f t="shared" si="4"/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0.78798586572438167</v>
      </c>
      <c r="I304" s="10">
        <v>60</v>
      </c>
      <c r="J304" s="14">
        <f t="shared" si="4"/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0.80995475113122173</v>
      </c>
      <c r="I305" s="10">
        <v>42</v>
      </c>
      <c r="J305" s="14">
        <f t="shared" si="4"/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0.79036827195467418</v>
      </c>
      <c r="I306" s="10">
        <v>74</v>
      </c>
      <c r="J306" s="14">
        <f t="shared" si="4"/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0.79577464788732399</v>
      </c>
      <c r="I307" s="10">
        <v>87</v>
      </c>
      <c r="J307" s="14">
        <f t="shared" si="4"/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0.81988304093567255</v>
      </c>
      <c r="I308" s="10">
        <v>154</v>
      </c>
      <c r="J308" s="14">
        <f t="shared" si="4"/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0.78044871794871795</v>
      </c>
      <c r="I309" s="10">
        <v>137</v>
      </c>
      <c r="J309" s="14">
        <f t="shared" si="4"/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0.76110260336906588</v>
      </c>
      <c r="I310" s="10">
        <v>156</v>
      </c>
      <c r="J310" s="14">
        <f t="shared" si="4"/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0.82954545454545459</v>
      </c>
      <c r="I311" s="10">
        <v>180</v>
      </c>
      <c r="J311" s="14">
        <f t="shared" si="4"/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0.81860465116279069</v>
      </c>
      <c r="I312" s="10">
        <v>39</v>
      </c>
      <c r="J312" s="14">
        <f t="shared" si="4"/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0.81019332161687174</v>
      </c>
      <c r="I313" s="10">
        <v>324</v>
      </c>
      <c r="J313" s="14">
        <f t="shared" si="4"/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0.84165232358003439</v>
      </c>
      <c r="I314" s="10">
        <v>92</v>
      </c>
      <c r="J314" s="14">
        <f t="shared" si="4"/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0.86528497409326421</v>
      </c>
      <c r="I315" s="10">
        <v>26</v>
      </c>
      <c r="J315" s="14">
        <f t="shared" si="4"/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0.8183139534883721</v>
      </c>
      <c r="I316" s="10">
        <v>125</v>
      </c>
      <c r="J316" s="14">
        <f t="shared" si="4"/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0.80926430517711168</v>
      </c>
      <c r="I317" s="10">
        <v>70</v>
      </c>
      <c r="J317" s="14">
        <f t="shared" si="4"/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0.8193979933110368</v>
      </c>
      <c r="I318" s="10">
        <v>216</v>
      </c>
      <c r="J318" s="14">
        <f t="shared" si="4"/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0.83585858585858586</v>
      </c>
      <c r="I319" s="10">
        <v>65</v>
      </c>
      <c r="J319" s="14">
        <f t="shared" si="4"/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0.78635547576301612</v>
      </c>
      <c r="I320" s="10">
        <v>119</v>
      </c>
      <c r="J320" s="14">
        <f t="shared" si="4"/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0.8</v>
      </c>
      <c r="I321" s="10">
        <v>12</v>
      </c>
      <c r="J321" s="14">
        <f t="shared" si="4"/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0.81553398058252424</v>
      </c>
      <c r="I322" s="10">
        <v>19</v>
      </c>
      <c r="J322" s="14">
        <f t="shared" si="4"/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0.77289377289377292</v>
      </c>
      <c r="I323" s="10">
        <v>62</v>
      </c>
      <c r="J323" s="14">
        <f t="shared" si="4"/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0.81568627450980391</v>
      </c>
      <c r="I324" s="10">
        <v>47</v>
      </c>
      <c r="J324" s="14">
        <f t="shared" ref="J324:J387" si="5"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0.81818181818181823</v>
      </c>
      <c r="I325" s="10">
        <v>70</v>
      </c>
      <c r="J325" s="14">
        <f t="shared" si="5"/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0.82468879668049788</v>
      </c>
      <c r="I326" s="10">
        <v>169</v>
      </c>
      <c r="J326" s="14">
        <f t="shared" si="5"/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0.83279742765273312</v>
      </c>
      <c r="I327" s="10">
        <v>104</v>
      </c>
      <c r="J327" s="14">
        <f t="shared" si="5"/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0.8035714285714286</v>
      </c>
      <c r="I328" s="10">
        <v>44</v>
      </c>
      <c r="J328" s="14">
        <f t="shared" si="5"/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0.74995682956311516</v>
      </c>
      <c r="I329" s="10">
        <v>1448</v>
      </c>
      <c r="J329" s="14">
        <f t="shared" si="5"/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0.76029216467463479</v>
      </c>
      <c r="I330" s="10">
        <v>361</v>
      </c>
      <c r="J330" s="14">
        <f t="shared" si="5"/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0.82919254658385089</v>
      </c>
      <c r="I331" s="10">
        <v>55</v>
      </c>
      <c r="J331" s="14">
        <f t="shared" si="5"/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0.79620853080568721</v>
      </c>
      <c r="I332" s="10">
        <v>43</v>
      </c>
      <c r="J332" s="14">
        <f t="shared" si="5"/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0.7300469483568075</v>
      </c>
      <c r="I333" s="10">
        <v>115</v>
      </c>
      <c r="J333" s="14">
        <f t="shared" si="5"/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0.72222222222222221</v>
      </c>
      <c r="I334" s="10">
        <v>45</v>
      </c>
      <c r="J334" s="14">
        <f t="shared" si="5"/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0.80660835762876582</v>
      </c>
      <c r="I335" s="10">
        <v>398</v>
      </c>
      <c r="J335" s="14">
        <f t="shared" si="5"/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0.65848670756646221</v>
      </c>
      <c r="I336" s="10">
        <v>167</v>
      </c>
      <c r="J336" s="14">
        <f t="shared" si="5"/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0.78007518796992481</v>
      </c>
      <c r="I337" s="10">
        <v>234</v>
      </c>
      <c r="J337" s="14">
        <f t="shared" si="5"/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0.8004246284501062</v>
      </c>
      <c r="I338" s="10">
        <v>94</v>
      </c>
      <c r="J338" s="14">
        <f t="shared" si="5"/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0.83739837398373984</v>
      </c>
      <c r="I339" s="10">
        <v>60</v>
      </c>
      <c r="J339" s="14">
        <f t="shared" si="5"/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0.82748538011695905</v>
      </c>
      <c r="I340" s="10">
        <v>118</v>
      </c>
      <c r="J340" s="14">
        <f t="shared" si="5"/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0.82105263157894737</v>
      </c>
      <c r="I341" s="10">
        <v>51</v>
      </c>
      <c r="J341" s="14">
        <f t="shared" si="5"/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0.77034358047016271</v>
      </c>
      <c r="I342" s="10">
        <v>127</v>
      </c>
      <c r="J342" s="14">
        <f t="shared" si="5"/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0.78184281842818426</v>
      </c>
      <c r="I343" s="10">
        <v>161</v>
      </c>
      <c r="J343" s="14">
        <f t="shared" si="5"/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0.74038461538461542</v>
      </c>
      <c r="I344" s="10">
        <v>108</v>
      </c>
      <c r="J344" s="14">
        <f t="shared" si="5"/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0.75273522975929974</v>
      </c>
      <c r="I345" s="10">
        <v>226</v>
      </c>
      <c r="J345" s="14">
        <f t="shared" si="5"/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0.8035714285714286</v>
      </c>
      <c r="I346" s="10">
        <v>110</v>
      </c>
      <c r="J346" s="14">
        <f t="shared" si="5"/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0.81609195402298851</v>
      </c>
      <c r="I347" s="10">
        <v>64</v>
      </c>
      <c r="J347" s="14">
        <f t="shared" si="5"/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0.80268681780016793</v>
      </c>
      <c r="I348" s="10">
        <v>235</v>
      </c>
      <c r="J348" s="14">
        <f t="shared" si="5"/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0.70945945945945943</v>
      </c>
      <c r="I349" s="10">
        <v>129</v>
      </c>
      <c r="J349" s="14">
        <f t="shared" si="5"/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0.78575283324338907</v>
      </c>
      <c r="I350" s="10">
        <v>397</v>
      </c>
      <c r="J350" s="14">
        <f t="shared" si="5"/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0.81395348837209303</v>
      </c>
      <c r="I351" s="10">
        <v>16</v>
      </c>
      <c r="J351" s="14">
        <f t="shared" si="5"/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0.79003558718861211</v>
      </c>
      <c r="I352" s="10">
        <v>59</v>
      </c>
      <c r="J352" s="14">
        <f t="shared" si="5"/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0.72222222222222221</v>
      </c>
      <c r="I353" s="10">
        <v>25</v>
      </c>
      <c r="J353" s="14">
        <f t="shared" si="5"/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0.81553398058252424</v>
      </c>
      <c r="I354" s="10">
        <v>19</v>
      </c>
      <c r="J354" s="14">
        <f t="shared" si="5"/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0.82222222222222219</v>
      </c>
      <c r="I355" s="10">
        <v>40</v>
      </c>
      <c r="J355" s="14">
        <f t="shared" si="5"/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0.73828125</v>
      </c>
      <c r="I356" s="10">
        <v>67</v>
      </c>
      <c r="J356" s="14">
        <f t="shared" si="5"/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0.83561643835616439</v>
      </c>
      <c r="I357" s="10">
        <v>24</v>
      </c>
      <c r="J357" s="14">
        <f t="shared" si="5"/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0.73684210526315785</v>
      </c>
      <c r="I358" s="10">
        <v>55</v>
      </c>
      <c r="J358" s="14">
        <f t="shared" si="5"/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0.79611650485436891</v>
      </c>
      <c r="I359" s="10">
        <v>42</v>
      </c>
      <c r="J359" s="14">
        <f t="shared" si="5"/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0.82851637764932562</v>
      </c>
      <c r="I360" s="10">
        <v>89</v>
      </c>
      <c r="J360" s="14">
        <f t="shared" si="5"/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0.80454545454545456</v>
      </c>
      <c r="I361" s="10">
        <v>43</v>
      </c>
      <c r="J361" s="14">
        <f t="shared" si="5"/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0.64960629921259838</v>
      </c>
      <c r="I362" s="10">
        <v>89</v>
      </c>
      <c r="J362" s="14">
        <f t="shared" si="5"/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0.7592650808620629</v>
      </c>
      <c r="I363" s="10">
        <v>13784</v>
      </c>
      <c r="J363" s="14">
        <f t="shared" si="5"/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0.88535031847133761</v>
      </c>
      <c r="I364" s="10">
        <v>18</v>
      </c>
      <c r="J364" s="14">
        <f t="shared" si="5"/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0.80241935483870963</v>
      </c>
      <c r="I365" s="10">
        <v>49</v>
      </c>
      <c r="J365" s="14">
        <f t="shared" si="5"/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0.84440454817474564</v>
      </c>
      <c r="I366" s="10">
        <v>260</v>
      </c>
      <c r="J366" s="14">
        <f t="shared" si="5"/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0.81777777777777783</v>
      </c>
      <c r="I367" s="10">
        <v>164</v>
      </c>
      <c r="J367" s="14">
        <f t="shared" si="5"/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0.79172056921086675</v>
      </c>
      <c r="I368" s="10">
        <v>161</v>
      </c>
      <c r="J368" s="14">
        <f t="shared" si="5"/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0.82772206303724927</v>
      </c>
      <c r="I369" s="10">
        <v>481</v>
      </c>
      <c r="J369" s="14">
        <f t="shared" si="5"/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0.82838283828382842</v>
      </c>
      <c r="I370" s="10">
        <v>104</v>
      </c>
      <c r="J370" s="14">
        <f t="shared" si="5"/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0.80493273542600896</v>
      </c>
      <c r="I371" s="10">
        <v>261</v>
      </c>
      <c r="J371" s="14">
        <f t="shared" si="5"/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0.78040540540540537</v>
      </c>
      <c r="I372" s="10">
        <v>195</v>
      </c>
      <c r="J372" s="14">
        <f t="shared" si="5"/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0.73209549071618041</v>
      </c>
      <c r="I373" s="10">
        <v>101</v>
      </c>
      <c r="J373" s="14">
        <f t="shared" si="5"/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0.79722703639514736</v>
      </c>
      <c r="I374" s="10">
        <v>117</v>
      </c>
      <c r="J374" s="14">
        <f t="shared" si="5"/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0.8476702508960573</v>
      </c>
      <c r="I375" s="10">
        <v>170</v>
      </c>
      <c r="J375" s="14">
        <f t="shared" si="5"/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0.84782608695652173</v>
      </c>
      <c r="I376" s="10">
        <v>63</v>
      </c>
      <c r="J376" s="14">
        <f t="shared" si="5"/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0.80060060060060056</v>
      </c>
      <c r="I377" s="10">
        <v>332</v>
      </c>
      <c r="J377" s="14">
        <f t="shared" si="5"/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0.85086042065009559</v>
      </c>
      <c r="I378" s="10">
        <v>156</v>
      </c>
      <c r="J378" s="14">
        <f t="shared" si="5"/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0.78527185134205091</v>
      </c>
      <c r="I379" s="10">
        <v>312</v>
      </c>
      <c r="J379" s="14">
        <f t="shared" si="5"/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0.70512820512820518</v>
      </c>
      <c r="I380" s="10">
        <v>138</v>
      </c>
      <c r="J380" s="14">
        <f t="shared" si="5"/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0.76235741444866922</v>
      </c>
      <c r="I381" s="10">
        <v>125</v>
      </c>
      <c r="J381" s="14">
        <f t="shared" si="5"/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0.73648900484532243</v>
      </c>
      <c r="I382" s="10">
        <v>707</v>
      </c>
      <c r="J382" s="14">
        <f t="shared" si="5"/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0.81659388646288211</v>
      </c>
      <c r="I383" s="10">
        <v>84</v>
      </c>
      <c r="J383" s="14">
        <f t="shared" si="5"/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0.78157894736842104</v>
      </c>
      <c r="I384" s="10">
        <v>83</v>
      </c>
      <c r="J384" s="14">
        <f t="shared" si="5"/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0.7995226730310262</v>
      </c>
      <c r="I385" s="10">
        <v>84</v>
      </c>
      <c r="J385" s="14">
        <f t="shared" si="5"/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0.73123123123123124</v>
      </c>
      <c r="I386" s="10">
        <v>179</v>
      </c>
      <c r="J386" s="14">
        <f t="shared" si="5"/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0.6900584795321637</v>
      </c>
      <c r="I387" s="10">
        <v>53</v>
      </c>
      <c r="J387" s="14">
        <f t="shared" si="5"/>
        <v>1</v>
      </c>
    </row>
    <row r="388" spans="1:10" x14ac:dyDescent="0.25">
      <c r="A388" s="2" t="s">
        <v>7</v>
      </c>
      <c r="B388">
        <v>2009</v>
      </c>
      <c r="C388" s="2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0.80826140567200988</v>
      </c>
      <c r="I388" s="10">
        <v>311</v>
      </c>
      <c r="J388" s="14">
        <f t="shared" ref="J388:J451" si="6"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0.79678068410462777</v>
      </c>
      <c r="I389" s="10">
        <v>101</v>
      </c>
      <c r="J389" s="14">
        <f t="shared" si="6"/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0.81225296442687744</v>
      </c>
      <c r="I390" s="10">
        <v>95</v>
      </c>
      <c r="J390" s="14">
        <f t="shared" si="6"/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0.81542351453855877</v>
      </c>
      <c r="I391" s="10">
        <v>146</v>
      </c>
      <c r="J391" s="14">
        <f t="shared" si="6"/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0.76208342529242989</v>
      </c>
      <c r="I392" s="10">
        <v>1078</v>
      </c>
      <c r="J392" s="14">
        <f t="shared" si="6"/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0.84485666104553114</v>
      </c>
      <c r="I393" s="10">
        <v>92</v>
      </c>
      <c r="J393" s="14">
        <f t="shared" si="6"/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0.70495049504950491</v>
      </c>
      <c r="I394" s="10">
        <v>149</v>
      </c>
      <c r="J394" s="14">
        <f t="shared" si="6"/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0.77831325301204823</v>
      </c>
      <c r="I395" s="10">
        <v>92</v>
      </c>
      <c r="J395" s="14">
        <f t="shared" si="6"/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0.81491841491841488</v>
      </c>
      <c r="I396" s="10">
        <v>397</v>
      </c>
      <c r="J396" s="14">
        <f t="shared" si="6"/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0.82502623294858346</v>
      </c>
      <c r="I397" s="10">
        <v>667</v>
      </c>
      <c r="J397" s="14">
        <f t="shared" si="6"/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0.80568407138136156</v>
      </c>
      <c r="I398" s="10">
        <v>294</v>
      </c>
      <c r="J398" s="14">
        <f t="shared" si="6"/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0.77373974208675267</v>
      </c>
      <c r="I399" s="10">
        <v>193</v>
      </c>
      <c r="J399" s="14">
        <f t="shared" si="6"/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0.75390625</v>
      </c>
      <c r="I400" s="10">
        <v>441</v>
      </c>
      <c r="J400" s="14">
        <f t="shared" si="6"/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0.81512605042016806</v>
      </c>
      <c r="I401" s="10">
        <v>88</v>
      </c>
      <c r="J401" s="14">
        <f t="shared" si="6"/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0.7825464949928469</v>
      </c>
      <c r="I402" s="10">
        <v>152</v>
      </c>
      <c r="J402" s="14">
        <f t="shared" si="6"/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0.7992424242424242</v>
      </c>
      <c r="I403" s="10">
        <v>53</v>
      </c>
      <c r="J403" s="14">
        <f t="shared" si="6"/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0.81928374655647385</v>
      </c>
      <c r="I404" s="10">
        <v>328</v>
      </c>
      <c r="J404" s="14">
        <f t="shared" si="6"/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0.7</v>
      </c>
      <c r="I405" s="10">
        <v>15</v>
      </c>
      <c r="J405" s="14">
        <f t="shared" si="6"/>
        <v>0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0.58762886597938147</v>
      </c>
      <c r="I406" s="10">
        <v>40</v>
      </c>
      <c r="J406" s="14">
        <f t="shared" si="6"/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0.81720430107526887</v>
      </c>
      <c r="I407" s="10">
        <v>85</v>
      </c>
      <c r="J407" s="14">
        <f t="shared" si="6"/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0.83529411764705885</v>
      </c>
      <c r="I408" s="10">
        <v>28</v>
      </c>
      <c r="J408" s="14">
        <f t="shared" si="6"/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0.84589041095890416</v>
      </c>
      <c r="I409" s="10">
        <v>45</v>
      </c>
      <c r="J409" s="14">
        <f t="shared" si="6"/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0.81188118811881194</v>
      </c>
      <c r="I410" s="10">
        <v>19</v>
      </c>
      <c r="J410" s="14">
        <f t="shared" si="6"/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0.84848484848484851</v>
      </c>
      <c r="I411" s="10">
        <v>15</v>
      </c>
      <c r="J411" s="14">
        <f t="shared" si="6"/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0.73376623376623373</v>
      </c>
      <c r="I412" s="10">
        <v>41</v>
      </c>
      <c r="J412" s="14">
        <f t="shared" si="6"/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0.78712871287128716</v>
      </c>
      <c r="I413" s="10">
        <v>43</v>
      </c>
      <c r="J413" s="14">
        <f t="shared" si="6"/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0.73124999999999996</v>
      </c>
      <c r="I414" s="10">
        <v>43</v>
      </c>
      <c r="J414" s="14">
        <f t="shared" si="6"/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0.8314606741573034</v>
      </c>
      <c r="I415" s="10">
        <v>30</v>
      </c>
      <c r="J415" s="14">
        <f t="shared" si="6"/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0.7466666666666667</v>
      </c>
      <c r="I416" s="10">
        <v>76</v>
      </c>
      <c r="J416" s="14">
        <f t="shared" si="6"/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0.75299777942264989</v>
      </c>
      <c r="I417" s="10">
        <v>6674</v>
      </c>
      <c r="J417" s="14">
        <f t="shared" si="6"/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0.65048543689320393</v>
      </c>
      <c r="I418" s="10">
        <v>72</v>
      </c>
      <c r="J418" s="14">
        <f t="shared" si="6"/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0.77415599534342261</v>
      </c>
      <c r="I419" s="10">
        <v>194</v>
      </c>
      <c r="J419" s="14">
        <f t="shared" si="6"/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0.7136929460580913</v>
      </c>
      <c r="I420" s="10">
        <v>69</v>
      </c>
      <c r="J420" s="14">
        <f t="shared" si="6"/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0.70355731225296447</v>
      </c>
      <c r="I421" s="10">
        <v>75</v>
      </c>
      <c r="J421" s="14">
        <f t="shared" si="6"/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0.76908396946564883</v>
      </c>
      <c r="I422" s="10">
        <v>121</v>
      </c>
      <c r="J422" s="14">
        <f t="shared" si="6"/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0.7566619915848527</v>
      </c>
      <c r="I423" s="10">
        <v>347</v>
      </c>
      <c r="J423" s="14">
        <f t="shared" si="6"/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0.78235294117647058</v>
      </c>
      <c r="I424" s="10">
        <v>333</v>
      </c>
      <c r="J424" s="14">
        <f t="shared" si="6"/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0.74108527131782942</v>
      </c>
      <c r="I425" s="10">
        <v>167</v>
      </c>
      <c r="J425" s="14">
        <f t="shared" si="6"/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0.77023498694516968</v>
      </c>
      <c r="I426" s="10">
        <v>88</v>
      </c>
      <c r="J426" s="14">
        <f t="shared" si="6"/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0.75650118203309691</v>
      </c>
      <c r="I427" s="10">
        <v>103</v>
      </c>
      <c r="J427" s="14">
        <f t="shared" si="6"/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0.75980392156862742</v>
      </c>
      <c r="I428" s="10">
        <v>98</v>
      </c>
      <c r="J428" s="14">
        <f t="shared" si="6"/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0.76341463414634148</v>
      </c>
      <c r="I429" s="10">
        <v>97</v>
      </c>
      <c r="J429" s="14">
        <f t="shared" si="6"/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0.72445019404915911</v>
      </c>
      <c r="I430" s="10">
        <v>213</v>
      </c>
      <c r="J430" s="14">
        <f t="shared" si="6"/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0.75490196078431371</v>
      </c>
      <c r="I431" s="10">
        <v>125</v>
      </c>
      <c r="J431" s="14">
        <f t="shared" si="6"/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0.80115089514066495</v>
      </c>
      <c r="I432" s="10">
        <v>311</v>
      </c>
      <c r="J432" s="14">
        <f t="shared" si="6"/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0.79027777777777775</v>
      </c>
      <c r="I433" s="10">
        <v>151</v>
      </c>
      <c r="J433" s="14">
        <f t="shared" si="6"/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0.80295566502463056</v>
      </c>
      <c r="I434" s="10">
        <v>80</v>
      </c>
      <c r="J434" s="14">
        <f t="shared" si="6"/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0.71814671814671815</v>
      </c>
      <c r="I435" s="10">
        <v>73</v>
      </c>
      <c r="J435" s="14">
        <f t="shared" si="6"/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0.79850746268656714</v>
      </c>
      <c r="I436" s="10">
        <v>54</v>
      </c>
      <c r="J436" s="14">
        <f t="shared" si="6"/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0.73015873015873012</v>
      </c>
      <c r="I437" s="10">
        <v>68</v>
      </c>
      <c r="J437" s="14">
        <f t="shared" si="6"/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0.80586080586080588</v>
      </c>
      <c r="I438" s="10">
        <v>53</v>
      </c>
      <c r="J438" s="14">
        <f t="shared" si="6"/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0.78745644599303133</v>
      </c>
      <c r="I439" s="10">
        <v>122</v>
      </c>
      <c r="J439" s="14">
        <f t="shared" si="6"/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0.7632058287795993</v>
      </c>
      <c r="I440" s="10">
        <v>260</v>
      </c>
      <c r="J440" s="14">
        <f t="shared" si="6"/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0.77600000000000002</v>
      </c>
      <c r="I441" s="10">
        <v>56</v>
      </c>
      <c r="J441" s="14">
        <f t="shared" si="6"/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0.7230359520639148</v>
      </c>
      <c r="I442" s="10">
        <v>208</v>
      </c>
      <c r="J442" s="14">
        <f t="shared" si="6"/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0.74353876739562619</v>
      </c>
      <c r="I443" s="10">
        <v>387</v>
      </c>
      <c r="J443" s="14">
        <f t="shared" si="6"/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0.83179297597042512</v>
      </c>
      <c r="I444" s="10">
        <v>91</v>
      </c>
      <c r="J444" s="14">
        <f t="shared" si="6"/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0.75424575424575424</v>
      </c>
      <c r="I445" s="10">
        <v>246</v>
      </c>
      <c r="J445" s="14">
        <f t="shared" si="6"/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0.76038338658146964</v>
      </c>
      <c r="I446" s="10">
        <v>75</v>
      </c>
      <c r="J446" s="14">
        <f t="shared" si="6"/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0.76525821596244137</v>
      </c>
      <c r="I447" s="10">
        <v>100</v>
      </c>
      <c r="J447" s="14">
        <f t="shared" si="6"/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0.77708333333333335</v>
      </c>
      <c r="I448" s="10">
        <v>107</v>
      </c>
      <c r="J448" s="14">
        <f t="shared" si="6"/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0.8012048192771084</v>
      </c>
      <c r="I449" s="10">
        <v>33</v>
      </c>
      <c r="J449" s="14">
        <f t="shared" si="6"/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0.77917282127031018</v>
      </c>
      <c r="I450" s="10">
        <v>299</v>
      </c>
      <c r="J450" s="14">
        <f t="shared" si="6"/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0.7440347071583514</v>
      </c>
      <c r="I451" s="10">
        <v>118</v>
      </c>
      <c r="J451" s="14">
        <f t="shared" si="6"/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0.8</v>
      </c>
      <c r="I452" s="10">
        <v>59</v>
      </c>
      <c r="J452" s="14">
        <f t="shared" ref="J452:J515" si="7"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0.79223744292237441</v>
      </c>
      <c r="I453" s="10">
        <v>91</v>
      </c>
      <c r="J453" s="14">
        <f t="shared" si="7"/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0.7665847665847666</v>
      </c>
      <c r="I454" s="10">
        <v>190</v>
      </c>
      <c r="J454" s="14">
        <f t="shared" si="7"/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0.78036025566531086</v>
      </c>
      <c r="I455" s="10">
        <v>378</v>
      </c>
      <c r="J455" s="14">
        <f t="shared" si="7"/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0.76848874598070738</v>
      </c>
      <c r="I456" s="10">
        <v>72</v>
      </c>
      <c r="J456" s="14">
        <f t="shared" si="7"/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0.67441860465116277</v>
      </c>
      <c r="I457" s="10">
        <v>70</v>
      </c>
      <c r="J457" s="14">
        <f t="shared" si="7"/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0.78690284487385942</v>
      </c>
      <c r="I458" s="10">
        <v>397</v>
      </c>
      <c r="J458" s="14">
        <f t="shared" si="7"/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0.77407967725668181</v>
      </c>
      <c r="I459" s="10">
        <v>448</v>
      </c>
      <c r="J459" s="14">
        <f t="shared" si="7"/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0.75609756097560976</v>
      </c>
      <c r="I460" s="10">
        <v>290</v>
      </c>
      <c r="J460" s="14">
        <f t="shared" si="7"/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0.74715261958997725</v>
      </c>
      <c r="I461" s="10">
        <v>111</v>
      </c>
      <c r="J461" s="14">
        <f t="shared" si="7"/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0.66249999999999998</v>
      </c>
      <c r="I462" s="10">
        <v>108</v>
      </c>
      <c r="J462" s="14">
        <f t="shared" si="7"/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0.76847290640394084</v>
      </c>
      <c r="I463" s="10">
        <v>376</v>
      </c>
      <c r="J463" s="14">
        <f t="shared" si="7"/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0.61917268548916615</v>
      </c>
      <c r="I464" s="10">
        <v>580</v>
      </c>
      <c r="J464" s="14">
        <f t="shared" si="7"/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0.85987261146496818</v>
      </c>
      <c r="I465" s="10">
        <v>22</v>
      </c>
      <c r="J465" s="14">
        <f t="shared" si="7"/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0.76237876467585508</v>
      </c>
      <c r="I466" s="10">
        <v>931</v>
      </c>
      <c r="J466" s="14">
        <f t="shared" si="7"/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0.75156576200417535</v>
      </c>
      <c r="I467" s="10">
        <v>119</v>
      </c>
      <c r="J467" s="14">
        <f t="shared" si="7"/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0.70967741935483875</v>
      </c>
      <c r="I468" s="10">
        <v>144</v>
      </c>
      <c r="J468" s="14">
        <f t="shared" si="7"/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0.79922027290448339</v>
      </c>
      <c r="I469" s="10">
        <v>103</v>
      </c>
      <c r="J469" s="14">
        <f t="shared" si="7"/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0.7734375</v>
      </c>
      <c r="I470" s="10">
        <v>87</v>
      </c>
      <c r="J470" s="14">
        <f t="shared" si="7"/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0.82547169811320753</v>
      </c>
      <c r="I471" s="10">
        <v>37</v>
      </c>
      <c r="J471" s="14">
        <f t="shared" si="7"/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0.74333333333333329</v>
      </c>
      <c r="I472" s="10">
        <v>77</v>
      </c>
      <c r="J472" s="14">
        <f t="shared" si="7"/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0.80769230769230771</v>
      </c>
      <c r="I473" s="10">
        <v>20</v>
      </c>
      <c r="J473" s="14">
        <f t="shared" si="7"/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0.76712328767123283</v>
      </c>
      <c r="I474" s="10">
        <v>17</v>
      </c>
      <c r="J474" s="14">
        <f t="shared" si="7"/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0.72463768115942029</v>
      </c>
      <c r="I475" s="10">
        <v>38</v>
      </c>
      <c r="J475" s="14">
        <f t="shared" si="7"/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0.7142857142857143</v>
      </c>
      <c r="I476" s="10">
        <v>26</v>
      </c>
      <c r="J476" s="14">
        <f t="shared" si="7"/>
        <v>0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0.72602739726027399</v>
      </c>
      <c r="I477" s="10">
        <v>120</v>
      </c>
      <c r="J477" s="14">
        <f t="shared" si="7"/>
        <v>0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0.72982456140350882</v>
      </c>
      <c r="I478" s="10">
        <v>77</v>
      </c>
      <c r="J478" s="14">
        <f t="shared" si="7"/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0.79690949227373065</v>
      </c>
      <c r="I479" s="10">
        <v>92</v>
      </c>
      <c r="J479" s="14">
        <f t="shared" si="7"/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0.75989445910290232</v>
      </c>
      <c r="I480" s="10">
        <v>91</v>
      </c>
      <c r="J480" s="14">
        <f t="shared" si="7"/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0.78359908883826879</v>
      </c>
      <c r="I481" s="10">
        <v>95</v>
      </c>
      <c r="J481" s="14">
        <f t="shared" si="7"/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0.7653399129926628</v>
      </c>
      <c r="I482" s="10">
        <v>3614</v>
      </c>
      <c r="J482" s="14">
        <f t="shared" si="7"/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0.77121771217712176</v>
      </c>
      <c r="I483" s="10">
        <v>124</v>
      </c>
      <c r="J483" s="14">
        <f t="shared" si="7"/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0.81542197935640559</v>
      </c>
      <c r="I484" s="10">
        <v>304</v>
      </c>
      <c r="J484" s="14">
        <f t="shared" si="7"/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0.74025974025974028</v>
      </c>
      <c r="I485" s="10">
        <v>240</v>
      </c>
      <c r="J485" s="14">
        <f t="shared" si="7"/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0.77734375</v>
      </c>
      <c r="I486" s="10">
        <v>171</v>
      </c>
      <c r="J486" s="14">
        <f t="shared" si="7"/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0.81395348837209303</v>
      </c>
      <c r="I487" s="10">
        <v>336</v>
      </c>
      <c r="J487" s="14">
        <f t="shared" si="7"/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0.72</v>
      </c>
      <c r="I488" s="10">
        <v>196</v>
      </c>
      <c r="J488" s="14">
        <f t="shared" si="7"/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0.72641509433962259</v>
      </c>
      <c r="I489" s="10">
        <v>87</v>
      </c>
      <c r="J489" s="14">
        <f t="shared" si="7"/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0.84438775510204078</v>
      </c>
      <c r="I490" s="10">
        <v>61</v>
      </c>
      <c r="J490" s="14">
        <f t="shared" si="7"/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0.84688581314878897</v>
      </c>
      <c r="I491" s="10">
        <v>177</v>
      </c>
      <c r="J491" s="14">
        <f t="shared" si="7"/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0.83087248322147655</v>
      </c>
      <c r="I492" s="10">
        <v>126</v>
      </c>
      <c r="J492" s="14">
        <f t="shared" si="7"/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0.7768361581920904</v>
      </c>
      <c r="I493" s="10">
        <v>79</v>
      </c>
      <c r="J493" s="14">
        <f t="shared" si="7"/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0.76470588235294112</v>
      </c>
      <c r="I494" s="10">
        <v>28</v>
      </c>
      <c r="J494" s="14">
        <f t="shared" si="7"/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0.8457446808510638</v>
      </c>
      <c r="I495" s="10">
        <v>29</v>
      </c>
      <c r="J495" s="14">
        <f t="shared" si="7"/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0.65833333333333333</v>
      </c>
      <c r="I496" s="10">
        <v>41</v>
      </c>
      <c r="J496" s="14">
        <f t="shared" si="7"/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0.84552845528455289</v>
      </c>
      <c r="I497" s="10">
        <v>19</v>
      </c>
      <c r="J497" s="14">
        <f t="shared" si="7"/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0.79166666666666663</v>
      </c>
      <c r="I498" s="10">
        <v>5</v>
      </c>
      <c r="J498" s="14">
        <f t="shared" si="7"/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0.72</v>
      </c>
      <c r="I499" s="10">
        <v>28</v>
      </c>
      <c r="J499" s="14">
        <f t="shared" si="7"/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0.62048192771084343</v>
      </c>
      <c r="I500" s="10">
        <v>63</v>
      </c>
      <c r="J500" s="14">
        <f t="shared" si="7"/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0.80040733197556013</v>
      </c>
      <c r="I501" s="10">
        <v>98</v>
      </c>
      <c r="J501" s="14">
        <f t="shared" si="7"/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0.95294117647058818</v>
      </c>
      <c r="I502" s="10">
        <v>4</v>
      </c>
      <c r="J502" s="14">
        <f t="shared" si="7"/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0.79393939393939394</v>
      </c>
      <c r="I503" s="10">
        <v>34</v>
      </c>
      <c r="J503" s="14">
        <f t="shared" si="7"/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0.79710144927536231</v>
      </c>
      <c r="I504" s="10">
        <v>14</v>
      </c>
      <c r="J504" s="14">
        <f t="shared" si="7"/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0.7857142857142857</v>
      </c>
      <c r="I505" s="10">
        <v>36</v>
      </c>
      <c r="J505" s="14">
        <f t="shared" si="7"/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0.7659562310725101</v>
      </c>
      <c r="I506" s="10">
        <v>4096</v>
      </c>
      <c r="J506" s="14">
        <f t="shared" si="7"/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0.77932960893854752</v>
      </c>
      <c r="I507" s="10">
        <v>79</v>
      </c>
      <c r="J507" s="14">
        <f t="shared" si="7"/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0.78551532033426186</v>
      </c>
      <c r="I508" s="10">
        <v>231</v>
      </c>
      <c r="J508" s="14">
        <f t="shared" si="7"/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0.79623824451410663</v>
      </c>
      <c r="I509" s="10">
        <v>65</v>
      </c>
      <c r="J509" s="14">
        <f t="shared" si="7"/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0.82978723404255317</v>
      </c>
      <c r="I510" s="10">
        <v>96</v>
      </c>
      <c r="J510" s="14">
        <f t="shared" si="7"/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0.8305555555555556</v>
      </c>
      <c r="I511" s="10">
        <v>61</v>
      </c>
      <c r="J511" s="14">
        <f t="shared" si="7"/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0.77313432835820894</v>
      </c>
      <c r="I512" s="10">
        <v>76</v>
      </c>
      <c r="J512" s="14">
        <f t="shared" si="7"/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0.79735682819383258</v>
      </c>
      <c r="I513" s="10">
        <v>46</v>
      </c>
      <c r="J513" s="14">
        <f t="shared" si="7"/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0.80837359098228667</v>
      </c>
      <c r="I514" s="10">
        <v>119</v>
      </c>
      <c r="J514" s="14">
        <f t="shared" si="7"/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0.76360808709175743</v>
      </c>
      <c r="I515" s="10">
        <v>152</v>
      </c>
      <c r="J515" s="14">
        <f t="shared" si="7"/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0.71578947368421053</v>
      </c>
      <c r="I516" s="10">
        <v>162</v>
      </c>
      <c r="J516" s="14">
        <f t="shared" ref="J516:J579" si="8"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0.79268292682926833</v>
      </c>
      <c r="I517" s="10">
        <v>34</v>
      </c>
      <c r="J517" s="14">
        <f t="shared" si="8"/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0.78199052132701419</v>
      </c>
      <c r="I518" s="10">
        <v>184</v>
      </c>
      <c r="J518" s="14">
        <f t="shared" si="8"/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0.78260869565217395</v>
      </c>
      <c r="I519" s="10">
        <v>155</v>
      </c>
      <c r="J519" s="14">
        <f t="shared" si="8"/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0.75604395604395602</v>
      </c>
      <c r="I520" s="10">
        <v>222</v>
      </c>
      <c r="J520" s="14">
        <f t="shared" si="8"/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0.75</v>
      </c>
      <c r="I521" s="10">
        <v>44</v>
      </c>
      <c r="J521" s="14">
        <f t="shared" si="8"/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0.79098360655737709</v>
      </c>
      <c r="I522" s="10">
        <v>153</v>
      </c>
      <c r="J522" s="14">
        <f t="shared" si="8"/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0.78714859437751006</v>
      </c>
      <c r="I523" s="10">
        <v>53</v>
      </c>
      <c r="J523" s="14">
        <f t="shared" si="8"/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0.82</v>
      </c>
      <c r="I524" s="10">
        <v>27</v>
      </c>
      <c r="J524" s="14">
        <f t="shared" si="8"/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0.72058823529411764</v>
      </c>
      <c r="I525" s="10">
        <v>38</v>
      </c>
      <c r="J525" s="14">
        <f t="shared" si="8"/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0.74703557312252966</v>
      </c>
      <c r="I526" s="10">
        <v>64</v>
      </c>
      <c r="J526" s="14">
        <f t="shared" si="8"/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0.75</v>
      </c>
      <c r="I527" s="10">
        <v>30</v>
      </c>
      <c r="J527" s="14">
        <f t="shared" si="8"/>
        <v>0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0.71341463414634143</v>
      </c>
      <c r="I528" s="10">
        <v>94</v>
      </c>
      <c r="J528" s="14">
        <f t="shared" si="8"/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0.82550335570469802</v>
      </c>
      <c r="I529" s="10">
        <v>78</v>
      </c>
      <c r="J529" s="14">
        <f t="shared" si="8"/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0.78260869565217395</v>
      </c>
      <c r="I530" s="10">
        <v>45</v>
      </c>
      <c r="J530" s="14">
        <f t="shared" si="8"/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0.88815789473684215</v>
      </c>
      <c r="I531" s="10">
        <v>17</v>
      </c>
      <c r="J531" s="14">
        <f t="shared" si="8"/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0.79230769230769227</v>
      </c>
      <c r="I532" s="10">
        <v>27</v>
      </c>
      <c r="J532" s="14">
        <f t="shared" si="8"/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0.72522522522522526</v>
      </c>
      <c r="I533" s="10">
        <v>61</v>
      </c>
      <c r="J533" s="14">
        <f t="shared" si="8"/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0.83350568769389866</v>
      </c>
      <c r="I534" s="10">
        <v>161</v>
      </c>
      <c r="J534" s="14">
        <f t="shared" si="8"/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0.80230769230769228</v>
      </c>
      <c r="I535" s="10">
        <v>514</v>
      </c>
      <c r="J535" s="14">
        <f t="shared" si="8"/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0.7695852534562212</v>
      </c>
      <c r="I536" s="10">
        <v>100</v>
      </c>
      <c r="J536" s="14">
        <f t="shared" si="8"/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0.79454545454545455</v>
      </c>
      <c r="I537" s="10">
        <v>113</v>
      </c>
      <c r="J537" s="14">
        <f t="shared" si="8"/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0.7232142857142857</v>
      </c>
      <c r="I538" s="10">
        <v>124</v>
      </c>
      <c r="J538" s="14">
        <f t="shared" si="8"/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0.75342465753424659</v>
      </c>
      <c r="I539" s="10">
        <v>54</v>
      </c>
      <c r="J539" s="14">
        <f t="shared" si="8"/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0.67085427135678388</v>
      </c>
      <c r="I540" s="10">
        <v>131</v>
      </c>
      <c r="J540" s="14">
        <f t="shared" si="8"/>
        <v>1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0.7832369942196532</v>
      </c>
      <c r="I541" s="10">
        <v>150</v>
      </c>
      <c r="J541" s="14">
        <f t="shared" si="8"/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0.73670886075949371</v>
      </c>
      <c r="I542" s="10">
        <v>104</v>
      </c>
      <c r="J542" s="14">
        <f t="shared" si="8"/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0.7668609492089925</v>
      </c>
      <c r="I543" s="10">
        <v>280</v>
      </c>
      <c r="J543" s="14">
        <f t="shared" si="8"/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0.78516191396810053</v>
      </c>
      <c r="I544" s="10">
        <v>889</v>
      </c>
      <c r="J544" s="14">
        <f t="shared" si="8"/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0.68085106382978722</v>
      </c>
      <c r="I545" s="10">
        <v>15</v>
      </c>
      <c r="J545" s="14">
        <f t="shared" si="8"/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0.63291139240506333</v>
      </c>
      <c r="I546" s="10">
        <v>58</v>
      </c>
      <c r="J546" s="14">
        <f t="shared" si="8"/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0.68307692307692303</v>
      </c>
      <c r="I547" s="10">
        <v>103</v>
      </c>
      <c r="J547" s="14">
        <f t="shared" si="8"/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0.80303030303030298</v>
      </c>
      <c r="I548" s="10">
        <v>234</v>
      </c>
      <c r="J548" s="14">
        <f t="shared" si="8"/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0.79087306659849166</v>
      </c>
      <c r="I549" s="10">
        <v>1636</v>
      </c>
      <c r="J549" s="14">
        <f t="shared" si="8"/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0.73027166882276839</v>
      </c>
      <c r="I550" s="10">
        <v>2502</v>
      </c>
      <c r="J550" s="14">
        <f t="shared" si="8"/>
        <v>0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0.79525862068965514</v>
      </c>
      <c r="I551" s="10">
        <v>95</v>
      </c>
      <c r="J551" s="14">
        <f t="shared" si="8"/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0.7796954314720812</v>
      </c>
      <c r="I552" s="10">
        <v>217</v>
      </c>
      <c r="J552" s="14">
        <f t="shared" si="8"/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0.70700086430423514</v>
      </c>
      <c r="I553" s="10">
        <v>339</v>
      </c>
      <c r="J553" s="14">
        <f t="shared" si="8"/>
        <v>0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0.70808383233532934</v>
      </c>
      <c r="I554" s="10">
        <v>195</v>
      </c>
      <c r="J554" s="14">
        <f t="shared" si="8"/>
        <v>0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0.775390625</v>
      </c>
      <c r="I555" s="10">
        <v>115</v>
      </c>
      <c r="J555" s="14">
        <f t="shared" si="8"/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0.71341463414634143</v>
      </c>
      <c r="I556" s="10">
        <v>94</v>
      </c>
      <c r="J556" s="14">
        <f t="shared" si="8"/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0.89743589743589747</v>
      </c>
      <c r="I557" s="10">
        <v>24</v>
      </c>
      <c r="J557" s="14">
        <f t="shared" si="8"/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0.65811965811965811</v>
      </c>
      <c r="I558" s="10">
        <v>40</v>
      </c>
      <c r="J558" s="14">
        <f t="shared" si="8"/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0.76991150442477874</v>
      </c>
      <c r="I559" s="10">
        <v>26</v>
      </c>
      <c r="J559" s="14">
        <f t="shared" si="8"/>
        <v>0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0.68582375478927204</v>
      </c>
      <c r="I560" s="10">
        <v>82</v>
      </c>
      <c r="J560" s="14">
        <f t="shared" si="8"/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0.75</v>
      </c>
      <c r="I561" s="10">
        <v>102</v>
      </c>
      <c r="J561" s="14">
        <f t="shared" si="8"/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0.72511848341232232</v>
      </c>
      <c r="I562" s="10">
        <v>174</v>
      </c>
      <c r="J562" s="14">
        <f t="shared" si="8"/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0.66878980891719741</v>
      </c>
      <c r="I563" s="10">
        <v>52</v>
      </c>
      <c r="J563" s="14">
        <f t="shared" si="8"/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0.68918918918918914</v>
      </c>
      <c r="I564" s="10">
        <v>23</v>
      </c>
      <c r="J564" s="14">
        <f t="shared" si="8"/>
        <v>1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0.74193548387096775</v>
      </c>
      <c r="I565" s="10">
        <v>32</v>
      </c>
      <c r="J565" s="14">
        <f t="shared" si="8"/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0.77777777777777779</v>
      </c>
      <c r="I566" s="10">
        <v>36</v>
      </c>
      <c r="J566" s="14">
        <f t="shared" si="8"/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0.83333333333333337</v>
      </c>
      <c r="I567" s="10">
        <v>28</v>
      </c>
      <c r="J567" s="14">
        <f t="shared" si="8"/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0.61157024793388426</v>
      </c>
      <c r="I568" s="10">
        <v>47</v>
      </c>
      <c r="J568" s="14">
        <f t="shared" si="8"/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0.72463768115942029</v>
      </c>
      <c r="I569" s="10">
        <v>57</v>
      </c>
      <c r="J569" s="14">
        <f t="shared" si="8"/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0.77821011673151752</v>
      </c>
      <c r="I570" s="10">
        <v>57</v>
      </c>
      <c r="J570" s="14">
        <f t="shared" si="8"/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0.99056603773584906</v>
      </c>
      <c r="I571" s="10">
        <v>1</v>
      </c>
      <c r="J571" s="14">
        <f t="shared" si="8"/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0.76712328767123283</v>
      </c>
      <c r="I572" s="10">
        <v>17</v>
      </c>
      <c r="J572" s="14">
        <f t="shared" si="8"/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0.77963789682539686</v>
      </c>
      <c r="I573" s="10">
        <v>3554</v>
      </c>
      <c r="J573" s="14">
        <f t="shared" si="8"/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0.71282051282051284</v>
      </c>
      <c r="I574" s="10">
        <v>112</v>
      </c>
      <c r="J574" s="14">
        <f t="shared" si="8"/>
        <v>0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0.73932384341637014</v>
      </c>
      <c r="I575" s="10">
        <v>293</v>
      </c>
      <c r="J575" s="14">
        <f t="shared" si="8"/>
        <v>0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0.7314453125</v>
      </c>
      <c r="I576" s="10">
        <v>275</v>
      </c>
      <c r="J576" s="14">
        <f t="shared" si="8"/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0.78584070796460181</v>
      </c>
      <c r="I577" s="10">
        <v>121</v>
      </c>
      <c r="J577" s="14">
        <f t="shared" si="8"/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0.72330097087378642</v>
      </c>
      <c r="I578" s="10">
        <v>342</v>
      </c>
      <c r="J578" s="14">
        <f t="shared" si="8"/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0.67360454115420998</v>
      </c>
      <c r="I579" s="10">
        <v>345</v>
      </c>
      <c r="J579" s="14">
        <f t="shared" si="8"/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0.765625</v>
      </c>
      <c r="I580" s="10">
        <v>165</v>
      </c>
      <c r="J580" s="14">
        <f t="shared" ref="J580:J643" si="9"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0.70925110132158586</v>
      </c>
      <c r="I581" s="10">
        <v>132</v>
      </c>
      <c r="J581" s="14">
        <f t="shared" si="9"/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0.78852459016393439</v>
      </c>
      <c r="I582" s="10">
        <v>258</v>
      </c>
      <c r="J582" s="14">
        <f t="shared" si="9"/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0.83116883116883122</v>
      </c>
      <c r="I583" s="10">
        <v>52</v>
      </c>
      <c r="J583" s="14">
        <f t="shared" si="9"/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0.77241379310344827</v>
      </c>
      <c r="I584" s="10">
        <v>198</v>
      </c>
      <c r="J584" s="14">
        <f t="shared" si="9"/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0.76198347107438014</v>
      </c>
      <c r="I585" s="10">
        <v>288</v>
      </c>
      <c r="J585" s="14">
        <f t="shared" si="9"/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0.76444444444444448</v>
      </c>
      <c r="I586" s="10">
        <v>212</v>
      </c>
      <c r="J586" s="14">
        <f t="shared" si="9"/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0.68292682926829273</v>
      </c>
      <c r="I587" s="10">
        <v>260</v>
      </c>
      <c r="J587" s="14">
        <f t="shared" si="9"/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0.79026845637583898</v>
      </c>
      <c r="I588" s="10">
        <v>250</v>
      </c>
      <c r="J588" s="14">
        <f t="shared" si="9"/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0.63812154696132595</v>
      </c>
      <c r="I589" s="10">
        <v>131</v>
      </c>
      <c r="J589" s="14">
        <f t="shared" si="9"/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0.74301675977653636</v>
      </c>
      <c r="I590" s="10">
        <v>138</v>
      </c>
      <c r="J590" s="14">
        <f t="shared" si="9"/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0.68095238095238098</v>
      </c>
      <c r="I591" s="10">
        <v>134</v>
      </c>
      <c r="J591" s="14">
        <f t="shared" si="9"/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0.72043010752688175</v>
      </c>
      <c r="I592" s="10">
        <v>104</v>
      </c>
      <c r="J592" s="14">
        <f t="shared" si="9"/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0.74482006543075241</v>
      </c>
      <c r="I593" s="10">
        <v>234</v>
      </c>
      <c r="J593" s="14">
        <f t="shared" si="9"/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0.74211248285322362</v>
      </c>
      <c r="I594" s="10">
        <v>188</v>
      </c>
      <c r="J594" s="14">
        <f t="shared" si="9"/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0.77169559412550071</v>
      </c>
      <c r="I595" s="10">
        <v>171</v>
      </c>
      <c r="J595" s="14">
        <f t="shared" si="9"/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0.71121718377088305</v>
      </c>
      <c r="I596" s="10">
        <v>121</v>
      </c>
      <c r="J596" s="14">
        <f t="shared" si="9"/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0.74242424242424243</v>
      </c>
      <c r="I597" s="10">
        <v>51</v>
      </c>
      <c r="J597" s="14">
        <f t="shared" si="9"/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0.6394366197183099</v>
      </c>
      <c r="I598" s="10">
        <v>128</v>
      </c>
      <c r="J598" s="14">
        <f t="shared" si="9"/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0.69702760084925686</v>
      </c>
      <c r="I599" s="10">
        <v>11416</v>
      </c>
      <c r="J599" s="14">
        <f t="shared" si="9"/>
        <v>1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0.74352331606217614</v>
      </c>
      <c r="I600" s="10">
        <v>1089</v>
      </c>
      <c r="J600" s="14">
        <f t="shared" si="9"/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0.73448188497593103</v>
      </c>
      <c r="I601" s="10">
        <v>1048</v>
      </c>
      <c r="J601" s="14">
        <f t="shared" si="9"/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0.72886531661845066</v>
      </c>
      <c r="I602" s="10">
        <v>1687</v>
      </c>
      <c r="J602" s="14">
        <f t="shared" si="9"/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0.69881109643328931</v>
      </c>
      <c r="I603" s="10">
        <v>228</v>
      </c>
      <c r="J603" s="14">
        <f t="shared" si="9"/>
        <v>1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0.72955974842767291</v>
      </c>
      <c r="I604" s="10">
        <v>86</v>
      </c>
      <c r="J604" s="14">
        <f t="shared" si="9"/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0.70142180094786732</v>
      </c>
      <c r="I605" s="10">
        <v>63</v>
      </c>
      <c r="J605" s="14">
        <f t="shared" si="9"/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0.78819444444444442</v>
      </c>
      <c r="I606" s="10">
        <v>183</v>
      </c>
      <c r="J606" s="14">
        <f t="shared" si="9"/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0.78888888888888886</v>
      </c>
      <c r="I607" s="10">
        <v>171</v>
      </c>
      <c r="J607" s="14">
        <f t="shared" si="9"/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0.70528109028960817</v>
      </c>
      <c r="I608" s="10">
        <v>173</v>
      </c>
      <c r="J608" s="14">
        <f t="shared" si="9"/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0.77204884667571239</v>
      </c>
      <c r="I609" s="10">
        <v>168</v>
      </c>
      <c r="J609" s="14">
        <f t="shared" si="9"/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0.75762195121951215</v>
      </c>
      <c r="I610" s="10">
        <v>159</v>
      </c>
      <c r="J610" s="14">
        <f t="shared" si="9"/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0.78236914600550966</v>
      </c>
      <c r="I611" s="10">
        <v>79</v>
      </c>
      <c r="J611" s="14">
        <f t="shared" si="9"/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0.77704117236566639</v>
      </c>
      <c r="I612" s="10">
        <v>639</v>
      </c>
      <c r="J612" s="14">
        <f t="shared" si="9"/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0.74330846862659061</v>
      </c>
      <c r="I613" s="10">
        <v>585</v>
      </c>
      <c r="J613" s="14">
        <f t="shared" si="9"/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0.74021352313167255</v>
      </c>
      <c r="I614" s="10">
        <v>73</v>
      </c>
      <c r="J614" s="14">
        <f t="shared" si="9"/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0.78017241379310343</v>
      </c>
      <c r="I615" s="10">
        <v>51</v>
      </c>
      <c r="J615" s="14">
        <f t="shared" si="9"/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0.67295597484276726</v>
      </c>
      <c r="I616" s="10">
        <v>156</v>
      </c>
      <c r="J616" s="14">
        <f t="shared" si="9"/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0.73529411764705888</v>
      </c>
      <c r="I617" s="10">
        <v>153</v>
      </c>
      <c r="J617" s="14">
        <f t="shared" si="9"/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0.75334608030592731</v>
      </c>
      <c r="I618" s="10">
        <v>258</v>
      </c>
      <c r="J618" s="14">
        <f t="shared" si="9"/>
        <v>0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0.75603217158176939</v>
      </c>
      <c r="I619" s="10">
        <v>91</v>
      </c>
      <c r="J619" s="14">
        <f t="shared" si="9"/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0.76505139500734209</v>
      </c>
      <c r="I620" s="10">
        <v>160</v>
      </c>
      <c r="J620" s="14">
        <f t="shared" si="9"/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0.85519125683060104</v>
      </c>
      <c r="I621" s="10">
        <v>53</v>
      </c>
      <c r="J621" s="14">
        <f t="shared" si="9"/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0.74504950495049505</v>
      </c>
      <c r="I622" s="10">
        <v>103</v>
      </c>
      <c r="J622" s="14">
        <f t="shared" si="9"/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0.81481481481481477</v>
      </c>
      <c r="I623" s="10">
        <v>30</v>
      </c>
      <c r="J623" s="14">
        <f t="shared" si="9"/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0.74025974025974028</v>
      </c>
      <c r="I624" s="10">
        <v>120</v>
      </c>
      <c r="J624" s="14">
        <f t="shared" si="9"/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0.67912371134020622</v>
      </c>
      <c r="I625" s="10">
        <v>249</v>
      </c>
      <c r="J625" s="14">
        <f t="shared" si="9"/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0.77089783281733748</v>
      </c>
      <c r="I626" s="10">
        <v>74</v>
      </c>
      <c r="J626" s="14">
        <f t="shared" si="9"/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0.75939849624060152</v>
      </c>
      <c r="I627" s="10">
        <v>32</v>
      </c>
      <c r="J627" s="14">
        <f t="shared" si="9"/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0.77501381978993922</v>
      </c>
      <c r="I628" s="10">
        <v>407</v>
      </c>
      <c r="J628" s="14">
        <f t="shared" si="9"/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0.82352941176470584</v>
      </c>
      <c r="I629" s="10">
        <v>27</v>
      </c>
      <c r="J629" s="14">
        <f t="shared" si="9"/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0.82195845697329373</v>
      </c>
      <c r="I630" s="10">
        <v>60</v>
      </c>
      <c r="J630" s="14">
        <f t="shared" si="9"/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0.75536480686695284</v>
      </c>
      <c r="I631" s="10">
        <v>57</v>
      </c>
      <c r="J631" s="14">
        <f t="shared" si="9"/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0.75242718446601942</v>
      </c>
      <c r="I632" s="10">
        <v>51</v>
      </c>
      <c r="J632" s="14">
        <f t="shared" si="9"/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0.81960784313725488</v>
      </c>
      <c r="I633" s="10">
        <v>46</v>
      </c>
      <c r="J633" s="14">
        <f t="shared" si="9"/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0.76568501920614596</v>
      </c>
      <c r="I634" s="10">
        <v>183</v>
      </c>
      <c r="J634" s="14">
        <f t="shared" si="9"/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0.71925754060324831</v>
      </c>
      <c r="I635" s="10">
        <v>121</v>
      </c>
      <c r="J635" s="14">
        <f t="shared" si="9"/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0.68765432098765433</v>
      </c>
      <c r="I636" s="10">
        <v>253</v>
      </c>
      <c r="J636" s="14">
        <f t="shared" si="9"/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0.76470588235294112</v>
      </c>
      <c r="I637" s="10">
        <v>144</v>
      </c>
      <c r="J637" s="14">
        <f t="shared" si="9"/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0.78032786885245897</v>
      </c>
      <c r="I638" s="10">
        <v>134</v>
      </c>
      <c r="J638" s="14">
        <f t="shared" si="9"/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0.72360248447204967</v>
      </c>
      <c r="I639" s="10">
        <v>89</v>
      </c>
      <c r="J639" s="14">
        <f t="shared" si="9"/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0.79508196721311475</v>
      </c>
      <c r="I640" s="10">
        <v>125</v>
      </c>
      <c r="J640" s="14">
        <f t="shared" si="9"/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0.8183807439824945</v>
      </c>
      <c r="I641" s="10">
        <v>83</v>
      </c>
      <c r="J641" s="14">
        <f t="shared" si="9"/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0.72440944881889768</v>
      </c>
      <c r="I642" s="10">
        <v>70</v>
      </c>
      <c r="J642" s="14">
        <f t="shared" si="9"/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0.78807947019867552</v>
      </c>
      <c r="I643" s="10">
        <v>32</v>
      </c>
      <c r="J643" s="14">
        <f t="shared" si="9"/>
        <v>0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0.70793650793650797</v>
      </c>
      <c r="I644" s="10">
        <v>92</v>
      </c>
      <c r="J644" s="14">
        <f t="shared" ref="J644:J707" si="10"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0.72036474164133735</v>
      </c>
      <c r="I645" s="10">
        <v>92</v>
      </c>
      <c r="J645" s="14">
        <f t="shared" si="10"/>
        <v>0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0.78010471204188481</v>
      </c>
      <c r="I646" s="10">
        <v>126</v>
      </c>
      <c r="J646" s="14">
        <f t="shared" si="10"/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0.73156342182890854</v>
      </c>
      <c r="I647" s="10">
        <v>91</v>
      </c>
      <c r="J647" s="14">
        <f t="shared" si="10"/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0.79858657243816256</v>
      </c>
      <c r="I648" s="10">
        <v>57</v>
      </c>
      <c r="J648" s="14">
        <f t="shared" si="10"/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0.8132295719844358</v>
      </c>
      <c r="I649" s="10">
        <v>96</v>
      </c>
      <c r="J649" s="14">
        <f t="shared" si="10"/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0.70676691729323304</v>
      </c>
      <c r="I650" s="10">
        <v>78</v>
      </c>
      <c r="J650" s="14">
        <f t="shared" si="10"/>
        <v>0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0.81560283687943258</v>
      </c>
      <c r="I651" s="10">
        <v>52</v>
      </c>
      <c r="J651" s="14">
        <f t="shared" si="10"/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0.78431372549019607</v>
      </c>
      <c r="I652" s="10">
        <v>77</v>
      </c>
      <c r="J652" s="14">
        <f t="shared" si="10"/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0.70935960591133007</v>
      </c>
      <c r="I653" s="10">
        <v>59</v>
      </c>
      <c r="J653" s="14">
        <f t="shared" si="10"/>
        <v>0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0.65</v>
      </c>
      <c r="I654" s="10">
        <v>91</v>
      </c>
      <c r="J654" s="14">
        <f t="shared" si="10"/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0.71</v>
      </c>
      <c r="I655" s="10">
        <v>58</v>
      </c>
      <c r="J655" s="14">
        <f t="shared" si="10"/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0.7695852534562212</v>
      </c>
      <c r="I656" s="10">
        <v>100</v>
      </c>
      <c r="J656" s="14">
        <f t="shared" si="10"/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0.81632653061224492</v>
      </c>
      <c r="I657" s="10">
        <v>9</v>
      </c>
      <c r="J657" s="14">
        <f t="shared" si="10"/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0.61643835616438358</v>
      </c>
      <c r="I658" s="10">
        <v>28</v>
      </c>
      <c r="J658" s="14">
        <f t="shared" si="10"/>
        <v>1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0.67567567567567566</v>
      </c>
      <c r="I659" s="10">
        <v>36</v>
      </c>
      <c r="J659" s="14">
        <f t="shared" si="10"/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0.67222222222222228</v>
      </c>
      <c r="I660" s="10">
        <v>59</v>
      </c>
      <c r="J660" s="14">
        <f t="shared" si="10"/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0.81782945736434109</v>
      </c>
      <c r="I661" s="10">
        <v>47</v>
      </c>
      <c r="J661" s="14">
        <f t="shared" si="10"/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0.81481481481481477</v>
      </c>
      <c r="I662" s="10">
        <v>15</v>
      </c>
      <c r="J662" s="14">
        <f t="shared" si="10"/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0.68904593639575973</v>
      </c>
      <c r="I663" s="10">
        <v>88</v>
      </c>
      <c r="J663" s="14">
        <f t="shared" si="10"/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0.68786127167630062</v>
      </c>
      <c r="I664" s="10">
        <v>54</v>
      </c>
      <c r="J664" s="14">
        <f t="shared" si="10"/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0.69736842105263153</v>
      </c>
      <c r="I665" s="10">
        <v>23</v>
      </c>
      <c r="J665" s="14">
        <f t="shared" si="10"/>
        <v>1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0.86170212765957444</v>
      </c>
      <c r="I666" s="10">
        <v>13</v>
      </c>
      <c r="J666" s="14">
        <f t="shared" si="10"/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0.7823255813953488</v>
      </c>
      <c r="I667" s="10">
        <v>234</v>
      </c>
      <c r="J667" s="14">
        <f t="shared" si="10"/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0.76190476190476186</v>
      </c>
      <c r="I668" s="10">
        <v>50</v>
      </c>
      <c r="J668" s="14">
        <f t="shared" si="10"/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0.73202614379084963</v>
      </c>
      <c r="I669" s="10">
        <v>1148</v>
      </c>
      <c r="J669" s="14">
        <f t="shared" si="10"/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0.69322709163346619</v>
      </c>
      <c r="I670" s="10">
        <v>77</v>
      </c>
      <c r="J670" s="14">
        <f t="shared" si="10"/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0.80555555555555558</v>
      </c>
      <c r="I671" s="10">
        <v>35</v>
      </c>
      <c r="J671" s="14">
        <f t="shared" si="10"/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0.73529411764705888</v>
      </c>
      <c r="I672" s="10">
        <v>27</v>
      </c>
      <c r="J672" s="14">
        <f t="shared" si="10"/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0.76890756302521013</v>
      </c>
      <c r="I673" s="10">
        <v>55</v>
      </c>
      <c r="J673" s="14">
        <f t="shared" si="10"/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0.78881987577639756</v>
      </c>
      <c r="I674" s="10">
        <v>68</v>
      </c>
      <c r="J674" s="14">
        <f t="shared" si="10"/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0.79076923076923078</v>
      </c>
      <c r="I675" s="10">
        <v>68</v>
      </c>
      <c r="J675" s="14">
        <f t="shared" si="10"/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0.72727272727272729</v>
      </c>
      <c r="I676" s="10">
        <v>30</v>
      </c>
      <c r="J676" s="14">
        <f t="shared" si="10"/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0.69565217391304346</v>
      </c>
      <c r="I677" s="10">
        <v>49</v>
      </c>
      <c r="J677" s="14">
        <f t="shared" si="10"/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0.72357723577235777</v>
      </c>
      <c r="I678" s="10">
        <v>34</v>
      </c>
      <c r="J678" s="14">
        <f t="shared" si="10"/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0.68253968253968256</v>
      </c>
      <c r="I679" s="10">
        <v>20</v>
      </c>
      <c r="J679" s="14">
        <f t="shared" si="10"/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0.68339768339768336</v>
      </c>
      <c r="I680" s="10">
        <v>82</v>
      </c>
      <c r="J680" s="14">
        <f t="shared" si="10"/>
        <v>1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0.8854961832061069</v>
      </c>
      <c r="I681" s="10">
        <v>15</v>
      </c>
      <c r="J681" s="14">
        <f t="shared" si="10"/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0.73643410852713176</v>
      </c>
      <c r="I682" s="10">
        <v>34</v>
      </c>
      <c r="J682" s="14">
        <f t="shared" si="10"/>
        <v>0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0.6517857142857143</v>
      </c>
      <c r="I683" s="10">
        <v>39</v>
      </c>
      <c r="J683" s="14">
        <f t="shared" si="10"/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0.70750988142292492</v>
      </c>
      <c r="I684" s="10">
        <v>74</v>
      </c>
      <c r="J684" s="14">
        <f t="shared" si="10"/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0.72327044025157228</v>
      </c>
      <c r="I685" s="10">
        <v>132</v>
      </c>
      <c r="J685" s="14">
        <f t="shared" si="10"/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0.75903614457831325</v>
      </c>
      <c r="I686" s="10">
        <v>40</v>
      </c>
      <c r="J686" s="14">
        <f t="shared" si="10"/>
        <v>0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0.73684210526315785</v>
      </c>
      <c r="I687" s="10">
        <v>30</v>
      </c>
      <c r="J687" s="14">
        <f t="shared" si="10"/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0.69162995594713661</v>
      </c>
      <c r="I688" s="10">
        <v>70</v>
      </c>
      <c r="J688" s="14">
        <f t="shared" si="10"/>
        <v>1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0.69306930693069302</v>
      </c>
      <c r="I689" s="10">
        <v>31</v>
      </c>
      <c r="J689" s="14">
        <f t="shared" si="10"/>
        <v>1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0.63565891472868219</v>
      </c>
      <c r="I690" s="10">
        <v>47</v>
      </c>
      <c r="J690" s="14">
        <f t="shared" si="10"/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0.6428571428571429</v>
      </c>
      <c r="I691" s="10">
        <v>20</v>
      </c>
      <c r="J691" s="14">
        <f t="shared" si="10"/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0.69175627240143367</v>
      </c>
      <c r="I692" s="10">
        <v>86</v>
      </c>
      <c r="J692" s="14">
        <f t="shared" si="10"/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0.84090909090909094</v>
      </c>
      <c r="I693" s="10">
        <v>21</v>
      </c>
      <c r="J693" s="14">
        <f t="shared" si="10"/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0.69199999999999995</v>
      </c>
      <c r="I694" s="10">
        <v>77</v>
      </c>
      <c r="J694" s="14">
        <f t="shared" si="10"/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0.65853658536585369</v>
      </c>
      <c r="I695" s="10">
        <v>84</v>
      </c>
      <c r="J695" s="14">
        <f t="shared" si="10"/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0.72289156626506024</v>
      </c>
      <c r="I696" s="10">
        <v>115</v>
      </c>
      <c r="J696" s="14">
        <f t="shared" si="10"/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0.7142857142857143</v>
      </c>
      <c r="I697" s="10">
        <v>98</v>
      </c>
      <c r="J697" s="14">
        <f t="shared" si="10"/>
        <v>0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0.59090909090909094</v>
      </c>
      <c r="I698" s="10">
        <v>81</v>
      </c>
      <c r="J698" s="14">
        <f t="shared" si="10"/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0.76530612244897955</v>
      </c>
      <c r="I699" s="10">
        <v>46</v>
      </c>
      <c r="J699" s="14">
        <f t="shared" si="10"/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0.7191011235955056</v>
      </c>
      <c r="I700" s="10">
        <v>100</v>
      </c>
      <c r="J700" s="14">
        <f t="shared" si="10"/>
        <v>0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0.78364116094986802</v>
      </c>
      <c r="I701" s="10">
        <v>82</v>
      </c>
      <c r="J701" s="14">
        <f t="shared" si="10"/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0.68187744458930899</v>
      </c>
      <c r="I702" s="10">
        <v>244</v>
      </c>
      <c r="J702" s="14">
        <f t="shared" si="10"/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0.7424942263279446</v>
      </c>
      <c r="I703" s="10">
        <v>446</v>
      </c>
      <c r="J703" s="14">
        <f t="shared" si="10"/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0.68</v>
      </c>
      <c r="I704" s="10">
        <v>88</v>
      </c>
      <c r="J704" s="14">
        <f t="shared" si="10"/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0.73749320282762376</v>
      </c>
      <c r="I705" s="10">
        <v>1931</v>
      </c>
      <c r="J705" s="14">
        <f t="shared" si="10"/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0.70450606585788567</v>
      </c>
      <c r="I706" s="10">
        <v>341</v>
      </c>
      <c r="J706" s="14">
        <f t="shared" si="10"/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0.64893617021276595</v>
      </c>
      <c r="I707" s="10">
        <v>33</v>
      </c>
      <c r="J707" s="14">
        <f t="shared" si="10"/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0.77027027027027029</v>
      </c>
      <c r="I708" s="10">
        <v>17</v>
      </c>
      <c r="J708" s="14">
        <f t="shared" ref="J708:J771" si="11"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0.83552631578947367</v>
      </c>
      <c r="I709" s="10">
        <v>25</v>
      </c>
      <c r="J709" s="14">
        <f t="shared" si="11"/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0.72928176795580113</v>
      </c>
      <c r="I710" s="10">
        <v>49</v>
      </c>
      <c r="J710" s="14">
        <f t="shared" si="11"/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0.79245283018867929</v>
      </c>
      <c r="I711" s="10">
        <v>22</v>
      </c>
      <c r="J711" s="14">
        <f t="shared" si="11"/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0.74273858921161828</v>
      </c>
      <c r="I712" s="10">
        <v>62</v>
      </c>
      <c r="J712" s="14">
        <f t="shared" si="11"/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0.69711538461538458</v>
      </c>
      <c r="I713" s="10">
        <v>63</v>
      </c>
      <c r="J713" s="14">
        <f t="shared" si="11"/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0.78333333333333333</v>
      </c>
      <c r="I714" s="10">
        <v>13</v>
      </c>
      <c r="J714" s="14">
        <f t="shared" si="11"/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0.65</v>
      </c>
      <c r="I715" s="10">
        <v>28</v>
      </c>
      <c r="J715" s="14">
        <f t="shared" si="11"/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0.64150943396226412</v>
      </c>
      <c r="I716" s="10">
        <v>38</v>
      </c>
      <c r="J716" s="14">
        <f t="shared" si="11"/>
        <v>1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0.77822580645161288</v>
      </c>
      <c r="I717" s="10">
        <v>55</v>
      </c>
      <c r="J717" s="14">
        <f t="shared" si="11"/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0.74935400516795869</v>
      </c>
      <c r="I718" s="10">
        <v>97</v>
      </c>
      <c r="J718" s="14">
        <f t="shared" si="11"/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0.77640117994100299</v>
      </c>
      <c r="I719" s="10">
        <v>758</v>
      </c>
      <c r="J719" s="14">
        <f t="shared" si="11"/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0.75314116777531415</v>
      </c>
      <c r="I720" s="10">
        <v>3340</v>
      </c>
      <c r="J720" s="14">
        <f t="shared" si="11"/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0.76248976248976252</v>
      </c>
      <c r="I721" s="10">
        <v>290</v>
      </c>
      <c r="J721" s="14">
        <f t="shared" si="11"/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0.64953271028037385</v>
      </c>
      <c r="I722" s="10">
        <v>150</v>
      </c>
      <c r="J722" s="14">
        <f t="shared" si="11"/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0.77055150884495316</v>
      </c>
      <c r="I723" s="10">
        <v>441</v>
      </c>
      <c r="J723" s="14">
        <f t="shared" si="11"/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0.75705913692061799</v>
      </c>
      <c r="I724" s="10">
        <v>456</v>
      </c>
      <c r="J724" s="14">
        <f t="shared" si="11"/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0.70724637681159419</v>
      </c>
      <c r="I725" s="10">
        <v>101</v>
      </c>
      <c r="J725" s="14">
        <f t="shared" si="11"/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0.79179331306990886</v>
      </c>
      <c r="I726" s="10">
        <v>137</v>
      </c>
      <c r="J726" s="14">
        <f t="shared" si="11"/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0.75936675461741421</v>
      </c>
      <c r="I727" s="10">
        <v>456</v>
      </c>
      <c r="J727" s="14">
        <f t="shared" si="11"/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0.78558875219683655</v>
      </c>
      <c r="I728" s="10">
        <v>122</v>
      </c>
      <c r="J728" s="14">
        <f t="shared" si="11"/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0.66</v>
      </c>
      <c r="I729" s="10">
        <v>51</v>
      </c>
      <c r="J729" s="14">
        <f t="shared" si="11"/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0.76226415094339628</v>
      </c>
      <c r="I730" s="10">
        <v>63</v>
      </c>
      <c r="J730" s="14">
        <f t="shared" si="11"/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0.7407407407407407</v>
      </c>
      <c r="I731" s="10">
        <v>49</v>
      </c>
      <c r="J731" s="14">
        <f t="shared" si="11"/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0.80314960629921262</v>
      </c>
      <c r="I732" s="10">
        <v>25</v>
      </c>
      <c r="J732" s="14">
        <f t="shared" si="11"/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0.83050847457627119</v>
      </c>
      <c r="I733" s="10">
        <v>40</v>
      </c>
      <c r="J733" s="14">
        <f t="shared" si="11"/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0.71814671814671815</v>
      </c>
      <c r="I734" s="10">
        <v>73</v>
      </c>
      <c r="J734" s="14">
        <f t="shared" si="11"/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0.79166666666666663</v>
      </c>
      <c r="I735" s="10">
        <v>40</v>
      </c>
      <c r="J735" s="14">
        <f t="shared" si="11"/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0.77301805814235969</v>
      </c>
      <c r="I736" s="10">
        <v>2803</v>
      </c>
      <c r="J736" s="14">
        <f t="shared" si="11"/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0.77183098591549293</v>
      </c>
      <c r="I737" s="10">
        <v>162</v>
      </c>
      <c r="J737" s="14">
        <f t="shared" si="11"/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0.74484052532833023</v>
      </c>
      <c r="I738" s="10">
        <v>136</v>
      </c>
      <c r="J738" s="14">
        <f t="shared" si="11"/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0.7811158798283262</v>
      </c>
      <c r="I739" s="10">
        <v>102</v>
      </c>
      <c r="J739" s="14">
        <f t="shared" si="11"/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0.7682020802377415</v>
      </c>
      <c r="I740" s="10">
        <v>156</v>
      </c>
      <c r="J740" s="14">
        <f t="shared" si="11"/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0.81899641577060933</v>
      </c>
      <c r="I741" s="10">
        <v>101</v>
      </c>
      <c r="J741" s="14">
        <f t="shared" si="11"/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0.77397260273972601</v>
      </c>
      <c r="I742" s="10">
        <v>99</v>
      </c>
      <c r="J742" s="14">
        <f t="shared" si="11"/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0.73404255319148937</v>
      </c>
      <c r="I743" s="10">
        <v>75</v>
      </c>
      <c r="J743" s="14">
        <f t="shared" si="11"/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0.79299363057324845</v>
      </c>
      <c r="I744" s="10">
        <v>65</v>
      </c>
      <c r="J744" s="14">
        <f t="shared" si="11"/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0.74557522123893805</v>
      </c>
      <c r="I745" s="10">
        <v>115</v>
      </c>
      <c r="J745" s="14">
        <f t="shared" si="11"/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0.79056865464632453</v>
      </c>
      <c r="I746" s="10">
        <v>151</v>
      </c>
      <c r="J746" s="14">
        <f t="shared" si="11"/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0.77763157894736845</v>
      </c>
      <c r="I747" s="10">
        <v>338</v>
      </c>
      <c r="J747" s="14">
        <f t="shared" si="11"/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0.66</v>
      </c>
      <c r="I748" s="10">
        <v>102</v>
      </c>
      <c r="J748" s="14">
        <f t="shared" si="11"/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0.78997289972899731</v>
      </c>
      <c r="I749" s="10">
        <v>155</v>
      </c>
      <c r="J749" s="14">
        <f t="shared" si="11"/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0.78219395866454688</v>
      </c>
      <c r="I750" s="10">
        <v>137</v>
      </c>
      <c r="J750" s="14">
        <f t="shared" si="11"/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0.73094170403587444</v>
      </c>
      <c r="I751" s="10">
        <v>300</v>
      </c>
      <c r="J751" s="14">
        <f t="shared" si="11"/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0.77140335392762582</v>
      </c>
      <c r="I752" s="10">
        <v>259</v>
      </c>
      <c r="J752" s="14">
        <f t="shared" si="11"/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0.75147928994082835</v>
      </c>
      <c r="I753" s="10">
        <v>84</v>
      </c>
      <c r="J753" s="14">
        <f t="shared" si="11"/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0.72874493927125505</v>
      </c>
      <c r="I754" s="10">
        <v>67</v>
      </c>
      <c r="J754" s="14">
        <f t="shared" si="11"/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0.79460580912863066</v>
      </c>
      <c r="I755" s="10">
        <v>99</v>
      </c>
      <c r="J755" s="14">
        <f t="shared" si="11"/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0.74084507042253522</v>
      </c>
      <c r="I756" s="10">
        <v>92</v>
      </c>
      <c r="J756" s="14">
        <f t="shared" si="11"/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0.77180232558139539</v>
      </c>
      <c r="I757" s="10">
        <v>314</v>
      </c>
      <c r="J757" s="14">
        <f t="shared" si="11"/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0.78807201800450111</v>
      </c>
      <c r="I758" s="10">
        <v>565</v>
      </c>
      <c r="J758" s="14">
        <f t="shared" si="11"/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0.76905311778290997</v>
      </c>
      <c r="I759" s="10">
        <v>100</v>
      </c>
      <c r="J759" s="14">
        <f t="shared" si="11"/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0.75029585798816567</v>
      </c>
      <c r="I760" s="10">
        <v>211</v>
      </c>
      <c r="J760" s="14">
        <f t="shared" si="11"/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0.65779467680608361</v>
      </c>
      <c r="I761" s="10">
        <v>90</v>
      </c>
      <c r="J761" s="14">
        <f t="shared" si="11"/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0.75038759689922485</v>
      </c>
      <c r="I762" s="10">
        <v>161</v>
      </c>
      <c r="J762" s="14">
        <f t="shared" si="11"/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0.73333333333333328</v>
      </c>
      <c r="I763" s="10">
        <v>100</v>
      </c>
      <c r="J763" s="14">
        <f t="shared" si="11"/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0.7657841140529531</v>
      </c>
      <c r="I764" s="10">
        <v>115</v>
      </c>
      <c r="J764" s="14">
        <f t="shared" si="11"/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0.80327868852459017</v>
      </c>
      <c r="I765" s="10">
        <v>12</v>
      </c>
      <c r="J765" s="14">
        <f t="shared" si="11"/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0.77948717948717949</v>
      </c>
      <c r="I766" s="10">
        <v>43</v>
      </c>
      <c r="J766" s="14">
        <f t="shared" si="11"/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0.7142857142857143</v>
      </c>
      <c r="I767" s="10">
        <v>58</v>
      </c>
      <c r="J767" s="14">
        <f t="shared" si="11"/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0.74029850746268655</v>
      </c>
      <c r="I768" s="10">
        <v>87</v>
      </c>
      <c r="J768" s="14">
        <f t="shared" si="11"/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0.78010471204188481</v>
      </c>
      <c r="I769" s="10">
        <v>42</v>
      </c>
      <c r="J769" s="14">
        <f t="shared" si="11"/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0.73106060606060608</v>
      </c>
      <c r="I770" s="10">
        <v>71</v>
      </c>
      <c r="J770" s="14">
        <f t="shared" si="11"/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0.73964497041420119</v>
      </c>
      <c r="I771" s="10">
        <v>44</v>
      </c>
      <c r="J771" s="14">
        <f t="shared" si="11"/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0.7696629213483146</v>
      </c>
      <c r="I772" s="10">
        <v>164</v>
      </c>
      <c r="J772" s="14">
        <f t="shared" ref="J772:J835" si="12"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0.76267281105990781</v>
      </c>
      <c r="I773" s="10">
        <v>103</v>
      </c>
      <c r="J773" s="14">
        <f t="shared" si="12"/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0.81818181818181823</v>
      </c>
      <c r="I774" s="10">
        <v>36</v>
      </c>
      <c r="J774" s="14">
        <f t="shared" si="12"/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0.69696969696969702</v>
      </c>
      <c r="I775" s="10">
        <v>60</v>
      </c>
      <c r="J775" s="14">
        <f t="shared" si="12"/>
        <v>1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0.73772791023842921</v>
      </c>
      <c r="I776" s="10">
        <v>187</v>
      </c>
      <c r="J776" s="14">
        <f t="shared" si="12"/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0.77533039647577096</v>
      </c>
      <c r="I777" s="10">
        <v>51</v>
      </c>
      <c r="J777" s="14">
        <f t="shared" si="12"/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0.77956989247311825</v>
      </c>
      <c r="I778" s="10">
        <v>82</v>
      </c>
      <c r="J778" s="14">
        <f t="shared" si="12"/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0.67118644067796607</v>
      </c>
      <c r="I779" s="10">
        <v>97</v>
      </c>
      <c r="J779" s="14">
        <f t="shared" si="12"/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0.81531531531531531</v>
      </c>
      <c r="I780" s="10">
        <v>82</v>
      </c>
      <c r="J780" s="14">
        <f t="shared" si="12"/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0.69230769230769229</v>
      </c>
      <c r="I781" s="10">
        <v>24</v>
      </c>
      <c r="J781" s="14">
        <f t="shared" si="12"/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0.71884057971014492</v>
      </c>
      <c r="I782" s="10">
        <v>97</v>
      </c>
      <c r="J782" s="14">
        <f t="shared" si="12"/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0.74882408278457202</v>
      </c>
      <c r="I783" s="10">
        <v>267</v>
      </c>
      <c r="J783" s="14">
        <f t="shared" si="12"/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0.80871050384286935</v>
      </c>
      <c r="I784" s="10">
        <v>448</v>
      </c>
      <c r="J784" s="14">
        <f t="shared" si="12"/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0.79477611940298509</v>
      </c>
      <c r="I785" s="10">
        <v>55</v>
      </c>
      <c r="J785" s="14">
        <f t="shared" si="12"/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0.71176470588235297</v>
      </c>
      <c r="I786" s="10">
        <v>49</v>
      </c>
      <c r="J786" s="14">
        <f t="shared" si="12"/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0.79245283018867929</v>
      </c>
      <c r="I787" s="10">
        <v>77</v>
      </c>
      <c r="J787" s="14">
        <f t="shared" si="12"/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0.78137651821862353</v>
      </c>
      <c r="I788" s="10">
        <v>162</v>
      </c>
      <c r="J788" s="14">
        <f t="shared" si="12"/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0.79251700680272108</v>
      </c>
      <c r="I789" s="10">
        <v>122</v>
      </c>
      <c r="J789" s="14">
        <f t="shared" si="12"/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0.78109452736318408</v>
      </c>
      <c r="I790" s="10">
        <v>88</v>
      </c>
      <c r="J790" s="14">
        <f t="shared" si="12"/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0.772429435483871</v>
      </c>
      <c r="I791" s="10">
        <v>2709</v>
      </c>
      <c r="J791" s="14">
        <f t="shared" si="12"/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0.83006535947712423</v>
      </c>
      <c r="I792" s="10">
        <v>78</v>
      </c>
      <c r="J792" s="14">
        <f t="shared" si="12"/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0.81212121212121213</v>
      </c>
      <c r="I793" s="10">
        <v>31</v>
      </c>
      <c r="J793" s="14">
        <f t="shared" si="12"/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0.72311212814645309</v>
      </c>
      <c r="I794" s="10">
        <v>121</v>
      </c>
      <c r="J794" s="14">
        <f t="shared" si="12"/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0.80853517877739334</v>
      </c>
      <c r="I795" s="10">
        <v>166</v>
      </c>
      <c r="J795" s="14">
        <f t="shared" si="12"/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0.80079681274900394</v>
      </c>
      <c r="I796" s="10">
        <v>50</v>
      </c>
      <c r="J796" s="14">
        <f t="shared" si="12"/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0.78481012658227844</v>
      </c>
      <c r="I797" s="10">
        <v>17</v>
      </c>
      <c r="J797" s="14">
        <f t="shared" si="12"/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0.7300469483568075</v>
      </c>
      <c r="I798" s="10">
        <v>115</v>
      </c>
      <c r="J798" s="14">
        <f t="shared" si="12"/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0.69798657718120805</v>
      </c>
      <c r="I799" s="10">
        <v>45</v>
      </c>
      <c r="J799" s="14">
        <f t="shared" si="12"/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0.79268292682926833</v>
      </c>
      <c r="I800" s="10">
        <v>34</v>
      </c>
      <c r="J800" s="14">
        <f t="shared" si="12"/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0.7579617834394905</v>
      </c>
      <c r="I801" s="10">
        <v>38</v>
      </c>
      <c r="J801" s="14">
        <f t="shared" si="12"/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0.72857142857142854</v>
      </c>
      <c r="I802" s="10">
        <v>38</v>
      </c>
      <c r="J802" s="14">
        <f t="shared" si="12"/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0.80409356725146197</v>
      </c>
      <c r="I803" s="10">
        <v>67</v>
      </c>
      <c r="J803" s="14">
        <f t="shared" si="12"/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0.83895131086142327</v>
      </c>
      <c r="I804" s="10">
        <v>43</v>
      </c>
      <c r="J804" s="14">
        <f t="shared" si="12"/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0.77639751552795033</v>
      </c>
      <c r="I805" s="10">
        <v>36</v>
      </c>
      <c r="J805" s="14">
        <f t="shared" si="12"/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0.77777777777777779</v>
      </c>
      <c r="I806" s="10">
        <v>38</v>
      </c>
      <c r="J806" s="14">
        <f t="shared" si="12"/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0.84931506849315064</v>
      </c>
      <c r="I807" s="10">
        <v>22</v>
      </c>
      <c r="J807" s="14">
        <f t="shared" si="12"/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0.78817733990147787</v>
      </c>
      <c r="I808" s="10">
        <v>43</v>
      </c>
      <c r="J808" s="14">
        <f t="shared" si="12"/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0.51282051282051277</v>
      </c>
      <c r="I809" s="10">
        <v>19</v>
      </c>
      <c r="J809" s="14">
        <f t="shared" si="12"/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0.71311475409836067</v>
      </c>
      <c r="I810" s="10">
        <v>35</v>
      </c>
      <c r="J810" s="14">
        <f t="shared" si="12"/>
        <v>0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0.64077669902912626</v>
      </c>
      <c r="I811" s="10">
        <v>37</v>
      </c>
      <c r="J811" s="14">
        <f t="shared" si="12"/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0.77872528118797324</v>
      </c>
      <c r="I812" s="10">
        <v>6020</v>
      </c>
      <c r="J812" s="14">
        <f t="shared" si="12"/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0.77230359520639147</v>
      </c>
      <c r="I813" s="10">
        <v>342</v>
      </c>
      <c r="J813" s="14">
        <f t="shared" si="12"/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0.80363636363636359</v>
      </c>
      <c r="I814" s="10">
        <v>54</v>
      </c>
      <c r="J814" s="14">
        <f t="shared" si="12"/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0.77848739495798325</v>
      </c>
      <c r="I815" s="10">
        <v>659</v>
      </c>
      <c r="J815" s="14">
        <f t="shared" si="12"/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0.8178913738019169</v>
      </c>
      <c r="I816" s="10">
        <v>57</v>
      </c>
      <c r="J816" s="14">
        <f t="shared" si="12"/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0.76737160120845926</v>
      </c>
      <c r="I817" s="10">
        <v>77</v>
      </c>
      <c r="J817" s="14">
        <f t="shared" si="12"/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0.81225554106910036</v>
      </c>
      <c r="I818" s="10">
        <v>144</v>
      </c>
      <c r="J818" s="14">
        <f t="shared" si="12"/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0.82765957446808514</v>
      </c>
      <c r="I819" s="10">
        <v>81</v>
      </c>
      <c r="J819" s="14">
        <f t="shared" si="12"/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0.82655826558265577</v>
      </c>
      <c r="I820" s="10">
        <v>64</v>
      </c>
      <c r="J820" s="14">
        <f t="shared" si="12"/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0.75568181818181823</v>
      </c>
      <c r="I821" s="10">
        <v>129</v>
      </c>
      <c r="J821" s="14">
        <f t="shared" si="12"/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0.73156342182890854</v>
      </c>
      <c r="I822" s="10">
        <v>182</v>
      </c>
      <c r="J822" s="14">
        <f t="shared" si="12"/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0.75348837209302322</v>
      </c>
      <c r="I823" s="10">
        <v>53</v>
      </c>
      <c r="J823" s="14">
        <f t="shared" si="12"/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0.77245508982035926</v>
      </c>
      <c r="I824" s="10">
        <v>76</v>
      </c>
      <c r="J824" s="14">
        <f t="shared" si="12"/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0.74946808510638296</v>
      </c>
      <c r="I825" s="10">
        <v>471</v>
      </c>
      <c r="J825" s="14">
        <f t="shared" si="12"/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0.84035759897828866</v>
      </c>
      <c r="I826" s="10">
        <v>125</v>
      </c>
      <c r="J826" s="14">
        <f t="shared" si="12"/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0.82242990654205606</v>
      </c>
      <c r="I827" s="10">
        <v>57</v>
      </c>
      <c r="J827" s="14">
        <f t="shared" si="12"/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0.77272727272727271</v>
      </c>
      <c r="I828" s="10">
        <v>25</v>
      </c>
      <c r="J828" s="14">
        <f t="shared" si="12"/>
        <v>0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0.74404761904761907</v>
      </c>
      <c r="I829" s="10">
        <v>129</v>
      </c>
      <c r="J829" s="14">
        <f t="shared" si="12"/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0.7769744160177976</v>
      </c>
      <c r="I830" s="10">
        <v>401</v>
      </c>
      <c r="J830" s="14">
        <f t="shared" si="12"/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0.76199435559736595</v>
      </c>
      <c r="I831" s="10">
        <v>253</v>
      </c>
      <c r="J831" s="14">
        <f t="shared" si="12"/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0.80349344978165937</v>
      </c>
      <c r="I832" s="10">
        <v>45</v>
      </c>
      <c r="J832" s="14">
        <f t="shared" si="12"/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0.72064777327935226</v>
      </c>
      <c r="I833" s="10">
        <v>69</v>
      </c>
      <c r="J833" s="14">
        <f t="shared" si="12"/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0.82594936708860756</v>
      </c>
      <c r="I834" s="10">
        <v>55</v>
      </c>
      <c r="J834" s="14">
        <f t="shared" si="12"/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0.76536312849162014</v>
      </c>
      <c r="I835" s="10">
        <v>126</v>
      </c>
      <c r="J835" s="14">
        <f t="shared" si="12"/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0.77715053763440856</v>
      </c>
      <c r="I836" s="10">
        <v>829</v>
      </c>
      <c r="J836" s="14">
        <f t="shared" ref="J836:J899" si="13"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0.76262626262626265</v>
      </c>
      <c r="I837" s="10">
        <v>47</v>
      </c>
      <c r="J837" s="14">
        <f t="shared" si="13"/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0.90547263681592038</v>
      </c>
      <c r="I838" s="10">
        <v>19</v>
      </c>
      <c r="J838" s="14">
        <f t="shared" si="13"/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0.78431372549019607</v>
      </c>
      <c r="I839" s="10">
        <v>66</v>
      </c>
      <c r="J839" s="14">
        <f t="shared" si="13"/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0.82295081967213113</v>
      </c>
      <c r="I840" s="10">
        <v>54</v>
      </c>
      <c r="J840" s="14">
        <f t="shared" si="13"/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0.75229357798165142</v>
      </c>
      <c r="I841" s="10">
        <v>135</v>
      </c>
      <c r="J841" s="14">
        <f t="shared" si="13"/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0.72850678733031671</v>
      </c>
      <c r="I842" s="10">
        <v>60</v>
      </c>
      <c r="J842" s="14">
        <f t="shared" si="13"/>
        <v>0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0.73404255319148937</v>
      </c>
      <c r="I843" s="10">
        <v>150</v>
      </c>
      <c r="J843" s="14">
        <f t="shared" si="13"/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0.82255083179297594</v>
      </c>
      <c r="I844" s="10">
        <v>96</v>
      </c>
      <c r="J844" s="14">
        <f t="shared" si="13"/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0.7583081570996979</v>
      </c>
      <c r="I845" s="10">
        <v>80</v>
      </c>
      <c r="J845" s="14">
        <f t="shared" si="13"/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0.70300751879699253</v>
      </c>
      <c r="I846" s="10">
        <v>79</v>
      </c>
      <c r="J846" s="14">
        <f t="shared" si="13"/>
        <v>0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0.7526132404181185</v>
      </c>
      <c r="I847" s="10">
        <v>71</v>
      </c>
      <c r="J847" s="14">
        <f t="shared" si="13"/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0.8424908424908425</v>
      </c>
      <c r="I848" s="10">
        <v>43</v>
      </c>
      <c r="J848" s="14">
        <f t="shared" si="13"/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0.7558139534883721</v>
      </c>
      <c r="I849" s="10">
        <v>21</v>
      </c>
      <c r="J849" s="14">
        <f t="shared" si="13"/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0.81132075471698117</v>
      </c>
      <c r="I850" s="10">
        <v>10</v>
      </c>
      <c r="J850" s="14">
        <f t="shared" si="13"/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0.72625698324022347</v>
      </c>
      <c r="I851" s="10">
        <v>49</v>
      </c>
      <c r="J851" s="14">
        <f t="shared" si="13"/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0.70886075949367089</v>
      </c>
      <c r="I852" s="10">
        <v>23</v>
      </c>
      <c r="J852" s="14">
        <f t="shared" si="13"/>
        <v>0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0.91954022988505746</v>
      </c>
      <c r="I853" s="10">
        <v>7</v>
      </c>
      <c r="J853" s="14">
        <f t="shared" si="13"/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0.80172413793103448</v>
      </c>
      <c r="I854" s="10">
        <v>23</v>
      </c>
      <c r="J854" s="14">
        <f t="shared" si="13"/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0.7247191011235955</v>
      </c>
      <c r="I855" s="10">
        <v>49</v>
      </c>
      <c r="J855" s="14">
        <f t="shared" si="13"/>
        <v>0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0.65925925925925921</v>
      </c>
      <c r="I856" s="10">
        <v>46</v>
      </c>
      <c r="J856" s="14">
        <f t="shared" si="13"/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0.79605263157894735</v>
      </c>
      <c r="I857" s="10">
        <v>31</v>
      </c>
      <c r="J857" s="14">
        <f t="shared" si="13"/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0.87142857142857144</v>
      </c>
      <c r="I858" s="10">
        <v>18</v>
      </c>
      <c r="J858" s="14">
        <f t="shared" si="13"/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0.79741379310344829</v>
      </c>
      <c r="I859" s="10">
        <v>47</v>
      </c>
      <c r="J859" s="14">
        <f t="shared" si="13"/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0.78091106290672452</v>
      </c>
      <c r="I860" s="10">
        <v>202</v>
      </c>
      <c r="J860" s="14">
        <f t="shared" si="13"/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0.76865671641791045</v>
      </c>
      <c r="I861" s="10">
        <v>62</v>
      </c>
      <c r="J861" s="14">
        <f t="shared" si="13"/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0.92168674698795183</v>
      </c>
      <c r="I862" s="10">
        <v>13</v>
      </c>
      <c r="J862" s="14">
        <f t="shared" si="13"/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0.8033707865168539</v>
      </c>
      <c r="I863" s="10">
        <v>35</v>
      </c>
      <c r="J863" s="14">
        <f t="shared" si="13"/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0.72641509433962259</v>
      </c>
      <c r="I864" s="10">
        <v>29</v>
      </c>
      <c r="J864" s="14">
        <f t="shared" si="13"/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0.84496124031007747</v>
      </c>
      <c r="I865" s="10">
        <v>20</v>
      </c>
      <c r="J865" s="14">
        <f t="shared" si="13"/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0.68325791855203621</v>
      </c>
      <c r="I866" s="10">
        <v>70</v>
      </c>
      <c r="J866" s="14">
        <f t="shared" si="13"/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0.85135135135135132</v>
      </c>
      <c r="I867" s="10">
        <v>11</v>
      </c>
      <c r="J867" s="14">
        <f t="shared" si="13"/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0.74444444444444446</v>
      </c>
      <c r="I868" s="10">
        <v>23</v>
      </c>
      <c r="J868" s="14">
        <f t="shared" si="13"/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0.71171171171171166</v>
      </c>
      <c r="I869" s="10">
        <v>32</v>
      </c>
      <c r="J869" s="14">
        <f t="shared" si="13"/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0.57006369426751591</v>
      </c>
      <c r="I870" s="10">
        <v>135</v>
      </c>
      <c r="J870" s="14">
        <f t="shared" si="13"/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0.80095923261390889</v>
      </c>
      <c r="I871" s="10">
        <v>83</v>
      </c>
      <c r="J871" s="14">
        <f t="shared" si="13"/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0.82630272952853601</v>
      </c>
      <c r="I872" s="10">
        <v>70</v>
      </c>
      <c r="J872" s="14">
        <f t="shared" si="13"/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0.75661375661375663</v>
      </c>
      <c r="I873" s="10">
        <v>92</v>
      </c>
      <c r="J873" s="14">
        <f t="shared" si="13"/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0.67741935483870963</v>
      </c>
      <c r="I874" s="10">
        <v>40</v>
      </c>
      <c r="J874" s="14">
        <f t="shared" si="13"/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0.80419580419580416</v>
      </c>
      <c r="I875" s="10">
        <v>28</v>
      </c>
      <c r="J875" s="14">
        <f t="shared" si="13"/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0.82857142857142863</v>
      </c>
      <c r="I876" s="10">
        <v>12</v>
      </c>
      <c r="J876" s="14">
        <f t="shared" si="13"/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0.6428571428571429</v>
      </c>
      <c r="I877" s="10">
        <v>20</v>
      </c>
      <c r="J877" s="14">
        <f t="shared" si="13"/>
        <v>1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0.61643835616438358</v>
      </c>
      <c r="I878" s="10">
        <v>28</v>
      </c>
      <c r="J878" s="14">
        <f t="shared" si="13"/>
        <v>1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0.7710707009733645</v>
      </c>
      <c r="I879" s="10">
        <v>3034</v>
      </c>
      <c r="J879" s="14">
        <f t="shared" si="13"/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0.80701754385964908</v>
      </c>
      <c r="I880" s="10">
        <v>33</v>
      </c>
      <c r="J880" s="14">
        <f t="shared" si="13"/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0.77453580901856767</v>
      </c>
      <c r="I881" s="10">
        <v>170</v>
      </c>
      <c r="J881" s="14">
        <f t="shared" si="13"/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0.66850828729281764</v>
      </c>
      <c r="I882" s="10">
        <v>120</v>
      </c>
      <c r="J882" s="14">
        <f t="shared" si="13"/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0.69002695417789761</v>
      </c>
      <c r="I883" s="10">
        <v>115</v>
      </c>
      <c r="J883" s="14">
        <f t="shared" si="13"/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0.8571428571428571</v>
      </c>
      <c r="I884" s="10">
        <v>30</v>
      </c>
      <c r="J884" s="14">
        <f t="shared" si="13"/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0.74751491053677932</v>
      </c>
      <c r="I885" s="10">
        <v>127</v>
      </c>
      <c r="J885" s="14">
        <f t="shared" si="13"/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0.67783985102420852</v>
      </c>
      <c r="I886" s="10">
        <v>173</v>
      </c>
      <c r="J886" s="14">
        <f t="shared" si="13"/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0.70365068002863274</v>
      </c>
      <c r="I887" s="10">
        <v>414</v>
      </c>
      <c r="J887" s="14">
        <f t="shared" si="13"/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0.73333333333333328</v>
      </c>
      <c r="I888" s="10">
        <v>236</v>
      </c>
      <c r="J888" s="14">
        <f t="shared" si="13"/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0.74656488549618316</v>
      </c>
      <c r="I889" s="10">
        <v>166</v>
      </c>
      <c r="J889" s="14">
        <f t="shared" si="13"/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0.69369369369369371</v>
      </c>
      <c r="I890" s="10">
        <v>136</v>
      </c>
      <c r="J890" s="14">
        <f t="shared" si="13"/>
        <v>1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0.76315789473684215</v>
      </c>
      <c r="I891" s="10">
        <v>54</v>
      </c>
      <c r="J891" s="14">
        <f t="shared" si="13"/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0.78436657681940702</v>
      </c>
      <c r="I892" s="10">
        <v>80</v>
      </c>
      <c r="J892" s="14">
        <f t="shared" si="13"/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0.76640926640926643</v>
      </c>
      <c r="I893" s="10">
        <v>121</v>
      </c>
      <c r="J893" s="14">
        <f t="shared" si="13"/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0.82186948853615516</v>
      </c>
      <c r="I894" s="10">
        <v>101</v>
      </c>
      <c r="J894" s="14">
        <f t="shared" si="13"/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0.71717171717171713</v>
      </c>
      <c r="I895" s="10">
        <v>28</v>
      </c>
      <c r="J895" s="14">
        <f t="shared" si="13"/>
        <v>0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0.73308957952468012</v>
      </c>
      <c r="I896" s="10">
        <v>146</v>
      </c>
      <c r="J896" s="14">
        <f t="shared" si="13"/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0.78682634730538925</v>
      </c>
      <c r="I897" s="10">
        <v>178</v>
      </c>
      <c r="J897" s="14">
        <f t="shared" si="13"/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0.77541827541827546</v>
      </c>
      <c r="I898" s="10">
        <v>349</v>
      </c>
      <c r="J898" s="14">
        <f t="shared" si="13"/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0.82493368700265257</v>
      </c>
      <c r="I899" s="10">
        <v>66</v>
      </c>
      <c r="J899" s="14">
        <f t="shared" si="13"/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0.67843137254901964</v>
      </c>
      <c r="I900" s="10">
        <v>82</v>
      </c>
      <c r="J900" s="14">
        <f t="shared" ref="J900:J963" si="14"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0.78431372549019607</v>
      </c>
      <c r="I901" s="10">
        <v>165</v>
      </c>
      <c r="J901" s="14">
        <f t="shared" si="14"/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0.71115173674588661</v>
      </c>
      <c r="I902" s="10">
        <v>158</v>
      </c>
      <c r="J902" s="14">
        <f t="shared" si="14"/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0.74593796159527326</v>
      </c>
      <c r="I903" s="10">
        <v>172</v>
      </c>
      <c r="J903" s="14">
        <f t="shared" si="14"/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0.68023255813953487</v>
      </c>
      <c r="I904" s="10">
        <v>110</v>
      </c>
      <c r="J904" s="14">
        <f t="shared" si="14"/>
        <v>1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0.81708652792990144</v>
      </c>
      <c r="I905" s="10">
        <v>835</v>
      </c>
      <c r="J905" s="14">
        <f t="shared" si="14"/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0.79285714285714282</v>
      </c>
      <c r="I906" s="10">
        <v>29</v>
      </c>
      <c r="J906" s="14">
        <f t="shared" si="14"/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0.77555110220440882</v>
      </c>
      <c r="I907" s="10">
        <v>112</v>
      </c>
      <c r="J907" s="14">
        <f t="shared" si="14"/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0.78637770897832815</v>
      </c>
      <c r="I908" s="10">
        <v>69</v>
      </c>
      <c r="J908" s="14">
        <f t="shared" si="14"/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0.72608695652173916</v>
      </c>
      <c r="I909" s="10">
        <v>63</v>
      </c>
      <c r="J909" s="14">
        <f t="shared" si="14"/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0.80269058295964124</v>
      </c>
      <c r="I910" s="10">
        <v>44</v>
      </c>
      <c r="J910" s="14">
        <f t="shared" si="14"/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0.75545851528384278</v>
      </c>
      <c r="I911" s="10">
        <v>56</v>
      </c>
      <c r="J911" s="14">
        <f t="shared" si="14"/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0.75</v>
      </c>
      <c r="I912" s="10">
        <v>45</v>
      </c>
      <c r="J912" s="14">
        <f t="shared" si="14"/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0.5725190839694656</v>
      </c>
      <c r="I913" s="10">
        <v>112</v>
      </c>
      <c r="J913" s="14">
        <f t="shared" si="14"/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0.78947368421052633</v>
      </c>
      <c r="I914" s="10">
        <v>24</v>
      </c>
      <c r="J914" s="14">
        <f t="shared" si="14"/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0.79549114331723025</v>
      </c>
      <c r="I915" s="10">
        <v>127</v>
      </c>
      <c r="J915" s="14">
        <f t="shared" si="14"/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0.77334993773349936</v>
      </c>
      <c r="I916" s="10">
        <v>182</v>
      </c>
      <c r="J916" s="14">
        <f t="shared" si="14"/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0.81135371179039306</v>
      </c>
      <c r="I917" s="10">
        <v>216</v>
      </c>
      <c r="J917" s="14">
        <f t="shared" si="14"/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0.8046511627906977</v>
      </c>
      <c r="I918" s="10">
        <v>42</v>
      </c>
      <c r="J918" s="14">
        <f t="shared" si="14"/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0.75988142292490124</v>
      </c>
      <c r="I919" s="10">
        <v>243</v>
      </c>
      <c r="J919" s="14">
        <f t="shared" si="14"/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0.8214285714285714</v>
      </c>
      <c r="I920" s="10">
        <v>25</v>
      </c>
      <c r="J920" s="14">
        <f t="shared" si="14"/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0.73927392739273923</v>
      </c>
      <c r="I921" s="10">
        <v>158</v>
      </c>
      <c r="J921" s="14">
        <f t="shared" si="14"/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0.75665399239543729</v>
      </c>
      <c r="I922" s="10">
        <v>64</v>
      </c>
      <c r="J922" s="14">
        <f t="shared" si="14"/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0.68976897689768979</v>
      </c>
      <c r="I923" s="10">
        <v>94</v>
      </c>
      <c r="J923" s="14">
        <f t="shared" si="14"/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0.74526315789473685</v>
      </c>
      <c r="I924" s="10">
        <v>121</v>
      </c>
      <c r="J924" s="14">
        <f t="shared" si="14"/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0.76940133037694014</v>
      </c>
      <c r="I925" s="10">
        <v>104</v>
      </c>
      <c r="J925" s="14">
        <f t="shared" si="14"/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0.79230769230769227</v>
      </c>
      <c r="I926" s="10">
        <v>27</v>
      </c>
      <c r="J926" s="14">
        <f t="shared" si="14"/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0.83847980997624705</v>
      </c>
      <c r="I927" s="10">
        <v>68</v>
      </c>
      <c r="J927" s="14">
        <f t="shared" si="14"/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0.72103004291845496</v>
      </c>
      <c r="I928" s="10">
        <v>65</v>
      </c>
      <c r="J928" s="14">
        <f t="shared" si="14"/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0.78486055776892427</v>
      </c>
      <c r="I929" s="10">
        <v>54</v>
      </c>
      <c r="J929" s="14">
        <f t="shared" si="14"/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0.84892086330935257</v>
      </c>
      <c r="I930" s="10">
        <v>42</v>
      </c>
      <c r="J930" s="14">
        <f t="shared" si="14"/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0.82413087934560325</v>
      </c>
      <c r="I931" s="10">
        <v>86</v>
      </c>
      <c r="J931" s="14">
        <f t="shared" si="14"/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0.81984036488027368</v>
      </c>
      <c r="I932" s="10">
        <v>158</v>
      </c>
      <c r="J932" s="14">
        <f t="shared" si="14"/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0.76576576576576572</v>
      </c>
      <c r="I933" s="10">
        <v>26</v>
      </c>
      <c r="J933" s="14">
        <f t="shared" si="14"/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0.5625</v>
      </c>
      <c r="I934" s="10">
        <v>49</v>
      </c>
      <c r="J934" s="14">
        <f t="shared" si="14"/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0.61627906976744184</v>
      </c>
      <c r="I935" s="10">
        <v>66</v>
      </c>
      <c r="J935" s="14">
        <f t="shared" si="14"/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0.75630252100840334</v>
      </c>
      <c r="I936" s="10">
        <v>29</v>
      </c>
      <c r="J936" s="14">
        <f t="shared" si="14"/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0.77611940298507465</v>
      </c>
      <c r="I937" s="10">
        <v>15</v>
      </c>
      <c r="J937" s="14">
        <f t="shared" si="14"/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0.72928176795580113</v>
      </c>
      <c r="I938" s="10">
        <v>49</v>
      </c>
      <c r="J938" s="14">
        <f t="shared" si="14"/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0.79838709677419351</v>
      </c>
      <c r="I939" s="10">
        <v>25</v>
      </c>
      <c r="J939" s="14">
        <f t="shared" si="14"/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0.7946428571428571</v>
      </c>
      <c r="I940" s="10">
        <v>23</v>
      </c>
      <c r="J940" s="14">
        <f t="shared" si="14"/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0.60869565217391308</v>
      </c>
      <c r="I941" s="10">
        <v>18</v>
      </c>
      <c r="J941" s="14">
        <f t="shared" si="14"/>
        <v>1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0.80575539568345322</v>
      </c>
      <c r="I942" s="10">
        <v>27</v>
      </c>
      <c r="J942" s="14">
        <f t="shared" si="14"/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0.8214285714285714</v>
      </c>
      <c r="I943" s="10">
        <v>20</v>
      </c>
      <c r="J943" s="14">
        <f t="shared" si="14"/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0.5074626865671642</v>
      </c>
      <c r="I944" s="10">
        <v>33</v>
      </c>
      <c r="J944" s="14">
        <f t="shared" si="14"/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0.73076923076923073</v>
      </c>
      <c r="I945" s="10">
        <v>21</v>
      </c>
      <c r="J945" s="14">
        <f t="shared" si="14"/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0.7816091954022989</v>
      </c>
      <c r="I946" s="10">
        <v>19</v>
      </c>
      <c r="J946" s="14">
        <f t="shared" si="14"/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0.71666666666666667</v>
      </c>
      <c r="I947" s="10">
        <v>17</v>
      </c>
      <c r="J947" s="14">
        <f t="shared" si="14"/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0.84905660377358494</v>
      </c>
      <c r="I948" s="10">
        <v>8</v>
      </c>
      <c r="J948" s="14">
        <f t="shared" si="14"/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0.75862068965517238</v>
      </c>
      <c r="I949" s="10">
        <v>21</v>
      </c>
      <c r="J949" s="14">
        <f t="shared" si="14"/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0.65408805031446537</v>
      </c>
      <c r="I950" s="10">
        <v>55</v>
      </c>
      <c r="J950" s="14">
        <f t="shared" si="14"/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0.82051282051282048</v>
      </c>
      <c r="I951" s="10">
        <v>14</v>
      </c>
      <c r="J951" s="14">
        <f t="shared" si="14"/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0.55172413793103448</v>
      </c>
      <c r="I952" s="10">
        <v>26</v>
      </c>
      <c r="J952" s="14">
        <f t="shared" si="14"/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0.79136690647482011</v>
      </c>
      <c r="I953" s="10">
        <v>29</v>
      </c>
      <c r="J953" s="14">
        <f t="shared" si="14"/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0.79569892473118276</v>
      </c>
      <c r="I954" s="10">
        <v>19</v>
      </c>
      <c r="J954" s="14">
        <f t="shared" si="14"/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0.75308641975308643</v>
      </c>
      <c r="I955" s="10">
        <v>20</v>
      </c>
      <c r="J955" s="14">
        <f t="shared" si="14"/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0.7722878625134264</v>
      </c>
      <c r="I956" s="10">
        <v>212</v>
      </c>
      <c r="J956" s="14">
        <f t="shared" si="14"/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0.7142857142857143</v>
      </c>
      <c r="I957" s="10">
        <v>18</v>
      </c>
      <c r="J957" s="14">
        <f t="shared" si="14"/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0.84615384615384615</v>
      </c>
      <c r="I958" s="10">
        <v>12</v>
      </c>
      <c r="J958" s="14">
        <f t="shared" si="14"/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0.76811594202898548</v>
      </c>
      <c r="I959" s="10">
        <v>32</v>
      </c>
      <c r="J959" s="14">
        <f t="shared" si="14"/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0.66055045871559637</v>
      </c>
      <c r="I960" s="10">
        <v>74</v>
      </c>
      <c r="J960" s="14">
        <f t="shared" si="14"/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0.7528089887640449</v>
      </c>
      <c r="I961" s="10">
        <v>44</v>
      </c>
      <c r="J961" s="14">
        <f t="shared" si="14"/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0.7466216216216216</v>
      </c>
      <c r="I962" s="10">
        <v>75</v>
      </c>
      <c r="J962" s="14">
        <f t="shared" si="14"/>
        <v>0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0.76124031007751936</v>
      </c>
      <c r="I963" s="10">
        <v>154</v>
      </c>
      <c r="J963" s="14">
        <f t="shared" si="14"/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0.7472947167409294</v>
      </c>
      <c r="I964" s="10">
        <v>794</v>
      </c>
      <c r="J964" s="14">
        <f t="shared" ref="J964:J1027" si="15"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0.81568088033012376</v>
      </c>
      <c r="I965" s="10">
        <v>134</v>
      </c>
      <c r="J965" s="14">
        <f t="shared" si="15"/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0.75161290322580643</v>
      </c>
      <c r="I966" s="10">
        <v>77</v>
      </c>
      <c r="J966" s="14">
        <f t="shared" si="15"/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0.74352331606217614</v>
      </c>
      <c r="I967" s="10">
        <v>198</v>
      </c>
      <c r="J967" s="14">
        <f t="shared" si="15"/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0.81234361968306923</v>
      </c>
      <c r="I968" s="10">
        <v>225</v>
      </c>
      <c r="J968" s="14">
        <f t="shared" si="15"/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0.84795321637426901</v>
      </c>
      <c r="I969" s="10">
        <v>26</v>
      </c>
      <c r="J969" s="14">
        <f t="shared" si="15"/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0.75850891410048626</v>
      </c>
      <c r="I970" s="10">
        <v>149</v>
      </c>
      <c r="J970" s="14">
        <f t="shared" si="15"/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0.75642343268242551</v>
      </c>
      <c r="I971" s="10">
        <v>237</v>
      </c>
      <c r="J971" s="14">
        <f t="shared" si="15"/>
        <v>0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0.82862190812720848</v>
      </c>
      <c r="I972" s="10">
        <v>97</v>
      </c>
      <c r="J972" s="14">
        <f t="shared" si="15"/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0.73399999999999999</v>
      </c>
      <c r="I973" s="10">
        <v>266</v>
      </c>
      <c r="J973" s="14">
        <f t="shared" si="15"/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0.77239353891336271</v>
      </c>
      <c r="I974" s="10">
        <v>155</v>
      </c>
      <c r="J974" s="14">
        <f t="shared" si="15"/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0.72137404580152675</v>
      </c>
      <c r="I975" s="10">
        <v>73</v>
      </c>
      <c r="J975" s="14">
        <f t="shared" si="15"/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0.82076737322243087</v>
      </c>
      <c r="I976" s="10">
        <v>668</v>
      </c>
      <c r="J976" s="14">
        <f t="shared" si="15"/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0.81881533101045301</v>
      </c>
      <c r="I977" s="10">
        <v>104</v>
      </c>
      <c r="J977" s="14">
        <f t="shared" si="15"/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0.84112149532710279</v>
      </c>
      <c r="I978" s="10">
        <v>34</v>
      </c>
      <c r="J978" s="14">
        <f t="shared" si="15"/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0.81874999999999998</v>
      </c>
      <c r="I979" s="10">
        <v>232</v>
      </c>
      <c r="J979" s="14">
        <f t="shared" si="15"/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0.80882352941176472</v>
      </c>
      <c r="I980" s="10">
        <v>169</v>
      </c>
      <c r="J980" s="14">
        <f t="shared" si="15"/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0.74956970740103268</v>
      </c>
      <c r="I981" s="10">
        <v>291</v>
      </c>
      <c r="J981" s="14">
        <f t="shared" si="15"/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0.82487394957983196</v>
      </c>
      <c r="I982" s="10">
        <v>521</v>
      </c>
      <c r="J982" s="14">
        <f t="shared" si="15"/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0.79067508499271488</v>
      </c>
      <c r="I983" s="10">
        <v>431</v>
      </c>
      <c r="J983" s="14">
        <f t="shared" si="15"/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0.75665946724262056</v>
      </c>
      <c r="I984" s="10">
        <v>338</v>
      </c>
      <c r="J984" s="14">
        <f t="shared" si="15"/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0.84009009009009006</v>
      </c>
      <c r="I985" s="10">
        <v>71</v>
      </c>
      <c r="J985" s="14">
        <f t="shared" si="15"/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0.82828282828282829</v>
      </c>
      <c r="I986" s="10">
        <v>68</v>
      </c>
      <c r="J986" s="14">
        <f t="shared" si="15"/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0.81638979413401158</v>
      </c>
      <c r="I987" s="10">
        <v>2310</v>
      </c>
      <c r="J987" s="14">
        <f t="shared" si="15"/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0.8191808191808192</v>
      </c>
      <c r="I988" s="10">
        <v>181</v>
      </c>
      <c r="J988" s="14">
        <f t="shared" si="15"/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0.82411067193675891</v>
      </c>
      <c r="I989" s="10">
        <v>89</v>
      </c>
      <c r="J989" s="14">
        <f t="shared" si="15"/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0.79980129160457025</v>
      </c>
      <c r="I990" s="10">
        <v>403</v>
      </c>
      <c r="J990" s="14">
        <f t="shared" si="15"/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0.82987551867219922</v>
      </c>
      <c r="I991" s="10">
        <v>123</v>
      </c>
      <c r="J991" s="14">
        <f t="shared" si="15"/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0.83223880597014921</v>
      </c>
      <c r="I992" s="10">
        <v>281</v>
      </c>
      <c r="J992" s="14">
        <f t="shared" si="15"/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0.84472049689440998</v>
      </c>
      <c r="I993" s="10">
        <v>150</v>
      </c>
      <c r="J993" s="14">
        <f t="shared" si="15"/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0.79064587973273948</v>
      </c>
      <c r="I994" s="10">
        <v>188</v>
      </c>
      <c r="J994" s="14">
        <f t="shared" si="15"/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0.80509554140127393</v>
      </c>
      <c r="I995" s="10">
        <v>153</v>
      </c>
      <c r="J995" s="14">
        <f t="shared" si="15"/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0.79067796610169494</v>
      </c>
      <c r="I996" s="10">
        <v>494</v>
      </c>
      <c r="J996" s="14">
        <f t="shared" si="15"/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0.79399141630901282</v>
      </c>
      <c r="I997" s="10">
        <v>144</v>
      </c>
      <c r="J997" s="14">
        <f t="shared" si="15"/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0.80306345733041573</v>
      </c>
      <c r="I998" s="10">
        <v>90</v>
      </c>
      <c r="J998" s="14">
        <f t="shared" si="15"/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0.73873873873873874</v>
      </c>
      <c r="I999" s="10">
        <v>58</v>
      </c>
      <c r="J999" s="14">
        <f t="shared" si="15"/>
        <v>0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0.671875</v>
      </c>
      <c r="I1000" s="10">
        <v>21</v>
      </c>
      <c r="J1000" s="14">
        <f t="shared" si="15"/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0.74820143884892087</v>
      </c>
      <c r="I1001" s="10">
        <v>35</v>
      </c>
      <c r="J1001" s="14">
        <f t="shared" si="15"/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0.85193133047210301</v>
      </c>
      <c r="I1002" s="10">
        <v>69</v>
      </c>
      <c r="J1002" s="14">
        <f t="shared" si="15"/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0.77545691906005221</v>
      </c>
      <c r="I1003" s="10">
        <v>86</v>
      </c>
      <c r="J1003" s="14">
        <f t="shared" si="15"/>
        <v>0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0.74524158125915085</v>
      </c>
      <c r="I1004" s="10">
        <v>348</v>
      </c>
      <c r="J1004" s="14">
        <f t="shared" si="15"/>
        <v>0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0.79673590504451042</v>
      </c>
      <c r="I1005" s="10">
        <v>137</v>
      </c>
      <c r="J1005" s="14">
        <f t="shared" si="15"/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0.84637681159420286</v>
      </c>
      <c r="I1006" s="10">
        <v>106</v>
      </c>
      <c r="J1006" s="14">
        <f t="shared" si="15"/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0.67441860465116277</v>
      </c>
      <c r="I1007" s="10">
        <v>56</v>
      </c>
      <c r="J1007" s="14">
        <f t="shared" si="15"/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0.77419354838709675</v>
      </c>
      <c r="I1008" s="10">
        <v>21</v>
      </c>
      <c r="J1008" s="14">
        <f t="shared" si="15"/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0.58531746031746035</v>
      </c>
      <c r="I1009" s="10">
        <v>209</v>
      </c>
      <c r="J1009" s="14">
        <f t="shared" si="15"/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0.87461773700305812</v>
      </c>
      <c r="I1010" s="10">
        <v>41</v>
      </c>
      <c r="J1010" s="14">
        <f t="shared" si="15"/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0.91869918699186992</v>
      </c>
      <c r="I1011" s="10">
        <v>40</v>
      </c>
      <c r="J1011" s="14">
        <f t="shared" si="15"/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0.74349442379182151</v>
      </c>
      <c r="I1012" s="10">
        <v>69</v>
      </c>
      <c r="J1012" s="14">
        <f t="shared" si="15"/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0.77988215488215484</v>
      </c>
      <c r="I1013" s="10">
        <v>523</v>
      </c>
      <c r="J1013" s="14">
        <f t="shared" si="15"/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0.77920685959271163</v>
      </c>
      <c r="I1014" s="10">
        <v>206</v>
      </c>
      <c r="J1014" s="14">
        <f t="shared" si="15"/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0.78017241379310343</v>
      </c>
      <c r="I1015" s="10">
        <v>102</v>
      </c>
      <c r="J1015" s="14">
        <f t="shared" si="15"/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0.68304668304668303</v>
      </c>
      <c r="I1016" s="10">
        <v>129</v>
      </c>
      <c r="J1016" s="14">
        <f t="shared" si="15"/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0.78806767586821014</v>
      </c>
      <c r="I1017" s="10">
        <v>238</v>
      </c>
      <c r="J1017" s="14">
        <f t="shared" si="15"/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0.77958740499457113</v>
      </c>
      <c r="I1018" s="10">
        <v>203</v>
      </c>
      <c r="J1018" s="14">
        <f t="shared" si="15"/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0.79738562091503273</v>
      </c>
      <c r="I1019" s="10">
        <v>31</v>
      </c>
      <c r="J1019" s="14">
        <f t="shared" si="15"/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0.68771929824561406</v>
      </c>
      <c r="I1020" s="10">
        <v>89</v>
      </c>
      <c r="J1020" s="14">
        <f t="shared" si="15"/>
        <v>1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0.80792079207920797</v>
      </c>
      <c r="I1021" s="10">
        <v>97</v>
      </c>
      <c r="J1021" s="14">
        <f t="shared" si="15"/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0.85224274406332456</v>
      </c>
      <c r="I1022" s="10">
        <v>56</v>
      </c>
      <c r="J1022" s="14">
        <f t="shared" si="15"/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0.75</v>
      </c>
      <c r="I1023" s="10">
        <v>136</v>
      </c>
      <c r="J1023" s="14">
        <f t="shared" si="15"/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0.71504897595725736</v>
      </c>
      <c r="I1024" s="10">
        <v>320</v>
      </c>
      <c r="J1024" s="14">
        <f t="shared" si="15"/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0.67826086956521736</v>
      </c>
      <c r="I1025" s="10">
        <v>148</v>
      </c>
      <c r="J1025" s="14">
        <f t="shared" si="15"/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0.80147058823529416</v>
      </c>
      <c r="I1026" s="10">
        <v>81</v>
      </c>
      <c r="J1026" s="14">
        <f t="shared" si="15"/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0.82408821034775237</v>
      </c>
      <c r="I1027" s="10">
        <v>1037</v>
      </c>
      <c r="J1027" s="14">
        <f t="shared" si="15"/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0.79789103690685415</v>
      </c>
      <c r="I1028" s="10">
        <v>115</v>
      </c>
      <c r="J1028" s="14">
        <f t="shared" ref="J1028:J1091" si="16"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0.6428571428571429</v>
      </c>
      <c r="I1029" s="10">
        <v>100</v>
      </c>
      <c r="J1029" s="14">
        <f t="shared" si="16"/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0.73417721518987344</v>
      </c>
      <c r="I1030" s="10">
        <v>189</v>
      </c>
      <c r="J1030" s="14">
        <f t="shared" si="16"/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0.78021978021978022</v>
      </c>
      <c r="I1031" s="10">
        <v>60</v>
      </c>
      <c r="J1031" s="14">
        <f t="shared" si="16"/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0.86301369863013699</v>
      </c>
      <c r="I1032" s="10">
        <v>30</v>
      </c>
      <c r="J1032" s="14">
        <f t="shared" si="16"/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0.86592178770949724</v>
      </c>
      <c r="I1033" s="10">
        <v>24</v>
      </c>
      <c r="J1033" s="14">
        <f t="shared" si="16"/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0.80272108843537415</v>
      </c>
      <c r="I1034" s="10">
        <v>29</v>
      </c>
      <c r="J1034" s="14">
        <f t="shared" si="16"/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0.75630252100840334</v>
      </c>
      <c r="I1035" s="10">
        <v>87</v>
      </c>
      <c r="J1035" s="14">
        <f t="shared" si="16"/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0.77397260273972601</v>
      </c>
      <c r="I1036" s="10">
        <v>66</v>
      </c>
      <c r="J1036" s="14">
        <f t="shared" si="16"/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0.76948051948051943</v>
      </c>
      <c r="I1037" s="10">
        <v>71</v>
      </c>
      <c r="J1037" s="14">
        <f t="shared" si="16"/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0.82970297029702966</v>
      </c>
      <c r="I1038" s="10">
        <v>86</v>
      </c>
      <c r="J1038" s="14">
        <f t="shared" si="16"/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0.77419354838709675</v>
      </c>
      <c r="I1039" s="10">
        <v>175</v>
      </c>
      <c r="J1039" s="14">
        <f t="shared" si="16"/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0.71323529411764708</v>
      </c>
      <c r="I1040" s="10">
        <v>78</v>
      </c>
      <c r="J1040" s="14">
        <f t="shared" si="16"/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0.72769953051643188</v>
      </c>
      <c r="I1041" s="10">
        <v>58</v>
      </c>
      <c r="J1041" s="14">
        <f t="shared" si="16"/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0.78492239467849223</v>
      </c>
      <c r="I1042" s="10">
        <v>97</v>
      </c>
      <c r="J1042" s="14">
        <f t="shared" si="16"/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0.80676328502415462</v>
      </c>
      <c r="I1043" s="10">
        <v>80</v>
      </c>
      <c r="J1043" s="14">
        <f t="shared" si="16"/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0.78854625550660795</v>
      </c>
      <c r="I1044" s="10">
        <v>48</v>
      </c>
      <c r="J1044" s="14">
        <f t="shared" si="16"/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0.68510638297872339</v>
      </c>
      <c r="I1045" s="10">
        <v>74</v>
      </c>
      <c r="J1045" s="14">
        <f t="shared" si="16"/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0.76790830945558741</v>
      </c>
      <c r="I1046" s="10">
        <v>81</v>
      </c>
      <c r="J1046" s="14">
        <f t="shared" si="16"/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0.7410714285714286</v>
      </c>
      <c r="I1047" s="10">
        <v>58</v>
      </c>
      <c r="J1047" s="14">
        <f t="shared" si="16"/>
        <v>0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0.74580335731414871</v>
      </c>
      <c r="I1048" s="10">
        <v>212</v>
      </c>
      <c r="J1048" s="14">
        <f t="shared" si="16"/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0.74688796680497926</v>
      </c>
      <c r="I1049" s="10">
        <v>61</v>
      </c>
      <c r="J1049" s="14">
        <f t="shared" si="16"/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0.79166666666666663</v>
      </c>
      <c r="I1050" s="10">
        <v>100</v>
      </c>
      <c r="J1050" s="14">
        <f t="shared" si="16"/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0.76470588235294112</v>
      </c>
      <c r="I1051" s="10">
        <v>16</v>
      </c>
      <c r="J1051" s="14">
        <f t="shared" si="16"/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0.8005050505050505</v>
      </c>
      <c r="I1052" s="10">
        <v>79</v>
      </c>
      <c r="J1052" s="14">
        <f t="shared" si="16"/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0.78834355828220859</v>
      </c>
      <c r="I1053" s="10">
        <v>69</v>
      </c>
      <c r="J1053" s="14">
        <f t="shared" si="16"/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0.7404371584699454</v>
      </c>
      <c r="I1054" s="10">
        <v>95</v>
      </c>
      <c r="J1054" s="14">
        <f t="shared" si="16"/>
        <v>0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0.77985074626865669</v>
      </c>
      <c r="I1055" s="10">
        <v>59</v>
      </c>
      <c r="J1055" s="14">
        <f t="shared" si="16"/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0.65847665847665848</v>
      </c>
      <c r="I1056" s="10">
        <v>139</v>
      </c>
      <c r="J1056" s="14">
        <f t="shared" si="16"/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0.74375000000000002</v>
      </c>
      <c r="I1057" s="10">
        <v>82</v>
      </c>
      <c r="J1057" s="14">
        <f t="shared" si="16"/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0.79801324503311255</v>
      </c>
      <c r="I1058" s="10">
        <v>61</v>
      </c>
      <c r="J1058" s="14">
        <f t="shared" si="16"/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0.8037037037037037</v>
      </c>
      <c r="I1059" s="10">
        <v>53</v>
      </c>
      <c r="J1059" s="14">
        <f t="shared" si="16"/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0.78754662403897391</v>
      </c>
      <c r="I1060" s="10">
        <v>2791</v>
      </c>
      <c r="J1060" s="14">
        <f t="shared" si="16"/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0.84615384615384615</v>
      </c>
      <c r="I1061" s="10">
        <v>250</v>
      </c>
      <c r="J1061" s="14">
        <f t="shared" si="16"/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0.76821192052980136</v>
      </c>
      <c r="I1062" s="10">
        <v>35</v>
      </c>
      <c r="J1062" s="14">
        <f t="shared" si="16"/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0.79166666666666663</v>
      </c>
      <c r="I1063" s="10">
        <v>40</v>
      </c>
      <c r="J1063" s="14">
        <f t="shared" si="16"/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0.75747508305647837</v>
      </c>
      <c r="I1064" s="10">
        <v>73</v>
      </c>
      <c r="J1064" s="14">
        <f t="shared" si="16"/>
        <v>0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0.78667192429022081</v>
      </c>
      <c r="I1065" s="10">
        <v>541</v>
      </c>
      <c r="J1065" s="14">
        <f t="shared" si="16"/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0.76069730586370843</v>
      </c>
      <c r="I1066" s="10">
        <v>151</v>
      </c>
      <c r="J1066" s="14">
        <f t="shared" si="16"/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0.69057815845824411</v>
      </c>
      <c r="I1067" s="10">
        <v>578</v>
      </c>
      <c r="J1067" s="14">
        <f t="shared" si="16"/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0.76371308016877637</v>
      </c>
      <c r="I1068" s="10">
        <v>168</v>
      </c>
      <c r="J1068" s="14">
        <f t="shared" si="16"/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0.75485008818342147</v>
      </c>
      <c r="I1069" s="10">
        <v>139</v>
      </c>
      <c r="J1069" s="14">
        <f t="shared" si="16"/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0.71794871794871795</v>
      </c>
      <c r="I1070" s="10">
        <v>33</v>
      </c>
      <c r="J1070" s="14">
        <f t="shared" si="16"/>
        <v>0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0.76041666666666663</v>
      </c>
      <c r="I1071" s="10">
        <v>46</v>
      </c>
      <c r="J1071" s="14">
        <f t="shared" si="16"/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0.86451612903225805</v>
      </c>
      <c r="I1072" s="10">
        <v>21</v>
      </c>
      <c r="J1072" s="14">
        <f t="shared" si="16"/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0.73148148148148151</v>
      </c>
      <c r="I1073" s="10">
        <v>29</v>
      </c>
      <c r="J1073" s="14">
        <f t="shared" si="16"/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0.81315789473684208</v>
      </c>
      <c r="I1074" s="10">
        <v>71</v>
      </c>
      <c r="J1074" s="14">
        <f t="shared" si="16"/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0.76190476190476186</v>
      </c>
      <c r="I1075" s="10">
        <v>45</v>
      </c>
      <c r="J1075" s="14">
        <f t="shared" si="16"/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0.74853801169590639</v>
      </c>
      <c r="I1076" s="10">
        <v>43</v>
      </c>
      <c r="J1076" s="14">
        <f t="shared" si="16"/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0.78285714285714281</v>
      </c>
      <c r="I1077" s="10">
        <v>38</v>
      </c>
      <c r="J1077" s="14">
        <f t="shared" si="16"/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0.76315789473684215</v>
      </c>
      <c r="I1078" s="10">
        <v>36</v>
      </c>
      <c r="J1078" s="14">
        <f t="shared" si="16"/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0.7055555555555556</v>
      </c>
      <c r="I1079" s="10">
        <v>53</v>
      </c>
      <c r="J1079" s="14">
        <f t="shared" si="16"/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0.81318681318681318</v>
      </c>
      <c r="I1080" s="10">
        <v>17</v>
      </c>
      <c r="J1080" s="14">
        <f t="shared" si="16"/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0.76119402985074625</v>
      </c>
      <c r="I1081" s="10">
        <v>32</v>
      </c>
      <c r="J1081" s="14">
        <f t="shared" si="16"/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0.73809523809523814</v>
      </c>
      <c r="I1082" s="10">
        <v>22</v>
      </c>
      <c r="J1082" s="14">
        <f t="shared" si="16"/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0.73825503355704702</v>
      </c>
      <c r="I1083" s="10">
        <v>78</v>
      </c>
      <c r="J1083" s="14">
        <f t="shared" si="16"/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0.70322580645161292</v>
      </c>
      <c r="I1084" s="10">
        <v>46</v>
      </c>
      <c r="J1084" s="14">
        <f t="shared" si="16"/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0.70588235294117652</v>
      </c>
      <c r="I1085" s="10">
        <v>30</v>
      </c>
      <c r="J1085" s="14">
        <f t="shared" si="16"/>
        <v>0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0.83435047951176988</v>
      </c>
      <c r="I1086" s="10">
        <v>190</v>
      </c>
      <c r="J1086" s="14">
        <f t="shared" si="16"/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0.77363515312916109</v>
      </c>
      <c r="I1087" s="10">
        <v>170</v>
      </c>
      <c r="J1087" s="14">
        <f t="shared" si="16"/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0.80408163265306121</v>
      </c>
      <c r="I1088" s="10">
        <v>48</v>
      </c>
      <c r="J1088" s="14">
        <f t="shared" si="16"/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0.8928571428571429</v>
      </c>
      <c r="I1089" s="10">
        <v>12</v>
      </c>
      <c r="J1089" s="14">
        <f t="shared" si="16"/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0.71666666666666667</v>
      </c>
      <c r="I1090" s="10">
        <v>34</v>
      </c>
      <c r="J1090" s="14">
        <f t="shared" si="16"/>
        <v>0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0.8165137614678899</v>
      </c>
      <c r="I1091" s="10">
        <v>20</v>
      </c>
      <c r="J1091" s="14">
        <f t="shared" si="16"/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0.66874999999999996</v>
      </c>
      <c r="I1092" s="10">
        <v>53</v>
      </c>
      <c r="J1092" s="14">
        <f t="shared" ref="J1092:J1155" si="17"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0.72966507177033491</v>
      </c>
      <c r="I1093" s="10">
        <v>113</v>
      </c>
      <c r="J1093" s="14">
        <f t="shared" si="17"/>
        <v>0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0.78082191780821919</v>
      </c>
      <c r="I1094" s="10">
        <v>80</v>
      </c>
      <c r="J1094" s="14">
        <f t="shared" si="17"/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0.88571428571428568</v>
      </c>
      <c r="I1095" s="10">
        <v>8</v>
      </c>
      <c r="J1095" s="14">
        <f t="shared" si="17"/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0.81111111111111112</v>
      </c>
      <c r="I1096" s="10">
        <v>34</v>
      </c>
      <c r="J1096" s="14">
        <f t="shared" si="17"/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0.76200873362445409</v>
      </c>
      <c r="I1097" s="10">
        <v>109</v>
      </c>
      <c r="J1097" s="14">
        <f t="shared" si="17"/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0.77517985611510787</v>
      </c>
      <c r="I1098" s="10">
        <v>125</v>
      </c>
      <c r="J1098" s="14">
        <f t="shared" si="17"/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0.76543209876543206</v>
      </c>
      <c r="I1099" s="10">
        <v>38</v>
      </c>
      <c r="J1099" s="14">
        <f t="shared" si="17"/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0.81578947368421051</v>
      </c>
      <c r="I1100" s="10">
        <v>35</v>
      </c>
      <c r="J1100" s="14">
        <f t="shared" si="17"/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0.75846501128668176</v>
      </c>
      <c r="I1101" s="10">
        <v>214</v>
      </c>
      <c r="J1101" s="14">
        <f t="shared" si="17"/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0.75578947368421057</v>
      </c>
      <c r="I1102" s="10">
        <v>116</v>
      </c>
      <c r="J1102" s="14">
        <f t="shared" si="17"/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0.7232142857142857</v>
      </c>
      <c r="I1103" s="10">
        <v>31</v>
      </c>
      <c r="J1103" s="14">
        <f t="shared" si="17"/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0.76923076923076927</v>
      </c>
      <c r="I1104" s="10">
        <v>72</v>
      </c>
      <c r="J1104" s="14">
        <f t="shared" si="17"/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0.78102189781021902</v>
      </c>
      <c r="I1105" s="10">
        <v>30</v>
      </c>
      <c r="J1105" s="14">
        <f t="shared" si="17"/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0.77011494252873558</v>
      </c>
      <c r="I1106" s="10">
        <v>20</v>
      </c>
      <c r="J1106" s="14">
        <f t="shared" si="17"/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0.69021739130434778</v>
      </c>
      <c r="I1107" s="10">
        <v>57</v>
      </c>
      <c r="J1107" s="14">
        <f t="shared" si="17"/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0.72438162544169615</v>
      </c>
      <c r="I1108" s="10">
        <v>78</v>
      </c>
      <c r="J1108" s="14">
        <f t="shared" si="17"/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0.83236994219653182</v>
      </c>
      <c r="I1109" s="10">
        <v>29</v>
      </c>
      <c r="J1109" s="14">
        <f t="shared" si="17"/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0.7268871925360475</v>
      </c>
      <c r="I1110" s="10">
        <v>322</v>
      </c>
      <c r="J1110" s="14">
        <f t="shared" si="17"/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0.68771929824561406</v>
      </c>
      <c r="I1111" s="10">
        <v>89</v>
      </c>
      <c r="J1111" s="14">
        <f t="shared" si="17"/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0.78017196726406302</v>
      </c>
      <c r="I1112" s="10">
        <v>2122</v>
      </c>
      <c r="J1112" s="14">
        <f t="shared" si="17"/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0.74923547400611623</v>
      </c>
      <c r="I1113" s="10">
        <v>82</v>
      </c>
      <c r="J1113" s="14">
        <f t="shared" si="17"/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0.75167785234899331</v>
      </c>
      <c r="I1114" s="10">
        <v>111</v>
      </c>
      <c r="J1114" s="14">
        <f t="shared" si="17"/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0.77600000000000002</v>
      </c>
      <c r="I1115" s="10">
        <v>28</v>
      </c>
      <c r="J1115" s="14">
        <f t="shared" si="17"/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0.82857142857142863</v>
      </c>
      <c r="I1116" s="10">
        <v>12</v>
      </c>
      <c r="J1116" s="14">
        <f t="shared" si="17"/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0.75</v>
      </c>
      <c r="I1117" s="10">
        <v>7</v>
      </c>
      <c r="J1117" s="14">
        <f t="shared" si="17"/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0.72619047619047616</v>
      </c>
      <c r="I1118" s="10">
        <v>23</v>
      </c>
      <c r="J1118" s="14">
        <f t="shared" si="17"/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0.8</v>
      </c>
      <c r="I1119" s="10">
        <v>18</v>
      </c>
      <c r="J1119" s="14">
        <f t="shared" si="17"/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0.82352941176470584</v>
      </c>
      <c r="I1120" s="10">
        <v>15</v>
      </c>
      <c r="J1120" s="14">
        <f t="shared" si="17"/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0.92</v>
      </c>
      <c r="I1121" s="10">
        <v>4</v>
      </c>
      <c r="J1121" s="14">
        <f t="shared" si="17"/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0.71962616822429903</v>
      </c>
      <c r="I1122" s="10">
        <v>30</v>
      </c>
      <c r="J1122" s="14">
        <f t="shared" si="17"/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0.77368421052631575</v>
      </c>
      <c r="I1123" s="10">
        <v>43</v>
      </c>
      <c r="J1123" s="14">
        <f t="shared" si="17"/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0.73684210526315785</v>
      </c>
      <c r="I1124" s="10">
        <v>30</v>
      </c>
      <c r="J1124" s="14">
        <f t="shared" si="17"/>
        <v>0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0.76086956521739135</v>
      </c>
      <c r="I1125" s="10">
        <v>11</v>
      </c>
      <c r="J1125" s="14">
        <f t="shared" si="17"/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0.76363636363636367</v>
      </c>
      <c r="I1126" s="10">
        <v>13</v>
      </c>
      <c r="J1126" s="14">
        <f t="shared" si="17"/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0.65384615384615385</v>
      </c>
      <c r="I1127" s="10">
        <v>9</v>
      </c>
      <c r="J1127" s="14">
        <f t="shared" si="17"/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0.67027027027027031</v>
      </c>
      <c r="I1128" s="10">
        <v>61</v>
      </c>
      <c r="J1128" s="14">
        <f t="shared" si="17"/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0.79057591623036649</v>
      </c>
      <c r="I1129" s="10">
        <v>40</v>
      </c>
      <c r="J1129" s="14">
        <f t="shared" si="17"/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0.68036529680365299</v>
      </c>
      <c r="I1130" s="10">
        <v>70</v>
      </c>
      <c r="J1130" s="14">
        <f t="shared" si="17"/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0.76106194690265483</v>
      </c>
      <c r="I1131" s="10">
        <v>27</v>
      </c>
      <c r="J1131" s="14">
        <f t="shared" si="17"/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0.79425837320574166</v>
      </c>
      <c r="I1132" s="10">
        <v>43</v>
      </c>
      <c r="J1132" s="14">
        <f t="shared" si="17"/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0.97959183673469385</v>
      </c>
      <c r="I1133" s="10">
        <v>1</v>
      </c>
      <c r="J1133" s="14">
        <f t="shared" si="17"/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0.77898550724637683</v>
      </c>
      <c r="I1134" s="10">
        <v>61</v>
      </c>
      <c r="J1134" s="14">
        <f t="shared" si="17"/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0.83503401360544216</v>
      </c>
      <c r="I1135" s="10">
        <v>97</v>
      </c>
      <c r="J1135" s="14">
        <f t="shared" si="17"/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0.81314432989690721</v>
      </c>
      <c r="I1136" s="10">
        <v>145</v>
      </c>
      <c r="J1136" s="14">
        <f t="shared" si="17"/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0.79322033898305089</v>
      </c>
      <c r="I1137" s="10">
        <v>61</v>
      </c>
      <c r="J1137" s="14">
        <f t="shared" si="17"/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0.82645803698435283</v>
      </c>
      <c r="I1138" s="10">
        <v>122</v>
      </c>
      <c r="J1138" s="14">
        <f t="shared" si="17"/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0.72146118721461183</v>
      </c>
      <c r="I1139" s="10">
        <v>122</v>
      </c>
      <c r="J1139" s="14">
        <f t="shared" si="17"/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0.85171455050973122</v>
      </c>
      <c r="I1140" s="10">
        <v>160</v>
      </c>
      <c r="J1140" s="14">
        <f t="shared" si="17"/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0.76623376623376627</v>
      </c>
      <c r="I1141" s="10">
        <v>54</v>
      </c>
      <c r="J1141" s="14">
        <f t="shared" si="17"/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0.72180451127819545</v>
      </c>
      <c r="I1142" s="10">
        <v>74</v>
      </c>
      <c r="J1142" s="14">
        <f t="shared" si="17"/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0.87657430730478592</v>
      </c>
      <c r="I1143" s="10">
        <v>49</v>
      </c>
      <c r="J1143" s="14">
        <f t="shared" si="17"/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0.81728723404255321</v>
      </c>
      <c r="I1144" s="10">
        <v>687</v>
      </c>
      <c r="J1144" s="14">
        <f t="shared" si="17"/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0.78325123152709364</v>
      </c>
      <c r="I1145" s="10">
        <v>176</v>
      </c>
      <c r="J1145" s="14">
        <f t="shared" si="17"/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0.84735202492211836</v>
      </c>
      <c r="I1146" s="10">
        <v>49</v>
      </c>
      <c r="J1146" s="14">
        <f t="shared" si="17"/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0.79207920792079212</v>
      </c>
      <c r="I1147" s="10">
        <v>21</v>
      </c>
      <c r="J1147" s="14">
        <f t="shared" si="17"/>
        <v>0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0.8571428571428571</v>
      </c>
      <c r="I1148" s="10">
        <v>36</v>
      </c>
      <c r="J1148" s="14">
        <f t="shared" si="17"/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0.74233128834355833</v>
      </c>
      <c r="I1149" s="10">
        <v>42</v>
      </c>
      <c r="J1149" s="14">
        <f t="shared" si="17"/>
        <v>0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0.69565217391304346</v>
      </c>
      <c r="I1150" s="10">
        <v>42</v>
      </c>
      <c r="J1150" s="14">
        <f t="shared" si="17"/>
        <v>1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0.72560975609756095</v>
      </c>
      <c r="I1151" s="10">
        <v>45</v>
      </c>
      <c r="J1151" s="14">
        <f t="shared" si="17"/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0.7192982456140351</v>
      </c>
      <c r="I1152" s="10">
        <v>16</v>
      </c>
      <c r="J1152" s="14">
        <f t="shared" si="17"/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0.62295081967213117</v>
      </c>
      <c r="I1153" s="10">
        <v>23</v>
      </c>
      <c r="J1153" s="14">
        <f t="shared" si="17"/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0.7421875</v>
      </c>
      <c r="I1154" s="10">
        <v>66</v>
      </c>
      <c r="J1154" s="14">
        <f t="shared" si="17"/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0.74384236453201968</v>
      </c>
      <c r="I1155" s="10">
        <v>52</v>
      </c>
      <c r="J1155" s="14">
        <f t="shared" si="17"/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0.7007299270072993</v>
      </c>
      <c r="I1156" s="10">
        <v>41</v>
      </c>
      <c r="J1156" s="14">
        <f t="shared" ref="J1156:J1219" si="18"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0.60396039603960394</v>
      </c>
      <c r="I1157" s="10">
        <v>40</v>
      </c>
      <c r="J1157" s="14">
        <f t="shared" si="18"/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0.6470588235294118</v>
      </c>
      <c r="I1158" s="10">
        <v>36</v>
      </c>
      <c r="J1158" s="14">
        <f t="shared" si="18"/>
        <v>1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0.94285714285714284</v>
      </c>
      <c r="I1159" s="10">
        <v>2</v>
      </c>
      <c r="J1159" s="14">
        <f t="shared" si="18"/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0.89583333333333337</v>
      </c>
      <c r="I1160" s="10">
        <v>5</v>
      </c>
      <c r="J1160" s="14">
        <f t="shared" si="18"/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0.71767497034400951</v>
      </c>
      <c r="I1161" s="10">
        <v>238</v>
      </c>
      <c r="J1161" s="14">
        <f t="shared" si="18"/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0.71173928700036015</v>
      </c>
      <c r="I1162" s="10">
        <v>1601</v>
      </c>
      <c r="J1162" s="14">
        <f t="shared" si="18"/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0.77022653721682843</v>
      </c>
      <c r="I1163" s="10">
        <v>71</v>
      </c>
      <c r="J1163" s="14">
        <f t="shared" si="18"/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0.74917491749174914</v>
      </c>
      <c r="I1164" s="10">
        <v>152</v>
      </c>
      <c r="J1164" s="14">
        <f t="shared" si="18"/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0.65966386554621848</v>
      </c>
      <c r="I1165" s="10">
        <v>81</v>
      </c>
      <c r="J1165" s="14">
        <f t="shared" si="18"/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0.73043478260869565</v>
      </c>
      <c r="I1166" s="10">
        <v>31</v>
      </c>
      <c r="J1166" s="14">
        <f t="shared" si="18"/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0.67625899280575541</v>
      </c>
      <c r="I1167" s="10">
        <v>90</v>
      </c>
      <c r="J1167" s="14">
        <f t="shared" si="18"/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0.73854961832061072</v>
      </c>
      <c r="I1168" s="10">
        <v>274</v>
      </c>
      <c r="J1168" s="14">
        <f t="shared" si="18"/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0.6518518518518519</v>
      </c>
      <c r="I1169" s="10">
        <v>94</v>
      </c>
      <c r="J1169" s="14">
        <f t="shared" si="18"/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0.69565217391304346</v>
      </c>
      <c r="I1170" s="10">
        <v>28</v>
      </c>
      <c r="J1170" s="14">
        <f t="shared" si="18"/>
        <v>1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0.69516728624535318</v>
      </c>
      <c r="I1171" s="10">
        <v>82</v>
      </c>
      <c r="J1171" s="14">
        <f t="shared" si="18"/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0.625</v>
      </c>
      <c r="I1172" s="10">
        <v>18</v>
      </c>
      <c r="J1172" s="14">
        <f t="shared" si="18"/>
        <v>1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0.66557377049180333</v>
      </c>
      <c r="I1173" s="10">
        <v>102</v>
      </c>
      <c r="J1173" s="14">
        <f t="shared" si="18"/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0.64634146341463417</v>
      </c>
      <c r="I1174" s="10">
        <v>29</v>
      </c>
      <c r="J1174" s="14">
        <f t="shared" si="18"/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0.82857142857142863</v>
      </c>
      <c r="I1175" s="10">
        <v>18</v>
      </c>
      <c r="J1175" s="14">
        <f t="shared" si="18"/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0.7911111111111111</v>
      </c>
      <c r="I1176" s="10">
        <v>47</v>
      </c>
      <c r="J1176" s="14">
        <f t="shared" si="18"/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0.75550458715596325</v>
      </c>
      <c r="I1177" s="10">
        <v>533</v>
      </c>
      <c r="J1177" s="14">
        <f t="shared" si="18"/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0.71636363636363631</v>
      </c>
      <c r="I1178" s="10">
        <v>78</v>
      </c>
      <c r="J1178" s="14">
        <f t="shared" si="18"/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0.80971659919028338</v>
      </c>
      <c r="I1179" s="10">
        <v>47</v>
      </c>
      <c r="J1179" s="14">
        <f t="shared" si="18"/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0.8022284122562674</v>
      </c>
      <c r="I1180" s="10">
        <v>71</v>
      </c>
      <c r="J1180" s="14">
        <f t="shared" si="18"/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0.68047337278106512</v>
      </c>
      <c r="I1181" s="10">
        <v>54</v>
      </c>
      <c r="J1181" s="14">
        <f t="shared" si="18"/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0.78235294117647058</v>
      </c>
      <c r="I1182" s="10">
        <v>37</v>
      </c>
      <c r="J1182" s="14">
        <f t="shared" si="18"/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0.73841059602649006</v>
      </c>
      <c r="I1183" s="10">
        <v>79</v>
      </c>
      <c r="J1183" s="14">
        <f t="shared" si="18"/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0.50617283950617287</v>
      </c>
      <c r="I1184" s="10">
        <v>40</v>
      </c>
      <c r="J1184" s="14">
        <f t="shared" si="18"/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0.72431077694235591</v>
      </c>
      <c r="I1185" s="10">
        <v>110</v>
      </c>
      <c r="J1185" s="14">
        <f t="shared" si="18"/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0.71487603305785119</v>
      </c>
      <c r="I1186" s="10">
        <v>69</v>
      </c>
      <c r="J1186" s="14">
        <f t="shared" si="18"/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0.8351648351648352</v>
      </c>
      <c r="I1187" s="10">
        <v>15</v>
      </c>
      <c r="J1187" s="14">
        <f t="shared" si="18"/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0.77625570776255703</v>
      </c>
      <c r="I1188" s="10">
        <v>49</v>
      </c>
      <c r="J1188" s="14">
        <f t="shared" si="18"/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0.72549019607843135</v>
      </c>
      <c r="I1189" s="10">
        <v>28</v>
      </c>
      <c r="J1189" s="14">
        <f t="shared" si="18"/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0.7412698412698413</v>
      </c>
      <c r="I1190" s="10">
        <v>163</v>
      </c>
      <c r="J1190" s="14">
        <f t="shared" si="18"/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0.82283464566929132</v>
      </c>
      <c r="I1191" s="10">
        <v>45</v>
      </c>
      <c r="J1191" s="14">
        <f t="shared" si="18"/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0.77310924369747902</v>
      </c>
      <c r="I1192" s="10">
        <v>27</v>
      </c>
      <c r="J1192" s="14">
        <f t="shared" si="18"/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0.77510040160642568</v>
      </c>
      <c r="I1193" s="10">
        <v>112</v>
      </c>
      <c r="J1193" s="14">
        <f t="shared" si="18"/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0.74089068825910931</v>
      </c>
      <c r="I1194" s="10">
        <v>128</v>
      </c>
      <c r="J1194" s="14">
        <f t="shared" si="18"/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0.71717171717171713</v>
      </c>
      <c r="I1195" s="10">
        <v>84</v>
      </c>
      <c r="J1195" s="14">
        <f t="shared" si="18"/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0.67055393586005829</v>
      </c>
      <c r="I1196" s="10">
        <v>113</v>
      </c>
      <c r="J1196" s="14">
        <f t="shared" si="18"/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0.67428571428571427</v>
      </c>
      <c r="I1197" s="10">
        <v>114</v>
      </c>
      <c r="J1197" s="14">
        <f t="shared" si="18"/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0.84198113207547165</v>
      </c>
      <c r="I1198" s="10">
        <v>67</v>
      </c>
      <c r="J1198" s="14">
        <f t="shared" si="18"/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0.77091906721536352</v>
      </c>
      <c r="I1199" s="10">
        <v>167</v>
      </c>
      <c r="J1199" s="14">
        <f t="shared" si="18"/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0.72413793103448276</v>
      </c>
      <c r="I1200" s="10">
        <v>24</v>
      </c>
      <c r="J1200" s="14">
        <f t="shared" si="18"/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0.72</v>
      </c>
      <c r="I1201" s="10">
        <v>35</v>
      </c>
      <c r="J1201" s="14">
        <f t="shared" si="18"/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0.63120567375886527</v>
      </c>
      <c r="I1202" s="10">
        <v>104</v>
      </c>
      <c r="J1202" s="14">
        <f t="shared" si="18"/>
        <v>1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0.73463687150837986</v>
      </c>
      <c r="I1203" s="10">
        <v>95</v>
      </c>
      <c r="J1203" s="14">
        <f t="shared" si="18"/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0.69801980198019797</v>
      </c>
      <c r="I1204" s="10">
        <v>61</v>
      </c>
      <c r="J1204" s="14">
        <f t="shared" si="18"/>
        <v>1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0.66666666666666663</v>
      </c>
      <c r="I1205" s="10">
        <v>12</v>
      </c>
      <c r="J1205" s="14">
        <f t="shared" si="18"/>
        <v>1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0.69613259668508287</v>
      </c>
      <c r="I1206" s="10">
        <v>55</v>
      </c>
      <c r="J1206" s="14">
        <f t="shared" si="18"/>
        <v>1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0.66153846153846152</v>
      </c>
      <c r="I1207" s="10">
        <v>88</v>
      </c>
      <c r="J1207" s="14">
        <f t="shared" si="18"/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0.72420262664165103</v>
      </c>
      <c r="I1208" s="10">
        <v>147</v>
      </c>
      <c r="J1208" s="14">
        <f t="shared" si="18"/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0.81280788177339902</v>
      </c>
      <c r="I1209" s="10">
        <v>76</v>
      </c>
      <c r="J1209" s="14">
        <f t="shared" si="18"/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0.75471698113207553</v>
      </c>
      <c r="I1210" s="10">
        <v>13</v>
      </c>
      <c r="J1210" s="14">
        <f t="shared" si="18"/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0.70422535211267601</v>
      </c>
      <c r="I1211" s="10">
        <v>42</v>
      </c>
      <c r="J1211" s="14">
        <f t="shared" si="18"/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0.74071099894204173</v>
      </c>
      <c r="I1212" s="10">
        <v>20342</v>
      </c>
      <c r="J1212" s="14">
        <f t="shared" si="18"/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0.77854406130268194</v>
      </c>
      <c r="I1213" s="10">
        <v>289</v>
      </c>
      <c r="J1213" s="14">
        <f t="shared" si="18"/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0.78483473752430333</v>
      </c>
      <c r="I1214" s="10">
        <v>332</v>
      </c>
      <c r="J1214" s="14">
        <f t="shared" si="18"/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0.80519480519480524</v>
      </c>
      <c r="I1215" s="10">
        <v>60</v>
      </c>
      <c r="J1215" s="14">
        <f t="shared" si="18"/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0.78270042194092826</v>
      </c>
      <c r="I1216" s="10">
        <v>103</v>
      </c>
      <c r="J1216" s="14">
        <f t="shared" si="18"/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0.72010178117048351</v>
      </c>
      <c r="I1217" s="10">
        <v>110</v>
      </c>
      <c r="J1217" s="14">
        <f t="shared" si="18"/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0.72527472527472525</v>
      </c>
      <c r="I1218" s="10">
        <v>375</v>
      </c>
      <c r="J1218" s="14">
        <f t="shared" si="18"/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0.78370144706778366</v>
      </c>
      <c r="I1219" s="10">
        <v>284</v>
      </c>
      <c r="J1219" s="14">
        <f t="shared" si="18"/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0.78798586572438167</v>
      </c>
      <c r="I1220" s="10">
        <v>60</v>
      </c>
      <c r="J1220" s="14">
        <f t="shared" ref="J1220:J1283" si="19"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0.76494201605709189</v>
      </c>
      <c r="I1221" s="10">
        <v>1054</v>
      </c>
      <c r="J1221" s="14">
        <f t="shared" si="19"/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0.72012578616352196</v>
      </c>
      <c r="I1222" s="10">
        <v>356</v>
      </c>
      <c r="J1222" s="14">
        <f t="shared" si="19"/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0.77579092159559837</v>
      </c>
      <c r="I1223" s="10">
        <v>163</v>
      </c>
      <c r="J1223" s="14">
        <f t="shared" si="19"/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0.78260869565217395</v>
      </c>
      <c r="I1224" s="10">
        <v>285</v>
      </c>
      <c r="J1224" s="14">
        <f t="shared" si="19"/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0.75155279503105588</v>
      </c>
      <c r="I1225" s="10">
        <v>80</v>
      </c>
      <c r="J1225" s="14">
        <f t="shared" si="19"/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0.77398292315419392</v>
      </c>
      <c r="I1226" s="10">
        <v>450</v>
      </c>
      <c r="J1226" s="14">
        <f t="shared" si="19"/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0.72909364046069103</v>
      </c>
      <c r="I1227" s="10">
        <v>541</v>
      </c>
      <c r="J1227" s="14">
        <f t="shared" si="19"/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0.7248520710059172</v>
      </c>
      <c r="I1228" s="10">
        <v>93</v>
      </c>
      <c r="J1228" s="14">
        <f t="shared" si="19"/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0.76425855513307983</v>
      </c>
      <c r="I1229" s="10">
        <v>124</v>
      </c>
      <c r="J1229" s="14">
        <f t="shared" si="19"/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0.7429906542056075</v>
      </c>
      <c r="I1230" s="10">
        <v>935</v>
      </c>
      <c r="J1230" s="14">
        <f t="shared" si="19"/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0.75614457831325299</v>
      </c>
      <c r="I1231" s="10">
        <v>506</v>
      </c>
      <c r="J1231" s="14">
        <f t="shared" si="19"/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0.67340067340067344</v>
      </c>
      <c r="I1232" s="10">
        <v>97</v>
      </c>
      <c r="J1232" s="14">
        <f t="shared" si="19"/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0.74012158054711241</v>
      </c>
      <c r="I1233" s="10">
        <v>171</v>
      </c>
      <c r="J1233" s="14">
        <f t="shared" si="19"/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0.69736842105263153</v>
      </c>
      <c r="I1234" s="10">
        <v>46</v>
      </c>
      <c r="J1234" s="14">
        <f t="shared" si="19"/>
        <v>1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0.79289940828402372</v>
      </c>
      <c r="I1235" s="10">
        <v>210</v>
      </c>
      <c r="J1235" s="14">
        <f t="shared" si="19"/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0.75616698292220119</v>
      </c>
      <c r="I1236" s="10">
        <v>514</v>
      </c>
      <c r="J1236" s="14">
        <f t="shared" si="19"/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0.73439575033200533</v>
      </c>
      <c r="I1237" s="10">
        <v>200</v>
      </c>
      <c r="J1237" s="14">
        <f t="shared" si="19"/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0.76247030878859856</v>
      </c>
      <c r="I1238" s="10">
        <v>100</v>
      </c>
      <c r="J1238" s="14">
        <f t="shared" si="19"/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0.79216043755697352</v>
      </c>
      <c r="I1239" s="10">
        <v>456</v>
      </c>
      <c r="J1239" s="14">
        <f t="shared" si="19"/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0.68637992831541217</v>
      </c>
      <c r="I1240" s="10">
        <v>350</v>
      </c>
      <c r="J1240" s="14">
        <f t="shared" si="19"/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0.69304556354916069</v>
      </c>
      <c r="I1241" s="10">
        <v>128</v>
      </c>
      <c r="J1241" s="14">
        <f t="shared" si="19"/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0.7584269662921348</v>
      </c>
      <c r="I1242" s="10">
        <v>43</v>
      </c>
      <c r="J1242" s="14">
        <f t="shared" si="19"/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0.7415730337078652</v>
      </c>
      <c r="I1243" s="10">
        <v>299</v>
      </c>
      <c r="J1243" s="14">
        <f t="shared" si="19"/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0.79296346414073071</v>
      </c>
      <c r="I1244" s="10">
        <v>153</v>
      </c>
      <c r="J1244" s="14">
        <f t="shared" si="19"/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0.74408117249154448</v>
      </c>
      <c r="I1245" s="10">
        <v>454</v>
      </c>
      <c r="J1245" s="14">
        <f t="shared" si="19"/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0.70387596899224802</v>
      </c>
      <c r="I1246" s="10">
        <v>191</v>
      </c>
      <c r="J1246" s="14">
        <f t="shared" si="19"/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0.66237942122186499</v>
      </c>
      <c r="I1247" s="10">
        <v>105</v>
      </c>
      <c r="J1247" s="14">
        <f t="shared" si="19"/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0.76397306397306397</v>
      </c>
      <c r="I1248" s="10">
        <v>701</v>
      </c>
      <c r="J1248" s="14">
        <f t="shared" si="19"/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0.72777777777777775</v>
      </c>
      <c r="I1249" s="10">
        <v>98</v>
      </c>
      <c r="J1249" s="14">
        <f t="shared" si="19"/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0.81944444444444442</v>
      </c>
      <c r="I1250" s="10">
        <v>39</v>
      </c>
      <c r="J1250" s="14">
        <f t="shared" si="19"/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0.72049689440993792</v>
      </c>
      <c r="I1251" s="10">
        <v>45</v>
      </c>
      <c r="J1251" s="14">
        <f t="shared" si="19"/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0.75882352941176467</v>
      </c>
      <c r="I1252" s="10">
        <v>82</v>
      </c>
      <c r="J1252" s="14">
        <f t="shared" si="19"/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0.60526315789473684</v>
      </c>
      <c r="I1253" s="10">
        <v>15</v>
      </c>
      <c r="J1253" s="14">
        <f t="shared" si="19"/>
        <v>1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0.51704545454545459</v>
      </c>
      <c r="I1254" s="10">
        <v>85</v>
      </c>
      <c r="J1254" s="14">
        <f t="shared" si="19"/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0.70029673590504449</v>
      </c>
      <c r="I1255" s="10">
        <v>101</v>
      </c>
      <c r="J1255" s="14">
        <f t="shared" si="19"/>
        <v>0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0.67532467532467533</v>
      </c>
      <c r="I1256" s="10">
        <v>25</v>
      </c>
      <c r="J1256" s="14">
        <f t="shared" si="19"/>
        <v>1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0.8014184397163121</v>
      </c>
      <c r="I1257" s="10">
        <v>56</v>
      </c>
      <c r="J1257" s="14">
        <f t="shared" si="19"/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0.68</v>
      </c>
      <c r="I1258" s="10">
        <v>80</v>
      </c>
      <c r="J1258" s="14">
        <f t="shared" si="19"/>
        <v>1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0.76811594202898548</v>
      </c>
      <c r="I1259" s="10">
        <v>32</v>
      </c>
      <c r="J1259" s="14">
        <f t="shared" si="19"/>
        <v>0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0.7661290322580645</v>
      </c>
      <c r="I1260" s="10">
        <v>29</v>
      </c>
      <c r="J1260" s="14">
        <f t="shared" si="19"/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0.72973733583489686</v>
      </c>
      <c r="I1261" s="10">
        <v>2881</v>
      </c>
      <c r="J1261" s="14">
        <f t="shared" si="19"/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0.7165178571428571</v>
      </c>
      <c r="I1262" s="10">
        <v>254</v>
      </c>
      <c r="J1262" s="14">
        <f t="shared" si="19"/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0.72099853157121885</v>
      </c>
      <c r="I1263" s="10">
        <v>190</v>
      </c>
      <c r="J1263" s="14">
        <f t="shared" si="19"/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0.70779220779220775</v>
      </c>
      <c r="I1264" s="10">
        <v>315</v>
      </c>
      <c r="J1264" s="14">
        <f t="shared" si="19"/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0.69308755760368668</v>
      </c>
      <c r="I1265" s="10">
        <v>333</v>
      </c>
      <c r="J1265" s="14">
        <f t="shared" si="19"/>
        <v>1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0.73460246360582304</v>
      </c>
      <c r="I1266" s="10">
        <v>237</v>
      </c>
      <c r="J1266" s="14">
        <f t="shared" si="19"/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0.74119619899385136</v>
      </c>
      <c r="I1267" s="10">
        <v>463</v>
      </c>
      <c r="J1267" s="14">
        <f t="shared" si="19"/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0.67709815078236135</v>
      </c>
      <c r="I1268" s="10">
        <v>227</v>
      </c>
      <c r="J1268" s="14">
        <f t="shared" si="19"/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0.72575905974534771</v>
      </c>
      <c r="I1269" s="10">
        <v>280</v>
      </c>
      <c r="J1269" s="14">
        <f t="shared" si="19"/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0.72896551724137926</v>
      </c>
      <c r="I1270" s="10">
        <v>393</v>
      </c>
      <c r="J1270" s="14">
        <f t="shared" si="19"/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0.71811224489795922</v>
      </c>
      <c r="I1271" s="10">
        <v>663</v>
      </c>
      <c r="J1271" s="14">
        <f t="shared" si="19"/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0.66920152091254748</v>
      </c>
      <c r="I1272" s="10">
        <v>174</v>
      </c>
      <c r="J1272" s="14">
        <f t="shared" si="19"/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0.68276374442793464</v>
      </c>
      <c r="I1273" s="10">
        <v>427</v>
      </c>
      <c r="J1273" s="14">
        <f t="shared" si="19"/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0.66843501326259946</v>
      </c>
      <c r="I1274" s="10">
        <v>125</v>
      </c>
      <c r="J1274" s="14">
        <f t="shared" si="19"/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0.66847826086956519</v>
      </c>
      <c r="I1275" s="10">
        <v>61</v>
      </c>
      <c r="J1275" s="14">
        <f t="shared" si="19"/>
        <v>1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0.65536723163841804</v>
      </c>
      <c r="I1276" s="10">
        <v>183</v>
      </c>
      <c r="J1276" s="14">
        <f t="shared" si="19"/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0.74213836477987416</v>
      </c>
      <c r="I1277" s="10">
        <v>41</v>
      </c>
      <c r="J1277" s="14">
        <f t="shared" si="19"/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0.69496855345911945</v>
      </c>
      <c r="I1278" s="10">
        <v>97</v>
      </c>
      <c r="J1278" s="14">
        <f t="shared" si="19"/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0.55670103092783507</v>
      </c>
      <c r="I1279" s="10">
        <v>86</v>
      </c>
      <c r="J1279" s="14">
        <f t="shared" si="19"/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0.68494897959183676</v>
      </c>
      <c r="I1280" s="10">
        <v>988</v>
      </c>
      <c r="J1280" s="14">
        <f t="shared" si="19"/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0.74533582089552242</v>
      </c>
      <c r="I1281" s="10">
        <v>546</v>
      </c>
      <c r="J1281" s="14">
        <f t="shared" si="19"/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0.75609756097560976</v>
      </c>
      <c r="I1282" s="10">
        <v>160</v>
      </c>
      <c r="J1282" s="14">
        <f t="shared" si="19"/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0.77218934911242598</v>
      </c>
      <c r="I1283" s="10">
        <v>77</v>
      </c>
      <c r="J1283" s="14">
        <f t="shared" si="19"/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0.65094339622641506</v>
      </c>
      <c r="I1284" s="10">
        <v>74</v>
      </c>
      <c r="J1284" s="14">
        <f t="shared" ref="J1284:J1347" si="20">IF(H1284&lt;J$2,1,0)</f>
        <v>1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0.66752577319587625</v>
      </c>
      <c r="I1285" s="10">
        <v>129</v>
      </c>
      <c r="J1285" s="14">
        <f t="shared" si="20"/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0.63703703703703707</v>
      </c>
      <c r="I1286" s="10">
        <v>49</v>
      </c>
      <c r="J1286" s="14">
        <f t="shared" si="20"/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0.76023391812865493</v>
      </c>
      <c r="I1287" s="10">
        <v>41</v>
      </c>
      <c r="J1287" s="14">
        <f t="shared" si="20"/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0.7344632768361582</v>
      </c>
      <c r="I1288" s="10">
        <v>47</v>
      </c>
      <c r="J1288" s="14">
        <f t="shared" si="20"/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0.67652173913043478</v>
      </c>
      <c r="I1289" s="10">
        <v>186</v>
      </c>
      <c r="J1289" s="14">
        <f t="shared" si="20"/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0.6941964285714286</v>
      </c>
      <c r="I1290" s="10">
        <v>137</v>
      </c>
      <c r="J1290" s="14">
        <f t="shared" si="20"/>
        <v>1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0.67979669631512074</v>
      </c>
      <c r="I1291" s="10">
        <v>252</v>
      </c>
      <c r="J1291" s="14">
        <f t="shared" si="20"/>
        <v>1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0.73981603153745068</v>
      </c>
      <c r="I1292" s="10">
        <v>1584</v>
      </c>
      <c r="J1292" s="14">
        <f t="shared" si="20"/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0.70472440944881887</v>
      </c>
      <c r="I1293" s="10">
        <v>150</v>
      </c>
      <c r="J1293" s="14">
        <f t="shared" si="20"/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0.73684210526315785</v>
      </c>
      <c r="I1294" s="10">
        <v>20</v>
      </c>
      <c r="J1294" s="14">
        <f t="shared" si="20"/>
        <v>0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0.76190476190476186</v>
      </c>
      <c r="I1295" s="10">
        <v>65</v>
      </c>
      <c r="J1295" s="14">
        <f t="shared" si="20"/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0.66666666666666663</v>
      </c>
      <c r="I1296" s="10">
        <v>136</v>
      </c>
      <c r="J1296" s="14">
        <f t="shared" si="20"/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0.75049115913555997</v>
      </c>
      <c r="I1297" s="10">
        <v>508</v>
      </c>
      <c r="J1297" s="14">
        <f t="shared" si="20"/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0.59911894273127753</v>
      </c>
      <c r="I1298" s="10">
        <v>182</v>
      </c>
      <c r="J1298" s="14">
        <f t="shared" si="20"/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0.74052932018681894</v>
      </c>
      <c r="I1299" s="10">
        <v>500</v>
      </c>
      <c r="J1299" s="14">
        <f t="shared" si="20"/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0.74915824915824913</v>
      </c>
      <c r="I1300" s="10">
        <v>149</v>
      </c>
      <c r="J1300" s="14">
        <f t="shared" si="20"/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0.6166666666666667</v>
      </c>
      <c r="I1301" s="10">
        <v>46</v>
      </c>
      <c r="J1301" s="14">
        <f t="shared" si="20"/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0.71372549019607845</v>
      </c>
      <c r="I1302" s="10">
        <v>73</v>
      </c>
      <c r="J1302" s="14">
        <f t="shared" si="20"/>
        <v>0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0.73684210526315785</v>
      </c>
      <c r="I1303" s="10">
        <v>10</v>
      </c>
      <c r="J1303" s="14">
        <f t="shared" si="20"/>
        <v>0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0.66666666666666663</v>
      </c>
      <c r="I1304" s="10">
        <v>14</v>
      </c>
      <c r="J1304" s="14">
        <f t="shared" si="20"/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0.79120879120879117</v>
      </c>
      <c r="I1305" s="10">
        <v>19</v>
      </c>
      <c r="J1305" s="14">
        <f t="shared" si="20"/>
        <v>0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0.59375</v>
      </c>
      <c r="I1306" s="10">
        <v>26</v>
      </c>
      <c r="J1306" s="14">
        <f t="shared" si="20"/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0.7640449438202247</v>
      </c>
      <c r="I1307" s="10">
        <v>21</v>
      </c>
      <c r="J1307" s="14">
        <f t="shared" si="20"/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0.70588235294117652</v>
      </c>
      <c r="I1308" s="10">
        <v>20</v>
      </c>
      <c r="J1308" s="14">
        <f t="shared" si="20"/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0.70394736842105265</v>
      </c>
      <c r="I1309" s="10">
        <v>45</v>
      </c>
      <c r="J1309" s="14">
        <f t="shared" si="20"/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0.86440677966101698</v>
      </c>
      <c r="I1310" s="10">
        <v>8</v>
      </c>
      <c r="J1310" s="14">
        <f t="shared" si="20"/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0.83582089552238803</v>
      </c>
      <c r="I1311" s="10">
        <v>11</v>
      </c>
      <c r="J1311" s="14">
        <f t="shared" si="20"/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0.76595744680851063</v>
      </c>
      <c r="I1312" s="10">
        <v>22</v>
      </c>
      <c r="J1312" s="14">
        <f t="shared" si="20"/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0.84545454545454546</v>
      </c>
      <c r="I1313" s="10">
        <v>17</v>
      </c>
      <c r="J1313" s="14">
        <f t="shared" si="20"/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0.8193548387096774</v>
      </c>
      <c r="I1314" s="10">
        <v>28</v>
      </c>
      <c r="J1314" s="14">
        <f t="shared" si="20"/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0.77653631284916202</v>
      </c>
      <c r="I1315" s="10">
        <v>40</v>
      </c>
      <c r="J1315" s="14">
        <f t="shared" si="20"/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0.72093023255813948</v>
      </c>
      <c r="I1316" s="10">
        <v>132</v>
      </c>
      <c r="J1316" s="14">
        <f t="shared" si="20"/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0.73697916666666663</v>
      </c>
      <c r="I1317" s="10">
        <v>101</v>
      </c>
      <c r="J1317" s="14">
        <f t="shared" si="20"/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0.74698795180722888</v>
      </c>
      <c r="I1318" s="10">
        <v>63</v>
      </c>
      <c r="J1318" s="14">
        <f t="shared" si="20"/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0.62903225806451613</v>
      </c>
      <c r="I1319" s="10">
        <v>23</v>
      </c>
      <c r="J1319" s="14">
        <f t="shared" si="20"/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0.79069767441860461</v>
      </c>
      <c r="I1320" s="10">
        <v>18</v>
      </c>
      <c r="J1320" s="14">
        <f t="shared" si="20"/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0.78773504997458921</v>
      </c>
      <c r="I1321" s="10">
        <v>3759</v>
      </c>
      <c r="J1321" s="14">
        <f t="shared" si="20"/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0.78325123152709364</v>
      </c>
      <c r="I1322" s="10">
        <v>132</v>
      </c>
      <c r="J1322" s="14">
        <f t="shared" si="20"/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0.73197492163009403</v>
      </c>
      <c r="I1323" s="10">
        <v>171</v>
      </c>
      <c r="J1323" s="14">
        <f t="shared" si="20"/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0.81005586592178769</v>
      </c>
      <c r="I1324" s="10">
        <v>34</v>
      </c>
      <c r="J1324" s="14">
        <f t="shared" si="20"/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0.7535353535353535</v>
      </c>
      <c r="I1325" s="10">
        <v>122</v>
      </c>
      <c r="J1325" s="14">
        <f t="shared" si="20"/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0.8341463414634146</v>
      </c>
      <c r="I1326" s="10">
        <v>34</v>
      </c>
      <c r="J1326" s="14">
        <f t="shared" si="20"/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0.82997118155619598</v>
      </c>
      <c r="I1327" s="10">
        <v>59</v>
      </c>
      <c r="J1327" s="14">
        <f t="shared" si="20"/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0.73340587595212192</v>
      </c>
      <c r="I1328" s="10">
        <v>245</v>
      </c>
      <c r="J1328" s="14">
        <f t="shared" si="20"/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0.79529663281667562</v>
      </c>
      <c r="I1329" s="10">
        <v>383</v>
      </c>
      <c r="J1329" s="14">
        <f t="shared" si="20"/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0.71657325860688548</v>
      </c>
      <c r="I1330" s="10">
        <v>354</v>
      </c>
      <c r="J1330" s="14">
        <f t="shared" si="20"/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0.77253218884120167</v>
      </c>
      <c r="I1331" s="10">
        <v>106</v>
      </c>
      <c r="J1331" s="14">
        <f t="shared" si="20"/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0.74688057040998213</v>
      </c>
      <c r="I1332" s="10">
        <v>142</v>
      </c>
      <c r="J1332" s="14">
        <f t="shared" si="20"/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0.80519956060051268</v>
      </c>
      <c r="I1333" s="10">
        <v>532</v>
      </c>
      <c r="J1333" s="14">
        <f t="shared" si="20"/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0.76875000000000004</v>
      </c>
      <c r="I1334" s="10">
        <v>444</v>
      </c>
      <c r="J1334" s="14">
        <f t="shared" si="20"/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0.74798387096774188</v>
      </c>
      <c r="I1335" s="10">
        <v>125</v>
      </c>
      <c r="J1335" s="14">
        <f t="shared" si="20"/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0.69323671497584538</v>
      </c>
      <c r="I1336" s="10">
        <v>127</v>
      </c>
      <c r="J1336" s="14">
        <f t="shared" si="20"/>
        <v>1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0.81854838709677424</v>
      </c>
      <c r="I1337" s="10">
        <v>90</v>
      </c>
      <c r="J1337" s="14">
        <f t="shared" si="20"/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0.77864583333333337</v>
      </c>
      <c r="I1338" s="10">
        <v>85</v>
      </c>
      <c r="J1338" s="14">
        <f t="shared" si="20"/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0.7697642163661581</v>
      </c>
      <c r="I1339" s="10">
        <v>166</v>
      </c>
      <c r="J1339" s="14">
        <f t="shared" si="20"/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0.71239669421487606</v>
      </c>
      <c r="I1340" s="10">
        <v>348</v>
      </c>
      <c r="J1340" s="14">
        <f t="shared" si="20"/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0.78846153846153844</v>
      </c>
      <c r="I1341" s="10">
        <v>44</v>
      </c>
      <c r="J1341" s="14">
        <f t="shared" si="20"/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0.65909090909090906</v>
      </c>
      <c r="I1342" s="10">
        <v>15</v>
      </c>
      <c r="J1342" s="14">
        <f t="shared" si="20"/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0.77192982456140347</v>
      </c>
      <c r="I1343" s="10">
        <v>13</v>
      </c>
      <c r="J1343" s="14">
        <f t="shared" si="20"/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0.62931034482758619</v>
      </c>
      <c r="I1344" s="10">
        <v>43</v>
      </c>
      <c r="J1344" s="14">
        <f t="shared" si="20"/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0.53623188405797106</v>
      </c>
      <c r="I1345" s="10">
        <v>32</v>
      </c>
      <c r="J1345" s="14">
        <f t="shared" si="20"/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0.72258064516129028</v>
      </c>
      <c r="I1346" s="10">
        <v>43</v>
      </c>
      <c r="J1346" s="14">
        <f t="shared" si="20"/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0.79738562091503273</v>
      </c>
      <c r="I1347" s="10">
        <v>31</v>
      </c>
      <c r="J1347" s="14">
        <f t="shared" si="20"/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0.58333333333333337</v>
      </c>
      <c r="I1348" s="10">
        <v>45</v>
      </c>
      <c r="J1348" s="14">
        <f t="shared" ref="J1348:J1411" si="21"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0.80717488789237668</v>
      </c>
      <c r="I1349" s="10">
        <v>43</v>
      </c>
      <c r="J1349" s="14">
        <f t="shared" si="21"/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0.73232323232323238</v>
      </c>
      <c r="I1350" s="10">
        <v>106</v>
      </c>
      <c r="J1350" s="14">
        <f t="shared" si="21"/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0.73670212765957444</v>
      </c>
      <c r="I1351" s="10">
        <v>99</v>
      </c>
      <c r="J1351" s="14">
        <f t="shared" si="21"/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0.75789473684210529</v>
      </c>
      <c r="I1352" s="10">
        <v>23</v>
      </c>
      <c r="J1352" s="14">
        <f t="shared" si="21"/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0.83774834437086088</v>
      </c>
      <c r="I1353" s="10">
        <v>49</v>
      </c>
      <c r="J1353" s="14">
        <f t="shared" si="21"/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0.80110497237569056</v>
      </c>
      <c r="I1354" s="10">
        <v>36</v>
      </c>
      <c r="J1354" s="14">
        <f t="shared" si="21"/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0.8125</v>
      </c>
      <c r="I1355" s="10">
        <v>15</v>
      </c>
      <c r="J1355" s="14">
        <f t="shared" si="21"/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0.87234042553191493</v>
      </c>
      <c r="I1356" s="10">
        <v>12</v>
      </c>
      <c r="J1356" s="14">
        <f t="shared" si="21"/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0.78191489361702127</v>
      </c>
      <c r="I1357" s="10">
        <v>41</v>
      </c>
      <c r="J1357" s="14">
        <f t="shared" si="21"/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0.72727272727272729</v>
      </c>
      <c r="I1358" s="10">
        <v>33</v>
      </c>
      <c r="J1358" s="14">
        <f t="shared" si="21"/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0.91346153846153844</v>
      </c>
      <c r="I1359" s="10">
        <v>9</v>
      </c>
      <c r="J1359" s="14">
        <f t="shared" si="21"/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0.86046511627906974</v>
      </c>
      <c r="I1360" s="10">
        <v>6</v>
      </c>
      <c r="J1360" s="14">
        <f t="shared" si="21"/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0.68224299065420557</v>
      </c>
      <c r="I1361" s="10">
        <v>34</v>
      </c>
      <c r="J1361" s="14">
        <f t="shared" si="21"/>
        <v>1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0.66249999999999998</v>
      </c>
      <c r="I1362" s="10">
        <v>27</v>
      </c>
      <c r="J1362" s="14">
        <f t="shared" si="21"/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0.68</v>
      </c>
      <c r="I1363" s="10">
        <v>32</v>
      </c>
      <c r="J1363" s="14">
        <f t="shared" si="21"/>
        <v>1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0.66666666666666663</v>
      </c>
      <c r="I1364" s="10">
        <v>20</v>
      </c>
      <c r="J1364" s="14">
        <f t="shared" si="21"/>
        <v>1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0.82499999999999996</v>
      </c>
      <c r="I1365" s="10">
        <v>7</v>
      </c>
      <c r="J1365" s="14">
        <f t="shared" si="21"/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0.5</v>
      </c>
      <c r="I1366" s="10">
        <v>38</v>
      </c>
      <c r="J1366" s="14">
        <f t="shared" si="21"/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0.63526570048309183</v>
      </c>
      <c r="I1367" s="10">
        <v>453</v>
      </c>
      <c r="J1367" s="14">
        <f t="shared" si="21"/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0.67062314540059342</v>
      </c>
      <c r="I1368" s="10">
        <v>222</v>
      </c>
      <c r="J1368" s="14">
        <f t="shared" si="21"/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0.67025862068965514</v>
      </c>
      <c r="I1369" s="10">
        <v>153</v>
      </c>
      <c r="J1369" s="14">
        <f t="shared" si="21"/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0.65699208443271773</v>
      </c>
      <c r="I1370" s="10">
        <v>390</v>
      </c>
      <c r="J1370" s="14">
        <f t="shared" si="21"/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0.55091383812010442</v>
      </c>
      <c r="I1371" s="10">
        <v>172</v>
      </c>
      <c r="J1371" s="14">
        <f t="shared" si="21"/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0.66578117217333554</v>
      </c>
      <c r="I1372" s="10">
        <v>2013</v>
      </c>
      <c r="J1372" s="14">
        <f t="shared" si="21"/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0.69449541284403671</v>
      </c>
      <c r="I1373" s="10">
        <v>333</v>
      </c>
      <c r="J1373" s="14">
        <f t="shared" si="21"/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0.73566084788029928</v>
      </c>
      <c r="I1374" s="10">
        <v>106</v>
      </c>
      <c r="J1374" s="14">
        <f t="shared" si="21"/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0.66236559139784945</v>
      </c>
      <c r="I1375" s="10">
        <v>157</v>
      </c>
      <c r="J1375" s="14">
        <f t="shared" si="21"/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0.61576354679802958</v>
      </c>
      <c r="I1376" s="10">
        <v>78</v>
      </c>
      <c r="J1376" s="14">
        <f t="shared" si="21"/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0.63043478260869568</v>
      </c>
      <c r="I1377" s="10">
        <v>136</v>
      </c>
      <c r="J1377" s="14">
        <f t="shared" si="21"/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0.6858974358974359</v>
      </c>
      <c r="I1378" s="10">
        <v>98</v>
      </c>
      <c r="J1378" s="14">
        <f t="shared" si="21"/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0.7128471162648764</v>
      </c>
      <c r="I1379" s="10">
        <v>941</v>
      </c>
      <c r="J1379" s="14">
        <f t="shared" si="21"/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0.59840425531914898</v>
      </c>
      <c r="I1380" s="10">
        <v>151</v>
      </c>
      <c r="J1380" s="14">
        <f t="shared" si="21"/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0.75609756097560976</v>
      </c>
      <c r="I1381" s="10">
        <v>20</v>
      </c>
      <c r="J1381" s="14">
        <f t="shared" si="21"/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0.86440677966101698</v>
      </c>
      <c r="I1382" s="10">
        <v>8</v>
      </c>
      <c r="J1382" s="14">
        <f t="shared" si="21"/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0.78749999999999998</v>
      </c>
      <c r="I1383" s="10">
        <v>17</v>
      </c>
      <c r="J1383" s="14">
        <f t="shared" si="21"/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0.77280701754385961</v>
      </c>
      <c r="I1384" s="10">
        <v>259</v>
      </c>
      <c r="J1384" s="14">
        <f t="shared" si="21"/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0.77049180327868849</v>
      </c>
      <c r="I1385" s="10">
        <v>70</v>
      </c>
      <c r="J1385" s="14">
        <f t="shared" si="21"/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0.72480620155038755</v>
      </c>
      <c r="I1386" s="10">
        <v>71</v>
      </c>
      <c r="J1386" s="14">
        <f t="shared" si="21"/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0.81385281385281383</v>
      </c>
      <c r="I1387" s="10">
        <v>43</v>
      </c>
      <c r="J1387" s="14">
        <f t="shared" si="21"/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0.76904761904761909</v>
      </c>
      <c r="I1388" s="10">
        <v>97</v>
      </c>
      <c r="J1388" s="14">
        <f t="shared" si="21"/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0.69679633867276891</v>
      </c>
      <c r="I1389" s="10">
        <v>265</v>
      </c>
      <c r="J1389" s="14">
        <f t="shared" si="21"/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0.6988847583643123</v>
      </c>
      <c r="I1390" s="10">
        <v>81</v>
      </c>
      <c r="J1390" s="14">
        <f t="shared" si="21"/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0.76315789473684215</v>
      </c>
      <c r="I1391" s="10">
        <v>81</v>
      </c>
      <c r="J1391" s="14">
        <f t="shared" si="21"/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0.78243670886075944</v>
      </c>
      <c r="I1392" s="10">
        <v>275</v>
      </c>
      <c r="J1392" s="14">
        <f t="shared" si="21"/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0.71523178807947019</v>
      </c>
      <c r="I1393" s="10">
        <v>43</v>
      </c>
      <c r="J1393" s="14">
        <f t="shared" si="21"/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0.79706427248111733</v>
      </c>
      <c r="I1394" s="10">
        <v>1424</v>
      </c>
      <c r="J1394" s="14">
        <f t="shared" si="21"/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0.71487603305785119</v>
      </c>
      <c r="I1395" s="10">
        <v>69</v>
      </c>
      <c r="J1395" s="14">
        <f t="shared" si="21"/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0.79047619047619044</v>
      </c>
      <c r="I1396" s="10">
        <v>242</v>
      </c>
      <c r="J1396" s="14">
        <f t="shared" si="21"/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0.83240223463687146</v>
      </c>
      <c r="I1397" s="10">
        <v>30</v>
      </c>
      <c r="J1397" s="14">
        <f t="shared" si="21"/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0.66333333333333333</v>
      </c>
      <c r="I1398" s="10">
        <v>101</v>
      </c>
      <c r="J1398" s="14">
        <f t="shared" si="21"/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0.81756756756756754</v>
      </c>
      <c r="I1399" s="10">
        <v>27</v>
      </c>
      <c r="J1399" s="14">
        <f t="shared" si="21"/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0.76061776061776065</v>
      </c>
      <c r="I1400" s="10">
        <v>62</v>
      </c>
      <c r="J1400" s="14">
        <f t="shared" si="21"/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0.72727272727272729</v>
      </c>
      <c r="I1401" s="10">
        <v>33</v>
      </c>
      <c r="J1401" s="14">
        <f t="shared" si="21"/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0.71287128712871284</v>
      </c>
      <c r="I1402" s="10">
        <v>29</v>
      </c>
      <c r="J1402" s="14">
        <f t="shared" si="21"/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0.7471910112359551</v>
      </c>
      <c r="I1403" s="10">
        <v>45</v>
      </c>
      <c r="J1403" s="14">
        <f t="shared" si="21"/>
        <v>0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0.6966292134831461</v>
      </c>
      <c r="I1404" s="10">
        <v>27</v>
      </c>
      <c r="J1404" s="14">
        <f t="shared" si="21"/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0.62831858407079644</v>
      </c>
      <c r="I1405" s="10">
        <v>42</v>
      </c>
      <c r="J1405" s="14">
        <f t="shared" si="21"/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0.82352941176470584</v>
      </c>
      <c r="I1406" s="10">
        <v>21</v>
      </c>
      <c r="J1406" s="14">
        <f t="shared" si="21"/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0.74946466809421841</v>
      </c>
      <c r="I1407" s="10">
        <v>117</v>
      </c>
      <c r="J1407" s="14">
        <f t="shared" si="21"/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0.75860014300468737</v>
      </c>
      <c r="I1408" s="10">
        <v>6077</v>
      </c>
      <c r="J1408" s="14">
        <f t="shared" si="21"/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0.74968071519795654</v>
      </c>
      <c r="I1409" s="10">
        <v>196</v>
      </c>
      <c r="J1409" s="14">
        <f t="shared" si="21"/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0.79069767441860461</v>
      </c>
      <c r="I1410" s="10">
        <v>27</v>
      </c>
      <c r="J1410" s="14">
        <f t="shared" si="21"/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0.79447115384615385</v>
      </c>
      <c r="I1411" s="10">
        <v>171</v>
      </c>
      <c r="J1411" s="14">
        <f t="shared" si="21"/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0.74975938402309916</v>
      </c>
      <c r="I1412" s="10">
        <v>260</v>
      </c>
      <c r="J1412" s="14">
        <f t="shared" ref="J1412:J1475" si="22"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0.73704171934260432</v>
      </c>
      <c r="I1413" s="10">
        <v>208</v>
      </c>
      <c r="J1413" s="14">
        <f t="shared" si="22"/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0.72727272727272729</v>
      </c>
      <c r="I1414" s="10">
        <v>132</v>
      </c>
      <c r="J1414" s="14">
        <f t="shared" si="22"/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0.61038961038961037</v>
      </c>
      <c r="I1415" s="10">
        <v>90</v>
      </c>
      <c r="J1415" s="14">
        <f t="shared" si="22"/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0.77118644067796616</v>
      </c>
      <c r="I1416" s="10">
        <v>135</v>
      </c>
      <c r="J1416" s="14">
        <f t="shared" si="22"/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0.78698224852071008</v>
      </c>
      <c r="I1417" s="10">
        <v>108</v>
      </c>
      <c r="J1417" s="14">
        <f t="shared" si="22"/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0.59281437125748504</v>
      </c>
      <c r="I1418" s="10">
        <v>68</v>
      </c>
      <c r="J1418" s="14">
        <f t="shared" si="22"/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0.69747899159663862</v>
      </c>
      <c r="I1419" s="10">
        <v>72</v>
      </c>
      <c r="J1419" s="14">
        <f t="shared" si="22"/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0.72635814889336014</v>
      </c>
      <c r="I1420" s="10">
        <v>272</v>
      </c>
      <c r="J1420" s="14">
        <f t="shared" si="22"/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0.7505438723712835</v>
      </c>
      <c r="I1421" s="10">
        <v>344</v>
      </c>
      <c r="J1421" s="14">
        <f t="shared" si="22"/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0.5803571428571429</v>
      </c>
      <c r="I1422" s="10">
        <v>94</v>
      </c>
      <c r="J1422" s="14">
        <f t="shared" si="22"/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0.65789473684210531</v>
      </c>
      <c r="I1423" s="10">
        <v>26</v>
      </c>
      <c r="J1423" s="14">
        <f t="shared" si="22"/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0.84799999999999998</v>
      </c>
      <c r="I1424" s="10">
        <v>19</v>
      </c>
      <c r="J1424" s="14">
        <f t="shared" si="22"/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0.75686274509803919</v>
      </c>
      <c r="I1425" s="10">
        <v>62</v>
      </c>
      <c r="J1425" s="14">
        <f t="shared" si="22"/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0.80071174377224197</v>
      </c>
      <c r="I1426" s="10">
        <v>56</v>
      </c>
      <c r="J1426" s="14">
        <f t="shared" si="22"/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0.75235109717868343</v>
      </c>
      <c r="I1427" s="10">
        <v>79</v>
      </c>
      <c r="J1427" s="14">
        <f t="shared" si="22"/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0.71608832807570977</v>
      </c>
      <c r="I1428" s="10">
        <v>90</v>
      </c>
      <c r="J1428" s="14">
        <f t="shared" si="22"/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0.72843765401675697</v>
      </c>
      <c r="I1429" s="10">
        <v>1102</v>
      </c>
      <c r="J1429" s="14">
        <f t="shared" si="22"/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0.80593607305936077</v>
      </c>
      <c r="I1430" s="10">
        <v>85</v>
      </c>
      <c r="J1430" s="14">
        <f t="shared" si="22"/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0.72477064220183485</v>
      </c>
      <c r="I1431" s="10">
        <v>90</v>
      </c>
      <c r="J1431" s="14">
        <f t="shared" si="22"/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0.71951219512195119</v>
      </c>
      <c r="I1432" s="10">
        <v>69</v>
      </c>
      <c r="J1432" s="14">
        <f t="shared" si="22"/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0.79391891891891897</v>
      </c>
      <c r="I1433" s="10">
        <v>61</v>
      </c>
      <c r="J1433" s="14">
        <f t="shared" si="22"/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0.77777777777777779</v>
      </c>
      <c r="I1434" s="10">
        <v>48</v>
      </c>
      <c r="J1434" s="14">
        <f t="shared" si="22"/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0.73571428571428577</v>
      </c>
      <c r="I1435" s="10">
        <v>37</v>
      </c>
      <c r="J1435" s="14">
        <f t="shared" si="22"/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0.76702508960573479</v>
      </c>
      <c r="I1436" s="10">
        <v>65</v>
      </c>
      <c r="J1436" s="14">
        <f t="shared" si="22"/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0.70253164556962022</v>
      </c>
      <c r="I1437" s="10">
        <v>47</v>
      </c>
      <c r="J1437" s="14">
        <f t="shared" si="22"/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0.76225854383358094</v>
      </c>
      <c r="I1438" s="10">
        <v>160</v>
      </c>
      <c r="J1438" s="14">
        <f t="shared" si="22"/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0.84482758620689657</v>
      </c>
      <c r="I1439" s="10">
        <v>9</v>
      </c>
      <c r="J1439" s="14">
        <f t="shared" si="22"/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0.79824561403508776</v>
      </c>
      <c r="I1440" s="10">
        <v>23</v>
      </c>
      <c r="J1440" s="14">
        <f t="shared" si="22"/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0.78723404255319152</v>
      </c>
      <c r="I1441" s="10">
        <v>10</v>
      </c>
      <c r="J1441" s="14">
        <f t="shared" si="22"/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0.82608695652173914</v>
      </c>
      <c r="I1442" s="10">
        <v>32</v>
      </c>
      <c r="J1442" s="14">
        <f t="shared" si="22"/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0.75776397515527949</v>
      </c>
      <c r="I1443" s="10">
        <v>39</v>
      </c>
      <c r="J1443" s="14">
        <f t="shared" si="22"/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0.8666666666666667</v>
      </c>
      <c r="I1444" s="10">
        <v>4</v>
      </c>
      <c r="J1444" s="14">
        <f t="shared" si="22"/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0.65217391304347827</v>
      </c>
      <c r="I1445" s="10">
        <v>32</v>
      </c>
      <c r="J1445" s="14">
        <f t="shared" si="22"/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0.72093023255813948</v>
      </c>
      <c r="I1446" s="10">
        <v>48</v>
      </c>
      <c r="J1446" s="14">
        <f t="shared" si="22"/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0.67948717948717952</v>
      </c>
      <c r="I1447" s="10">
        <v>50</v>
      </c>
      <c r="J1447" s="14">
        <f t="shared" si="22"/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0.68468468468468469</v>
      </c>
      <c r="I1448" s="10">
        <v>35</v>
      </c>
      <c r="J1448" s="14">
        <f t="shared" si="22"/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0.84705882352941175</v>
      </c>
      <c r="I1449" s="10">
        <v>26</v>
      </c>
      <c r="J1449" s="14">
        <f t="shared" si="22"/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0.61538461538461542</v>
      </c>
      <c r="I1450" s="10">
        <v>60</v>
      </c>
      <c r="J1450" s="14">
        <f t="shared" si="22"/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0.73076923076923073</v>
      </c>
      <c r="I1451" s="10">
        <v>28</v>
      </c>
      <c r="J1451" s="14">
        <f t="shared" si="22"/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0.69736842105263153</v>
      </c>
      <c r="I1452" s="10">
        <v>23</v>
      </c>
      <c r="J1452" s="14">
        <f t="shared" si="22"/>
        <v>1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0.72139303482587069</v>
      </c>
      <c r="I1453" s="10">
        <v>56</v>
      </c>
      <c r="J1453" s="14">
        <f t="shared" si="22"/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0.69473684210526321</v>
      </c>
      <c r="I1454" s="10">
        <v>58</v>
      </c>
      <c r="J1454" s="14">
        <f t="shared" si="22"/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0.67579908675799083</v>
      </c>
      <c r="I1455" s="10">
        <v>71</v>
      </c>
      <c r="J1455" s="14">
        <f t="shared" si="22"/>
        <v>1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0.65294117647058825</v>
      </c>
      <c r="I1456" s="10">
        <v>59</v>
      </c>
      <c r="J1456" s="14">
        <f t="shared" si="22"/>
        <v>1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0.66666666666666663</v>
      </c>
      <c r="I1457" s="10">
        <v>14</v>
      </c>
      <c r="J1457" s="14">
        <f t="shared" si="22"/>
        <v>1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0.58750000000000002</v>
      </c>
      <c r="I1458" s="10">
        <v>33</v>
      </c>
      <c r="J1458" s="14">
        <f t="shared" si="22"/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0.68292682926829273</v>
      </c>
      <c r="I1459" s="10">
        <v>26</v>
      </c>
      <c r="J1459" s="14">
        <f t="shared" si="22"/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0.78688524590163933</v>
      </c>
      <c r="I1460" s="10">
        <v>13</v>
      </c>
      <c r="J1460" s="14">
        <f t="shared" si="22"/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0.7558139534883721</v>
      </c>
      <c r="I1461" s="10">
        <v>63</v>
      </c>
      <c r="J1461" s="14">
        <f t="shared" si="22"/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0.70408163265306123</v>
      </c>
      <c r="I1462" s="10">
        <v>29</v>
      </c>
      <c r="J1462" s="14">
        <f t="shared" si="22"/>
        <v>0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0.70588235294117652</v>
      </c>
      <c r="I1463" s="10">
        <v>10</v>
      </c>
      <c r="J1463" s="14">
        <f t="shared" si="22"/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0.70833333333333337</v>
      </c>
      <c r="I1464" s="10">
        <v>14</v>
      </c>
      <c r="J1464" s="14">
        <f t="shared" si="22"/>
        <v>0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0.71851851851851856</v>
      </c>
      <c r="I1465" s="10">
        <v>38</v>
      </c>
      <c r="J1465" s="14">
        <f t="shared" si="22"/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0.58741258741258739</v>
      </c>
      <c r="I1466" s="10">
        <v>59</v>
      </c>
      <c r="J1466" s="14">
        <f t="shared" si="22"/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0.77272727272727271</v>
      </c>
      <c r="I1467" s="10">
        <v>10</v>
      </c>
      <c r="J1467" s="14">
        <f t="shared" si="22"/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0.676056338028169</v>
      </c>
      <c r="I1468" s="10">
        <v>23</v>
      </c>
      <c r="J1468" s="14">
        <f t="shared" si="22"/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0.65811965811965811</v>
      </c>
      <c r="I1469" s="10">
        <v>40</v>
      </c>
      <c r="J1469" s="14">
        <f t="shared" si="22"/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0.76709141274238224</v>
      </c>
      <c r="I1470" s="10">
        <v>2102</v>
      </c>
      <c r="J1470" s="14">
        <f t="shared" si="22"/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0.65198237885462551</v>
      </c>
      <c r="I1471" s="10">
        <v>79</v>
      </c>
      <c r="J1471" s="14">
        <f t="shared" si="22"/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0.67721518987341767</v>
      </c>
      <c r="I1472" s="10">
        <v>102</v>
      </c>
      <c r="J1472" s="14">
        <f t="shared" si="22"/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0.66978922716627631</v>
      </c>
      <c r="I1473" s="10">
        <v>141</v>
      </c>
      <c r="J1473" s="14">
        <f t="shared" si="22"/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0.66666666666666663</v>
      </c>
      <c r="I1474" s="10">
        <v>393</v>
      </c>
      <c r="J1474" s="14">
        <f t="shared" si="22"/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0.76306620209059228</v>
      </c>
      <c r="I1475" s="10">
        <v>68</v>
      </c>
      <c r="J1475" s="14">
        <f t="shared" si="22"/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0.70627802690582964</v>
      </c>
      <c r="I1476" s="10">
        <v>131</v>
      </c>
      <c r="J1476" s="14">
        <f t="shared" ref="J1476:J1539" si="23"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0.62653562653562656</v>
      </c>
      <c r="I1477" s="10">
        <v>152</v>
      </c>
      <c r="J1477" s="14">
        <f t="shared" si="23"/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0.65461847389558236</v>
      </c>
      <c r="I1478" s="10">
        <v>86</v>
      </c>
      <c r="J1478" s="14">
        <f t="shared" si="23"/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0.71547420965058239</v>
      </c>
      <c r="I1479" s="10">
        <v>171</v>
      </c>
      <c r="J1479" s="14">
        <f t="shared" si="23"/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0.68129456939111355</v>
      </c>
      <c r="I1480" s="10">
        <v>581</v>
      </c>
      <c r="J1480" s="14">
        <f t="shared" si="23"/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0.83870967741935487</v>
      </c>
      <c r="I1481" s="10">
        <v>25</v>
      </c>
      <c r="J1481" s="14">
        <f t="shared" si="23"/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0.67030965391621133</v>
      </c>
      <c r="I1482" s="10">
        <v>181</v>
      </c>
      <c r="J1482" s="14">
        <f t="shared" si="23"/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0.72727272727272729</v>
      </c>
      <c r="I1483" s="10">
        <v>81</v>
      </c>
      <c r="J1483" s="14">
        <f t="shared" si="23"/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0.77872340425531916</v>
      </c>
      <c r="I1484" s="10">
        <v>104</v>
      </c>
      <c r="J1484" s="14">
        <f t="shared" si="23"/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0.74185936762623883</v>
      </c>
      <c r="I1485" s="10">
        <v>547</v>
      </c>
      <c r="J1485" s="14">
        <f t="shared" si="23"/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0.73614775725593673</v>
      </c>
      <c r="I1486" s="10">
        <v>100</v>
      </c>
      <c r="J1486" s="14">
        <f t="shared" si="23"/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0.78195488721804507</v>
      </c>
      <c r="I1487" s="10">
        <v>29</v>
      </c>
      <c r="J1487" s="14">
        <f t="shared" si="23"/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0.77401129943502822</v>
      </c>
      <c r="I1488" s="10">
        <v>40</v>
      </c>
      <c r="J1488" s="14">
        <f t="shared" si="23"/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0.74165872259294563</v>
      </c>
      <c r="I1489" s="10">
        <v>271</v>
      </c>
      <c r="J1489" s="14">
        <f t="shared" si="23"/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0.69852941176470584</v>
      </c>
      <c r="I1490" s="10">
        <v>82</v>
      </c>
      <c r="J1490" s="14">
        <f t="shared" si="23"/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0.64423076923076927</v>
      </c>
      <c r="I1491" s="10">
        <v>37</v>
      </c>
      <c r="J1491" s="14">
        <f t="shared" si="23"/>
        <v>1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0.72992700729927007</v>
      </c>
      <c r="I1492" s="10">
        <v>111</v>
      </c>
      <c r="J1492" s="14">
        <f t="shared" si="23"/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0.72005772005772006</v>
      </c>
      <c r="I1493" s="10">
        <v>388</v>
      </c>
      <c r="J1493" s="14">
        <f t="shared" si="23"/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0.72036375446573564</v>
      </c>
      <c r="I1494" s="10">
        <v>861</v>
      </c>
      <c r="J1494" s="14">
        <f t="shared" si="23"/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0.74275362318840576</v>
      </c>
      <c r="I1495" s="10">
        <v>71</v>
      </c>
      <c r="J1495" s="14">
        <f t="shared" si="23"/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0.6785714285714286</v>
      </c>
      <c r="I1496" s="10">
        <v>90</v>
      </c>
      <c r="J1496" s="14">
        <f t="shared" si="23"/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0.84269662921348309</v>
      </c>
      <c r="I1497" s="10">
        <v>14</v>
      </c>
      <c r="J1497" s="14">
        <f t="shared" si="23"/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0.73684210526315785</v>
      </c>
      <c r="I1498" s="10">
        <v>20</v>
      </c>
      <c r="J1498" s="14">
        <f t="shared" si="23"/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0.61538461538461542</v>
      </c>
      <c r="I1499" s="10">
        <v>30</v>
      </c>
      <c r="J1499" s="14">
        <f t="shared" si="23"/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0.88888888888888884</v>
      </c>
      <c r="I1500" s="10">
        <v>7</v>
      </c>
      <c r="J1500" s="14">
        <f t="shared" si="23"/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0.7142857142857143</v>
      </c>
      <c r="I1501" s="10">
        <v>56</v>
      </c>
      <c r="J1501" s="14">
        <f t="shared" si="23"/>
        <v>0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0.7682539682539683</v>
      </c>
      <c r="I1502" s="10">
        <v>73</v>
      </c>
      <c r="J1502" s="14">
        <f t="shared" si="23"/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0.81714285714285717</v>
      </c>
      <c r="I1503" s="10">
        <v>64</v>
      </c>
      <c r="J1503" s="14">
        <f t="shared" si="23"/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0.81188118811881194</v>
      </c>
      <c r="I1504" s="10">
        <v>38</v>
      </c>
      <c r="J1504" s="14">
        <f t="shared" si="23"/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0.76899696048632216</v>
      </c>
      <c r="I1505" s="10">
        <v>76</v>
      </c>
      <c r="J1505" s="14">
        <f t="shared" si="23"/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0.76530612244897955</v>
      </c>
      <c r="I1506" s="10">
        <v>23</v>
      </c>
      <c r="J1506" s="14">
        <f t="shared" si="23"/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0.7822349570200573</v>
      </c>
      <c r="I1507" s="10">
        <v>76</v>
      </c>
      <c r="J1507" s="14">
        <f t="shared" si="23"/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0.64230769230769236</v>
      </c>
      <c r="I1508" s="10">
        <v>93</v>
      </c>
      <c r="J1508" s="14">
        <f t="shared" si="23"/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0.76008492569002128</v>
      </c>
      <c r="I1509" s="10">
        <v>113</v>
      </c>
      <c r="J1509" s="14">
        <f t="shared" si="23"/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0.76401869158878499</v>
      </c>
      <c r="I1510" s="10">
        <v>101</v>
      </c>
      <c r="J1510" s="14">
        <f t="shared" si="23"/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0.78187403993855609</v>
      </c>
      <c r="I1511" s="10">
        <v>1278</v>
      </c>
      <c r="J1511" s="14">
        <f t="shared" si="23"/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0.74637681159420288</v>
      </c>
      <c r="I1512" s="10">
        <v>70</v>
      </c>
      <c r="J1512" s="14">
        <f t="shared" si="23"/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0.76615384615384619</v>
      </c>
      <c r="I1513" s="10">
        <v>152</v>
      </c>
      <c r="J1513" s="14">
        <f t="shared" si="23"/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0.85185185185185186</v>
      </c>
      <c r="I1514" s="10">
        <v>32</v>
      </c>
      <c r="J1514" s="14">
        <f t="shared" si="23"/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0.80530973451327437</v>
      </c>
      <c r="I1515" s="10">
        <v>44</v>
      </c>
      <c r="J1515" s="14">
        <f t="shared" si="23"/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0.7566396684874741</v>
      </c>
      <c r="I1516" s="10">
        <v>1292</v>
      </c>
      <c r="J1516" s="14">
        <f t="shared" si="23"/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0.7232472324723247</v>
      </c>
      <c r="I1517" s="10">
        <v>75</v>
      </c>
      <c r="J1517" s="14">
        <f t="shared" si="23"/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0.81159420289855078</v>
      </c>
      <c r="I1518" s="10">
        <v>26</v>
      </c>
      <c r="J1518" s="14">
        <f t="shared" si="23"/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0.72906403940886699</v>
      </c>
      <c r="I1519" s="10">
        <v>55</v>
      </c>
      <c r="J1519" s="14">
        <f t="shared" si="23"/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0.74848484848484853</v>
      </c>
      <c r="I1520" s="10">
        <v>83</v>
      </c>
      <c r="J1520" s="14">
        <f t="shared" si="23"/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0.78301886792452835</v>
      </c>
      <c r="I1521" s="10">
        <v>23</v>
      </c>
      <c r="J1521" s="14">
        <f t="shared" si="23"/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0.66666666666666663</v>
      </c>
      <c r="I1522" s="10">
        <v>19</v>
      </c>
      <c r="J1522" s="14">
        <f t="shared" si="23"/>
        <v>1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0.8203125</v>
      </c>
      <c r="I1523" s="10">
        <v>23</v>
      </c>
      <c r="J1523" s="14">
        <f t="shared" si="23"/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0.71904761904761905</v>
      </c>
      <c r="I1524" s="10">
        <v>59</v>
      </c>
      <c r="J1524" s="14">
        <f t="shared" si="23"/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0.75418994413407825</v>
      </c>
      <c r="I1525" s="10">
        <v>132</v>
      </c>
      <c r="J1525" s="14">
        <f t="shared" si="23"/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0.79007633587786263</v>
      </c>
      <c r="I1526" s="10">
        <v>55</v>
      </c>
      <c r="J1526" s="14">
        <f t="shared" si="23"/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0.74683544303797467</v>
      </c>
      <c r="I1527" s="10">
        <v>20</v>
      </c>
      <c r="J1527" s="14">
        <f t="shared" si="23"/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0.75182481751824815</v>
      </c>
      <c r="I1528" s="10">
        <v>34</v>
      </c>
      <c r="J1528" s="14">
        <f t="shared" si="23"/>
        <v>0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0.7</v>
      </c>
      <c r="I1529" s="10">
        <v>69</v>
      </c>
      <c r="J1529" s="14">
        <f t="shared" si="23"/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0.74038461538461542</v>
      </c>
      <c r="I1530" s="10">
        <v>27</v>
      </c>
      <c r="J1530" s="14">
        <f t="shared" si="23"/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0.60606060606060608</v>
      </c>
      <c r="I1531" s="10">
        <v>13</v>
      </c>
      <c r="J1531" s="14">
        <f t="shared" si="23"/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0.67368421052631577</v>
      </c>
      <c r="I1532" s="10">
        <v>31</v>
      </c>
      <c r="J1532" s="14">
        <f t="shared" si="23"/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0.53846153846153844</v>
      </c>
      <c r="I1533" s="10">
        <v>24</v>
      </c>
      <c r="J1533" s="14">
        <f t="shared" si="23"/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0.78723404255319152</v>
      </c>
      <c r="I1534" s="10">
        <v>10</v>
      </c>
      <c r="J1534" s="14">
        <f t="shared" si="23"/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0.54385964912280704</v>
      </c>
      <c r="I1535" s="10">
        <v>26</v>
      </c>
      <c r="J1535" s="14">
        <f t="shared" si="23"/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0.64220183486238536</v>
      </c>
      <c r="I1536" s="10">
        <v>39</v>
      </c>
      <c r="J1536" s="14">
        <f t="shared" si="23"/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0.69565217391304346</v>
      </c>
      <c r="I1537" s="10">
        <v>35</v>
      </c>
      <c r="J1537" s="14">
        <f t="shared" si="23"/>
        <v>1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0.7142857142857143</v>
      </c>
      <c r="I1538" s="10">
        <v>56</v>
      </c>
      <c r="J1538" s="14">
        <f t="shared" si="23"/>
        <v>0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0.7407407407407407</v>
      </c>
      <c r="I1539" s="10">
        <v>21</v>
      </c>
      <c r="J1539" s="14">
        <f t="shared" si="23"/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0.62589928057553956</v>
      </c>
      <c r="I1540" s="10">
        <v>52</v>
      </c>
      <c r="J1540" s="14">
        <f t="shared" ref="J1540:J1603" si="24"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0.61904761904761907</v>
      </c>
      <c r="I1541" s="10">
        <v>24</v>
      </c>
      <c r="J1541" s="14">
        <f t="shared" si="24"/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0.74698795180722888</v>
      </c>
      <c r="I1542" s="10">
        <v>21</v>
      </c>
      <c r="J1542" s="14">
        <f t="shared" si="24"/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0.73404255319148937</v>
      </c>
      <c r="I1543" s="10">
        <v>25</v>
      </c>
      <c r="J1543" s="14">
        <f t="shared" si="24"/>
        <v>0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0.74305555555555558</v>
      </c>
      <c r="I1544" s="10">
        <v>37</v>
      </c>
      <c r="J1544" s="14">
        <f t="shared" si="24"/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0.60439560439560436</v>
      </c>
      <c r="I1545" s="10">
        <v>36</v>
      </c>
      <c r="J1545" s="14">
        <f t="shared" si="24"/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0.64341085271317833</v>
      </c>
      <c r="I1546" s="10">
        <v>46</v>
      </c>
      <c r="J1546" s="14">
        <f t="shared" si="24"/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0.7155963302752294</v>
      </c>
      <c r="I1547" s="10">
        <v>31</v>
      </c>
      <c r="J1547" s="14">
        <f t="shared" si="24"/>
        <v>0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0.77611940298507465</v>
      </c>
      <c r="I1548" s="10">
        <v>15</v>
      </c>
      <c r="J1548" s="14">
        <f t="shared" si="24"/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0.63513513513513509</v>
      </c>
      <c r="I1549" s="10">
        <v>27</v>
      </c>
      <c r="J1549" s="14">
        <f t="shared" si="24"/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0.7172774869109948</v>
      </c>
      <c r="I1550" s="10">
        <v>108</v>
      </c>
      <c r="J1550" s="14">
        <f t="shared" si="24"/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0.7384615384615385</v>
      </c>
      <c r="I1551" s="10">
        <v>51</v>
      </c>
      <c r="J1551" s="14">
        <f t="shared" si="24"/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0.67272727272727273</v>
      </c>
      <c r="I1552" s="10">
        <v>18</v>
      </c>
      <c r="J1552" s="14">
        <f t="shared" si="24"/>
        <v>1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0.78087649402390436</v>
      </c>
      <c r="I1553" s="10">
        <v>55</v>
      </c>
      <c r="J1553" s="14">
        <f t="shared" si="24"/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0.76536312849162014</v>
      </c>
      <c r="I1554" s="10">
        <v>42</v>
      </c>
      <c r="J1554" s="14">
        <f t="shared" si="24"/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0.759493670886076</v>
      </c>
      <c r="I1555" s="10">
        <v>19</v>
      </c>
      <c r="J1555" s="14">
        <f t="shared" si="24"/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0.58333333333333337</v>
      </c>
      <c r="I1556" s="10">
        <v>25</v>
      </c>
      <c r="J1556" s="14">
        <f t="shared" si="24"/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0.69729729729729728</v>
      </c>
      <c r="I1557" s="10">
        <v>56</v>
      </c>
      <c r="J1557" s="14">
        <f t="shared" si="24"/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0.75516018060632117</v>
      </c>
      <c r="I1558" s="10">
        <v>4555</v>
      </c>
      <c r="J1558" s="14">
        <f t="shared" si="24"/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0.7103274559193955</v>
      </c>
      <c r="I1559" s="10">
        <v>115</v>
      </c>
      <c r="J1559" s="14">
        <f t="shared" si="24"/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0.67114093959731547</v>
      </c>
      <c r="I1560" s="10">
        <v>245</v>
      </c>
      <c r="J1560" s="14">
        <f t="shared" si="24"/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0.67080745341614911</v>
      </c>
      <c r="I1561" s="10">
        <v>53</v>
      </c>
      <c r="J1561" s="14">
        <f t="shared" si="24"/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0.76734693877551019</v>
      </c>
      <c r="I1562" s="10">
        <v>171</v>
      </c>
      <c r="J1562" s="14">
        <f t="shared" si="24"/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0.7811158798283262</v>
      </c>
      <c r="I1563" s="10">
        <v>51</v>
      </c>
      <c r="J1563" s="14">
        <f t="shared" si="24"/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0.73891625615763545</v>
      </c>
      <c r="I1564" s="10">
        <v>53</v>
      </c>
      <c r="J1564" s="14">
        <f t="shared" si="24"/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0.68725868725868722</v>
      </c>
      <c r="I1565" s="10">
        <v>81</v>
      </c>
      <c r="J1565" s="14">
        <f t="shared" si="24"/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0.71739130434782605</v>
      </c>
      <c r="I1566" s="10">
        <v>39</v>
      </c>
      <c r="J1566" s="14">
        <f t="shared" si="24"/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0.56818181818181823</v>
      </c>
      <c r="I1567" s="10">
        <v>57</v>
      </c>
      <c r="J1567" s="14">
        <f t="shared" si="24"/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0.63133640552995396</v>
      </c>
      <c r="I1568" s="10">
        <v>80</v>
      </c>
      <c r="J1568" s="14">
        <f t="shared" si="24"/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0.67878787878787883</v>
      </c>
      <c r="I1569" s="10">
        <v>53</v>
      </c>
      <c r="J1569" s="14">
        <f t="shared" si="24"/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0.73231871083258726</v>
      </c>
      <c r="I1570" s="10">
        <v>299</v>
      </c>
      <c r="J1570" s="14">
        <f t="shared" si="24"/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0.67195767195767198</v>
      </c>
      <c r="I1571" s="10">
        <v>62</v>
      </c>
      <c r="J1571" s="14">
        <f t="shared" si="24"/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0.7544642857142857</v>
      </c>
      <c r="I1572" s="10">
        <v>55</v>
      </c>
      <c r="J1572" s="14">
        <f t="shared" si="24"/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0.71006944444444442</v>
      </c>
      <c r="I1573" s="10">
        <v>167</v>
      </c>
      <c r="J1573" s="14">
        <f t="shared" si="24"/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0.7155555555555555</v>
      </c>
      <c r="I1574" s="10">
        <v>64</v>
      </c>
      <c r="J1574" s="14">
        <f t="shared" si="24"/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0.71759259259259256</v>
      </c>
      <c r="I1575" s="10">
        <v>61</v>
      </c>
      <c r="J1575" s="14">
        <f t="shared" si="24"/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0.65116279069767447</v>
      </c>
      <c r="I1576" s="10">
        <v>90</v>
      </c>
      <c r="J1576" s="14">
        <f t="shared" si="24"/>
        <v>1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0.70608108108108103</v>
      </c>
      <c r="I1577" s="10">
        <v>87</v>
      </c>
      <c r="J1577" s="14">
        <f t="shared" si="24"/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0.71531531531531534</v>
      </c>
      <c r="I1578" s="10">
        <v>158</v>
      </c>
      <c r="J1578" s="14">
        <f t="shared" si="24"/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0.56321839080459768</v>
      </c>
      <c r="I1579" s="10">
        <v>38</v>
      </c>
      <c r="J1579" s="14">
        <f t="shared" si="24"/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0.7216117216117216</v>
      </c>
      <c r="I1580" s="10">
        <v>76</v>
      </c>
      <c r="J1580" s="14">
        <f t="shared" si="24"/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0.67906976744186043</v>
      </c>
      <c r="I1581" s="10">
        <v>69</v>
      </c>
      <c r="J1581" s="14">
        <f t="shared" si="24"/>
        <v>1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0.66416040100250628</v>
      </c>
      <c r="I1582" s="10">
        <v>134</v>
      </c>
      <c r="J1582" s="14">
        <f t="shared" si="24"/>
        <v>1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0.7516714422158548</v>
      </c>
      <c r="I1583" s="10">
        <v>260</v>
      </c>
      <c r="J1583" s="14">
        <f t="shared" si="24"/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0.72262773722627738</v>
      </c>
      <c r="I1584" s="10">
        <v>152</v>
      </c>
      <c r="J1584" s="14">
        <f t="shared" si="24"/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0.66094420600858372</v>
      </c>
      <c r="I1585" s="10">
        <v>79</v>
      </c>
      <c r="J1585" s="14">
        <f t="shared" si="24"/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0.66257668711656437</v>
      </c>
      <c r="I1586" s="10">
        <v>55</v>
      </c>
      <c r="J1586" s="14">
        <f t="shared" si="24"/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0.78179384203480584</v>
      </c>
      <c r="I1587" s="10">
        <v>163</v>
      </c>
      <c r="J1587" s="14">
        <f t="shared" si="24"/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0.72301136363636365</v>
      </c>
      <c r="I1588" s="10">
        <v>195</v>
      </c>
      <c r="J1588" s="14">
        <f t="shared" si="24"/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0.73722627737226276</v>
      </c>
      <c r="I1589" s="10">
        <v>72</v>
      </c>
      <c r="J1589" s="14">
        <f t="shared" si="24"/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0.74784482758620685</v>
      </c>
      <c r="I1590" s="10">
        <v>117</v>
      </c>
      <c r="J1590" s="14">
        <f t="shared" si="24"/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0.73935535216872261</v>
      </c>
      <c r="I1591" s="10">
        <v>655</v>
      </c>
      <c r="J1591" s="14">
        <f t="shared" si="24"/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0.60240963855421692</v>
      </c>
      <c r="I1592" s="10">
        <v>33</v>
      </c>
      <c r="J1592" s="14">
        <f t="shared" si="24"/>
        <v>1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0.75159235668789814</v>
      </c>
      <c r="I1593" s="10">
        <v>39</v>
      </c>
      <c r="J1593" s="14">
        <f t="shared" si="24"/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0.74380165289256195</v>
      </c>
      <c r="I1594" s="10">
        <v>31</v>
      </c>
      <c r="J1594" s="14">
        <f t="shared" si="24"/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0.74528301886792447</v>
      </c>
      <c r="I1595" s="10">
        <v>54</v>
      </c>
      <c r="J1595" s="14">
        <f t="shared" si="24"/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0.59375</v>
      </c>
      <c r="I1596" s="10">
        <v>13</v>
      </c>
      <c r="J1596" s="14">
        <f t="shared" si="24"/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0.78632478632478631</v>
      </c>
      <c r="I1597" s="10">
        <v>25</v>
      </c>
      <c r="J1597" s="14">
        <f t="shared" si="24"/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0.67796610169491522</v>
      </c>
      <c r="I1598" s="10">
        <v>19</v>
      </c>
      <c r="J1598" s="14">
        <f t="shared" si="24"/>
        <v>1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0.72580645161290325</v>
      </c>
      <c r="I1599" s="10">
        <v>17</v>
      </c>
      <c r="J1599" s="14">
        <f t="shared" si="24"/>
        <v>0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0.78964401294498376</v>
      </c>
      <c r="I1600" s="10">
        <v>130</v>
      </c>
      <c r="J1600" s="14">
        <f t="shared" si="24"/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0.64</v>
      </c>
      <c r="I1601" s="10">
        <v>81</v>
      </c>
      <c r="J1601" s="14">
        <f t="shared" si="24"/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0.77053982424326961</v>
      </c>
      <c r="I1602" s="10">
        <v>6580</v>
      </c>
      <c r="J1602" s="14">
        <f t="shared" si="24"/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0.77106139933365059</v>
      </c>
      <c r="I1603" s="10">
        <v>962</v>
      </c>
      <c r="J1603" s="14">
        <f t="shared" si="24"/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0.76102941176470584</v>
      </c>
      <c r="I1604" s="10">
        <v>130</v>
      </c>
      <c r="J1604" s="14">
        <f t="shared" ref="J1604:J1667" si="25"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0.65909090909090906</v>
      </c>
      <c r="I1605" s="10">
        <v>15</v>
      </c>
      <c r="J1605" s="14">
        <f t="shared" si="25"/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0.87777777777777777</v>
      </c>
      <c r="I1606" s="10">
        <v>22</v>
      </c>
      <c r="J1606" s="14">
        <f t="shared" si="25"/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0.7978723404255319</v>
      </c>
      <c r="I1607" s="10">
        <v>19</v>
      </c>
      <c r="J1607" s="14">
        <f t="shared" si="25"/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0.6963276836158192</v>
      </c>
      <c r="I1608" s="10">
        <v>215</v>
      </c>
      <c r="J1608" s="14">
        <f t="shared" si="25"/>
        <v>1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0.79879879879879878</v>
      </c>
      <c r="I1609" s="10">
        <v>134</v>
      </c>
      <c r="J1609" s="14">
        <f t="shared" si="25"/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0.81967213114754101</v>
      </c>
      <c r="I1610" s="10">
        <v>22</v>
      </c>
      <c r="J1610" s="14">
        <f t="shared" si="25"/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0.79066575154426899</v>
      </c>
      <c r="I1611" s="10">
        <v>305</v>
      </c>
      <c r="J1611" s="14">
        <f t="shared" si="25"/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0.75845410628019327</v>
      </c>
      <c r="I1612" s="10">
        <v>100</v>
      </c>
      <c r="J1612" s="14">
        <f t="shared" si="25"/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0.75258748151798915</v>
      </c>
      <c r="I1613" s="10">
        <v>502</v>
      </c>
      <c r="J1613" s="14">
        <f t="shared" si="25"/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0.75365710942071384</v>
      </c>
      <c r="I1614" s="10">
        <v>421</v>
      </c>
      <c r="J1614" s="14">
        <f t="shared" si="25"/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0.78706624605678233</v>
      </c>
      <c r="I1615" s="10">
        <v>135</v>
      </c>
      <c r="J1615" s="14">
        <f t="shared" si="25"/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0.77660277594183746</v>
      </c>
      <c r="I1616" s="10">
        <v>338</v>
      </c>
      <c r="J1616" s="14">
        <f t="shared" si="25"/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0.78497525865946916</v>
      </c>
      <c r="I1617" s="10">
        <v>478</v>
      </c>
      <c r="J1617" s="14">
        <f t="shared" si="25"/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0.77570093457943923</v>
      </c>
      <c r="I1618" s="10">
        <v>24</v>
      </c>
      <c r="J1618" s="14">
        <f t="shared" si="25"/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0.69166666666666665</v>
      </c>
      <c r="I1619" s="10">
        <v>74</v>
      </c>
      <c r="J1619" s="14">
        <f t="shared" si="25"/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0.71255060728744934</v>
      </c>
      <c r="I1620" s="10">
        <v>71</v>
      </c>
      <c r="J1620" s="14">
        <f t="shared" si="25"/>
        <v>0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0.75</v>
      </c>
      <c r="I1621" s="10">
        <v>45</v>
      </c>
      <c r="J1621" s="14">
        <f t="shared" si="25"/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0.75466893039049232</v>
      </c>
      <c r="I1622" s="10">
        <v>289</v>
      </c>
      <c r="J1622" s="14">
        <f t="shared" si="25"/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0.77937043282743113</v>
      </c>
      <c r="I1623" s="10">
        <v>785</v>
      </c>
      <c r="J1623" s="14">
        <f t="shared" si="25"/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0.63934426229508201</v>
      </c>
      <c r="I1624" s="10">
        <v>22</v>
      </c>
      <c r="J1624" s="14">
        <f t="shared" si="25"/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0.76595744680851063</v>
      </c>
      <c r="I1625" s="10">
        <v>22</v>
      </c>
      <c r="J1625" s="14">
        <f t="shared" si="25"/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0.68837209302325586</v>
      </c>
      <c r="I1626" s="10">
        <v>134</v>
      </c>
      <c r="J1626" s="14">
        <f t="shared" si="25"/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0.78172588832487311</v>
      </c>
      <c r="I1627" s="10">
        <v>43</v>
      </c>
      <c r="J1627" s="14">
        <f t="shared" si="25"/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0.87387387387387383</v>
      </c>
      <c r="I1628" s="10">
        <v>42</v>
      </c>
      <c r="J1628" s="14">
        <f t="shared" si="25"/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0.8623188405797102</v>
      </c>
      <c r="I1629" s="10">
        <v>19</v>
      </c>
      <c r="J1629" s="14">
        <f t="shared" si="25"/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0.79881656804733725</v>
      </c>
      <c r="I1630" s="10">
        <v>34</v>
      </c>
      <c r="J1630" s="14">
        <f t="shared" si="25"/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0.75039001560062402</v>
      </c>
      <c r="I1631" s="10">
        <v>160</v>
      </c>
      <c r="J1631" s="14">
        <f t="shared" si="25"/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0.78278688524590168</v>
      </c>
      <c r="I1632" s="10">
        <v>53</v>
      </c>
      <c r="J1632" s="14">
        <f t="shared" si="25"/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0.79020516214427527</v>
      </c>
      <c r="I1633" s="10">
        <v>1268</v>
      </c>
      <c r="J1633" s="14">
        <f t="shared" si="25"/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0.69285714285714284</v>
      </c>
      <c r="I1634" s="10">
        <v>43</v>
      </c>
      <c r="J1634" s="14">
        <f t="shared" si="25"/>
        <v>1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0.78594249201277955</v>
      </c>
      <c r="I1635" s="10">
        <v>67</v>
      </c>
      <c r="J1635" s="14">
        <f t="shared" si="25"/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0.83725910064239828</v>
      </c>
      <c r="I1636" s="10">
        <v>76</v>
      </c>
      <c r="J1636" s="14">
        <f t="shared" si="25"/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0.7508090614886731</v>
      </c>
      <c r="I1637" s="10">
        <v>154</v>
      </c>
      <c r="J1637" s="14">
        <f t="shared" si="25"/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0.81781376518218618</v>
      </c>
      <c r="I1638" s="10">
        <v>45</v>
      </c>
      <c r="J1638" s="14">
        <f t="shared" si="25"/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0.76470588235294112</v>
      </c>
      <c r="I1639" s="10">
        <v>72</v>
      </c>
      <c r="J1639" s="14">
        <f t="shared" si="25"/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0.80645161290322576</v>
      </c>
      <c r="I1640" s="10">
        <v>24</v>
      </c>
      <c r="J1640" s="14">
        <f t="shared" si="25"/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0.84962406015037595</v>
      </c>
      <c r="I1641" s="10">
        <v>20</v>
      </c>
      <c r="J1641" s="14">
        <f t="shared" si="25"/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0.80793854033290657</v>
      </c>
      <c r="I1642" s="10">
        <v>150</v>
      </c>
      <c r="J1642" s="14">
        <f t="shared" si="25"/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0.64634146341463417</v>
      </c>
      <c r="I1643" s="10">
        <v>29</v>
      </c>
      <c r="J1643" s="14">
        <f t="shared" si="25"/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0.8951048951048951</v>
      </c>
      <c r="I1644" s="10">
        <v>15</v>
      </c>
      <c r="J1644" s="14">
        <f t="shared" si="25"/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0.72023809523809523</v>
      </c>
      <c r="I1645" s="10">
        <v>47</v>
      </c>
      <c r="J1645" s="14">
        <f t="shared" si="25"/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0.75757575757575757</v>
      </c>
      <c r="I1646" s="10">
        <v>32</v>
      </c>
      <c r="J1646" s="14">
        <f t="shared" si="25"/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0.72222222222222221</v>
      </c>
      <c r="I1647" s="10">
        <v>20</v>
      </c>
      <c r="J1647" s="14">
        <f t="shared" si="25"/>
        <v>0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0.77500000000000002</v>
      </c>
      <c r="I1648" s="10">
        <v>27</v>
      </c>
      <c r="J1648" s="14">
        <f t="shared" si="25"/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0.76595744680851063</v>
      </c>
      <c r="I1649" s="10">
        <v>11</v>
      </c>
      <c r="J1649" s="14">
        <f t="shared" si="25"/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0.81707317073170727</v>
      </c>
      <c r="I1650" s="10">
        <v>15</v>
      </c>
      <c r="J1650" s="14">
        <f t="shared" si="25"/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0.8351648351648352</v>
      </c>
      <c r="I1651" s="10">
        <v>15</v>
      </c>
      <c r="J1651" s="14">
        <f t="shared" si="25"/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0.77310924369747902</v>
      </c>
      <c r="I1652" s="10">
        <v>27</v>
      </c>
      <c r="J1652" s="14">
        <f t="shared" si="25"/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0.81034482758620685</v>
      </c>
      <c r="I1653" s="10">
        <v>22</v>
      </c>
      <c r="J1653" s="14">
        <f t="shared" si="25"/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0.78082191780821919</v>
      </c>
      <c r="I1654" s="10">
        <v>16</v>
      </c>
      <c r="J1654" s="14">
        <f t="shared" si="25"/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0.8125</v>
      </c>
      <c r="I1655" s="10">
        <v>12</v>
      </c>
      <c r="J1655" s="14">
        <f t="shared" si="25"/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0.74436090225563911</v>
      </c>
      <c r="I1656" s="10">
        <v>34</v>
      </c>
      <c r="J1656" s="14">
        <f t="shared" si="25"/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0.77519379844961245</v>
      </c>
      <c r="I1657" s="10">
        <v>29</v>
      </c>
      <c r="J1657" s="14">
        <f t="shared" si="25"/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0.72727272727272729</v>
      </c>
      <c r="I1658" s="10">
        <v>12</v>
      </c>
      <c r="J1658" s="14">
        <f t="shared" si="25"/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0.8392857142857143</v>
      </c>
      <c r="I1659" s="10">
        <v>9</v>
      </c>
      <c r="J1659" s="14">
        <f t="shared" si="25"/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0.83969465648854957</v>
      </c>
      <c r="I1660" s="10">
        <v>21</v>
      </c>
      <c r="J1660" s="14">
        <f t="shared" si="25"/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0.9196428571428571</v>
      </c>
      <c r="I1661" s="10">
        <v>9</v>
      </c>
      <c r="J1661" s="14">
        <f t="shared" si="25"/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0.85185185185185186</v>
      </c>
      <c r="I1662" s="10">
        <v>28</v>
      </c>
      <c r="J1662" s="14">
        <f t="shared" si="25"/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0.73015873015873012</v>
      </c>
      <c r="I1663" s="10">
        <v>17</v>
      </c>
      <c r="J1663" s="14">
        <f t="shared" si="25"/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0.73684210526315785</v>
      </c>
      <c r="I1664" s="10">
        <v>25</v>
      </c>
      <c r="J1664" s="14">
        <f t="shared" si="25"/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0.83908045977011492</v>
      </c>
      <c r="I1665" s="10">
        <v>14</v>
      </c>
      <c r="J1665" s="14">
        <f t="shared" si="25"/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0.71698113207547165</v>
      </c>
      <c r="I1666" s="10">
        <v>45</v>
      </c>
      <c r="J1666" s="14">
        <f t="shared" si="25"/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0.78095238095238095</v>
      </c>
      <c r="I1667" s="10">
        <v>23</v>
      </c>
      <c r="J1667" s="14">
        <f t="shared" si="25"/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0.66447368421052633</v>
      </c>
      <c r="I1668" s="10">
        <v>51</v>
      </c>
      <c r="J1668" s="14">
        <f t="shared" ref="J1668:J1731" si="26">IF(H1668&lt;J$2,1,0)</f>
        <v>1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0.70175438596491224</v>
      </c>
      <c r="I1669" s="10">
        <v>17</v>
      </c>
      <c r="J1669" s="14">
        <f t="shared" si="26"/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0.75362318840579712</v>
      </c>
      <c r="I1670" s="10">
        <v>34</v>
      </c>
      <c r="J1670" s="14">
        <f t="shared" si="26"/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0.7</v>
      </c>
      <c r="I1671" s="10">
        <v>21</v>
      </c>
      <c r="J1671" s="14">
        <f t="shared" si="26"/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1</v>
      </c>
      <c r="I1672" s="10">
        <v>0</v>
      </c>
      <c r="J1672" s="14">
        <f t="shared" si="26"/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0.73863636363636365</v>
      </c>
      <c r="I1673" s="10">
        <v>23</v>
      </c>
      <c r="J1673" s="14">
        <f t="shared" si="26"/>
        <v>0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0.6964285714285714</v>
      </c>
      <c r="I1674" s="10">
        <v>17</v>
      </c>
      <c r="J1674" s="14">
        <f t="shared" si="26"/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0.79508196721311475</v>
      </c>
      <c r="I1675" s="10">
        <v>25</v>
      </c>
      <c r="J1675" s="14">
        <f t="shared" si="26"/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0.87341772151898733</v>
      </c>
      <c r="I1676" s="10">
        <v>10</v>
      </c>
      <c r="J1676" s="14">
        <f t="shared" si="26"/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0.80929095354523228</v>
      </c>
      <c r="I1677" s="10">
        <v>78</v>
      </c>
      <c r="J1677" s="14">
        <f t="shared" si="26"/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0.76109215017064846</v>
      </c>
      <c r="I1678" s="10">
        <v>70</v>
      </c>
      <c r="J1678" s="14">
        <f t="shared" si="26"/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0.68656716417910446</v>
      </c>
      <c r="I1679" s="10">
        <v>42</v>
      </c>
      <c r="J1679" s="14">
        <f t="shared" si="26"/>
        <v>1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0.70168067226890751</v>
      </c>
      <c r="I1680" s="10">
        <v>71</v>
      </c>
      <c r="J1680" s="14">
        <f t="shared" si="26"/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0.70980392156862748</v>
      </c>
      <c r="I1681" s="10">
        <v>74</v>
      </c>
      <c r="J1681" s="14">
        <f t="shared" si="26"/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0.70100354191263281</v>
      </c>
      <c r="I1682" s="10">
        <v>1013</v>
      </c>
      <c r="J1682" s="14">
        <f t="shared" si="26"/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0.67163009404388718</v>
      </c>
      <c r="I1683" s="10">
        <v>419</v>
      </c>
      <c r="J1683" s="14">
        <f t="shared" si="26"/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0.60233918128654973</v>
      </c>
      <c r="I1684" s="10">
        <v>68</v>
      </c>
      <c r="J1684" s="14">
        <f t="shared" si="26"/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0.67784431137724555</v>
      </c>
      <c r="I1685" s="10">
        <v>269</v>
      </c>
      <c r="J1685" s="14">
        <f t="shared" si="26"/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0.6776859504132231</v>
      </c>
      <c r="I1686" s="10">
        <v>195</v>
      </c>
      <c r="J1686" s="14">
        <f t="shared" si="26"/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0.66666666666666663</v>
      </c>
      <c r="I1687" s="10">
        <v>109</v>
      </c>
      <c r="J1687" s="14">
        <f t="shared" si="26"/>
        <v>1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0.66286799620132952</v>
      </c>
      <c r="I1688" s="10">
        <v>710</v>
      </c>
      <c r="J1688" s="14">
        <f t="shared" si="26"/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0.65878877400295421</v>
      </c>
      <c r="I1689" s="10">
        <v>231</v>
      </c>
      <c r="J1689" s="14">
        <f t="shared" si="26"/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0.63008849557522129</v>
      </c>
      <c r="I1690" s="10">
        <v>209</v>
      </c>
      <c r="J1690" s="14">
        <f t="shared" si="26"/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0.74734607218683646</v>
      </c>
      <c r="I1691" s="10">
        <v>119</v>
      </c>
      <c r="J1691" s="14">
        <f t="shared" si="26"/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0.68861168861168864</v>
      </c>
      <c r="I1692" s="10">
        <v>1348</v>
      </c>
      <c r="J1692" s="14">
        <f t="shared" si="26"/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0.6745762711864407</v>
      </c>
      <c r="I1693" s="10">
        <v>96</v>
      </c>
      <c r="J1693" s="14">
        <f t="shared" si="26"/>
        <v>1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0.7439613526570048</v>
      </c>
      <c r="I1694" s="10">
        <v>53</v>
      </c>
      <c r="J1694" s="14">
        <f t="shared" si="26"/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0.76696165191740417</v>
      </c>
      <c r="I1695" s="10">
        <v>79</v>
      </c>
      <c r="J1695" s="14">
        <f t="shared" si="26"/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0.67164179104477617</v>
      </c>
      <c r="I1696" s="10">
        <v>22</v>
      </c>
      <c r="J1696" s="14">
        <f t="shared" si="26"/>
        <v>1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0.70242214532871972</v>
      </c>
      <c r="I1697" s="10">
        <v>86</v>
      </c>
      <c r="J1697" s="14">
        <f t="shared" si="26"/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0.69811320754716977</v>
      </c>
      <c r="I1698" s="10">
        <v>48</v>
      </c>
      <c r="J1698" s="14">
        <f t="shared" si="26"/>
        <v>1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0.71032571032571035</v>
      </c>
      <c r="I1699" s="10">
        <v>836</v>
      </c>
      <c r="J1699" s="14">
        <f t="shared" si="26"/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0.75506555423122768</v>
      </c>
      <c r="I1700" s="10">
        <v>411</v>
      </c>
      <c r="J1700" s="14">
        <f t="shared" si="26"/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0.76447105788423153</v>
      </c>
      <c r="I1701" s="10">
        <v>354</v>
      </c>
      <c r="J1701" s="14">
        <f t="shared" si="26"/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0.71875</v>
      </c>
      <c r="I1702" s="10">
        <v>117</v>
      </c>
      <c r="J1702" s="14">
        <f t="shared" si="26"/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0.75736568457539</v>
      </c>
      <c r="I1703" s="10">
        <v>140</v>
      </c>
      <c r="J1703" s="14">
        <f t="shared" si="26"/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0.66602687140115158</v>
      </c>
      <c r="I1704" s="10">
        <v>174</v>
      </c>
      <c r="J1704" s="14">
        <f t="shared" si="26"/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0.75064935064935068</v>
      </c>
      <c r="I1705" s="10">
        <v>96</v>
      </c>
      <c r="J1705" s="14">
        <f t="shared" si="26"/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0.75619557937039517</v>
      </c>
      <c r="I1706" s="10">
        <v>728</v>
      </c>
      <c r="J1706" s="14">
        <f t="shared" si="26"/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0.80492724391298087</v>
      </c>
      <c r="I1707" s="10">
        <v>1354</v>
      </c>
      <c r="J1707" s="14">
        <f t="shared" si="26"/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0.64948453608247425</v>
      </c>
      <c r="I1708" s="10">
        <v>34</v>
      </c>
      <c r="J1708" s="14">
        <f t="shared" si="26"/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0.70143884892086328</v>
      </c>
      <c r="I1709" s="10">
        <v>83</v>
      </c>
      <c r="J1709" s="14">
        <f t="shared" si="26"/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0.74175824175824179</v>
      </c>
      <c r="I1710" s="10">
        <v>47</v>
      </c>
      <c r="J1710" s="14">
        <f t="shared" si="26"/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0.72402597402597402</v>
      </c>
      <c r="I1711" s="10">
        <v>85</v>
      </c>
      <c r="J1711" s="14">
        <f t="shared" si="26"/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0.79527559055118113</v>
      </c>
      <c r="I1712" s="10">
        <v>26</v>
      </c>
      <c r="J1712" s="14">
        <f t="shared" si="26"/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0.8</v>
      </c>
      <c r="I1713" s="10">
        <v>14</v>
      </c>
      <c r="J1713" s="14">
        <f t="shared" si="26"/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0.85106382978723405</v>
      </c>
      <c r="I1714" s="10">
        <v>14</v>
      </c>
      <c r="J1714" s="14">
        <f t="shared" si="26"/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0.67808219178082196</v>
      </c>
      <c r="I1715" s="10">
        <v>47</v>
      </c>
      <c r="J1715" s="14">
        <f t="shared" si="26"/>
        <v>1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0.62285714285714289</v>
      </c>
      <c r="I1716" s="10">
        <v>66</v>
      </c>
      <c r="J1716" s="14">
        <f t="shared" si="26"/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0.61849710982658956</v>
      </c>
      <c r="I1717" s="10">
        <v>66</v>
      </c>
      <c r="J1717" s="14">
        <f t="shared" si="26"/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0.65151515151515149</v>
      </c>
      <c r="I1718" s="10">
        <v>23</v>
      </c>
      <c r="J1718" s="14">
        <f t="shared" si="26"/>
        <v>1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0.7588424437299035</v>
      </c>
      <c r="I1719" s="10">
        <v>75</v>
      </c>
      <c r="J1719" s="14">
        <f t="shared" si="26"/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0.7279411764705882</v>
      </c>
      <c r="I1720" s="10">
        <v>37</v>
      </c>
      <c r="J1720" s="14">
        <f t="shared" si="26"/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0.67105263157894735</v>
      </c>
      <c r="I1721" s="10">
        <v>50</v>
      </c>
      <c r="J1721" s="14">
        <f t="shared" si="26"/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0.79569892473118276</v>
      </c>
      <c r="I1722" s="10">
        <v>19</v>
      </c>
      <c r="J1722" s="14">
        <f t="shared" si="26"/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0.77011494252873558</v>
      </c>
      <c r="I1723" s="10">
        <v>20</v>
      </c>
      <c r="J1723" s="14">
        <f t="shared" si="26"/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0.72549019607843135</v>
      </c>
      <c r="I1724" s="10">
        <v>28</v>
      </c>
      <c r="J1724" s="14">
        <f t="shared" si="26"/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0.71616932685634971</v>
      </c>
      <c r="I1725" s="10">
        <v>409</v>
      </c>
      <c r="J1725" s="14">
        <f t="shared" si="26"/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0.76372712146422628</v>
      </c>
      <c r="I1726" s="10">
        <v>142</v>
      </c>
      <c r="J1726" s="14">
        <f t="shared" si="26"/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0.74751773049645387</v>
      </c>
      <c r="I1727" s="10">
        <v>178</v>
      </c>
      <c r="J1727" s="14">
        <f t="shared" si="26"/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0.74662008202946983</v>
      </c>
      <c r="I1728" s="10">
        <v>1668</v>
      </c>
      <c r="J1728" s="14">
        <f t="shared" si="26"/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0.73767051416579221</v>
      </c>
      <c r="I1729" s="10">
        <v>250</v>
      </c>
      <c r="J1729" s="14">
        <f t="shared" si="26"/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0.73613766730401531</v>
      </c>
      <c r="I1730" s="10">
        <v>138</v>
      </c>
      <c r="J1730" s="14">
        <f t="shared" si="26"/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0.80888888888888888</v>
      </c>
      <c r="I1731" s="10">
        <v>43</v>
      </c>
      <c r="J1731" s="14">
        <f t="shared" si="26"/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0.53623188405797106</v>
      </c>
      <c r="I1732" s="10">
        <v>32</v>
      </c>
      <c r="J1732" s="14">
        <f t="shared" ref="J1732:J1795" si="27"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0.91111111111111109</v>
      </c>
      <c r="I1733" s="10">
        <v>4</v>
      </c>
      <c r="J1733" s="14">
        <f t="shared" si="27"/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0.82857142857142863</v>
      </c>
      <c r="I1734" s="10">
        <v>12</v>
      </c>
      <c r="J1734" s="14">
        <f t="shared" si="27"/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0.71153846153846156</v>
      </c>
      <c r="I1735" s="10">
        <v>15</v>
      </c>
      <c r="J1735" s="14">
        <f t="shared" si="27"/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0.62</v>
      </c>
      <c r="I1736" s="10">
        <v>38</v>
      </c>
      <c r="J1736" s="14">
        <f t="shared" si="27"/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0.67811158798283266</v>
      </c>
      <c r="I1737" s="10">
        <v>75</v>
      </c>
      <c r="J1737" s="14">
        <f t="shared" si="27"/>
        <v>1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0.69863013698630139</v>
      </c>
      <c r="I1738" s="10">
        <v>66</v>
      </c>
      <c r="J1738" s="14">
        <f t="shared" si="27"/>
        <v>1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0.69852941176470584</v>
      </c>
      <c r="I1739" s="10">
        <v>82</v>
      </c>
      <c r="J1739" s="14">
        <f t="shared" si="27"/>
        <v>1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0.73285198555956677</v>
      </c>
      <c r="I1740" s="10">
        <v>74</v>
      </c>
      <c r="J1740" s="14">
        <f t="shared" si="27"/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0.73587674247982393</v>
      </c>
      <c r="I1741" s="10">
        <v>360</v>
      </c>
      <c r="J1741" s="14">
        <f t="shared" si="27"/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0.70627062706270627</v>
      </c>
      <c r="I1742" s="10">
        <v>89</v>
      </c>
      <c r="J1742" s="14">
        <f t="shared" si="27"/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0.68939393939393945</v>
      </c>
      <c r="I1743" s="10">
        <v>41</v>
      </c>
      <c r="J1743" s="14">
        <f t="shared" si="27"/>
        <v>1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0.78877551020408165</v>
      </c>
      <c r="I1744" s="10">
        <v>207</v>
      </c>
      <c r="J1744" s="14">
        <f t="shared" si="27"/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0.58583106267029972</v>
      </c>
      <c r="I1745" s="10">
        <v>152</v>
      </c>
      <c r="J1745" s="14">
        <f t="shared" si="27"/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0.73776908023483367</v>
      </c>
      <c r="I1746" s="10">
        <v>134</v>
      </c>
      <c r="J1746" s="14">
        <f t="shared" si="27"/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0.74712643678160917</v>
      </c>
      <c r="I1747" s="10">
        <v>88</v>
      </c>
      <c r="J1747" s="14">
        <f t="shared" si="27"/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0.76387738193869092</v>
      </c>
      <c r="I1748" s="10">
        <v>285</v>
      </c>
      <c r="J1748" s="14">
        <f t="shared" si="27"/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0.71062389166532325</v>
      </c>
      <c r="I1749" s="10">
        <v>1795</v>
      </c>
      <c r="J1749" s="14">
        <f t="shared" si="27"/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0.80811808118081185</v>
      </c>
      <c r="I1750" s="10">
        <v>52</v>
      </c>
      <c r="J1750" s="14">
        <f t="shared" si="27"/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0.75262789067974767</v>
      </c>
      <c r="I1751" s="10">
        <v>353</v>
      </c>
      <c r="J1751" s="14">
        <f t="shared" si="27"/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0.69736842105263153</v>
      </c>
      <c r="I1752" s="10">
        <v>23</v>
      </c>
      <c r="J1752" s="14">
        <f t="shared" si="27"/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0.76229508196721307</v>
      </c>
      <c r="I1753" s="10">
        <v>29</v>
      </c>
      <c r="J1753" s="14">
        <f t="shared" si="27"/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0.73493975903614461</v>
      </c>
      <c r="I1754" s="10">
        <v>22</v>
      </c>
      <c r="J1754" s="14">
        <f t="shared" si="27"/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0.69863013698630139</v>
      </c>
      <c r="I1755" s="10">
        <v>88</v>
      </c>
      <c r="J1755" s="14">
        <f t="shared" si="27"/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0.78409090909090906</v>
      </c>
      <c r="I1756" s="10">
        <v>19</v>
      </c>
      <c r="J1756" s="14">
        <f t="shared" si="27"/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0.55555555555555558</v>
      </c>
      <c r="I1757" s="10">
        <v>16</v>
      </c>
      <c r="J1757" s="14">
        <f t="shared" si="27"/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0.62195121951219512</v>
      </c>
      <c r="I1758" s="10">
        <v>62</v>
      </c>
      <c r="J1758" s="14">
        <f t="shared" si="27"/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0.76691729323308266</v>
      </c>
      <c r="I1759" s="10">
        <v>31</v>
      </c>
      <c r="J1759" s="14">
        <f t="shared" si="27"/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0.72413793103448276</v>
      </c>
      <c r="I1760" s="10">
        <v>16</v>
      </c>
      <c r="J1760" s="14">
        <f t="shared" si="27"/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0.71710526315789469</v>
      </c>
      <c r="I1761" s="10">
        <v>387</v>
      </c>
      <c r="J1761" s="14">
        <f t="shared" si="27"/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0.73750000000000004</v>
      </c>
      <c r="I1762" s="10">
        <v>42</v>
      </c>
      <c r="J1762" s="14">
        <f t="shared" si="27"/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0.73036649214659688</v>
      </c>
      <c r="I1763" s="10">
        <v>103</v>
      </c>
      <c r="J1763" s="14">
        <f t="shared" si="27"/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0.73529411764705888</v>
      </c>
      <c r="I1764" s="10">
        <v>81</v>
      </c>
      <c r="J1764" s="14">
        <f t="shared" si="27"/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0.625</v>
      </c>
      <c r="I1765" s="10">
        <v>129</v>
      </c>
      <c r="J1765" s="14">
        <f t="shared" si="27"/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0.69309462915601028</v>
      </c>
      <c r="I1766" s="10">
        <v>120</v>
      </c>
      <c r="J1766" s="14">
        <f t="shared" si="27"/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0.6333333333333333</v>
      </c>
      <c r="I1767" s="10">
        <v>66</v>
      </c>
      <c r="J1767" s="14">
        <f t="shared" si="27"/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0.74154262516914748</v>
      </c>
      <c r="I1768" s="10">
        <v>1528</v>
      </c>
      <c r="J1768" s="14">
        <f t="shared" si="27"/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0.73529411764705888</v>
      </c>
      <c r="I1769" s="10">
        <v>9</v>
      </c>
      <c r="J1769" s="14">
        <f t="shared" si="27"/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0.52941176470588236</v>
      </c>
      <c r="I1770" s="10">
        <v>16</v>
      </c>
      <c r="J1770" s="14">
        <f t="shared" si="27"/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0.72972972972972971</v>
      </c>
      <c r="I1771" s="10">
        <v>20</v>
      </c>
      <c r="J1771" s="14">
        <f t="shared" si="27"/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0.80769230769230771</v>
      </c>
      <c r="I1772" s="10">
        <v>35</v>
      </c>
      <c r="J1772" s="14">
        <f t="shared" si="27"/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0.72031662269129293</v>
      </c>
      <c r="I1773" s="10">
        <v>106</v>
      </c>
      <c r="J1773" s="14">
        <f t="shared" si="27"/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0.83333333333333337</v>
      </c>
      <c r="I1774" s="10">
        <v>20</v>
      </c>
      <c r="J1774" s="14">
        <f t="shared" si="27"/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0.74603174603174605</v>
      </c>
      <c r="I1775" s="10">
        <v>32</v>
      </c>
      <c r="J1775" s="14">
        <f t="shared" si="27"/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0.72368421052631582</v>
      </c>
      <c r="I1776" s="10">
        <v>21</v>
      </c>
      <c r="J1776" s="14">
        <f t="shared" si="27"/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0.7857142857142857</v>
      </c>
      <c r="I1777" s="10">
        <v>21</v>
      </c>
      <c r="J1777" s="14">
        <f t="shared" si="27"/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0.77240977881257278</v>
      </c>
      <c r="I1778" s="10">
        <v>782</v>
      </c>
      <c r="J1778" s="14">
        <f t="shared" si="27"/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0.80829015544041449</v>
      </c>
      <c r="I1779" s="10">
        <v>37</v>
      </c>
      <c r="J1779" s="14">
        <f t="shared" si="27"/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0.73684210526315785</v>
      </c>
      <c r="I1780" s="10">
        <v>130</v>
      </c>
      <c r="J1780" s="14">
        <f t="shared" si="27"/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0.7869718309859155</v>
      </c>
      <c r="I1781" s="10">
        <v>121</v>
      </c>
      <c r="J1781" s="14">
        <f t="shared" si="27"/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0.78205128205128205</v>
      </c>
      <c r="I1782" s="10">
        <v>17</v>
      </c>
      <c r="J1782" s="14">
        <f t="shared" si="27"/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0.77931034482758621</v>
      </c>
      <c r="I1783" s="10">
        <v>64</v>
      </c>
      <c r="J1783" s="14">
        <f t="shared" si="27"/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0.78346456692913391</v>
      </c>
      <c r="I1784" s="10">
        <v>55</v>
      </c>
      <c r="J1784" s="14">
        <f t="shared" si="27"/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0.71349978840457051</v>
      </c>
      <c r="I1785" s="10">
        <v>677</v>
      </c>
      <c r="J1785" s="14">
        <f t="shared" si="27"/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0.7760736196319018</v>
      </c>
      <c r="I1786" s="10">
        <v>73</v>
      </c>
      <c r="J1786" s="14">
        <f t="shared" si="27"/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0.77456647398843925</v>
      </c>
      <c r="I1787" s="10">
        <v>117</v>
      </c>
      <c r="J1787" s="14">
        <f t="shared" si="27"/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0.78426395939086291</v>
      </c>
      <c r="I1788" s="10">
        <v>85</v>
      </c>
      <c r="J1788" s="14">
        <f t="shared" si="27"/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0.65432098765432101</v>
      </c>
      <c r="I1789" s="10">
        <v>28</v>
      </c>
      <c r="J1789" s="14">
        <f t="shared" si="27"/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0.772020725388601</v>
      </c>
      <c r="I1790" s="10">
        <v>44</v>
      </c>
      <c r="J1790" s="14">
        <f t="shared" si="27"/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0.72474664923177512</v>
      </c>
      <c r="I1791" s="10">
        <v>2526</v>
      </c>
      <c r="J1791" s="14">
        <f t="shared" si="27"/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0.706959706959707</v>
      </c>
      <c r="I1792" s="10">
        <v>80</v>
      </c>
      <c r="J1792" s="14">
        <f t="shared" si="27"/>
        <v>0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0.68385800401875418</v>
      </c>
      <c r="I1793" s="10">
        <v>472</v>
      </c>
      <c r="J1793" s="14">
        <f t="shared" si="27"/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0.57179487179487176</v>
      </c>
      <c r="I1794" s="10">
        <v>334</v>
      </c>
      <c r="J1794" s="14">
        <f t="shared" si="27"/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0.7848484848484848</v>
      </c>
      <c r="I1795" s="10">
        <v>71</v>
      </c>
      <c r="J1795" s="14">
        <f t="shared" si="27"/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0.62337662337662336</v>
      </c>
      <c r="I1796" s="10">
        <v>58</v>
      </c>
      <c r="J1796" s="14">
        <f t="shared" ref="J1796:J1859" si="28"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0.69411764705882351</v>
      </c>
      <c r="I1797" s="10">
        <v>104</v>
      </c>
      <c r="J1797" s="14">
        <f t="shared" si="28"/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0.68548387096774188</v>
      </c>
      <c r="I1798" s="10">
        <v>312</v>
      </c>
      <c r="J1798" s="14">
        <f t="shared" si="28"/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0.78431372549019607</v>
      </c>
      <c r="I1799" s="10">
        <v>22</v>
      </c>
      <c r="J1799" s="14">
        <f t="shared" si="28"/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0.69654088050314467</v>
      </c>
      <c r="I1800" s="10">
        <v>193</v>
      </c>
      <c r="J1800" s="14">
        <f t="shared" si="28"/>
        <v>1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0.69026548672566368</v>
      </c>
      <c r="I1801" s="10">
        <v>105</v>
      </c>
      <c r="J1801" s="14">
        <f t="shared" si="28"/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0.7420382165605095</v>
      </c>
      <c r="I1802" s="10">
        <v>81</v>
      </c>
      <c r="J1802" s="14">
        <f t="shared" si="28"/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0.69230769230769229</v>
      </c>
      <c r="I1803" s="10">
        <v>8</v>
      </c>
      <c r="J1803" s="14">
        <f t="shared" si="28"/>
        <v>1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0.66042966042966045</v>
      </c>
      <c r="I1804" s="10">
        <v>1470</v>
      </c>
      <c r="J1804" s="14">
        <f t="shared" si="28"/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0.73225516621743036</v>
      </c>
      <c r="I1805" s="10">
        <v>298</v>
      </c>
      <c r="J1805" s="14">
        <f t="shared" si="28"/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0.75717703349282295</v>
      </c>
      <c r="I1806" s="10">
        <v>203</v>
      </c>
      <c r="J1806" s="14">
        <f t="shared" si="28"/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0.69601677148846963</v>
      </c>
      <c r="I1807" s="10">
        <v>290</v>
      </c>
      <c r="J1807" s="14">
        <f t="shared" si="28"/>
        <v>1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0.56043956043956045</v>
      </c>
      <c r="I1808" s="10">
        <v>40</v>
      </c>
      <c r="J1808" s="14">
        <f t="shared" si="28"/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0.66055045871559637</v>
      </c>
      <c r="I1809" s="10">
        <v>37</v>
      </c>
      <c r="J1809" s="14">
        <f t="shared" si="28"/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0.67469879518072284</v>
      </c>
      <c r="I1810" s="10">
        <v>108</v>
      </c>
      <c r="J1810" s="14">
        <f t="shared" si="28"/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0.63529411764705879</v>
      </c>
      <c r="I1811" s="10">
        <v>31</v>
      </c>
      <c r="J1811" s="14">
        <f t="shared" si="28"/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0.70059880239520955</v>
      </c>
      <c r="I1812" s="10">
        <v>150</v>
      </c>
      <c r="J1812" s="14">
        <f t="shared" si="28"/>
        <v>0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0.72601279317697232</v>
      </c>
      <c r="I1813" s="10">
        <v>257</v>
      </c>
      <c r="J1813" s="14">
        <f t="shared" si="28"/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0.65777777777777779</v>
      </c>
      <c r="I1814" s="10">
        <v>77</v>
      </c>
      <c r="J1814" s="14">
        <f t="shared" si="28"/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0.49074074074074076</v>
      </c>
      <c r="I1815" s="10">
        <v>110</v>
      </c>
      <c r="J1815" s="14">
        <f t="shared" si="28"/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0.81874999999999998</v>
      </c>
      <c r="I1816" s="10">
        <v>29</v>
      </c>
      <c r="J1816" s="14">
        <f t="shared" si="28"/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0.68208092485549132</v>
      </c>
      <c r="I1817" s="10">
        <v>55</v>
      </c>
      <c r="J1817" s="14">
        <f t="shared" si="28"/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0.67045454545454541</v>
      </c>
      <c r="I1818" s="10">
        <v>58</v>
      </c>
      <c r="J1818" s="14">
        <f t="shared" si="28"/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0.77157360406091369</v>
      </c>
      <c r="I1819" s="10">
        <v>45</v>
      </c>
      <c r="J1819" s="14">
        <f t="shared" si="28"/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0.6827586206896552</v>
      </c>
      <c r="I1820" s="10">
        <v>414</v>
      </c>
      <c r="J1820" s="14">
        <f t="shared" si="28"/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0.6633663366336634</v>
      </c>
      <c r="I1821" s="10">
        <v>170</v>
      </c>
      <c r="J1821" s="14">
        <f t="shared" si="28"/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0.74732334047109206</v>
      </c>
      <c r="I1822" s="10">
        <v>236</v>
      </c>
      <c r="J1822" s="14">
        <f t="shared" si="28"/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0.60139860139860135</v>
      </c>
      <c r="I1823" s="10">
        <v>57</v>
      </c>
      <c r="J1823" s="14">
        <f t="shared" si="28"/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0.71257485029940115</v>
      </c>
      <c r="I1824" s="10">
        <v>48</v>
      </c>
      <c r="J1824" s="14">
        <f t="shared" si="28"/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0.65861027190332322</v>
      </c>
      <c r="I1825" s="10">
        <v>113</v>
      </c>
      <c r="J1825" s="14">
        <f t="shared" si="28"/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0.78804347826086951</v>
      </c>
      <c r="I1826" s="10">
        <v>39</v>
      </c>
      <c r="J1826" s="14">
        <f t="shared" si="28"/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0.71104815864022664</v>
      </c>
      <c r="I1827" s="10">
        <v>102</v>
      </c>
      <c r="J1827" s="14">
        <f t="shared" si="28"/>
        <v>0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0.76989247311827957</v>
      </c>
      <c r="I1828" s="10">
        <v>107</v>
      </c>
      <c r="J1828" s="14">
        <f t="shared" si="28"/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0.76696165191740417</v>
      </c>
      <c r="I1829" s="10">
        <v>79</v>
      </c>
      <c r="J1829" s="14">
        <f t="shared" si="28"/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0.75</v>
      </c>
      <c r="I1830" s="10">
        <v>22</v>
      </c>
      <c r="J1830" s="14">
        <f t="shared" si="28"/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0.59459459459459463</v>
      </c>
      <c r="I1831" s="10">
        <v>45</v>
      </c>
      <c r="J1831" s="14">
        <f t="shared" si="28"/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0.7142857142857143</v>
      </c>
      <c r="I1832" s="10">
        <v>12</v>
      </c>
      <c r="J1832" s="14">
        <f t="shared" si="28"/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0.59595959595959591</v>
      </c>
      <c r="I1833" s="10">
        <v>280</v>
      </c>
      <c r="J1833" s="14">
        <f t="shared" si="28"/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0.697508896797153</v>
      </c>
      <c r="I1834" s="10">
        <v>255</v>
      </c>
      <c r="J1834" s="14">
        <f t="shared" si="28"/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0.65079365079365081</v>
      </c>
      <c r="I1835" s="10">
        <v>44</v>
      </c>
      <c r="J1835" s="14">
        <f t="shared" si="28"/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0.72566371681415931</v>
      </c>
      <c r="I1836" s="10">
        <v>93</v>
      </c>
      <c r="J1836" s="14">
        <f t="shared" si="28"/>
        <v>0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0.79452054794520544</v>
      </c>
      <c r="I1837" s="10">
        <v>30</v>
      </c>
      <c r="J1837" s="14">
        <f t="shared" si="28"/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0.60377358490566035</v>
      </c>
      <c r="I1838" s="10">
        <v>42</v>
      </c>
      <c r="J1838" s="14">
        <f t="shared" si="28"/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0.83333333333333337</v>
      </c>
      <c r="I1839" s="10">
        <v>24</v>
      </c>
      <c r="J1839" s="14">
        <f t="shared" si="28"/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0.58490566037735847</v>
      </c>
      <c r="I1840" s="10">
        <v>44</v>
      </c>
      <c r="J1840" s="14">
        <f t="shared" si="28"/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0.63829787234042556</v>
      </c>
      <c r="I1841" s="10">
        <v>34</v>
      </c>
      <c r="J1841" s="14">
        <f t="shared" si="28"/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0.87931034482758619</v>
      </c>
      <c r="I1842" s="10">
        <v>7</v>
      </c>
      <c r="J1842" s="14">
        <f t="shared" si="28"/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0.67045454545454541</v>
      </c>
      <c r="I1843" s="10">
        <v>58</v>
      </c>
      <c r="J1843" s="14">
        <f t="shared" si="28"/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0.52941176470588236</v>
      </c>
      <c r="I1844" s="10">
        <v>16</v>
      </c>
      <c r="J1844" s="14">
        <f t="shared" si="28"/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0.625</v>
      </c>
      <c r="I1845" s="10">
        <v>24</v>
      </c>
      <c r="J1845" s="14">
        <f t="shared" si="28"/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0.54782608695652169</v>
      </c>
      <c r="I1846" s="10">
        <v>52</v>
      </c>
      <c r="J1846" s="14">
        <f t="shared" si="28"/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0.67521367521367526</v>
      </c>
      <c r="I1847" s="10">
        <v>38</v>
      </c>
      <c r="J1847" s="14">
        <f t="shared" si="28"/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0.67924528301886788</v>
      </c>
      <c r="I1848" s="10">
        <v>51</v>
      </c>
      <c r="J1848" s="14">
        <f t="shared" si="28"/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0.6428571428571429</v>
      </c>
      <c r="I1849" s="10">
        <v>50</v>
      </c>
      <c r="J1849" s="14">
        <f t="shared" si="28"/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0.8</v>
      </c>
      <c r="I1850" s="10">
        <v>18</v>
      </c>
      <c r="J1850" s="14">
        <f t="shared" si="28"/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0.77160493827160492</v>
      </c>
      <c r="I1851" s="10">
        <v>37</v>
      </c>
      <c r="J1851" s="14">
        <f t="shared" si="28"/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0.82051282051282048</v>
      </c>
      <c r="I1852" s="10">
        <v>21</v>
      </c>
      <c r="J1852" s="14">
        <f t="shared" si="28"/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0.7247191011235955</v>
      </c>
      <c r="I1853" s="10">
        <v>49</v>
      </c>
      <c r="J1853" s="14">
        <f t="shared" si="28"/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0.6588235294117647</v>
      </c>
      <c r="I1854" s="10">
        <v>29</v>
      </c>
      <c r="J1854" s="14">
        <f t="shared" si="28"/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0.78590785907859073</v>
      </c>
      <c r="I1855" s="10">
        <v>948</v>
      </c>
      <c r="J1855" s="14">
        <f t="shared" si="28"/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0.73371104815864019</v>
      </c>
      <c r="I1856" s="10">
        <v>94</v>
      </c>
      <c r="J1856" s="14">
        <f t="shared" si="28"/>
        <v>0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0.73858267716535431</v>
      </c>
      <c r="I1857" s="10">
        <v>166</v>
      </c>
      <c r="J1857" s="14">
        <f t="shared" si="28"/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0.7232142857142857</v>
      </c>
      <c r="I1858" s="10">
        <v>124</v>
      </c>
      <c r="J1858" s="14">
        <f t="shared" si="28"/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0.76601671309192199</v>
      </c>
      <c r="I1859" s="10">
        <v>84</v>
      </c>
      <c r="J1859" s="14">
        <f t="shared" si="28"/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0.7445109780439122</v>
      </c>
      <c r="I1860" s="10">
        <v>256</v>
      </c>
      <c r="J1860" s="14">
        <f t="shared" ref="J1860:J1923" si="29"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0.7508090614886731</v>
      </c>
      <c r="I1861" s="10">
        <v>154</v>
      </c>
      <c r="J1861" s="14">
        <f t="shared" si="29"/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0.70652173913043481</v>
      </c>
      <c r="I1862" s="10">
        <v>81</v>
      </c>
      <c r="J1862" s="14">
        <f t="shared" si="29"/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0.77375565610859731</v>
      </c>
      <c r="I1863" s="10">
        <v>50</v>
      </c>
      <c r="J1863" s="14">
        <f t="shared" si="29"/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0.77802690582959644</v>
      </c>
      <c r="I1864" s="10">
        <v>99</v>
      </c>
      <c r="J1864" s="14">
        <f t="shared" si="29"/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0.734375</v>
      </c>
      <c r="I1865" s="10">
        <v>17</v>
      </c>
      <c r="J1865" s="14">
        <f t="shared" si="29"/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0.92307692307692313</v>
      </c>
      <c r="I1866" s="10">
        <v>4</v>
      </c>
      <c r="J1866" s="14">
        <f t="shared" si="29"/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0.60465116279069764</v>
      </c>
      <c r="I1867" s="10">
        <v>17</v>
      </c>
      <c r="J1867" s="14">
        <f t="shared" si="29"/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0.83157894736842108</v>
      </c>
      <c r="I1868" s="10">
        <v>16</v>
      </c>
      <c r="J1868" s="14">
        <f t="shared" si="29"/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0.67252396166134187</v>
      </c>
      <c r="I1869" s="10">
        <v>410</v>
      </c>
      <c r="J1869" s="14">
        <f t="shared" si="29"/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0.7695852534562212</v>
      </c>
      <c r="I1870" s="10">
        <v>50</v>
      </c>
      <c r="J1870" s="14">
        <f t="shared" si="29"/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0.61410788381742742</v>
      </c>
      <c r="I1871" s="10">
        <v>93</v>
      </c>
      <c r="J1871" s="14">
        <f t="shared" si="29"/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0.67753450737743937</v>
      </c>
      <c r="I1872" s="10">
        <v>1355</v>
      </c>
      <c r="J1872" s="14">
        <f t="shared" si="29"/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0.66666666666666663</v>
      </c>
      <c r="I1873" s="10">
        <v>42</v>
      </c>
      <c r="J1873" s="14">
        <f t="shared" si="29"/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0.71094580233793836</v>
      </c>
      <c r="I1874" s="10">
        <v>272</v>
      </c>
      <c r="J1874" s="14">
        <f t="shared" si="29"/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0.70476190476190481</v>
      </c>
      <c r="I1875" s="10">
        <v>31</v>
      </c>
      <c r="J1875" s="14">
        <f t="shared" si="29"/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0.54655870445344135</v>
      </c>
      <c r="I1876" s="10">
        <v>112</v>
      </c>
      <c r="J1876" s="14">
        <f t="shared" si="29"/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0.65666041275797371</v>
      </c>
      <c r="I1877" s="10">
        <v>183</v>
      </c>
      <c r="J1877" s="14">
        <f t="shared" si="29"/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0.66077738515901063</v>
      </c>
      <c r="I1878" s="10">
        <v>96</v>
      </c>
      <c r="J1878" s="14">
        <f t="shared" si="29"/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0.53012048192771088</v>
      </c>
      <c r="I1879" s="10">
        <v>78</v>
      </c>
      <c r="J1879" s="14">
        <f t="shared" si="29"/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0.67362924281984338</v>
      </c>
      <c r="I1880" s="10">
        <v>125</v>
      </c>
      <c r="J1880" s="14">
        <f t="shared" si="29"/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0.75394548063127687</v>
      </c>
      <c r="I1881" s="10">
        <v>686</v>
      </c>
      <c r="J1881" s="14">
        <f t="shared" si="29"/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0.63</v>
      </c>
      <c r="I1882" s="10">
        <v>74</v>
      </c>
      <c r="J1882" s="14">
        <f t="shared" si="29"/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0.53846153846153844</v>
      </c>
      <c r="I1883" s="10">
        <v>66</v>
      </c>
      <c r="J1883" s="14">
        <f t="shared" si="29"/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0.75980392156862742</v>
      </c>
      <c r="I1884" s="10">
        <v>49</v>
      </c>
      <c r="J1884" s="14">
        <f t="shared" si="29"/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0.70967741935483875</v>
      </c>
      <c r="I1885" s="10">
        <v>45</v>
      </c>
      <c r="J1885" s="14">
        <f t="shared" si="29"/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0.77083333333333337</v>
      </c>
      <c r="I1886" s="10">
        <v>11</v>
      </c>
      <c r="J1886" s="14">
        <f t="shared" si="29"/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0.82857142857142863</v>
      </c>
      <c r="I1887" s="10">
        <v>18</v>
      </c>
      <c r="J1887" s="14">
        <f t="shared" si="29"/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0.61413043478260865</v>
      </c>
      <c r="I1888" s="10">
        <v>71</v>
      </c>
      <c r="J1888" s="14">
        <f t="shared" si="29"/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0.63070539419087135</v>
      </c>
      <c r="I1889" s="10">
        <v>89</v>
      </c>
      <c r="J1889" s="14">
        <f t="shared" si="29"/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0.53672316384180796</v>
      </c>
      <c r="I1890" s="10">
        <v>82</v>
      </c>
      <c r="J1890" s="14">
        <f t="shared" si="29"/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0.7</v>
      </c>
      <c r="I1891" s="10">
        <v>27</v>
      </c>
      <c r="J1891" s="14">
        <f t="shared" si="29"/>
        <v>0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0.67796610169491522</v>
      </c>
      <c r="I1892" s="10">
        <v>19</v>
      </c>
      <c r="J1892" s="14">
        <f t="shared" si="29"/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0.73684210526315785</v>
      </c>
      <c r="I1893" s="10">
        <v>75</v>
      </c>
      <c r="J1893" s="14">
        <f t="shared" si="29"/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0.71764705882352942</v>
      </c>
      <c r="I1894" s="10">
        <v>48</v>
      </c>
      <c r="J1894" s="14">
        <f t="shared" si="29"/>
        <v>0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0.8</v>
      </c>
      <c r="I1895" s="10">
        <v>38</v>
      </c>
      <c r="J1895" s="14">
        <f t="shared" si="29"/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0.72727272727272729</v>
      </c>
      <c r="I1896" s="10">
        <v>12</v>
      </c>
      <c r="J1896" s="14">
        <f t="shared" si="29"/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0.78823529411764703</v>
      </c>
      <c r="I1897" s="10">
        <v>18</v>
      </c>
      <c r="J1897" s="14">
        <f t="shared" si="29"/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0.72682926829268291</v>
      </c>
      <c r="I1898" s="10">
        <v>56</v>
      </c>
      <c r="J1898" s="14">
        <f t="shared" si="29"/>
        <v>0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0.62662337662337664</v>
      </c>
      <c r="I1899" s="10">
        <v>115</v>
      </c>
      <c r="J1899" s="14">
        <f t="shared" si="29"/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0.74152745903826656</v>
      </c>
      <c r="I1900" s="10">
        <v>4843</v>
      </c>
      <c r="J1900" s="14">
        <f t="shared" si="29"/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0.67964071856287422</v>
      </c>
      <c r="I1901" s="10">
        <v>214</v>
      </c>
      <c r="J1901" s="14">
        <f t="shared" si="29"/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0.69300518134715028</v>
      </c>
      <c r="I1902" s="10">
        <v>237</v>
      </c>
      <c r="J1902" s="14">
        <f t="shared" si="29"/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0.63446054750402581</v>
      </c>
      <c r="I1903" s="10">
        <v>227</v>
      </c>
      <c r="J1903" s="14">
        <f t="shared" si="29"/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0.64746543778801846</v>
      </c>
      <c r="I1904" s="10">
        <v>153</v>
      </c>
      <c r="J1904" s="14">
        <f t="shared" si="29"/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0.70707070707070707</v>
      </c>
      <c r="I1905" s="10">
        <v>174</v>
      </c>
      <c r="J1905" s="14">
        <f t="shared" si="29"/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0.64857881136950901</v>
      </c>
      <c r="I1906" s="10">
        <v>136</v>
      </c>
      <c r="J1906" s="14">
        <f t="shared" si="29"/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0.70026525198938994</v>
      </c>
      <c r="I1907" s="10">
        <v>226</v>
      </c>
      <c r="J1907" s="14">
        <f t="shared" si="29"/>
        <v>0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0.73333333333333328</v>
      </c>
      <c r="I1908" s="10">
        <v>32</v>
      </c>
      <c r="J1908" s="14">
        <f t="shared" si="29"/>
        <v>0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0.58786936236391918</v>
      </c>
      <c r="I1909" s="10">
        <v>265</v>
      </c>
      <c r="J1909" s="14">
        <f t="shared" si="29"/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0.67893660531697342</v>
      </c>
      <c r="I1910" s="10">
        <v>157</v>
      </c>
      <c r="J1910" s="14">
        <f t="shared" si="29"/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0.69312733084709643</v>
      </c>
      <c r="I1911" s="10">
        <v>576</v>
      </c>
      <c r="J1911" s="14">
        <f t="shared" si="29"/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0.78616352201257866</v>
      </c>
      <c r="I1912" s="10">
        <v>34</v>
      </c>
      <c r="J1912" s="14">
        <f t="shared" si="29"/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0.68089647812166487</v>
      </c>
      <c r="I1913" s="10">
        <v>299</v>
      </c>
      <c r="J1913" s="14">
        <f t="shared" si="29"/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0.72527472527472525</v>
      </c>
      <c r="I1914" s="10">
        <v>250</v>
      </c>
      <c r="J1914" s="14">
        <f t="shared" si="29"/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0.70569997615072744</v>
      </c>
      <c r="I1915" s="10">
        <v>1234</v>
      </c>
      <c r="J1915" s="14">
        <f t="shared" si="29"/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0.7378435517970402</v>
      </c>
      <c r="I1916" s="10">
        <v>372</v>
      </c>
      <c r="J1916" s="14">
        <f t="shared" si="29"/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0.71493902439024393</v>
      </c>
      <c r="I1917" s="10">
        <v>187</v>
      </c>
      <c r="J1917" s="14">
        <f t="shared" si="29"/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0.64182895850973753</v>
      </c>
      <c r="I1918" s="10">
        <v>423</v>
      </c>
      <c r="J1918" s="14">
        <f t="shared" si="29"/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0.77269478198713371</v>
      </c>
      <c r="I1919" s="10">
        <v>318</v>
      </c>
      <c r="J1919" s="14">
        <f t="shared" si="29"/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0.70822281167108758</v>
      </c>
      <c r="I1920" s="10">
        <v>220</v>
      </c>
      <c r="J1920" s="14">
        <f t="shared" si="29"/>
        <v>0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0.75338753387533874</v>
      </c>
      <c r="I1921" s="10">
        <v>91</v>
      </c>
      <c r="J1921" s="14">
        <f t="shared" si="29"/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0.75379061371841161</v>
      </c>
      <c r="I1922" s="10">
        <v>341</v>
      </c>
      <c r="J1922" s="14">
        <f t="shared" si="29"/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0.72137404580152675</v>
      </c>
      <c r="I1923" s="10">
        <v>73</v>
      </c>
      <c r="J1923" s="14">
        <f t="shared" si="29"/>
        <v>0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0.86792452830188682</v>
      </c>
      <c r="I1924" s="10">
        <v>7</v>
      </c>
      <c r="J1924" s="14">
        <f t="shared" ref="J1924:J1987" si="30"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0.65765765765765771</v>
      </c>
      <c r="I1925" s="10">
        <v>38</v>
      </c>
      <c r="J1925" s="14">
        <f t="shared" si="30"/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0.72222222222222221</v>
      </c>
      <c r="I1926" s="10">
        <v>30</v>
      </c>
      <c r="J1926" s="14">
        <f t="shared" si="30"/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0.61386138613861385</v>
      </c>
      <c r="I1927" s="10">
        <v>39</v>
      </c>
      <c r="J1927" s="14">
        <f t="shared" si="30"/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0.68627450980392157</v>
      </c>
      <c r="I1928" s="10">
        <v>32</v>
      </c>
      <c r="J1928" s="14">
        <f t="shared" si="30"/>
        <v>1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0.78350515463917525</v>
      </c>
      <c r="I1929" s="10">
        <v>21</v>
      </c>
      <c r="J1929" s="14">
        <f t="shared" si="30"/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0.7321428571428571</v>
      </c>
      <c r="I1930" s="10">
        <v>15</v>
      </c>
      <c r="J1930" s="14">
        <f t="shared" si="30"/>
        <v>0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0.79452054794520544</v>
      </c>
      <c r="I1931" s="10">
        <v>15</v>
      </c>
      <c r="J1931" s="14">
        <f t="shared" si="30"/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0.75438596491228072</v>
      </c>
      <c r="I1932" s="10">
        <v>28</v>
      </c>
      <c r="J1932" s="14">
        <f t="shared" si="30"/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0.61111111111111116</v>
      </c>
      <c r="I1933" s="10">
        <v>35</v>
      </c>
      <c r="J1933" s="14">
        <f t="shared" si="30"/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0.80526315789473679</v>
      </c>
      <c r="I1934" s="10">
        <v>37</v>
      </c>
      <c r="J1934" s="14">
        <f t="shared" si="30"/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0.72522522522522526</v>
      </c>
      <c r="I1935" s="10">
        <v>61</v>
      </c>
      <c r="J1935" s="14">
        <f t="shared" si="30"/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0.84848484848484851</v>
      </c>
      <c r="I1936" s="10">
        <v>5</v>
      </c>
      <c r="J1936" s="14">
        <f t="shared" si="30"/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0.73131672597864772</v>
      </c>
      <c r="I1937" s="10">
        <v>151</v>
      </c>
      <c r="J1937" s="14">
        <f t="shared" si="30"/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0.77034883720930236</v>
      </c>
      <c r="I1938" s="10">
        <v>79</v>
      </c>
      <c r="J1938" s="14">
        <f t="shared" si="30"/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0.83120204603580561</v>
      </c>
      <c r="I1939" s="10">
        <v>66</v>
      </c>
      <c r="J1939" s="14">
        <f t="shared" si="30"/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0.77358490566037741</v>
      </c>
      <c r="I1940" s="10">
        <v>12</v>
      </c>
      <c r="J1940" s="14">
        <f t="shared" si="30"/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0.79559118236472948</v>
      </c>
      <c r="I1941" s="10">
        <v>102</v>
      </c>
      <c r="J1941" s="14">
        <f t="shared" si="30"/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0.81603773584905659</v>
      </c>
      <c r="I1942" s="10">
        <v>39</v>
      </c>
      <c r="J1942" s="14">
        <f t="shared" si="30"/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0.76884422110552764</v>
      </c>
      <c r="I1943" s="10">
        <v>46</v>
      </c>
      <c r="J1943" s="14">
        <f t="shared" si="30"/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0.73949579831932777</v>
      </c>
      <c r="I1944" s="10">
        <v>31</v>
      </c>
      <c r="J1944" s="14">
        <f t="shared" si="30"/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0.78755868544600938</v>
      </c>
      <c r="I1945" s="10">
        <v>543</v>
      </c>
      <c r="J1945" s="14">
        <f t="shared" si="30"/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0.8165137614678899</v>
      </c>
      <c r="I1946" s="10">
        <v>20</v>
      </c>
      <c r="J1946" s="14">
        <f t="shared" si="30"/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0.71551724137931039</v>
      </c>
      <c r="I1947" s="10">
        <v>33</v>
      </c>
      <c r="J1947" s="14">
        <f t="shared" si="30"/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0.8257425742574257</v>
      </c>
      <c r="I1948" s="10">
        <v>88</v>
      </c>
      <c r="J1948" s="14">
        <f t="shared" si="30"/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0.7799352750809061</v>
      </c>
      <c r="I1949" s="10">
        <v>272</v>
      </c>
      <c r="J1949" s="14">
        <f t="shared" si="30"/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0.80604188122210785</v>
      </c>
      <c r="I1950" s="10">
        <v>565</v>
      </c>
      <c r="J1950" s="14">
        <f t="shared" si="30"/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0.80622489959839361</v>
      </c>
      <c r="I1951" s="10">
        <v>193</v>
      </c>
      <c r="J1951" s="14">
        <f t="shared" si="30"/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0.85371179039301315</v>
      </c>
      <c r="I1952" s="10">
        <v>67</v>
      </c>
      <c r="J1952" s="14">
        <f t="shared" si="30"/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0.75444839857651247</v>
      </c>
      <c r="I1953" s="10">
        <v>69</v>
      </c>
      <c r="J1953" s="14">
        <f t="shared" si="30"/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0.6811594202898551</v>
      </c>
      <c r="I1954" s="10">
        <v>176</v>
      </c>
      <c r="J1954" s="14">
        <f t="shared" si="30"/>
        <v>1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0.80086580086580084</v>
      </c>
      <c r="I1955" s="10">
        <v>92</v>
      </c>
      <c r="J1955" s="14">
        <f t="shared" si="30"/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0.78412017167381975</v>
      </c>
      <c r="I1956" s="10">
        <v>503</v>
      </c>
      <c r="J1956" s="14">
        <f t="shared" si="30"/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0.76160337552742619</v>
      </c>
      <c r="I1957" s="10">
        <v>113</v>
      </c>
      <c r="J1957" s="14">
        <f t="shared" si="30"/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0.70329670329670335</v>
      </c>
      <c r="I1958" s="10">
        <v>27</v>
      </c>
      <c r="J1958" s="14">
        <f t="shared" si="30"/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0.75133214920071045</v>
      </c>
      <c r="I1959" s="10">
        <v>280</v>
      </c>
      <c r="J1959" s="14">
        <f t="shared" si="30"/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0.82539682539682535</v>
      </c>
      <c r="I1960" s="10">
        <v>11</v>
      </c>
      <c r="J1960" s="14">
        <f t="shared" si="30"/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0.75806451612903225</v>
      </c>
      <c r="I1961" s="10">
        <v>45</v>
      </c>
      <c r="J1961" s="14">
        <f t="shared" si="30"/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0.73991031390134532</v>
      </c>
      <c r="I1962" s="10">
        <v>58</v>
      </c>
      <c r="J1962" s="14">
        <f t="shared" si="30"/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0.83653846153846156</v>
      </c>
      <c r="I1963" s="10">
        <v>17</v>
      </c>
      <c r="J1963" s="14">
        <f t="shared" si="30"/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0.83333333333333337</v>
      </c>
      <c r="I1964" s="10">
        <v>10</v>
      </c>
      <c r="J1964" s="14">
        <f t="shared" si="30"/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0.84444444444444444</v>
      </c>
      <c r="I1965" s="10">
        <v>7</v>
      </c>
      <c r="J1965" s="14">
        <f t="shared" si="30"/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0.72602739726027399</v>
      </c>
      <c r="I1966" s="10">
        <v>20</v>
      </c>
      <c r="J1966" s="14">
        <f t="shared" si="30"/>
        <v>0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0.78723404255319152</v>
      </c>
      <c r="I1967" s="10">
        <v>10</v>
      </c>
      <c r="J1967" s="14">
        <f t="shared" si="30"/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0.77358490566037741</v>
      </c>
      <c r="I1968" s="10">
        <v>12</v>
      </c>
      <c r="J1968" s="14">
        <f t="shared" si="30"/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0.58181818181818179</v>
      </c>
      <c r="I1969" s="10">
        <v>23</v>
      </c>
      <c r="J1969" s="14">
        <f t="shared" si="30"/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0.79100529100529104</v>
      </c>
      <c r="I1970" s="10">
        <v>79</v>
      </c>
      <c r="J1970" s="14">
        <f t="shared" si="30"/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0.76666666666666672</v>
      </c>
      <c r="I1971" s="10">
        <v>28</v>
      </c>
      <c r="J1971" s="14">
        <f t="shared" si="30"/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0.65686274509803921</v>
      </c>
      <c r="I1972" s="10">
        <v>35</v>
      </c>
      <c r="J1972" s="14">
        <f t="shared" si="30"/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0.74</v>
      </c>
      <c r="I1973" s="10">
        <v>26</v>
      </c>
      <c r="J1973" s="14">
        <f t="shared" si="30"/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0.78125</v>
      </c>
      <c r="I1974" s="10">
        <v>14</v>
      </c>
      <c r="J1974" s="14">
        <f t="shared" si="30"/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0.72020725388601037</v>
      </c>
      <c r="I1975" s="10">
        <v>54</v>
      </c>
      <c r="J1975" s="14">
        <f t="shared" si="30"/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0.82795698924731187</v>
      </c>
      <c r="I1976" s="10">
        <v>16</v>
      </c>
      <c r="J1976" s="14">
        <f t="shared" si="30"/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0.97619047619047616</v>
      </c>
      <c r="I1977" s="10">
        <v>1</v>
      </c>
      <c r="J1977" s="14">
        <f t="shared" si="30"/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0.6705882352941176</v>
      </c>
      <c r="I1978" s="10">
        <v>28</v>
      </c>
      <c r="J1978" s="14">
        <f t="shared" si="30"/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0.30270270270270272</v>
      </c>
      <c r="I1979" s="10">
        <v>129</v>
      </c>
      <c r="J1979" s="14">
        <f t="shared" si="30"/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0.71034482758620687</v>
      </c>
      <c r="I1980" s="10">
        <v>42</v>
      </c>
      <c r="J1980" s="14">
        <f t="shared" si="30"/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0.80612244897959184</v>
      </c>
      <c r="I1981" s="10">
        <v>19</v>
      </c>
      <c r="J1981" s="14">
        <f t="shared" si="30"/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0.84210526315789469</v>
      </c>
      <c r="I1982" s="10">
        <v>6</v>
      </c>
      <c r="J1982" s="14">
        <f t="shared" si="30"/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0.66007194244604317</v>
      </c>
      <c r="I1983" s="10">
        <v>189</v>
      </c>
      <c r="J1983" s="14">
        <f t="shared" si="30"/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0.81382978723404253</v>
      </c>
      <c r="I1984" s="10">
        <v>35</v>
      </c>
      <c r="J1984" s="14">
        <f t="shared" si="30"/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0.71686203787195668</v>
      </c>
      <c r="I1985" s="10">
        <v>314</v>
      </c>
      <c r="J1985" s="14">
        <f t="shared" si="30"/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0.64736842105263159</v>
      </c>
      <c r="I1986" s="10">
        <v>67</v>
      </c>
      <c r="J1986" s="14">
        <f t="shared" si="30"/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0.71739130434782605</v>
      </c>
      <c r="I1987" s="10">
        <v>26</v>
      </c>
      <c r="J1987" s="14">
        <f t="shared" si="30"/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0.64880952380952384</v>
      </c>
      <c r="I1988" s="10">
        <v>118</v>
      </c>
      <c r="J1988" s="14">
        <f t="shared" ref="J1988:J2051" si="31"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0.72681281618887017</v>
      </c>
      <c r="I1989" s="10">
        <v>162</v>
      </c>
      <c r="J1989" s="14">
        <f t="shared" si="31"/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0.75</v>
      </c>
      <c r="I1990" s="10">
        <v>13</v>
      </c>
      <c r="J1990" s="14">
        <f t="shared" si="31"/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0.72847682119205293</v>
      </c>
      <c r="I1991" s="10">
        <v>41</v>
      </c>
      <c r="J1991" s="14">
        <f t="shared" si="31"/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0.71405596654872949</v>
      </c>
      <c r="I1992" s="10">
        <v>889</v>
      </c>
      <c r="J1992" s="14">
        <f t="shared" si="31"/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0.62806539509536785</v>
      </c>
      <c r="I1993" s="10">
        <v>273</v>
      </c>
      <c r="J1993" s="14">
        <f t="shared" si="31"/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0.81694915254237288</v>
      </c>
      <c r="I1994" s="10">
        <v>54</v>
      </c>
      <c r="J1994" s="14">
        <f t="shared" si="31"/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0.6205357142857143</v>
      </c>
      <c r="I1995" s="10">
        <v>85</v>
      </c>
      <c r="J1995" s="14">
        <f t="shared" si="31"/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0.61888111888111885</v>
      </c>
      <c r="I1996" s="10">
        <v>109</v>
      </c>
      <c r="J1996" s="14">
        <f t="shared" si="31"/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0.83471074380165289</v>
      </c>
      <c r="I1997" s="10">
        <v>120</v>
      </c>
      <c r="J1997" s="14">
        <f t="shared" si="31"/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0.81904761904761902</v>
      </c>
      <c r="I1998" s="10">
        <v>19</v>
      </c>
      <c r="J1998" s="14">
        <f t="shared" si="31"/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0.6</v>
      </c>
      <c r="I1999" s="10">
        <v>46</v>
      </c>
      <c r="J1999" s="14">
        <f t="shared" si="31"/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0.6785714285714286</v>
      </c>
      <c r="I2000" s="10">
        <v>27</v>
      </c>
      <c r="J2000" s="14">
        <f t="shared" si="31"/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0.72277227722772275</v>
      </c>
      <c r="I2001" s="10">
        <v>28</v>
      </c>
      <c r="J2001" s="14">
        <f t="shared" si="31"/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0.6875</v>
      </c>
      <c r="I2002" s="10">
        <v>55</v>
      </c>
      <c r="J2002" s="14">
        <f t="shared" si="31"/>
        <v>1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0.57894736842105265</v>
      </c>
      <c r="I2003" s="10">
        <v>40</v>
      </c>
      <c r="J2003" s="14">
        <f t="shared" si="31"/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0.71571906354515047</v>
      </c>
      <c r="I2004" s="10">
        <v>85</v>
      </c>
      <c r="J2004" s="14">
        <f t="shared" si="31"/>
        <v>0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0.72206703910614523</v>
      </c>
      <c r="I2005" s="10">
        <v>199</v>
      </c>
      <c r="J2005" s="14">
        <f t="shared" si="31"/>
        <v>0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0.63194444444444442</v>
      </c>
      <c r="I2006" s="10">
        <v>53</v>
      </c>
      <c r="J2006" s="14">
        <f t="shared" si="31"/>
        <v>1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0.73305084745762716</v>
      </c>
      <c r="I2007" s="10">
        <v>63</v>
      </c>
      <c r="J2007" s="14">
        <f t="shared" si="31"/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0.76543209876543206</v>
      </c>
      <c r="I2008" s="10">
        <v>114</v>
      </c>
      <c r="J2008" s="14">
        <f t="shared" si="31"/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0.7</v>
      </c>
      <c r="I2009" s="10">
        <v>72</v>
      </c>
      <c r="J2009" s="14">
        <f t="shared" si="31"/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0.72324159021406731</v>
      </c>
      <c r="I2010" s="10">
        <v>181</v>
      </c>
      <c r="J2010" s="14">
        <f t="shared" si="31"/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0.72478289913159655</v>
      </c>
      <c r="I2011" s="10">
        <v>412</v>
      </c>
      <c r="J2011" s="14">
        <f t="shared" si="31"/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0.74259419039401786</v>
      </c>
      <c r="I2012" s="10">
        <v>895</v>
      </c>
      <c r="J2012" s="14">
        <f t="shared" si="31"/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0.77199621570482502</v>
      </c>
      <c r="I2013" s="10">
        <v>241</v>
      </c>
      <c r="J2013" s="14">
        <f t="shared" si="31"/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0.78391472868217049</v>
      </c>
      <c r="I2014" s="10">
        <v>223</v>
      </c>
      <c r="J2014" s="14">
        <f t="shared" si="31"/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0.76800000000000002</v>
      </c>
      <c r="I2015" s="10">
        <v>29</v>
      </c>
      <c r="J2015" s="14">
        <f t="shared" si="31"/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0.7639198218262806</v>
      </c>
      <c r="I2016" s="10">
        <v>212</v>
      </c>
      <c r="J2016" s="14">
        <f t="shared" si="31"/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0.83279742765273312</v>
      </c>
      <c r="I2017" s="10">
        <v>52</v>
      </c>
      <c r="J2017" s="14">
        <f t="shared" si="31"/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0.78155339805825241</v>
      </c>
      <c r="I2018" s="10">
        <v>45</v>
      </c>
      <c r="J2018" s="14">
        <f t="shared" si="31"/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0.79487179487179482</v>
      </c>
      <c r="I2019" s="10">
        <v>40</v>
      </c>
      <c r="J2019" s="14">
        <f t="shared" si="31"/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0.65909090909090906</v>
      </c>
      <c r="I2020" s="10">
        <v>45</v>
      </c>
      <c r="J2020" s="14">
        <f t="shared" si="31"/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0.73499267935578327</v>
      </c>
      <c r="I2021" s="10">
        <v>181</v>
      </c>
      <c r="J2021" s="14">
        <f t="shared" si="31"/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0.75543719485130933</v>
      </c>
      <c r="I2022" s="10">
        <v>551</v>
      </c>
      <c r="J2022" s="14">
        <f t="shared" si="31"/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0.77011494252873558</v>
      </c>
      <c r="I2023" s="10">
        <v>140</v>
      </c>
      <c r="J2023" s="14">
        <f t="shared" si="31"/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0.77659574468085102</v>
      </c>
      <c r="I2024" s="10">
        <v>399</v>
      </c>
      <c r="J2024" s="14">
        <f t="shared" si="31"/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0.68518518518518523</v>
      </c>
      <c r="I2025" s="10">
        <v>34</v>
      </c>
      <c r="J2025" s="14">
        <f t="shared" si="31"/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0.78190255220417637</v>
      </c>
      <c r="I2026" s="10">
        <v>94</v>
      </c>
      <c r="J2026" s="14">
        <f t="shared" si="31"/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0.70564516129032262</v>
      </c>
      <c r="I2027" s="10">
        <v>73</v>
      </c>
      <c r="J2027" s="14">
        <f t="shared" si="31"/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0.73179091688089115</v>
      </c>
      <c r="I2028" s="10">
        <v>1565</v>
      </c>
      <c r="J2028" s="14">
        <f t="shared" si="31"/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0.65838509316770188</v>
      </c>
      <c r="I2029" s="10">
        <v>55</v>
      </c>
      <c r="J2029" s="14">
        <f t="shared" si="31"/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0.7109375</v>
      </c>
      <c r="I2030" s="10">
        <v>185</v>
      </c>
      <c r="J2030" s="14">
        <f t="shared" si="31"/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0.77729257641921401</v>
      </c>
      <c r="I2031" s="10">
        <v>51</v>
      </c>
      <c r="J2031" s="14">
        <f t="shared" si="31"/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0.70855614973262027</v>
      </c>
      <c r="I2032" s="10">
        <v>109</v>
      </c>
      <c r="J2032" s="14">
        <f t="shared" si="31"/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0.80798004987531169</v>
      </c>
      <c r="I2033" s="10">
        <v>77</v>
      </c>
      <c r="J2033" s="14">
        <f t="shared" si="31"/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0.69327731092436973</v>
      </c>
      <c r="I2034" s="10">
        <v>73</v>
      </c>
      <c r="J2034" s="14">
        <f t="shared" si="31"/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0.7912457912457912</v>
      </c>
      <c r="I2035" s="10">
        <v>558</v>
      </c>
      <c r="J2035" s="14">
        <f t="shared" si="31"/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0.75396825396825395</v>
      </c>
      <c r="I2036" s="10">
        <v>186</v>
      </c>
      <c r="J2036" s="14">
        <f t="shared" si="31"/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0.76871222687122265</v>
      </c>
      <c r="I2037" s="10">
        <v>995</v>
      </c>
      <c r="J2037" s="14">
        <f t="shared" si="31"/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0.61501210653753025</v>
      </c>
      <c r="I2038" s="10">
        <v>159</v>
      </c>
      <c r="J2038" s="14">
        <f t="shared" si="31"/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0.76145038167938928</v>
      </c>
      <c r="I2039" s="10">
        <v>125</v>
      </c>
      <c r="J2039" s="14">
        <f t="shared" si="31"/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0.70129870129870131</v>
      </c>
      <c r="I2040" s="10">
        <v>115</v>
      </c>
      <c r="J2040" s="14">
        <f t="shared" si="31"/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0.80478662053056516</v>
      </c>
      <c r="I2041" s="10">
        <v>677</v>
      </c>
      <c r="J2041" s="14">
        <f t="shared" si="31"/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0.79268292682926833</v>
      </c>
      <c r="I2042" s="10">
        <v>204</v>
      </c>
      <c r="J2042" s="14">
        <f t="shared" si="31"/>
        <v>0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0.74505146476642914</v>
      </c>
      <c r="I2043" s="10">
        <v>322</v>
      </c>
      <c r="J2043" s="14">
        <f t="shared" si="31"/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0.75730858468677498</v>
      </c>
      <c r="I2044" s="10">
        <v>523</v>
      </c>
      <c r="J2044" s="14">
        <f t="shared" si="31"/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0.81431686046511631</v>
      </c>
      <c r="I2045" s="10">
        <v>511</v>
      </c>
      <c r="J2045" s="14">
        <f t="shared" si="31"/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0.82258064516129037</v>
      </c>
      <c r="I2046" s="10">
        <v>66</v>
      </c>
      <c r="J2046" s="14">
        <f t="shared" si="31"/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0.59375</v>
      </c>
      <c r="I2047" s="10">
        <v>39</v>
      </c>
      <c r="J2047" s="14">
        <f t="shared" si="31"/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0.80124223602484468</v>
      </c>
      <c r="I2048" s="10">
        <v>32</v>
      </c>
      <c r="J2048" s="14">
        <f t="shared" si="31"/>
        <v>0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0.6705882352941176</v>
      </c>
      <c r="I2049" s="10">
        <v>28</v>
      </c>
      <c r="J2049" s="14">
        <f t="shared" si="31"/>
        <v>1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0.78224455611390287</v>
      </c>
      <c r="I2050" s="10">
        <v>130</v>
      </c>
      <c r="J2050" s="14">
        <f t="shared" si="31"/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0.65</v>
      </c>
      <c r="I2051" s="10">
        <v>21</v>
      </c>
      <c r="J2051" s="14">
        <f t="shared" si="31"/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0.74264705882352944</v>
      </c>
      <c r="I2052" s="10">
        <v>70</v>
      </c>
      <c r="J2052" s="14">
        <f t="shared" ref="J2052:J2115" si="32"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0.69491525423728817</v>
      </c>
      <c r="I2053" s="10">
        <v>36</v>
      </c>
      <c r="J2053" s="14">
        <f t="shared" si="32"/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0.73271889400921664</v>
      </c>
      <c r="I2054" s="10">
        <v>58</v>
      </c>
      <c r="J2054" s="14">
        <f t="shared" si="32"/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0.76545842217484006</v>
      </c>
      <c r="I2055" s="10">
        <v>110</v>
      </c>
      <c r="J2055" s="14">
        <f t="shared" si="32"/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0.86855241264559069</v>
      </c>
      <c r="I2056" s="10">
        <v>79</v>
      </c>
      <c r="J2056" s="14">
        <f t="shared" si="32"/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0.77446808510638299</v>
      </c>
      <c r="I2057" s="10">
        <v>53</v>
      </c>
      <c r="J2057" s="14">
        <f t="shared" si="32"/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0.79695431472081213</v>
      </c>
      <c r="I2058" s="10">
        <v>40</v>
      </c>
      <c r="J2058" s="14">
        <f t="shared" si="32"/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0.73067392784206942</v>
      </c>
      <c r="I2059" s="10">
        <v>39564</v>
      </c>
      <c r="J2059" s="14">
        <f t="shared" si="32"/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0.79119086460032628</v>
      </c>
      <c r="I2060" s="10">
        <v>128</v>
      </c>
      <c r="J2060" s="14">
        <f t="shared" si="32"/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0.75978647686832745</v>
      </c>
      <c r="I2061" s="10">
        <v>270</v>
      </c>
      <c r="J2061" s="14">
        <f t="shared" si="32"/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0.79267277268942549</v>
      </c>
      <c r="I2062" s="10">
        <v>249</v>
      </c>
      <c r="J2062" s="14">
        <f t="shared" si="32"/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0.76451233842538191</v>
      </c>
      <c r="I2063" s="10">
        <v>1002</v>
      </c>
      <c r="J2063" s="14">
        <f t="shared" si="32"/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0.79973935708079935</v>
      </c>
      <c r="I2064" s="10">
        <v>461</v>
      </c>
      <c r="J2064" s="14">
        <f t="shared" si="32"/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0.7857142857142857</v>
      </c>
      <c r="I2065" s="10">
        <v>177</v>
      </c>
      <c r="J2065" s="14">
        <f t="shared" si="32"/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0.76783398184176399</v>
      </c>
      <c r="I2066" s="10">
        <v>358</v>
      </c>
      <c r="J2066" s="14">
        <f t="shared" si="32"/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0.75877192982456143</v>
      </c>
      <c r="I2067" s="10">
        <v>385</v>
      </c>
      <c r="J2067" s="14">
        <f t="shared" si="32"/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0.76860465116279075</v>
      </c>
      <c r="I2068" s="10">
        <v>199</v>
      </c>
      <c r="J2068" s="14">
        <f t="shared" si="32"/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0.78064516129032258</v>
      </c>
      <c r="I2069" s="10">
        <v>34</v>
      </c>
      <c r="J2069" s="14">
        <f t="shared" si="32"/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0.71841155234657039</v>
      </c>
      <c r="I2070" s="10">
        <v>78</v>
      </c>
      <c r="J2070" s="14">
        <f t="shared" si="32"/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0.68641975308641978</v>
      </c>
      <c r="I2071" s="10">
        <v>127</v>
      </c>
      <c r="J2071" s="14">
        <f t="shared" si="32"/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0.76744186046511631</v>
      </c>
      <c r="I2072" s="10">
        <v>10</v>
      </c>
      <c r="J2072" s="14">
        <f t="shared" si="32"/>
        <v>0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0.65</v>
      </c>
      <c r="I2073" s="10">
        <v>63</v>
      </c>
      <c r="J2073" s="14">
        <f t="shared" si="32"/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0.67901234567901236</v>
      </c>
      <c r="I2074" s="10">
        <v>78</v>
      </c>
      <c r="J2074" s="14">
        <f t="shared" si="32"/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0.64122137404580148</v>
      </c>
      <c r="I2075" s="10">
        <v>47</v>
      </c>
      <c r="J2075" s="14">
        <f t="shared" si="32"/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0.68493150684931503</v>
      </c>
      <c r="I2076" s="10">
        <v>92</v>
      </c>
      <c r="J2076" s="14">
        <f t="shared" si="32"/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0.72549019607843135</v>
      </c>
      <c r="I2077" s="10">
        <v>56</v>
      </c>
      <c r="J2077" s="14">
        <f t="shared" si="32"/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0.67045454545454541</v>
      </c>
      <c r="I2078" s="10">
        <v>29</v>
      </c>
      <c r="J2078" s="14">
        <f t="shared" si="32"/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0.63829787234042556</v>
      </c>
      <c r="I2079" s="10">
        <v>17</v>
      </c>
      <c r="J2079" s="14">
        <f t="shared" si="32"/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0.68421052631578949</v>
      </c>
      <c r="I2080" s="10">
        <v>60</v>
      </c>
      <c r="J2080" s="14">
        <f t="shared" si="32"/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0.76536312849162014</v>
      </c>
      <c r="I2081" s="10">
        <v>42</v>
      </c>
      <c r="J2081" s="14">
        <f t="shared" si="32"/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0.63451776649746194</v>
      </c>
      <c r="I2082" s="10">
        <v>72</v>
      </c>
      <c r="J2082" s="14">
        <f t="shared" si="32"/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0.80827886710239649</v>
      </c>
      <c r="I2083" s="10">
        <v>88</v>
      </c>
      <c r="J2083" s="14">
        <f t="shared" si="32"/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0.64146341463414636</v>
      </c>
      <c r="I2084" s="10">
        <v>294</v>
      </c>
      <c r="J2084" s="14">
        <f t="shared" si="32"/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0.61079545454545459</v>
      </c>
      <c r="I2085" s="10">
        <v>137</v>
      </c>
      <c r="J2085" s="14">
        <f t="shared" si="32"/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0.70852017937219736</v>
      </c>
      <c r="I2086" s="10">
        <v>585</v>
      </c>
      <c r="J2086" s="14">
        <f t="shared" si="32"/>
        <v>0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0.63320463320463316</v>
      </c>
      <c r="I2087" s="10">
        <v>95</v>
      </c>
      <c r="J2087" s="14">
        <f t="shared" si="32"/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0.72212389380530972</v>
      </c>
      <c r="I2088" s="10">
        <v>157</v>
      </c>
      <c r="J2088" s="14">
        <f t="shared" si="32"/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0.69762641898864808</v>
      </c>
      <c r="I2089" s="10">
        <v>293</v>
      </c>
      <c r="J2089" s="14">
        <f t="shared" si="32"/>
        <v>1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0.68553459119496851</v>
      </c>
      <c r="I2090" s="10">
        <v>50</v>
      </c>
      <c r="J2090" s="14">
        <f t="shared" si="32"/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0.67920427950518225</v>
      </c>
      <c r="I2091" s="10">
        <v>1919</v>
      </c>
      <c r="J2091" s="14">
        <f t="shared" si="32"/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0.70074547390841324</v>
      </c>
      <c r="I2092" s="10">
        <v>281</v>
      </c>
      <c r="J2092" s="14">
        <f t="shared" si="32"/>
        <v>0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0.75438596491228072</v>
      </c>
      <c r="I2093" s="10">
        <v>42</v>
      </c>
      <c r="J2093" s="14">
        <f t="shared" si="32"/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0.67521367521367526</v>
      </c>
      <c r="I2094" s="10">
        <v>76</v>
      </c>
      <c r="J2094" s="14">
        <f t="shared" si="32"/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0.70145310435931307</v>
      </c>
      <c r="I2095" s="10">
        <v>226</v>
      </c>
      <c r="J2095" s="14">
        <f t="shared" si="32"/>
        <v>0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0.72564612326043743</v>
      </c>
      <c r="I2096" s="10">
        <v>138</v>
      </c>
      <c r="J2096" s="14">
        <f t="shared" si="32"/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0.8028086600351082</v>
      </c>
      <c r="I2097" s="10">
        <v>337</v>
      </c>
      <c r="J2097" s="14">
        <f t="shared" si="32"/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0.7406779661016949</v>
      </c>
      <c r="I2098" s="10">
        <v>153</v>
      </c>
      <c r="J2098" s="14">
        <f t="shared" si="32"/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0.75384615384615383</v>
      </c>
      <c r="I2099" s="10">
        <v>16</v>
      </c>
      <c r="J2099" s="14">
        <f t="shared" si="32"/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0.70642201834862384</v>
      </c>
      <c r="I2100" s="10">
        <v>64</v>
      </c>
      <c r="J2100" s="14">
        <f t="shared" si="32"/>
        <v>0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0.85</v>
      </c>
      <c r="I2101" s="10">
        <v>6</v>
      </c>
      <c r="J2101" s="14">
        <f t="shared" si="32"/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0.74528301886792447</v>
      </c>
      <c r="I2102" s="10">
        <v>27</v>
      </c>
      <c r="J2102" s="14">
        <f t="shared" si="32"/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0.71186440677966101</v>
      </c>
      <c r="I2103" s="10">
        <v>68</v>
      </c>
      <c r="J2103" s="14">
        <f t="shared" si="32"/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0.73170731707317072</v>
      </c>
      <c r="I2104" s="10">
        <v>11</v>
      </c>
      <c r="J2104" s="14">
        <f t="shared" si="32"/>
        <v>0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1</v>
      </c>
      <c r="I2105" s="10">
        <v>0</v>
      </c>
      <c r="J2105" s="14">
        <f t="shared" si="32"/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0.77777777777777779</v>
      </c>
      <c r="I2106" s="10">
        <v>6</v>
      </c>
      <c r="J2106" s="14">
        <f t="shared" si="32"/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0.93103448275862066</v>
      </c>
      <c r="I2107" s="10">
        <v>12</v>
      </c>
      <c r="J2107" s="14">
        <f t="shared" si="32"/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0.75213675213675213</v>
      </c>
      <c r="I2108" s="10">
        <v>29</v>
      </c>
      <c r="J2108" s="14">
        <f t="shared" si="32"/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0.69090909090909092</v>
      </c>
      <c r="I2109" s="10">
        <v>17</v>
      </c>
      <c r="J2109" s="14">
        <f t="shared" si="32"/>
        <v>1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0.75181422351233673</v>
      </c>
      <c r="I2110" s="10">
        <v>171</v>
      </c>
      <c r="J2110" s="14">
        <f t="shared" si="32"/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0.7446236559139785</v>
      </c>
      <c r="I2111" s="10">
        <v>95</v>
      </c>
      <c r="J2111" s="14">
        <f t="shared" si="32"/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0.78767123287671237</v>
      </c>
      <c r="I2112" s="10">
        <v>31</v>
      </c>
      <c r="J2112" s="14">
        <f t="shared" si="32"/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0.72357723577235777</v>
      </c>
      <c r="I2113" s="10">
        <v>34</v>
      </c>
      <c r="J2113" s="14">
        <f t="shared" si="32"/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0.75457875457875456</v>
      </c>
      <c r="I2114" s="10">
        <v>67</v>
      </c>
      <c r="J2114" s="14">
        <f t="shared" si="32"/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0.7989690721649485</v>
      </c>
      <c r="I2115" s="10">
        <v>39</v>
      </c>
      <c r="J2115" s="14">
        <f t="shared" si="32"/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0.78109452736318408</v>
      </c>
      <c r="I2116" s="10">
        <v>44</v>
      </c>
      <c r="J2116" s="14">
        <f t="shared" ref="J2116:J2179" si="33"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0.72747747747747749</v>
      </c>
      <c r="I2117" s="10">
        <v>121</v>
      </c>
      <c r="J2117" s="14">
        <f t="shared" si="33"/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0.71020272515785976</v>
      </c>
      <c r="I2118" s="10">
        <v>3488</v>
      </c>
      <c r="J2118" s="14">
        <f t="shared" si="33"/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0.74290139390810528</v>
      </c>
      <c r="I2119" s="10">
        <v>498</v>
      </c>
      <c r="J2119" s="14">
        <f t="shared" si="33"/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0.7665615141955836</v>
      </c>
      <c r="I2120" s="10">
        <v>74</v>
      </c>
      <c r="J2120" s="14">
        <f t="shared" si="33"/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0.82456140350877194</v>
      </c>
      <c r="I2121" s="10">
        <v>10</v>
      </c>
      <c r="J2121" s="14">
        <f t="shared" si="33"/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0.79268292682926833</v>
      </c>
      <c r="I2122" s="10">
        <v>102</v>
      </c>
      <c r="J2122" s="14">
        <f t="shared" si="33"/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0.74399999999999999</v>
      </c>
      <c r="I2123" s="10">
        <v>32</v>
      </c>
      <c r="J2123" s="14">
        <f t="shared" si="33"/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0.73308619091751626</v>
      </c>
      <c r="I2124" s="10">
        <v>288</v>
      </c>
      <c r="J2124" s="14">
        <f t="shared" si="33"/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0.83303085299455537</v>
      </c>
      <c r="I2125" s="10">
        <v>92</v>
      </c>
      <c r="J2125" s="14">
        <f t="shared" si="33"/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0.74216027874564461</v>
      </c>
      <c r="I2126" s="10">
        <v>74</v>
      </c>
      <c r="J2126" s="14">
        <f t="shared" si="33"/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0.7190742218675179</v>
      </c>
      <c r="I2127" s="10">
        <v>352</v>
      </c>
      <c r="J2127" s="14">
        <f t="shared" si="33"/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0.68500629987400252</v>
      </c>
      <c r="I2128" s="10">
        <v>750</v>
      </c>
      <c r="J2128" s="14">
        <f t="shared" si="33"/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0.80512820512820515</v>
      </c>
      <c r="I2129" s="10">
        <v>38</v>
      </c>
      <c r="J2129" s="14">
        <f t="shared" si="33"/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0.81229235880398676</v>
      </c>
      <c r="I2130" s="10">
        <v>113</v>
      </c>
      <c r="J2130" s="14">
        <f t="shared" si="33"/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0.77638640429338102</v>
      </c>
      <c r="I2131" s="10">
        <v>125</v>
      </c>
      <c r="J2131" s="14">
        <f t="shared" si="33"/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0.78535353535353536</v>
      </c>
      <c r="I2132" s="10">
        <v>85</v>
      </c>
      <c r="J2132" s="14">
        <f t="shared" si="33"/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0.83916083916083917</v>
      </c>
      <c r="I2133" s="10">
        <v>23</v>
      </c>
      <c r="J2133" s="14">
        <f t="shared" si="33"/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0.84313725490196079</v>
      </c>
      <c r="I2134" s="10">
        <v>8</v>
      </c>
      <c r="J2134" s="14">
        <f t="shared" si="33"/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0.93162393162393164</v>
      </c>
      <c r="I2135" s="10">
        <v>16</v>
      </c>
      <c r="J2135" s="14">
        <f t="shared" si="33"/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0.79577464788732399</v>
      </c>
      <c r="I2136" s="10">
        <v>29</v>
      </c>
      <c r="J2136" s="14">
        <f t="shared" si="33"/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0.78120104438642302</v>
      </c>
      <c r="I2137" s="10">
        <v>419</v>
      </c>
      <c r="J2137" s="14">
        <f t="shared" si="33"/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0.86065573770491799</v>
      </c>
      <c r="I2138" s="10">
        <v>34</v>
      </c>
      <c r="J2138" s="14">
        <f t="shared" si="33"/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0.72462627852084971</v>
      </c>
      <c r="I2139" s="10">
        <v>350</v>
      </c>
      <c r="J2139" s="14">
        <f t="shared" si="33"/>
        <v>0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0.75429553264604809</v>
      </c>
      <c r="I2140" s="10">
        <v>286</v>
      </c>
      <c r="J2140" s="14">
        <f t="shared" si="33"/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0.80693069306930698</v>
      </c>
      <c r="I2141" s="10">
        <v>39</v>
      </c>
      <c r="J2141" s="14">
        <f t="shared" si="33"/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0.77653631284916202</v>
      </c>
      <c r="I2142" s="10">
        <v>40</v>
      </c>
      <c r="J2142" s="14">
        <f t="shared" si="33"/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0.73284960422163592</v>
      </c>
      <c r="I2143" s="10">
        <v>405</v>
      </c>
      <c r="J2143" s="14">
        <f t="shared" si="33"/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0.82539682539682535</v>
      </c>
      <c r="I2144" s="10">
        <v>11</v>
      </c>
      <c r="J2144" s="14">
        <f t="shared" si="33"/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0.67522935779816518</v>
      </c>
      <c r="I2145" s="10">
        <v>708</v>
      </c>
      <c r="J2145" s="14">
        <f t="shared" si="33"/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0.8529411764705882</v>
      </c>
      <c r="I2146" s="10">
        <v>35</v>
      </c>
      <c r="J2146" s="14">
        <f t="shared" si="33"/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0.71921182266009853</v>
      </c>
      <c r="I2147" s="10">
        <v>57</v>
      </c>
      <c r="J2147" s="14">
        <f t="shared" si="33"/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0.72052401746724892</v>
      </c>
      <c r="I2148" s="10">
        <v>64</v>
      </c>
      <c r="J2148" s="14">
        <f t="shared" si="33"/>
        <v>0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0.74062816616008109</v>
      </c>
      <c r="I2149" s="10">
        <v>256</v>
      </c>
      <c r="J2149" s="14">
        <f t="shared" si="33"/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0.79752851711026618</v>
      </c>
      <c r="I2150" s="10">
        <v>426</v>
      </c>
      <c r="J2150" s="14">
        <f t="shared" si="33"/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0.78761061946902655</v>
      </c>
      <c r="I2151" s="10">
        <v>48</v>
      </c>
      <c r="J2151" s="14">
        <f t="shared" si="33"/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0.71612903225806457</v>
      </c>
      <c r="I2152" s="10">
        <v>44</v>
      </c>
      <c r="J2152" s="14">
        <f t="shared" si="33"/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0.86792452830188682</v>
      </c>
      <c r="I2153" s="10">
        <v>7</v>
      </c>
      <c r="J2153" s="14">
        <f t="shared" si="33"/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0.7870967741935484</v>
      </c>
      <c r="I2154" s="10">
        <v>33</v>
      </c>
      <c r="J2154" s="14">
        <f t="shared" si="33"/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0.70285714285714285</v>
      </c>
      <c r="I2155" s="10">
        <v>52</v>
      </c>
      <c r="J2155" s="14">
        <f t="shared" si="33"/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0.85576923076923073</v>
      </c>
      <c r="I2156" s="10">
        <v>15</v>
      </c>
      <c r="J2156" s="14">
        <f t="shared" si="33"/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0.76165803108808294</v>
      </c>
      <c r="I2157" s="10">
        <v>46</v>
      </c>
      <c r="J2157" s="14">
        <f t="shared" si="33"/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0.83529411764705885</v>
      </c>
      <c r="I2158" s="10">
        <v>14</v>
      </c>
      <c r="J2158" s="14">
        <f t="shared" si="33"/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0.77647058823529413</v>
      </c>
      <c r="I2159" s="10">
        <v>57</v>
      </c>
      <c r="J2159" s="14">
        <f t="shared" si="33"/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0.82488479262672809</v>
      </c>
      <c r="I2160" s="10">
        <v>38</v>
      </c>
      <c r="J2160" s="14">
        <f t="shared" si="33"/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0.86250000000000004</v>
      </c>
      <c r="I2161" s="10">
        <v>11</v>
      </c>
      <c r="J2161" s="14">
        <f t="shared" si="33"/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0.72131147540983609</v>
      </c>
      <c r="I2162" s="10">
        <v>51</v>
      </c>
      <c r="J2162" s="14">
        <f t="shared" si="33"/>
        <v>0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0.70833333333333337</v>
      </c>
      <c r="I2163" s="10">
        <v>21</v>
      </c>
      <c r="J2163" s="14">
        <f t="shared" si="33"/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0.79130434782608694</v>
      </c>
      <c r="I2164" s="10">
        <v>72</v>
      </c>
      <c r="J2164" s="14">
        <f t="shared" si="33"/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0.72093023255813948</v>
      </c>
      <c r="I2165" s="10">
        <v>24</v>
      </c>
      <c r="J2165" s="14">
        <f t="shared" si="33"/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0.61702127659574468</v>
      </c>
      <c r="I2166" s="10">
        <v>18</v>
      </c>
      <c r="J2166" s="14">
        <f t="shared" si="33"/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0.67346938775510201</v>
      </c>
      <c r="I2167" s="10">
        <v>16</v>
      </c>
      <c r="J2167" s="14">
        <f t="shared" si="33"/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0.72448979591836737</v>
      </c>
      <c r="I2168" s="10">
        <v>54</v>
      </c>
      <c r="J2168" s="14">
        <f t="shared" si="33"/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0.69747899159663862</v>
      </c>
      <c r="I2169" s="10">
        <v>36</v>
      </c>
      <c r="J2169" s="14">
        <f t="shared" si="33"/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0.5495495495495496</v>
      </c>
      <c r="I2170" s="10">
        <v>50</v>
      </c>
      <c r="J2170" s="14">
        <f t="shared" si="33"/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0.81355932203389836</v>
      </c>
      <c r="I2171" s="10">
        <v>44</v>
      </c>
      <c r="J2171" s="14">
        <f t="shared" si="33"/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0.75694444444444442</v>
      </c>
      <c r="I2172" s="10">
        <v>35</v>
      </c>
      <c r="J2172" s="14">
        <f t="shared" si="33"/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0.66804979253112029</v>
      </c>
      <c r="I2173" s="10">
        <v>80</v>
      </c>
      <c r="J2173" s="14">
        <f t="shared" si="33"/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0.74208144796380093</v>
      </c>
      <c r="I2174" s="10">
        <v>57</v>
      </c>
      <c r="J2174" s="14">
        <f t="shared" si="33"/>
        <v>0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0.73333333333333328</v>
      </c>
      <c r="I2175" s="10">
        <v>24</v>
      </c>
      <c r="J2175" s="14">
        <f t="shared" si="33"/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0.73303592392580419</v>
      </c>
      <c r="I2176" s="10">
        <v>1137</v>
      </c>
      <c r="J2176" s="14">
        <f t="shared" si="33"/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0.68</v>
      </c>
      <c r="I2177" s="10">
        <v>64</v>
      </c>
      <c r="J2177" s="14">
        <f t="shared" si="33"/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0.7492163009404389</v>
      </c>
      <c r="I2178" s="10">
        <v>80</v>
      </c>
      <c r="J2178" s="14">
        <f t="shared" si="33"/>
        <v>0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0.7338709677419355</v>
      </c>
      <c r="I2179" s="10">
        <v>33</v>
      </c>
      <c r="J2179" s="14">
        <f t="shared" si="33"/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0.69041095890410964</v>
      </c>
      <c r="I2180" s="10">
        <v>226</v>
      </c>
      <c r="J2180" s="14">
        <f t="shared" ref="J2180:J2243" si="34"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0.73632734530938126</v>
      </c>
      <c r="I2181" s="10">
        <v>1321</v>
      </c>
      <c r="J2181" s="14">
        <f t="shared" si="34"/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0.70647773279352222</v>
      </c>
      <c r="I2182" s="10">
        <v>145</v>
      </c>
      <c r="J2182" s="14">
        <f t="shared" si="34"/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0.72738436348751534</v>
      </c>
      <c r="I2183" s="10">
        <v>666</v>
      </c>
      <c r="J2183" s="14">
        <f t="shared" si="34"/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0.75526315789473686</v>
      </c>
      <c r="I2184" s="10">
        <v>744</v>
      </c>
      <c r="J2184" s="14">
        <f t="shared" si="34"/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0.66</v>
      </c>
      <c r="I2185" s="10">
        <v>102</v>
      </c>
      <c r="J2185" s="14">
        <f t="shared" si="34"/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0.70796460176991149</v>
      </c>
      <c r="I2186" s="10">
        <v>132</v>
      </c>
      <c r="J2186" s="14">
        <f t="shared" si="34"/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0.73764258555133078</v>
      </c>
      <c r="I2187" s="10">
        <v>69</v>
      </c>
      <c r="J2187" s="14">
        <f t="shared" si="34"/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0.810126582278481</v>
      </c>
      <c r="I2188" s="10">
        <v>15</v>
      </c>
      <c r="J2188" s="14">
        <f t="shared" si="34"/>
        <v>0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0.38554216867469882</v>
      </c>
      <c r="I2189" s="10">
        <v>51</v>
      </c>
      <c r="J2189" s="14">
        <f t="shared" si="34"/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0.7967479674796748</v>
      </c>
      <c r="I2190" s="10">
        <v>25</v>
      </c>
      <c r="J2190" s="14">
        <f t="shared" si="34"/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0.64615384615384619</v>
      </c>
      <c r="I2191" s="10">
        <v>23</v>
      </c>
      <c r="J2191" s="14">
        <f t="shared" si="34"/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0.64818763326226014</v>
      </c>
      <c r="I2192" s="10">
        <v>165</v>
      </c>
      <c r="J2192" s="14">
        <f t="shared" si="34"/>
        <v>1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0.63348416289592757</v>
      </c>
      <c r="I2193" s="10">
        <v>81</v>
      </c>
      <c r="J2193" s="14">
        <f t="shared" si="34"/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0.73333333333333328</v>
      </c>
      <c r="I2194" s="10">
        <v>28</v>
      </c>
      <c r="J2194" s="14">
        <f t="shared" si="34"/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0.60833333333333328</v>
      </c>
      <c r="I2195" s="10">
        <v>47</v>
      </c>
      <c r="J2195" s="14">
        <f t="shared" si="34"/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0.62307692307692308</v>
      </c>
      <c r="I2196" s="10">
        <v>49</v>
      </c>
      <c r="J2196" s="14">
        <f t="shared" si="34"/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0.64563106796116509</v>
      </c>
      <c r="I2197" s="10">
        <v>73</v>
      </c>
      <c r="J2197" s="14">
        <f t="shared" si="34"/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0.65495207667731625</v>
      </c>
      <c r="I2198" s="10">
        <v>108</v>
      </c>
      <c r="J2198" s="14">
        <f t="shared" si="34"/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0.69421487603305787</v>
      </c>
      <c r="I2199" s="10">
        <v>37</v>
      </c>
      <c r="J2199" s="14">
        <f t="shared" si="34"/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0.56428571428571428</v>
      </c>
      <c r="I2200" s="10">
        <v>122</v>
      </c>
      <c r="J2200" s="14">
        <f t="shared" si="34"/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0.74233128834355833</v>
      </c>
      <c r="I2201" s="10">
        <v>42</v>
      </c>
      <c r="J2201" s="14">
        <f t="shared" si="34"/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0.67057291666666663</v>
      </c>
      <c r="I2202" s="10">
        <v>253</v>
      </c>
      <c r="J2202" s="14">
        <f t="shared" si="34"/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0.63913043478260867</v>
      </c>
      <c r="I2203" s="10">
        <v>83</v>
      </c>
      <c r="J2203" s="14">
        <f t="shared" si="34"/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0.66161616161616166</v>
      </c>
      <c r="I2204" s="10">
        <v>335</v>
      </c>
      <c r="J2204" s="14">
        <f t="shared" si="34"/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0.76744186046511631</v>
      </c>
      <c r="I2205" s="10">
        <v>70</v>
      </c>
      <c r="J2205" s="14">
        <f t="shared" si="34"/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0.74642588412340105</v>
      </c>
      <c r="I2206" s="10">
        <v>337</v>
      </c>
      <c r="J2206" s="14">
        <f t="shared" si="34"/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0.77749999999999997</v>
      </c>
      <c r="I2207" s="10">
        <v>178</v>
      </c>
      <c r="J2207" s="14">
        <f t="shared" si="34"/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0.56613756613756616</v>
      </c>
      <c r="I2208" s="10">
        <v>82</v>
      </c>
      <c r="J2208" s="14">
        <f t="shared" si="34"/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0.7367775563391078</v>
      </c>
      <c r="I2209" s="10">
        <v>1717</v>
      </c>
      <c r="J2209" s="14">
        <f t="shared" si="34"/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0.77272727272727271</v>
      </c>
      <c r="I2210" s="10">
        <v>40</v>
      </c>
      <c r="J2210" s="14">
        <f t="shared" si="34"/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0.66</v>
      </c>
      <c r="I2211" s="10">
        <v>119</v>
      </c>
      <c r="J2211" s="14">
        <f t="shared" si="34"/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0.63948497854077258</v>
      </c>
      <c r="I2212" s="10">
        <v>84</v>
      </c>
      <c r="J2212" s="14">
        <f t="shared" si="34"/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0.71153846153846156</v>
      </c>
      <c r="I2213" s="10">
        <v>15</v>
      </c>
      <c r="J2213" s="14">
        <f t="shared" si="34"/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0.61</v>
      </c>
      <c r="I2214" s="10">
        <v>39</v>
      </c>
      <c r="J2214" s="14">
        <f t="shared" si="34"/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0.85620915032679734</v>
      </c>
      <c r="I2215" s="10">
        <v>22</v>
      </c>
      <c r="J2215" s="14">
        <f t="shared" si="34"/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0.8</v>
      </c>
      <c r="I2216" s="10">
        <v>11</v>
      </c>
      <c r="J2216" s="14">
        <f t="shared" si="34"/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0.81521739130434778</v>
      </c>
      <c r="I2217" s="10">
        <v>17</v>
      </c>
      <c r="J2217" s="14">
        <f t="shared" si="34"/>
        <v>0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1</v>
      </c>
      <c r="I2218" s="10">
        <v>0</v>
      </c>
      <c r="J2218" s="14">
        <f t="shared" si="34"/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0.90909090909090906</v>
      </c>
      <c r="I2219" s="10">
        <v>6</v>
      </c>
      <c r="J2219" s="14">
        <f t="shared" si="34"/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0.74782608695652175</v>
      </c>
      <c r="I2220" s="10">
        <v>29</v>
      </c>
      <c r="J2220" s="14">
        <f t="shared" si="34"/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0.6953125</v>
      </c>
      <c r="I2221" s="10">
        <v>78</v>
      </c>
      <c r="J2221" s="14">
        <f t="shared" si="34"/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0.76478679504814306</v>
      </c>
      <c r="I2222" s="10">
        <v>171</v>
      </c>
      <c r="J2222" s="14">
        <f t="shared" si="34"/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0.703125</v>
      </c>
      <c r="I2223" s="10">
        <v>38</v>
      </c>
      <c r="J2223" s="14">
        <f t="shared" si="34"/>
        <v>0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0.76378896882494007</v>
      </c>
      <c r="I2224" s="10">
        <v>197</v>
      </c>
      <c r="J2224" s="14">
        <f t="shared" si="34"/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0.70983213429256597</v>
      </c>
      <c r="I2225" s="10">
        <v>121</v>
      </c>
      <c r="J2225" s="14">
        <f t="shared" si="34"/>
        <v>0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0.73080241587575501</v>
      </c>
      <c r="I2226" s="10">
        <v>312</v>
      </c>
      <c r="J2226" s="14">
        <f t="shared" si="34"/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0.68495428096425603</v>
      </c>
      <c r="I2227" s="10">
        <v>379</v>
      </c>
      <c r="J2227" s="14">
        <f t="shared" si="34"/>
        <v>1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0.67312348668280875</v>
      </c>
      <c r="I2228" s="10">
        <v>405</v>
      </c>
      <c r="J2228" s="14">
        <f t="shared" si="34"/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0.79090909090909089</v>
      </c>
      <c r="I2229" s="10">
        <v>23</v>
      </c>
      <c r="J2229" s="14">
        <f t="shared" si="34"/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0.66077738515901063</v>
      </c>
      <c r="I2230" s="10">
        <v>96</v>
      </c>
      <c r="J2230" s="14">
        <f t="shared" si="34"/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0.68441814595660755</v>
      </c>
      <c r="I2231" s="10">
        <v>160</v>
      </c>
      <c r="J2231" s="14">
        <f t="shared" si="34"/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0.78624078624078619</v>
      </c>
      <c r="I2232" s="10">
        <v>87</v>
      </c>
      <c r="J2232" s="14">
        <f t="shared" si="34"/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0.70422535211267601</v>
      </c>
      <c r="I2233" s="10">
        <v>63</v>
      </c>
      <c r="J2233" s="14">
        <f t="shared" si="34"/>
        <v>0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0.73590504451038574</v>
      </c>
      <c r="I2234" s="10">
        <v>89</v>
      </c>
      <c r="J2234" s="14">
        <f t="shared" si="34"/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0.755</v>
      </c>
      <c r="I2235" s="10">
        <v>49</v>
      </c>
      <c r="J2235" s="14">
        <f t="shared" si="34"/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0.67910447761194026</v>
      </c>
      <c r="I2236" s="10">
        <v>86</v>
      </c>
      <c r="J2236" s="14">
        <f t="shared" si="34"/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0.76494110018372419</v>
      </c>
      <c r="I2237" s="10">
        <v>2175</v>
      </c>
      <c r="J2237" s="14">
        <f t="shared" si="34"/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0.75740479548660089</v>
      </c>
      <c r="I2238" s="10">
        <v>172</v>
      </c>
      <c r="J2238" s="14">
        <f t="shared" si="34"/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0.76056338028169013</v>
      </c>
      <c r="I2239" s="10">
        <v>119</v>
      </c>
      <c r="J2239" s="14">
        <f t="shared" si="34"/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0.66666666666666663</v>
      </c>
      <c r="I2240" s="10">
        <v>185</v>
      </c>
      <c r="J2240" s="14">
        <f t="shared" si="34"/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0.72463768115942029</v>
      </c>
      <c r="I2241" s="10">
        <v>38</v>
      </c>
      <c r="J2241" s="14">
        <f t="shared" si="34"/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0.5714285714285714</v>
      </c>
      <c r="I2242" s="10">
        <v>69</v>
      </c>
      <c r="J2242" s="14">
        <f t="shared" si="34"/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0.77358490566037741</v>
      </c>
      <c r="I2243" s="10">
        <v>12</v>
      </c>
      <c r="J2243" s="14">
        <f t="shared" si="34"/>
        <v>0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0.875</v>
      </c>
      <c r="I2244" s="10">
        <v>11</v>
      </c>
      <c r="J2244" s="14">
        <f t="shared" ref="J2244:J2307" si="35"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0.68253968253968256</v>
      </c>
      <c r="I2245" s="10">
        <v>60</v>
      </c>
      <c r="J2245" s="14">
        <f t="shared" si="35"/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0.63380281690140849</v>
      </c>
      <c r="I2246" s="10">
        <v>78</v>
      </c>
      <c r="J2246" s="14">
        <f t="shared" si="35"/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0.77272727272727271</v>
      </c>
      <c r="I2247" s="10">
        <v>25</v>
      </c>
      <c r="J2247" s="14">
        <f t="shared" si="35"/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0.60769230769230764</v>
      </c>
      <c r="I2248" s="10">
        <v>51</v>
      </c>
      <c r="J2248" s="14">
        <f t="shared" si="35"/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0.61261261261261257</v>
      </c>
      <c r="I2249" s="10">
        <v>86</v>
      </c>
      <c r="J2249" s="14">
        <f t="shared" si="35"/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0.59322033898305082</v>
      </c>
      <c r="I2250" s="10">
        <v>72</v>
      </c>
      <c r="J2250" s="14">
        <f t="shared" si="35"/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0.67487684729064035</v>
      </c>
      <c r="I2251" s="10">
        <v>66</v>
      </c>
      <c r="J2251" s="14">
        <f t="shared" si="35"/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0.62599469496021221</v>
      </c>
      <c r="I2252" s="10">
        <v>141</v>
      </c>
      <c r="J2252" s="14">
        <f t="shared" si="35"/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0.69376693766937669</v>
      </c>
      <c r="I2253" s="10">
        <v>113</v>
      </c>
      <c r="J2253" s="14">
        <f t="shared" si="35"/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0.67110436025732667</v>
      </c>
      <c r="I2254" s="10">
        <v>3681</v>
      </c>
      <c r="J2254" s="14">
        <f t="shared" si="35"/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0.68748331998932477</v>
      </c>
      <c r="I2255" s="10">
        <v>1171</v>
      </c>
      <c r="J2255" s="14">
        <f t="shared" si="35"/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0.73188405797101452</v>
      </c>
      <c r="I2256" s="10">
        <v>74</v>
      </c>
      <c r="J2256" s="14">
        <f t="shared" si="35"/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0.60188087774294674</v>
      </c>
      <c r="I2257" s="10">
        <v>127</v>
      </c>
      <c r="J2257" s="14">
        <f t="shared" si="35"/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0.7094339622641509</v>
      </c>
      <c r="I2258" s="10">
        <v>231</v>
      </c>
      <c r="J2258" s="14">
        <f t="shared" si="35"/>
        <v>0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0.6333333333333333</v>
      </c>
      <c r="I2259" s="10">
        <v>132</v>
      </c>
      <c r="J2259" s="14">
        <f t="shared" si="35"/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0.70687418936446178</v>
      </c>
      <c r="I2260" s="10">
        <v>452</v>
      </c>
      <c r="J2260" s="14">
        <f t="shared" si="35"/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0.69715142428785604</v>
      </c>
      <c r="I2261" s="10">
        <v>202</v>
      </c>
      <c r="J2261" s="14">
        <f t="shared" si="35"/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0.58461538461538465</v>
      </c>
      <c r="I2262" s="10">
        <v>162</v>
      </c>
      <c r="J2262" s="14">
        <f t="shared" si="35"/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0.53892215568862278</v>
      </c>
      <c r="I2263" s="10">
        <v>154</v>
      </c>
      <c r="J2263" s="14">
        <f t="shared" si="35"/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0.70950468540829992</v>
      </c>
      <c r="I2264" s="10">
        <v>1302</v>
      </c>
      <c r="J2264" s="14">
        <f t="shared" si="35"/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0.60905349794238683</v>
      </c>
      <c r="I2265" s="10">
        <v>475</v>
      </c>
      <c r="J2265" s="14">
        <f t="shared" si="35"/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0.65030674846625769</v>
      </c>
      <c r="I2266" s="10">
        <v>228</v>
      </c>
      <c r="J2266" s="14">
        <f t="shared" si="35"/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0.57157258064516125</v>
      </c>
      <c r="I2267" s="10">
        <v>425</v>
      </c>
      <c r="J2267" s="14">
        <f t="shared" si="35"/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0.59911894273127753</v>
      </c>
      <c r="I2268" s="10">
        <v>91</v>
      </c>
      <c r="J2268" s="14">
        <f t="shared" si="35"/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0.64415322580645162</v>
      </c>
      <c r="I2269" s="10">
        <v>353</v>
      </c>
      <c r="J2269" s="14">
        <f t="shared" si="35"/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0.66819221967963383</v>
      </c>
      <c r="I2270" s="10">
        <v>145</v>
      </c>
      <c r="J2270" s="14">
        <f t="shared" si="35"/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0.62578616352201255</v>
      </c>
      <c r="I2271" s="10">
        <v>119</v>
      </c>
      <c r="J2271" s="14">
        <f t="shared" si="35"/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0.80451127819548873</v>
      </c>
      <c r="I2272" s="10">
        <v>52</v>
      </c>
      <c r="J2272" s="14">
        <f t="shared" si="35"/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0.73929961089494167</v>
      </c>
      <c r="I2273" s="10">
        <v>134</v>
      </c>
      <c r="J2273" s="14">
        <f t="shared" si="35"/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0.70059880239520955</v>
      </c>
      <c r="I2274" s="10">
        <v>50</v>
      </c>
      <c r="J2274" s="14">
        <f t="shared" si="35"/>
        <v>0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0.66097764585845464</v>
      </c>
      <c r="I2275" s="10">
        <v>3655</v>
      </c>
      <c r="J2275" s="14">
        <f t="shared" si="35"/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0.70084162203519507</v>
      </c>
      <c r="I2276" s="10">
        <v>391</v>
      </c>
      <c r="J2276" s="14">
        <f t="shared" si="35"/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0.67555555555555558</v>
      </c>
      <c r="I2277" s="10">
        <v>584</v>
      </c>
      <c r="J2277" s="14">
        <f t="shared" si="35"/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0.90079365079365081</v>
      </c>
      <c r="I2278" s="10">
        <v>25</v>
      </c>
      <c r="J2278" s="14">
        <f t="shared" si="35"/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0.68510638297872339</v>
      </c>
      <c r="I2279" s="10">
        <v>74</v>
      </c>
      <c r="J2279" s="14">
        <f t="shared" si="35"/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0.69907407407407407</v>
      </c>
      <c r="I2280" s="10">
        <v>65</v>
      </c>
      <c r="J2280" s="14">
        <f t="shared" si="35"/>
        <v>1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0.70571428571428574</v>
      </c>
      <c r="I2281" s="10">
        <v>103</v>
      </c>
      <c r="J2281" s="14">
        <f t="shared" si="35"/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0.59090909090909094</v>
      </c>
      <c r="I2282" s="10">
        <v>81</v>
      </c>
      <c r="J2282" s="14">
        <f t="shared" si="35"/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0.56744186046511624</v>
      </c>
      <c r="I2283" s="10">
        <v>93</v>
      </c>
      <c r="J2283" s="14">
        <f t="shared" si="35"/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0.62992125984251968</v>
      </c>
      <c r="I2284" s="10">
        <v>47</v>
      </c>
      <c r="J2284" s="14">
        <f t="shared" si="35"/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0.67351701294790722</v>
      </c>
      <c r="I2285" s="10">
        <v>8674</v>
      </c>
      <c r="J2285" s="14">
        <f t="shared" si="35"/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0.65717192268565616</v>
      </c>
      <c r="I2286" s="10">
        <v>337</v>
      </c>
      <c r="J2286" s="14">
        <f t="shared" si="35"/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0.71254355400696867</v>
      </c>
      <c r="I2287" s="10">
        <v>1320</v>
      </c>
      <c r="J2287" s="14">
        <f t="shared" si="35"/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0.80341880341880345</v>
      </c>
      <c r="I2288" s="10">
        <v>46</v>
      </c>
      <c r="J2288" s="14">
        <f t="shared" si="35"/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0.62202380952380953</v>
      </c>
      <c r="I2289" s="10">
        <v>254</v>
      </c>
      <c r="J2289" s="14">
        <f t="shared" si="35"/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0.69789983844911152</v>
      </c>
      <c r="I2290" s="10">
        <v>187</v>
      </c>
      <c r="J2290" s="14">
        <f t="shared" si="35"/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0.69124168514412421</v>
      </c>
      <c r="I2291" s="10">
        <v>557</v>
      </c>
      <c r="J2291" s="14">
        <f t="shared" si="35"/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0.49808429118773945</v>
      </c>
      <c r="I2292" s="10">
        <v>131</v>
      </c>
      <c r="J2292" s="14">
        <f t="shared" si="35"/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0.726962457337884</v>
      </c>
      <c r="I2293" s="10">
        <v>80</v>
      </c>
      <c r="J2293" s="14">
        <f t="shared" si="35"/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0.65700483091787443</v>
      </c>
      <c r="I2294" s="10">
        <v>142</v>
      </c>
      <c r="J2294" s="14">
        <f t="shared" si="35"/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0.70097442143727162</v>
      </c>
      <c r="I2295" s="10">
        <v>491</v>
      </c>
      <c r="J2295" s="14">
        <f t="shared" si="35"/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0.74331550802139035</v>
      </c>
      <c r="I2296" s="10">
        <v>432</v>
      </c>
      <c r="J2296" s="14">
        <f t="shared" si="35"/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0.57246376811594202</v>
      </c>
      <c r="I2297" s="10">
        <v>59</v>
      </c>
      <c r="J2297" s="14">
        <f t="shared" si="35"/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0.625</v>
      </c>
      <c r="I2298" s="10">
        <v>48</v>
      </c>
      <c r="J2298" s="14">
        <f t="shared" si="35"/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0.6741573033707865</v>
      </c>
      <c r="I2299" s="10">
        <v>58</v>
      </c>
      <c r="J2299" s="14">
        <f t="shared" si="35"/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0.70358306188925079</v>
      </c>
      <c r="I2300" s="10">
        <v>91</v>
      </c>
      <c r="J2300" s="14">
        <f t="shared" si="35"/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0.59854014598540151</v>
      </c>
      <c r="I2301" s="10">
        <v>55</v>
      </c>
      <c r="J2301" s="14">
        <f t="shared" si="35"/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0.69444444444444442</v>
      </c>
      <c r="I2302" s="10">
        <v>33</v>
      </c>
      <c r="J2302" s="14">
        <f t="shared" si="35"/>
        <v>1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0.76754385964912286</v>
      </c>
      <c r="I2303" s="10">
        <v>106</v>
      </c>
      <c r="J2303" s="14">
        <f t="shared" si="35"/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0.78176291793313069</v>
      </c>
      <c r="I2304" s="10">
        <v>359</v>
      </c>
      <c r="J2304" s="14">
        <f t="shared" si="35"/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0.77644230769230771</v>
      </c>
      <c r="I2305" s="10">
        <v>186</v>
      </c>
      <c r="J2305" s="14">
        <f t="shared" si="35"/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0.72014925373134331</v>
      </c>
      <c r="I2306" s="10">
        <v>75</v>
      </c>
      <c r="J2306" s="14">
        <f t="shared" si="35"/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0.80865006553079943</v>
      </c>
      <c r="I2307" s="10">
        <v>146</v>
      </c>
      <c r="J2307" s="14">
        <f t="shared" si="35"/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0.79801324503311255</v>
      </c>
      <c r="I2308" s="10">
        <v>61</v>
      </c>
      <c r="J2308" s="14">
        <f t="shared" ref="J2308:J2371" si="36"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0.61685823754789271</v>
      </c>
      <c r="I2309" s="10">
        <v>100</v>
      </c>
      <c r="J2309" s="14">
        <f t="shared" si="36"/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0.61849710982658956</v>
      </c>
      <c r="I2310" s="10">
        <v>66</v>
      </c>
      <c r="J2310" s="14">
        <f t="shared" si="36"/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0.72543352601156075</v>
      </c>
      <c r="I2311" s="10">
        <v>95</v>
      </c>
      <c r="J2311" s="14">
        <f t="shared" si="36"/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0.77443609022556392</v>
      </c>
      <c r="I2312" s="10">
        <v>60</v>
      </c>
      <c r="J2312" s="14">
        <f t="shared" si="36"/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0.70076306384622811</v>
      </c>
      <c r="I2313" s="10">
        <v>12392</v>
      </c>
      <c r="J2313" s="14">
        <f t="shared" si="36"/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0.69240348692403486</v>
      </c>
      <c r="I2314" s="10">
        <v>247</v>
      </c>
      <c r="J2314" s="14">
        <f t="shared" si="36"/>
        <v>1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0.75202492211838001</v>
      </c>
      <c r="I2315" s="10">
        <v>398</v>
      </c>
      <c r="J2315" s="14">
        <f t="shared" si="36"/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0.69488188976377951</v>
      </c>
      <c r="I2316" s="10">
        <v>155</v>
      </c>
      <c r="J2316" s="14">
        <f t="shared" si="36"/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0.76530612244897955</v>
      </c>
      <c r="I2317" s="10">
        <v>115</v>
      </c>
      <c r="J2317" s="14">
        <f t="shared" si="36"/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0.80246913580246915</v>
      </c>
      <c r="I2318" s="10">
        <v>128</v>
      </c>
      <c r="J2318" s="14">
        <f t="shared" si="36"/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0.72171253822629966</v>
      </c>
      <c r="I2319" s="10">
        <v>91</v>
      </c>
      <c r="J2319" s="14">
        <f t="shared" si="36"/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0.8213213213213213</v>
      </c>
      <c r="I2320" s="10">
        <v>119</v>
      </c>
      <c r="J2320" s="14">
        <f t="shared" si="36"/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0.68469696969696969</v>
      </c>
      <c r="I2321" s="10">
        <v>2081</v>
      </c>
      <c r="J2321" s="14">
        <f t="shared" si="36"/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0.73979739507959474</v>
      </c>
      <c r="I2322" s="10">
        <v>899</v>
      </c>
      <c r="J2322" s="14">
        <f t="shared" si="36"/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0.67733333333333334</v>
      </c>
      <c r="I2323" s="10">
        <v>121</v>
      </c>
      <c r="J2323" s="14">
        <f t="shared" si="36"/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0.75206611570247939</v>
      </c>
      <c r="I2324" s="10">
        <v>120</v>
      </c>
      <c r="J2324" s="14">
        <f t="shared" si="36"/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0.72677595628415304</v>
      </c>
      <c r="I2325" s="10">
        <v>300</v>
      </c>
      <c r="J2325" s="14">
        <f t="shared" si="36"/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0.67495219885277247</v>
      </c>
      <c r="I2326" s="10">
        <v>170</v>
      </c>
      <c r="J2326" s="14">
        <f t="shared" si="36"/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0.75531914893617025</v>
      </c>
      <c r="I2327" s="10">
        <v>115</v>
      </c>
      <c r="J2327" s="14">
        <f t="shared" si="36"/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0.7441016333938294</v>
      </c>
      <c r="I2328" s="10">
        <v>141</v>
      </c>
      <c r="J2328" s="14">
        <f t="shared" si="36"/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0.67800453514739234</v>
      </c>
      <c r="I2329" s="10">
        <v>142</v>
      </c>
      <c r="J2329" s="14">
        <f t="shared" si="36"/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0.73433912758281406</v>
      </c>
      <c r="I2330" s="10">
        <v>810</v>
      </c>
      <c r="J2330" s="14">
        <f t="shared" si="36"/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0.76842105263157889</v>
      </c>
      <c r="I2331" s="10">
        <v>110</v>
      </c>
      <c r="J2331" s="14">
        <f t="shared" si="36"/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0.64238410596026485</v>
      </c>
      <c r="I2332" s="10">
        <v>108</v>
      </c>
      <c r="J2332" s="14">
        <f t="shared" si="36"/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0.69250645994832039</v>
      </c>
      <c r="I2333" s="10">
        <v>119</v>
      </c>
      <c r="J2333" s="14">
        <f t="shared" si="36"/>
        <v>1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0.70882808466701086</v>
      </c>
      <c r="I2334" s="10">
        <v>564</v>
      </c>
      <c r="J2334" s="14">
        <f t="shared" si="36"/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0.77192982456140347</v>
      </c>
      <c r="I2335" s="10">
        <v>104</v>
      </c>
      <c r="J2335" s="14">
        <f t="shared" si="36"/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0.68421052631578949</v>
      </c>
      <c r="I2336" s="10">
        <v>48</v>
      </c>
      <c r="J2336" s="14">
        <f t="shared" si="36"/>
        <v>1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0.58888888888888891</v>
      </c>
      <c r="I2337" s="10">
        <v>37</v>
      </c>
      <c r="J2337" s="14">
        <f t="shared" si="36"/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0.75757575757575757</v>
      </c>
      <c r="I2338" s="10">
        <v>72</v>
      </c>
      <c r="J2338" s="14">
        <f t="shared" si="36"/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0.70175438596491224</v>
      </c>
      <c r="I2339" s="10">
        <v>102</v>
      </c>
      <c r="J2339" s="14">
        <f t="shared" si="36"/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0.6867749419953596</v>
      </c>
      <c r="I2340" s="10">
        <v>135</v>
      </c>
      <c r="J2340" s="14">
        <f t="shared" si="36"/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0.68544769424008611</v>
      </c>
      <c r="I2341" s="10">
        <v>1753</v>
      </c>
      <c r="J2341" s="14">
        <f t="shared" si="36"/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0.63146394756008739</v>
      </c>
      <c r="I2342" s="10">
        <v>506</v>
      </c>
      <c r="J2342" s="14">
        <f t="shared" si="36"/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0.57377049180327866</v>
      </c>
      <c r="I2343" s="10">
        <v>26</v>
      </c>
      <c r="J2343" s="14">
        <f t="shared" si="36"/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0.57940446650124067</v>
      </c>
      <c r="I2344" s="10">
        <v>1017</v>
      </c>
      <c r="J2344" s="14">
        <f t="shared" si="36"/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0.67609254498714655</v>
      </c>
      <c r="I2345" s="10">
        <v>126</v>
      </c>
      <c r="J2345" s="14">
        <f t="shared" si="36"/>
        <v>1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0.64552238805970152</v>
      </c>
      <c r="I2346" s="10">
        <v>95</v>
      </c>
      <c r="J2346" s="14">
        <f t="shared" si="36"/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0.67146282973621108</v>
      </c>
      <c r="I2347" s="10">
        <v>137</v>
      </c>
      <c r="J2347" s="14">
        <f t="shared" si="36"/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0.72911261027503893</v>
      </c>
      <c r="I2348" s="10">
        <v>522</v>
      </c>
      <c r="J2348" s="14">
        <f t="shared" si="36"/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0.90721649484536082</v>
      </c>
      <c r="I2349" s="10">
        <v>9</v>
      </c>
      <c r="J2349" s="14">
        <f t="shared" si="36"/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0.70714285714285718</v>
      </c>
      <c r="I2350" s="10">
        <v>82</v>
      </c>
      <c r="J2350" s="14">
        <f t="shared" si="36"/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0.66363636363636369</v>
      </c>
      <c r="I2351" s="10">
        <v>37</v>
      </c>
      <c r="J2351" s="14">
        <f t="shared" si="36"/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0.72932330827067671</v>
      </c>
      <c r="I2352" s="10">
        <v>108</v>
      </c>
      <c r="J2352" s="14">
        <f t="shared" si="36"/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0.75</v>
      </c>
      <c r="I2353" s="10">
        <v>22</v>
      </c>
      <c r="J2353" s="14">
        <f t="shared" si="36"/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0.73849878934624702</v>
      </c>
      <c r="I2354" s="10">
        <v>216</v>
      </c>
      <c r="J2354" s="14">
        <f t="shared" si="36"/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0.70373443983402495</v>
      </c>
      <c r="I2355" s="10">
        <v>357</v>
      </c>
      <c r="J2355" s="14">
        <f t="shared" si="36"/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0.70526315789473681</v>
      </c>
      <c r="I2356" s="10">
        <v>3248</v>
      </c>
      <c r="J2356" s="14">
        <f t="shared" si="36"/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0.68985507246376809</v>
      </c>
      <c r="I2357" s="10">
        <v>107</v>
      </c>
      <c r="J2357" s="14">
        <f t="shared" si="36"/>
        <v>1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0.73186119873817035</v>
      </c>
      <c r="I2358" s="10">
        <v>85</v>
      </c>
      <c r="J2358" s="14">
        <f t="shared" si="36"/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0.67669172932330823</v>
      </c>
      <c r="I2359" s="10">
        <v>258</v>
      </c>
      <c r="J2359" s="14">
        <f t="shared" si="36"/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0.66947014297729179</v>
      </c>
      <c r="I2360" s="10">
        <v>786</v>
      </c>
      <c r="J2360" s="14">
        <f t="shared" si="36"/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0.72519083969465647</v>
      </c>
      <c r="I2361" s="10">
        <v>36</v>
      </c>
      <c r="J2361" s="14">
        <f t="shared" si="36"/>
        <v>0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0.71634615384615385</v>
      </c>
      <c r="I2362" s="10">
        <v>59</v>
      </c>
      <c r="J2362" s="14">
        <f t="shared" si="36"/>
        <v>0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0.73231357552581267</v>
      </c>
      <c r="I2363" s="10">
        <v>140</v>
      </c>
      <c r="J2363" s="14">
        <f t="shared" si="36"/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0.63414634146341464</v>
      </c>
      <c r="I2364" s="10">
        <v>285</v>
      </c>
      <c r="J2364" s="14">
        <f t="shared" si="36"/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0.6135693215339233</v>
      </c>
      <c r="I2365" s="10">
        <v>131</v>
      </c>
      <c r="J2365" s="14">
        <f t="shared" si="36"/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0.73699763593380618</v>
      </c>
      <c r="I2366" s="10">
        <v>445</v>
      </c>
      <c r="J2366" s="14">
        <f t="shared" si="36"/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0.73990147783251237</v>
      </c>
      <c r="I2367" s="10">
        <v>528</v>
      </c>
      <c r="J2367" s="14">
        <f t="shared" si="36"/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0.71122320302648168</v>
      </c>
      <c r="I2368" s="10">
        <v>229</v>
      </c>
      <c r="J2368" s="14">
        <f t="shared" si="36"/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0.72554933218440332</v>
      </c>
      <c r="I2369" s="10">
        <v>3822</v>
      </c>
      <c r="J2369" s="14">
        <f t="shared" si="36"/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0.83991683991683996</v>
      </c>
      <c r="I2370" s="10">
        <v>77</v>
      </c>
      <c r="J2370" s="14">
        <f t="shared" si="36"/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0.77941176470588236</v>
      </c>
      <c r="I2371" s="10">
        <v>75</v>
      </c>
      <c r="J2371" s="14">
        <f t="shared" si="36"/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0.6837944664031621</v>
      </c>
      <c r="I2372" s="10">
        <v>160</v>
      </c>
      <c r="J2372" s="14">
        <f t="shared" ref="J2372:J2435" si="37"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0.64224137931034486</v>
      </c>
      <c r="I2373" s="10">
        <v>166</v>
      </c>
      <c r="J2373" s="14">
        <f t="shared" si="37"/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0.63051470588235292</v>
      </c>
      <c r="I2374" s="10">
        <v>201</v>
      </c>
      <c r="J2374" s="14">
        <f t="shared" si="37"/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0.73062730627306272</v>
      </c>
      <c r="I2375" s="10">
        <v>73</v>
      </c>
      <c r="J2375" s="14">
        <f t="shared" si="37"/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0.74294670846394983</v>
      </c>
      <c r="I2376" s="10">
        <v>82</v>
      </c>
      <c r="J2376" s="14">
        <f t="shared" si="37"/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0.68918918918918914</v>
      </c>
      <c r="I2377" s="10">
        <v>184</v>
      </c>
      <c r="J2377" s="14">
        <f t="shared" si="37"/>
        <v>1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0.8571428571428571</v>
      </c>
      <c r="I2378" s="10">
        <v>40</v>
      </c>
      <c r="J2378" s="14">
        <f t="shared" si="37"/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0.7796123474515434</v>
      </c>
      <c r="I2379" s="10">
        <v>307</v>
      </c>
      <c r="J2379" s="14">
        <f t="shared" si="37"/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0.80578898225957052</v>
      </c>
      <c r="I2380" s="10">
        <v>208</v>
      </c>
      <c r="J2380" s="14">
        <f t="shared" si="37"/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0.72108843537414968</v>
      </c>
      <c r="I2381" s="10">
        <v>41</v>
      </c>
      <c r="J2381" s="14">
        <f t="shared" si="37"/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0.72396728655519094</v>
      </c>
      <c r="I2382" s="10">
        <v>5299</v>
      </c>
      <c r="J2382" s="14">
        <f t="shared" si="37"/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0.75580865603644642</v>
      </c>
      <c r="I2383" s="10">
        <v>536</v>
      </c>
      <c r="J2383" s="14">
        <f t="shared" si="37"/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0.6933546837469976</v>
      </c>
      <c r="I2384" s="10">
        <v>383</v>
      </c>
      <c r="J2384" s="14">
        <f t="shared" si="37"/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0.70013386880856765</v>
      </c>
      <c r="I2385" s="10">
        <v>224</v>
      </c>
      <c r="J2385" s="14">
        <f t="shared" si="37"/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0.62555066079295152</v>
      </c>
      <c r="I2386" s="10">
        <v>85</v>
      </c>
      <c r="J2386" s="14">
        <f t="shared" si="37"/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0.6912751677852349</v>
      </c>
      <c r="I2387" s="10">
        <v>92</v>
      </c>
      <c r="J2387" s="14">
        <f t="shared" si="37"/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0.70234857849196541</v>
      </c>
      <c r="I2388" s="10">
        <v>1204</v>
      </c>
      <c r="J2388" s="14">
        <f t="shared" si="37"/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0.79154486170451988</v>
      </c>
      <c r="I2389" s="10">
        <v>927</v>
      </c>
      <c r="J2389" s="14">
        <f t="shared" si="37"/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0.72874493927125505</v>
      </c>
      <c r="I2390" s="10">
        <v>67</v>
      </c>
      <c r="J2390" s="14">
        <f t="shared" si="37"/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0.7106506724827335</v>
      </c>
      <c r="I2391" s="10">
        <v>3184</v>
      </c>
      <c r="J2391" s="14">
        <f t="shared" si="37"/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0.73802816901408452</v>
      </c>
      <c r="I2392" s="10">
        <v>93</v>
      </c>
      <c r="J2392" s="14">
        <f t="shared" si="37"/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0.67515923566878977</v>
      </c>
      <c r="I2393" s="10">
        <v>255</v>
      </c>
      <c r="J2393" s="14">
        <f t="shared" si="37"/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0.77067082683307331</v>
      </c>
      <c r="I2394" s="10">
        <v>147</v>
      </c>
      <c r="J2394" s="14">
        <f t="shared" si="37"/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0.70855279658891401</v>
      </c>
      <c r="I2395" s="10">
        <v>1162</v>
      </c>
      <c r="J2395" s="14">
        <f t="shared" si="37"/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0.6367614879649891</v>
      </c>
      <c r="I2396" s="10">
        <v>166</v>
      </c>
      <c r="J2396" s="14">
        <f t="shared" si="37"/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0.70958904109589038</v>
      </c>
      <c r="I2397" s="10">
        <v>742</v>
      </c>
      <c r="J2397" s="14">
        <f t="shared" si="37"/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0.7954751131221719</v>
      </c>
      <c r="I2398" s="10">
        <v>226</v>
      </c>
      <c r="J2398" s="14">
        <f t="shared" si="37"/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0.59558823529411764</v>
      </c>
      <c r="I2399" s="10">
        <v>55</v>
      </c>
      <c r="J2399" s="14">
        <f t="shared" si="37"/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0.66884633348902378</v>
      </c>
      <c r="I2400" s="10">
        <v>709</v>
      </c>
      <c r="J2400" s="14">
        <f t="shared" si="37"/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0.56862745098039214</v>
      </c>
      <c r="I2401" s="10">
        <v>110</v>
      </c>
      <c r="J2401" s="14">
        <f t="shared" si="37"/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0.79656160458452718</v>
      </c>
      <c r="I2402" s="10">
        <v>142</v>
      </c>
      <c r="J2402" s="14">
        <f t="shared" si="37"/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0.67426710097719866</v>
      </c>
      <c r="I2403" s="10">
        <v>300</v>
      </c>
      <c r="J2403" s="14">
        <f t="shared" si="37"/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0.42281879194630873</v>
      </c>
      <c r="I2404" s="10">
        <v>172</v>
      </c>
      <c r="J2404" s="14">
        <f t="shared" si="37"/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0.82790697674418601</v>
      </c>
      <c r="I2405" s="10">
        <v>37</v>
      </c>
      <c r="J2405" s="14">
        <f t="shared" si="37"/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0.76724137931034486</v>
      </c>
      <c r="I2406" s="10">
        <v>27</v>
      </c>
      <c r="J2406" s="14">
        <f t="shared" si="37"/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0.56940588561910055</v>
      </c>
      <c r="I2407" s="10">
        <v>6204</v>
      </c>
      <c r="J2407" s="14">
        <f t="shared" si="37"/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0.57073170731707312</v>
      </c>
      <c r="I2408" s="10">
        <v>440</v>
      </c>
      <c r="J2408" s="14">
        <f t="shared" si="37"/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0.54183927091963546</v>
      </c>
      <c r="I2409" s="10">
        <v>553</v>
      </c>
      <c r="J2409" s="14">
        <f t="shared" si="37"/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0.67785234899328861</v>
      </c>
      <c r="I2410" s="10">
        <v>144</v>
      </c>
      <c r="J2410" s="14">
        <f t="shared" si="37"/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0.80882352941176472</v>
      </c>
      <c r="I2411" s="10">
        <v>52</v>
      </c>
      <c r="J2411" s="14">
        <f t="shared" si="37"/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0.71217105263157898</v>
      </c>
      <c r="I2412" s="10">
        <v>175</v>
      </c>
      <c r="J2412" s="14">
        <f t="shared" si="37"/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0.7144508670520231</v>
      </c>
      <c r="I2413" s="10">
        <v>247</v>
      </c>
      <c r="J2413" s="14">
        <f t="shared" si="37"/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0.80681818181818177</v>
      </c>
      <c r="I2414" s="10">
        <v>34</v>
      </c>
      <c r="J2414" s="14">
        <f t="shared" si="37"/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0.77865612648221338</v>
      </c>
      <c r="I2415" s="10">
        <v>56</v>
      </c>
      <c r="J2415" s="14">
        <f t="shared" si="37"/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0.74426229508196717</v>
      </c>
      <c r="I2416" s="10">
        <v>78</v>
      </c>
      <c r="J2416" s="14">
        <f t="shared" si="37"/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0.69897959183673475</v>
      </c>
      <c r="I2417" s="10">
        <v>59</v>
      </c>
      <c r="J2417" s="14">
        <f t="shared" si="37"/>
        <v>1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0.6795580110497238</v>
      </c>
      <c r="I2418" s="10">
        <v>58</v>
      </c>
      <c r="J2418" s="14">
        <f t="shared" si="37"/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0.7012302284710018</v>
      </c>
      <c r="I2419" s="10">
        <v>170</v>
      </c>
      <c r="J2419" s="14">
        <f t="shared" si="37"/>
        <v>0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0.6713483146067416</v>
      </c>
      <c r="I2420" s="10">
        <v>117</v>
      </c>
      <c r="J2420" s="14">
        <f t="shared" si="37"/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0.72619047619047616</v>
      </c>
      <c r="I2421" s="10">
        <v>46</v>
      </c>
      <c r="J2421" s="14">
        <f t="shared" si="37"/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0.7024793388429752</v>
      </c>
      <c r="I2422" s="10">
        <v>144</v>
      </c>
      <c r="J2422" s="14">
        <f t="shared" si="37"/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0.76234567901234573</v>
      </c>
      <c r="I2423" s="10">
        <v>77</v>
      </c>
      <c r="J2423" s="14">
        <f t="shared" si="37"/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0.66569767441860461</v>
      </c>
      <c r="I2424" s="10">
        <v>115</v>
      </c>
      <c r="J2424" s="14">
        <f t="shared" si="37"/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0.73891625615763545</v>
      </c>
      <c r="I2425" s="10">
        <v>53</v>
      </c>
      <c r="J2425" s="14">
        <f t="shared" si="37"/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0.70334928229665072</v>
      </c>
      <c r="I2426" s="10">
        <v>62</v>
      </c>
      <c r="J2426" s="14">
        <f t="shared" si="37"/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0.67839195979899503</v>
      </c>
      <c r="I2427" s="10">
        <v>64</v>
      </c>
      <c r="J2427" s="14">
        <f t="shared" si="37"/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0.72703751617076329</v>
      </c>
      <c r="I2428" s="10">
        <v>211</v>
      </c>
      <c r="J2428" s="14">
        <f t="shared" si="37"/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0.71064814814814814</v>
      </c>
      <c r="I2429" s="10">
        <v>125</v>
      </c>
      <c r="J2429" s="14">
        <f t="shared" si="37"/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0.72761353629387349</v>
      </c>
      <c r="I2430" s="10">
        <v>10826</v>
      </c>
      <c r="J2430" s="14">
        <f t="shared" si="37"/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0.83285302593659938</v>
      </c>
      <c r="I2431" s="10">
        <v>58</v>
      </c>
      <c r="J2431" s="14">
        <f t="shared" si="37"/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0.71438038436050366</v>
      </c>
      <c r="I2432" s="10">
        <v>862</v>
      </c>
      <c r="J2432" s="14">
        <f t="shared" si="37"/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0.71342870327641905</v>
      </c>
      <c r="I2433" s="10">
        <v>1242</v>
      </c>
      <c r="J2433" s="14">
        <f t="shared" si="37"/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0.67572463768115942</v>
      </c>
      <c r="I2434" s="10">
        <v>179</v>
      </c>
      <c r="J2434" s="14">
        <f t="shared" si="37"/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0.58015267175572516</v>
      </c>
      <c r="I2435" s="10">
        <v>165</v>
      </c>
      <c r="J2435" s="14">
        <f t="shared" si="37"/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0.70124481327800825</v>
      </c>
      <c r="I2436" s="10">
        <v>72</v>
      </c>
      <c r="J2436" s="14">
        <f t="shared" ref="J2436:J2499" si="38"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0.77341389728096677</v>
      </c>
      <c r="I2437" s="10">
        <v>150</v>
      </c>
      <c r="J2437" s="14">
        <f t="shared" si="38"/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0.67313019390581719</v>
      </c>
      <c r="I2438" s="10">
        <v>118</v>
      </c>
      <c r="J2438" s="14">
        <f t="shared" si="38"/>
        <v>1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0.72235294117647064</v>
      </c>
      <c r="I2439" s="10">
        <v>1180</v>
      </c>
      <c r="J2439" s="14">
        <f t="shared" si="38"/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0.78014184397163122</v>
      </c>
      <c r="I2440" s="10">
        <v>93</v>
      </c>
      <c r="J2440" s="14">
        <f t="shared" si="38"/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0.70603674540682415</v>
      </c>
      <c r="I2441" s="10">
        <v>112</v>
      </c>
      <c r="J2441" s="14">
        <f t="shared" si="38"/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0.70796460176991149</v>
      </c>
      <c r="I2442" s="10">
        <v>231</v>
      </c>
      <c r="J2442" s="14">
        <f t="shared" si="38"/>
        <v>0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0.74683544303797467</v>
      </c>
      <c r="I2443" s="10">
        <v>80</v>
      </c>
      <c r="J2443" s="14">
        <f t="shared" si="38"/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0.74939759036144582</v>
      </c>
      <c r="I2444" s="10">
        <v>104</v>
      </c>
      <c r="J2444" s="14">
        <f t="shared" si="38"/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0.79030558482613278</v>
      </c>
      <c r="I2445" s="10">
        <v>199</v>
      </c>
      <c r="J2445" s="14">
        <f t="shared" si="38"/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0.6476510067114094</v>
      </c>
      <c r="I2446" s="10">
        <v>105</v>
      </c>
      <c r="J2446" s="14">
        <f t="shared" si="38"/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0.73420479302832242</v>
      </c>
      <c r="I2447" s="10">
        <v>122</v>
      </c>
      <c r="J2447" s="14">
        <f t="shared" si="38"/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0.84666666666666668</v>
      </c>
      <c r="I2448" s="10">
        <v>23</v>
      </c>
      <c r="J2448" s="14">
        <f t="shared" si="38"/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0.73953488372093024</v>
      </c>
      <c r="I2449" s="10">
        <v>56</v>
      </c>
      <c r="J2449" s="14">
        <f t="shared" si="38"/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0.70637105374104114</v>
      </c>
      <c r="I2450" s="10">
        <v>11840</v>
      </c>
      <c r="J2450" s="14">
        <f t="shared" si="38"/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0.7009803921568627</v>
      </c>
      <c r="I2451" s="10">
        <v>61</v>
      </c>
      <c r="J2451" s="14">
        <f t="shared" si="38"/>
        <v>0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0.80952380952380953</v>
      </c>
      <c r="I2452" s="10">
        <v>88</v>
      </c>
      <c r="J2452" s="14">
        <f t="shared" si="38"/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0.7407407407407407</v>
      </c>
      <c r="I2453" s="10">
        <v>63</v>
      </c>
      <c r="J2453" s="14">
        <f t="shared" si="38"/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0.74283231972198094</v>
      </c>
      <c r="I2454" s="10">
        <v>296</v>
      </c>
      <c r="J2454" s="14">
        <f t="shared" si="38"/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0.74764595103578158</v>
      </c>
      <c r="I2455" s="10">
        <v>134</v>
      </c>
      <c r="J2455" s="14">
        <f t="shared" si="38"/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0.77410468319559234</v>
      </c>
      <c r="I2456" s="10">
        <v>164</v>
      </c>
      <c r="J2456" s="14">
        <f t="shared" si="38"/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0.73309608540925264</v>
      </c>
      <c r="I2457" s="10">
        <v>75</v>
      </c>
      <c r="J2457" s="14">
        <f t="shared" si="38"/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0.69195402298850572</v>
      </c>
      <c r="I2458" s="10">
        <v>134</v>
      </c>
      <c r="J2458" s="14">
        <f t="shared" si="38"/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0.71797959313010962</v>
      </c>
      <c r="I2459" s="10">
        <v>4450</v>
      </c>
      <c r="J2459" s="14">
        <f t="shared" si="38"/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0.71717171717171713</v>
      </c>
      <c r="I2460" s="10">
        <v>56</v>
      </c>
      <c r="J2460" s="14">
        <f t="shared" si="38"/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0.70977011494252873</v>
      </c>
      <c r="I2461" s="10">
        <v>101</v>
      </c>
      <c r="J2461" s="14">
        <f t="shared" si="38"/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0.76078431372549016</v>
      </c>
      <c r="I2462" s="10">
        <v>183</v>
      </c>
      <c r="J2462" s="14">
        <f t="shared" si="38"/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0.70588235294117652</v>
      </c>
      <c r="I2463" s="10">
        <v>110</v>
      </c>
      <c r="J2463" s="14">
        <f t="shared" si="38"/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0.82162162162162167</v>
      </c>
      <c r="I2464" s="10">
        <v>99</v>
      </c>
      <c r="J2464" s="14">
        <f t="shared" si="38"/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0.79903536977491962</v>
      </c>
      <c r="I2465" s="10">
        <v>250</v>
      </c>
      <c r="J2465" s="14">
        <f t="shared" si="38"/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0.79415347137637027</v>
      </c>
      <c r="I2466" s="10">
        <v>169</v>
      </c>
      <c r="J2466" s="14">
        <f t="shared" si="38"/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0.80355380059230008</v>
      </c>
      <c r="I2467" s="10">
        <v>199</v>
      </c>
      <c r="J2467" s="14">
        <f t="shared" si="38"/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0.77946768060836502</v>
      </c>
      <c r="I2468" s="10">
        <v>58</v>
      </c>
      <c r="J2468" s="14">
        <f t="shared" si="38"/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0.62992125984251968</v>
      </c>
      <c r="I2469" s="10">
        <v>47</v>
      </c>
      <c r="J2469" s="14">
        <f t="shared" si="38"/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0.74375000000000002</v>
      </c>
      <c r="I2470" s="10">
        <v>41</v>
      </c>
      <c r="J2470" s="14">
        <f t="shared" si="38"/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0.46778711484593838</v>
      </c>
      <c r="I2471" s="10">
        <v>190</v>
      </c>
      <c r="J2471" s="14">
        <f t="shared" si="38"/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0.83442982456140347</v>
      </c>
      <c r="I2472" s="10">
        <v>151</v>
      </c>
      <c r="J2472" s="14">
        <f t="shared" si="38"/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0.8</v>
      </c>
      <c r="I2473" s="10">
        <v>67</v>
      </c>
      <c r="J2473" s="14">
        <f t="shared" si="38"/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0.93137254901960786</v>
      </c>
      <c r="I2474" s="10">
        <v>7</v>
      </c>
      <c r="J2474" s="14">
        <f t="shared" si="38"/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0.67763157894736847</v>
      </c>
      <c r="I2475" s="10">
        <v>49</v>
      </c>
      <c r="J2475" s="14">
        <f t="shared" si="38"/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0.75984990619136961</v>
      </c>
      <c r="I2476" s="10">
        <v>128</v>
      </c>
      <c r="J2476" s="14">
        <f t="shared" si="38"/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0.72524555349084152</v>
      </c>
      <c r="I2477" s="10">
        <v>4140</v>
      </c>
      <c r="J2477" s="14">
        <f t="shared" si="38"/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0.71518619888861246</v>
      </c>
      <c r="I2478" s="10">
        <v>3434</v>
      </c>
      <c r="J2478" s="14">
        <f t="shared" si="38"/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0.77373974208675267</v>
      </c>
      <c r="I2479" s="10">
        <v>193</v>
      </c>
      <c r="J2479" s="14">
        <f t="shared" si="38"/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0.77358490566037741</v>
      </c>
      <c r="I2480" s="10">
        <v>48</v>
      </c>
      <c r="J2480" s="14">
        <f t="shared" si="38"/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0.72291666666666665</v>
      </c>
      <c r="I2481" s="10">
        <v>133</v>
      </c>
      <c r="J2481" s="14">
        <f t="shared" si="38"/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0.78512396694214881</v>
      </c>
      <c r="I2482" s="10">
        <v>26</v>
      </c>
      <c r="J2482" s="14">
        <f t="shared" si="38"/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0.77203647416413379</v>
      </c>
      <c r="I2483" s="10">
        <v>75</v>
      </c>
      <c r="J2483" s="14">
        <f t="shared" si="38"/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0.77050882658359299</v>
      </c>
      <c r="I2484" s="10">
        <v>221</v>
      </c>
      <c r="J2484" s="14">
        <f t="shared" si="38"/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0.75</v>
      </c>
      <c r="I2485" s="10">
        <v>41</v>
      </c>
      <c r="J2485" s="14">
        <f t="shared" si="38"/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0.56050955414012738</v>
      </c>
      <c r="I2486" s="10">
        <v>69</v>
      </c>
      <c r="J2486" s="14">
        <f t="shared" si="38"/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0.71678681771369723</v>
      </c>
      <c r="I2487" s="10">
        <v>275</v>
      </c>
      <c r="J2487" s="14">
        <f t="shared" si="38"/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0.62328767123287676</v>
      </c>
      <c r="I2488" s="10">
        <v>110</v>
      </c>
      <c r="J2488" s="14">
        <f t="shared" si="38"/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0.714813295034879</v>
      </c>
      <c r="I2489" s="10">
        <v>695</v>
      </c>
      <c r="J2489" s="14">
        <f t="shared" si="38"/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0.70355731225296447</v>
      </c>
      <c r="I2490" s="10">
        <v>75</v>
      </c>
      <c r="J2490" s="14">
        <f t="shared" si="38"/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0.77823408624229984</v>
      </c>
      <c r="I2491" s="10">
        <v>108</v>
      </c>
      <c r="J2491" s="14">
        <f t="shared" si="38"/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0.72820512820512817</v>
      </c>
      <c r="I2492" s="10">
        <v>53</v>
      </c>
      <c r="J2492" s="14">
        <f t="shared" si="38"/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0.79331306990881456</v>
      </c>
      <c r="I2493" s="10">
        <v>68</v>
      </c>
      <c r="J2493" s="14">
        <f t="shared" si="38"/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0.79487179487179482</v>
      </c>
      <c r="I2494" s="10">
        <v>16</v>
      </c>
      <c r="J2494" s="14">
        <f t="shared" si="38"/>
        <v>0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0.6223776223776224</v>
      </c>
      <c r="I2495" s="10">
        <v>54</v>
      </c>
      <c r="J2495" s="14">
        <f t="shared" si="38"/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0.80800000000000005</v>
      </c>
      <c r="I2496" s="10">
        <v>24</v>
      </c>
      <c r="J2496" s="14">
        <f t="shared" si="38"/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0.80225988700564976</v>
      </c>
      <c r="I2497" s="10">
        <v>35</v>
      </c>
      <c r="J2497" s="14">
        <f t="shared" si="38"/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0.7857142857142857</v>
      </c>
      <c r="I2498" s="10">
        <v>18</v>
      </c>
      <c r="J2498" s="14">
        <f t="shared" si="38"/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0.75172413793103443</v>
      </c>
      <c r="I2499" s="10">
        <v>36</v>
      </c>
      <c r="J2499" s="14">
        <f t="shared" si="38"/>
        <v>0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0.72222222222222221</v>
      </c>
      <c r="I2500" s="10">
        <v>70</v>
      </c>
      <c r="J2500" s="14">
        <f t="shared" ref="J2500:J2563" si="39">IF(H2500&lt;J$2,1,0)</f>
        <v>0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0.77611940298507465</v>
      </c>
      <c r="I2501" s="10">
        <v>30</v>
      </c>
      <c r="J2501" s="14">
        <f t="shared" si="39"/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0.45161290322580644</v>
      </c>
      <c r="I2502" s="10">
        <v>17</v>
      </c>
      <c r="J2502" s="14">
        <f t="shared" si="39"/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0.65777777777777779</v>
      </c>
      <c r="I2503" s="10">
        <v>77</v>
      </c>
      <c r="J2503" s="14">
        <f t="shared" si="39"/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0.76544857318825699</v>
      </c>
      <c r="I2504" s="10">
        <v>4570</v>
      </c>
      <c r="J2504" s="14">
        <f t="shared" si="39"/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0.72639225181598066</v>
      </c>
      <c r="I2505" s="10">
        <v>565</v>
      </c>
      <c r="J2505" s="14">
        <f t="shared" si="39"/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0.68286445012787722</v>
      </c>
      <c r="I2506" s="10">
        <v>124</v>
      </c>
      <c r="J2506" s="14">
        <f t="shared" si="39"/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0.75208913649025066</v>
      </c>
      <c r="I2507" s="10">
        <v>267</v>
      </c>
      <c r="J2507" s="14">
        <f t="shared" si="39"/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0.69026548672566368</v>
      </c>
      <c r="I2508" s="10">
        <v>70</v>
      </c>
      <c r="J2508" s="14">
        <f t="shared" si="39"/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0.78008298755186722</v>
      </c>
      <c r="I2509" s="10">
        <v>53</v>
      </c>
      <c r="J2509" s="14">
        <f t="shared" si="39"/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0.75979680696661833</v>
      </c>
      <c r="I2510" s="10">
        <v>331</v>
      </c>
      <c r="J2510" s="14">
        <f t="shared" si="39"/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0.75274725274725274</v>
      </c>
      <c r="I2511" s="10">
        <v>45</v>
      </c>
      <c r="J2511" s="14">
        <f t="shared" si="39"/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0.78207236842105265</v>
      </c>
      <c r="I2512" s="10">
        <v>265</v>
      </c>
      <c r="J2512" s="14">
        <f t="shared" si="39"/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0.79130434782608694</v>
      </c>
      <c r="I2513" s="10">
        <v>24</v>
      </c>
      <c r="J2513" s="14">
        <f t="shared" si="39"/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0.73655063291139244</v>
      </c>
      <c r="I2514" s="10">
        <v>333</v>
      </c>
      <c r="J2514" s="14">
        <f t="shared" si="39"/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0.78969957081545061</v>
      </c>
      <c r="I2515" s="10">
        <v>98</v>
      </c>
      <c r="J2515" s="14">
        <f t="shared" si="39"/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0.7547568710359408</v>
      </c>
      <c r="I2516" s="10">
        <v>116</v>
      </c>
      <c r="J2516" s="14">
        <f t="shared" si="39"/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0.72105263157894739</v>
      </c>
      <c r="I2517" s="10">
        <v>53</v>
      </c>
      <c r="J2517" s="14">
        <f t="shared" si="39"/>
        <v>0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0.71584699453551914</v>
      </c>
      <c r="I2518" s="10">
        <v>104</v>
      </c>
      <c r="J2518" s="14">
        <f t="shared" si="39"/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0.72855879752431474</v>
      </c>
      <c r="I2519" s="10">
        <v>307</v>
      </c>
      <c r="J2519" s="14">
        <f t="shared" si="39"/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0.75800711743772242</v>
      </c>
      <c r="I2520" s="10">
        <v>68</v>
      </c>
      <c r="J2520" s="14">
        <f t="shared" si="39"/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0.84761904761904761</v>
      </c>
      <c r="I2521" s="10">
        <v>16</v>
      </c>
      <c r="J2521" s="14">
        <f t="shared" si="39"/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0.78979907264296756</v>
      </c>
      <c r="I2522" s="10">
        <v>136</v>
      </c>
      <c r="J2522" s="14">
        <f t="shared" si="39"/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0.68733342684808529</v>
      </c>
      <c r="I2523" s="10">
        <v>2229</v>
      </c>
      <c r="J2523" s="14">
        <f t="shared" si="39"/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0.76853002070393373</v>
      </c>
      <c r="I2524" s="10">
        <v>559</v>
      </c>
      <c r="J2524" s="14">
        <f t="shared" si="39"/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0.77843137254901962</v>
      </c>
      <c r="I2525" s="10">
        <v>113</v>
      </c>
      <c r="J2525" s="14">
        <f t="shared" si="39"/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0.66595744680851066</v>
      </c>
      <c r="I2526" s="10">
        <v>157</v>
      </c>
      <c r="J2526" s="14">
        <f t="shared" si="39"/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0.72745901639344257</v>
      </c>
      <c r="I2527" s="10">
        <v>665</v>
      </c>
      <c r="J2527" s="14">
        <f t="shared" si="39"/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0.7068965517241379</v>
      </c>
      <c r="I2528" s="10">
        <v>119</v>
      </c>
      <c r="J2528" s="14">
        <f t="shared" si="39"/>
        <v>0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0.68320610687022898</v>
      </c>
      <c r="I2529" s="10">
        <v>83</v>
      </c>
      <c r="J2529" s="14">
        <f t="shared" si="39"/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0.72916666666666663</v>
      </c>
      <c r="I2530" s="10">
        <v>117</v>
      </c>
      <c r="J2530" s="14">
        <f t="shared" si="39"/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0.78283978739559601</v>
      </c>
      <c r="I2531" s="10">
        <v>286</v>
      </c>
      <c r="J2531" s="14">
        <f t="shared" si="39"/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0.74678111587982832</v>
      </c>
      <c r="I2532" s="10">
        <v>59</v>
      </c>
      <c r="J2532" s="14">
        <f t="shared" si="39"/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0.85869565217391308</v>
      </c>
      <c r="I2533" s="10">
        <v>13</v>
      </c>
      <c r="J2533" s="14">
        <f t="shared" si="39"/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0.80779944289693595</v>
      </c>
      <c r="I2534" s="10">
        <v>69</v>
      </c>
      <c r="J2534" s="14">
        <f t="shared" si="39"/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0.72258064516129028</v>
      </c>
      <c r="I2535" s="10">
        <v>516</v>
      </c>
      <c r="J2535" s="14">
        <f t="shared" si="39"/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0.75572519083969469</v>
      </c>
      <c r="I2536" s="10">
        <v>32</v>
      </c>
      <c r="J2536" s="14">
        <f t="shared" si="39"/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0.67776921099974297</v>
      </c>
      <c r="I2537" s="10">
        <v>6269</v>
      </c>
      <c r="J2537" s="14">
        <f t="shared" si="39"/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0.69180754226267882</v>
      </c>
      <c r="I2538" s="10">
        <v>948</v>
      </c>
      <c r="J2538" s="14">
        <f t="shared" si="39"/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0.71305841924398627</v>
      </c>
      <c r="I2539" s="10">
        <v>167</v>
      </c>
      <c r="J2539" s="14">
        <f t="shared" si="39"/>
        <v>0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0.64304461942257218</v>
      </c>
      <c r="I2540" s="10">
        <v>136</v>
      </c>
      <c r="J2540" s="14">
        <f t="shared" si="39"/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0.74028481776490462</v>
      </c>
      <c r="I2541" s="10">
        <v>1076</v>
      </c>
      <c r="J2541" s="14">
        <f t="shared" si="39"/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0.81265206812652069</v>
      </c>
      <c r="I2542" s="10">
        <v>77</v>
      </c>
      <c r="J2542" s="14">
        <f t="shared" si="39"/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0.64761904761904765</v>
      </c>
      <c r="I2543" s="10">
        <v>37</v>
      </c>
      <c r="J2543" s="14">
        <f t="shared" si="39"/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0.7</v>
      </c>
      <c r="I2544" s="10">
        <v>24</v>
      </c>
      <c r="J2544" s="14">
        <f t="shared" si="39"/>
        <v>0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0.76158940397350994</v>
      </c>
      <c r="I2545" s="10">
        <v>72</v>
      </c>
      <c r="J2545" s="14">
        <f t="shared" si="39"/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0.80188679245283023</v>
      </c>
      <c r="I2546" s="10">
        <v>21</v>
      </c>
      <c r="J2546" s="14">
        <f t="shared" si="39"/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0.72875436554132711</v>
      </c>
      <c r="I2547" s="10">
        <v>233</v>
      </c>
      <c r="J2547" s="14">
        <f t="shared" si="39"/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0.80508474576271183</v>
      </c>
      <c r="I2548" s="10">
        <v>69</v>
      </c>
      <c r="J2548" s="14">
        <f t="shared" si="39"/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0.72566371681415931</v>
      </c>
      <c r="I2549" s="10">
        <v>310</v>
      </c>
      <c r="J2549" s="14">
        <f t="shared" si="39"/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0.72340425531914898</v>
      </c>
      <c r="I2550" s="10">
        <v>26</v>
      </c>
      <c r="J2550" s="14">
        <f t="shared" si="39"/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0.77906976744186052</v>
      </c>
      <c r="I2551" s="10">
        <v>38</v>
      </c>
      <c r="J2551" s="14">
        <f t="shared" si="39"/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0.6974219810040706</v>
      </c>
      <c r="I2552" s="10">
        <v>223</v>
      </c>
      <c r="J2552" s="14">
        <f t="shared" si="39"/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0.82608695652173914</v>
      </c>
      <c r="I2553" s="10">
        <v>12</v>
      </c>
      <c r="J2553" s="14">
        <f t="shared" si="39"/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0.82692307692307687</v>
      </c>
      <c r="I2554" s="10">
        <v>18</v>
      </c>
      <c r="J2554" s="14">
        <f t="shared" si="39"/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0.77903930131004362</v>
      </c>
      <c r="I2555" s="10">
        <v>253</v>
      </c>
      <c r="J2555" s="14">
        <f t="shared" si="39"/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0.84196891191709844</v>
      </c>
      <c r="I2556" s="10">
        <v>61</v>
      </c>
      <c r="J2556" s="14">
        <f t="shared" si="39"/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0.7441860465116279</v>
      </c>
      <c r="I2557" s="10">
        <v>55</v>
      </c>
      <c r="J2557" s="14">
        <f t="shared" si="39"/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0.75</v>
      </c>
      <c r="I2558" s="10">
        <v>19</v>
      </c>
      <c r="J2558" s="14">
        <f t="shared" si="39"/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0.73360791868730491</v>
      </c>
      <c r="I2559" s="10">
        <v>4010</v>
      </c>
      <c r="J2559" s="14">
        <f t="shared" si="39"/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0.63984674329501912</v>
      </c>
      <c r="I2560" s="10">
        <v>94</v>
      </c>
      <c r="J2560" s="14">
        <f t="shared" si="39"/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0.68085106382978722</v>
      </c>
      <c r="I2561" s="10">
        <v>180</v>
      </c>
      <c r="J2561" s="14">
        <f t="shared" si="39"/>
        <v>1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0.77428571428571424</v>
      </c>
      <c r="I2562" s="10">
        <v>79</v>
      </c>
      <c r="J2562" s="14">
        <f t="shared" si="39"/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0.72477064220183485</v>
      </c>
      <c r="I2563" s="10">
        <v>150</v>
      </c>
      <c r="J2563" s="14">
        <f t="shared" si="39"/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0.75583864118895971</v>
      </c>
      <c r="I2564" s="10">
        <v>115</v>
      </c>
      <c r="J2564" s="14">
        <f t="shared" ref="J2564:J2627" si="40"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0.63238512035010941</v>
      </c>
      <c r="I2565" s="10">
        <v>168</v>
      </c>
      <c r="J2565" s="14">
        <f t="shared" si="40"/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0.78488372093023251</v>
      </c>
      <c r="I2566" s="10">
        <v>111</v>
      </c>
      <c r="J2566" s="14">
        <f t="shared" si="40"/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0.73761946133796696</v>
      </c>
      <c r="I2567" s="10">
        <v>302</v>
      </c>
      <c r="J2567" s="14">
        <f t="shared" si="40"/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0.72681067344345618</v>
      </c>
      <c r="I2568" s="10">
        <v>215</v>
      </c>
      <c r="J2568" s="14">
        <f t="shared" si="40"/>
        <v>0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0.74373259052924789</v>
      </c>
      <c r="I2569" s="10">
        <v>92</v>
      </c>
      <c r="J2569" s="14">
        <f t="shared" si="40"/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0.77041602465331283</v>
      </c>
      <c r="I2570" s="10">
        <v>447</v>
      </c>
      <c r="J2570" s="14">
        <f t="shared" si="40"/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0.75496688741721851</v>
      </c>
      <c r="I2571" s="10">
        <v>74</v>
      </c>
      <c r="J2571" s="14">
        <f t="shared" si="40"/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0.8</v>
      </c>
      <c r="I2572" s="10">
        <v>50</v>
      </c>
      <c r="J2572" s="14">
        <f t="shared" si="40"/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0.67029831387808037</v>
      </c>
      <c r="I2573" s="10">
        <v>1271</v>
      </c>
      <c r="J2573" s="14">
        <f t="shared" si="40"/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0.71889400921658986</v>
      </c>
      <c r="I2574" s="10">
        <v>61</v>
      </c>
      <c r="J2574" s="14">
        <f t="shared" si="40"/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0.74789915966386555</v>
      </c>
      <c r="I2575" s="10">
        <v>120</v>
      </c>
      <c r="J2575" s="14">
        <f t="shared" si="40"/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0.70264765784114058</v>
      </c>
      <c r="I2576" s="10">
        <v>146</v>
      </c>
      <c r="J2576" s="14">
        <f t="shared" si="40"/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0.7808988764044944</v>
      </c>
      <c r="I2577" s="10">
        <v>78</v>
      </c>
      <c r="J2577" s="14">
        <f t="shared" si="40"/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0.73750000000000004</v>
      </c>
      <c r="I2578" s="10">
        <v>63</v>
      </c>
      <c r="J2578" s="14">
        <f t="shared" si="40"/>
        <v>0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0.70090634441087618</v>
      </c>
      <c r="I2579" s="10">
        <v>99</v>
      </c>
      <c r="J2579" s="14">
        <f t="shared" si="40"/>
        <v>0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0.69298245614035092</v>
      </c>
      <c r="I2580" s="10">
        <v>70</v>
      </c>
      <c r="J2580" s="14">
        <f t="shared" si="40"/>
        <v>1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0.73652694610778446</v>
      </c>
      <c r="I2581" s="10">
        <v>44</v>
      </c>
      <c r="J2581" s="14">
        <f t="shared" si="40"/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0.69266055045871555</v>
      </c>
      <c r="I2582" s="10">
        <v>134</v>
      </c>
      <c r="J2582" s="14">
        <f t="shared" si="40"/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0.66149068322981364</v>
      </c>
      <c r="I2583" s="10">
        <v>109</v>
      </c>
      <c r="J2583" s="14">
        <f t="shared" si="40"/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0.8321917808219178</v>
      </c>
      <c r="I2584" s="10">
        <v>49</v>
      </c>
      <c r="J2584" s="14">
        <f t="shared" si="40"/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0.63580246913580252</v>
      </c>
      <c r="I2585" s="10">
        <v>59</v>
      </c>
      <c r="J2585" s="14">
        <f t="shared" si="40"/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0.66666666666666663</v>
      </c>
      <c r="I2586" s="10">
        <v>60</v>
      </c>
      <c r="J2586" s="14">
        <f t="shared" si="40"/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0.74803149606299213</v>
      </c>
      <c r="I2587" s="10">
        <v>32</v>
      </c>
      <c r="J2587" s="14">
        <f t="shared" si="40"/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0.77090301003344486</v>
      </c>
      <c r="I2588" s="10">
        <v>274</v>
      </c>
      <c r="J2588" s="14">
        <f t="shared" si="40"/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0.79456193353474325</v>
      </c>
      <c r="I2589" s="10">
        <v>68</v>
      </c>
      <c r="J2589" s="14">
        <f t="shared" si="40"/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0.75728155339805825</v>
      </c>
      <c r="I2590" s="10">
        <v>25</v>
      </c>
      <c r="J2590" s="14">
        <f t="shared" si="40"/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0.75502008032128509</v>
      </c>
      <c r="I2591" s="10">
        <v>61</v>
      </c>
      <c r="J2591" s="14">
        <f t="shared" si="40"/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0.73228346456692917</v>
      </c>
      <c r="I2592" s="10">
        <v>34</v>
      </c>
      <c r="J2592" s="14">
        <f t="shared" si="40"/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0.83750000000000002</v>
      </c>
      <c r="I2593" s="10">
        <v>65</v>
      </c>
      <c r="J2593" s="14">
        <f t="shared" si="40"/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0.69620253164556967</v>
      </c>
      <c r="I2594" s="10">
        <v>72</v>
      </c>
      <c r="J2594" s="14">
        <f t="shared" si="40"/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0.68474576271186438</v>
      </c>
      <c r="I2595" s="10">
        <v>93</v>
      </c>
      <c r="J2595" s="14">
        <f t="shared" si="40"/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0.78</v>
      </c>
      <c r="I2596" s="10">
        <v>88</v>
      </c>
      <c r="J2596" s="14">
        <f t="shared" si="40"/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0.77192982456140347</v>
      </c>
      <c r="I2597" s="10">
        <v>65</v>
      </c>
      <c r="J2597" s="14">
        <f t="shared" si="40"/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0.71117166212534055</v>
      </c>
      <c r="I2598" s="10">
        <v>106</v>
      </c>
      <c r="J2598" s="14">
        <f t="shared" si="40"/>
        <v>0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0.78242964996568287</v>
      </c>
      <c r="I2599" s="10">
        <v>634</v>
      </c>
      <c r="J2599" s="14">
        <f t="shared" si="40"/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0.74317772544673777</v>
      </c>
      <c r="I2600" s="10">
        <v>1854</v>
      </c>
      <c r="J2600" s="14">
        <f t="shared" si="40"/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0.77243589743589747</v>
      </c>
      <c r="I2601" s="10">
        <v>71</v>
      </c>
      <c r="J2601" s="14">
        <f t="shared" si="40"/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0.79047619047619044</v>
      </c>
      <c r="I2602" s="10">
        <v>132</v>
      </c>
      <c r="J2602" s="14">
        <f t="shared" si="40"/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0.75935828877005351</v>
      </c>
      <c r="I2603" s="10">
        <v>135</v>
      </c>
      <c r="J2603" s="14">
        <f t="shared" si="40"/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0.75</v>
      </c>
      <c r="I2604" s="10">
        <v>132</v>
      </c>
      <c r="J2604" s="14">
        <f t="shared" si="40"/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0.69458128078817738</v>
      </c>
      <c r="I2605" s="10">
        <v>124</v>
      </c>
      <c r="J2605" s="14">
        <f t="shared" si="40"/>
        <v>1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0.77027027027027029</v>
      </c>
      <c r="I2606" s="10">
        <v>51</v>
      </c>
      <c r="J2606" s="14">
        <f t="shared" si="40"/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0.65948275862068961</v>
      </c>
      <c r="I2607" s="10">
        <v>79</v>
      </c>
      <c r="J2607" s="14">
        <f t="shared" si="40"/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0.66417910447761197</v>
      </c>
      <c r="I2608" s="10">
        <v>225</v>
      </c>
      <c r="J2608" s="14">
        <f t="shared" si="40"/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0.74494175352544456</v>
      </c>
      <c r="I2609" s="10">
        <v>416</v>
      </c>
      <c r="J2609" s="14">
        <f t="shared" si="40"/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0.76536312849162014</v>
      </c>
      <c r="I2610" s="10">
        <v>168</v>
      </c>
      <c r="J2610" s="14">
        <f t="shared" si="40"/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0.77339901477832518</v>
      </c>
      <c r="I2611" s="10">
        <v>46</v>
      </c>
      <c r="J2611" s="14">
        <f t="shared" si="40"/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0.72475691847419599</v>
      </c>
      <c r="I2612" s="10">
        <v>368</v>
      </c>
      <c r="J2612" s="14">
        <f t="shared" si="40"/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0.69961977186311786</v>
      </c>
      <c r="I2613" s="10">
        <v>79</v>
      </c>
      <c r="J2613" s="14">
        <f t="shared" si="40"/>
        <v>1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0.6887417218543046</v>
      </c>
      <c r="I2614" s="10">
        <v>47</v>
      </c>
      <c r="J2614" s="14">
        <f t="shared" si="40"/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0.73412698412698407</v>
      </c>
      <c r="I2615" s="10">
        <v>67</v>
      </c>
      <c r="J2615" s="14">
        <f t="shared" si="40"/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0.84158415841584155</v>
      </c>
      <c r="I2616" s="10">
        <v>16</v>
      </c>
      <c r="J2616" s="14">
        <f t="shared" si="40"/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0.69849651631829845</v>
      </c>
      <c r="I2617" s="10">
        <v>16444</v>
      </c>
      <c r="J2617" s="14">
        <f t="shared" si="40"/>
        <v>1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0.6816976127320955</v>
      </c>
      <c r="I2618" s="10">
        <v>360</v>
      </c>
      <c r="J2618" s="14">
        <f t="shared" si="40"/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0.72872340425531912</v>
      </c>
      <c r="I2619" s="10">
        <v>51</v>
      </c>
      <c r="J2619" s="14">
        <f t="shared" si="40"/>
        <v>0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0.68506184586108465</v>
      </c>
      <c r="I2620" s="10">
        <v>331</v>
      </c>
      <c r="J2620" s="14">
        <f t="shared" si="40"/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0.61779242174629323</v>
      </c>
      <c r="I2621" s="10">
        <v>232</v>
      </c>
      <c r="J2621" s="14">
        <f t="shared" si="40"/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0.76439790575916233</v>
      </c>
      <c r="I2622" s="10">
        <v>45</v>
      </c>
      <c r="J2622" s="14">
        <f t="shared" si="40"/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0.75135135135135134</v>
      </c>
      <c r="I2623" s="10">
        <v>46</v>
      </c>
      <c r="J2623" s="14">
        <f t="shared" si="40"/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0.61790017211703963</v>
      </c>
      <c r="I2624" s="10">
        <v>222</v>
      </c>
      <c r="J2624" s="14">
        <f t="shared" si="40"/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0.88953488372093026</v>
      </c>
      <c r="I2625" s="10">
        <v>19</v>
      </c>
      <c r="J2625" s="14">
        <f t="shared" si="40"/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0.51171393341553639</v>
      </c>
      <c r="I2626" s="10">
        <v>792</v>
      </c>
      <c r="J2626" s="14">
        <f t="shared" si="40"/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0.73796791443850263</v>
      </c>
      <c r="I2627" s="10">
        <v>98</v>
      </c>
      <c r="J2627" s="14">
        <f t="shared" si="40"/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0.79716981132075471</v>
      </c>
      <c r="I2628" s="10">
        <v>43</v>
      </c>
      <c r="J2628" s="14">
        <f t="shared" ref="J2628:J2691" si="41"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0.7405857740585774</v>
      </c>
      <c r="I2629" s="10">
        <v>62</v>
      </c>
      <c r="J2629" s="14">
        <f t="shared" si="41"/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0.69801980198019797</v>
      </c>
      <c r="I2630" s="10">
        <v>122</v>
      </c>
      <c r="J2630" s="14">
        <f t="shared" si="41"/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0.7654028436018957</v>
      </c>
      <c r="I2631" s="10">
        <v>99</v>
      </c>
      <c r="J2631" s="14">
        <f t="shared" si="41"/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0.71111111111111114</v>
      </c>
      <c r="I2632" s="10">
        <v>234</v>
      </c>
      <c r="J2632" s="14">
        <f t="shared" si="41"/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0.7563176895306859</v>
      </c>
      <c r="I2633" s="10">
        <v>135</v>
      </c>
      <c r="J2633" s="14">
        <f t="shared" si="41"/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0.73305954825462016</v>
      </c>
      <c r="I2634" s="10">
        <v>520</v>
      </c>
      <c r="J2634" s="14">
        <f t="shared" si="41"/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0.74802458296751539</v>
      </c>
      <c r="I2635" s="10">
        <v>287</v>
      </c>
      <c r="J2635" s="14">
        <f t="shared" si="41"/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0.8</v>
      </c>
      <c r="I2636" s="10">
        <v>63</v>
      </c>
      <c r="J2636" s="14">
        <f t="shared" si="41"/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0.67601246105919</v>
      </c>
      <c r="I2637" s="10">
        <v>104</v>
      </c>
      <c r="J2637" s="14">
        <f t="shared" si="41"/>
        <v>1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0.75559701492537312</v>
      </c>
      <c r="I2638" s="10">
        <v>131</v>
      </c>
      <c r="J2638" s="14">
        <f t="shared" si="41"/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0.78048780487804881</v>
      </c>
      <c r="I2639" s="10">
        <v>27</v>
      </c>
      <c r="J2639" s="14">
        <f t="shared" si="41"/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0.74804947668886779</v>
      </c>
      <c r="I2640" s="10">
        <v>1324</v>
      </c>
      <c r="J2640" s="14">
        <f t="shared" si="41"/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0.75049115913555997</v>
      </c>
      <c r="I2641" s="10">
        <v>381</v>
      </c>
      <c r="J2641" s="14">
        <f t="shared" si="41"/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0.78048780487804881</v>
      </c>
      <c r="I2642" s="10">
        <v>54</v>
      </c>
      <c r="J2642" s="14">
        <f t="shared" si="41"/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0.72727272727272729</v>
      </c>
      <c r="I2643" s="10">
        <v>39</v>
      </c>
      <c r="J2643" s="14">
        <f t="shared" si="41"/>
        <v>0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0.6029411764705882</v>
      </c>
      <c r="I2644" s="10">
        <v>27</v>
      </c>
      <c r="J2644" s="14">
        <f t="shared" si="41"/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0.79558011049723754</v>
      </c>
      <c r="I2645" s="10">
        <v>37</v>
      </c>
      <c r="J2645" s="14">
        <f t="shared" si="41"/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0.75142857142857145</v>
      </c>
      <c r="I2646" s="10">
        <v>261</v>
      </c>
      <c r="J2646" s="14">
        <f t="shared" si="41"/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0.78917378917378922</v>
      </c>
      <c r="I2647" s="10">
        <v>74</v>
      </c>
      <c r="J2647" s="14">
        <f t="shared" si="41"/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0.75407074677147667</v>
      </c>
      <c r="I2648" s="10">
        <v>438</v>
      </c>
      <c r="J2648" s="14">
        <f t="shared" si="41"/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0.77887788778877887</v>
      </c>
      <c r="I2649" s="10">
        <v>67</v>
      </c>
      <c r="J2649" s="14">
        <f t="shared" si="41"/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0.76263736263736259</v>
      </c>
      <c r="I2650" s="10">
        <v>108</v>
      </c>
      <c r="J2650" s="14">
        <f t="shared" si="41"/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0.74238227146814406</v>
      </c>
      <c r="I2651" s="10">
        <v>93</v>
      </c>
      <c r="J2651" s="14">
        <f t="shared" si="41"/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0.63305322128851538</v>
      </c>
      <c r="I2652" s="10">
        <v>131</v>
      </c>
      <c r="J2652" s="14">
        <f t="shared" si="41"/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0.83563362609786696</v>
      </c>
      <c r="I2653" s="10">
        <v>131</v>
      </c>
      <c r="J2653" s="14">
        <f t="shared" si="41"/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0.72678571428571426</v>
      </c>
      <c r="I2654" s="10">
        <v>153</v>
      </c>
      <c r="J2654" s="14">
        <f t="shared" si="41"/>
        <v>0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0.7441016333938294</v>
      </c>
      <c r="I2655" s="10">
        <v>141</v>
      </c>
      <c r="J2655" s="14">
        <f t="shared" si="41"/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0.77064220183486243</v>
      </c>
      <c r="I2656" s="10">
        <v>100</v>
      </c>
      <c r="J2656" s="14">
        <f t="shared" si="41"/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0.74643874643874641</v>
      </c>
      <c r="I2657" s="10">
        <v>89</v>
      </c>
      <c r="J2657" s="14">
        <f t="shared" si="41"/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0.80405405405405406</v>
      </c>
      <c r="I2658" s="10">
        <v>145</v>
      </c>
      <c r="J2658" s="14">
        <f t="shared" si="41"/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0.77872340425531916</v>
      </c>
      <c r="I2659" s="10">
        <v>52</v>
      </c>
      <c r="J2659" s="14">
        <f t="shared" si="41"/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0.66304347826086951</v>
      </c>
      <c r="I2660" s="10">
        <v>155</v>
      </c>
      <c r="J2660" s="14">
        <f t="shared" si="41"/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0.73654390934844194</v>
      </c>
      <c r="I2661" s="10">
        <v>93</v>
      </c>
      <c r="J2661" s="14">
        <f t="shared" si="41"/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0.79761904761904767</v>
      </c>
      <c r="I2662" s="10">
        <v>136</v>
      </c>
      <c r="J2662" s="14">
        <f t="shared" si="41"/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0.80567685589519655</v>
      </c>
      <c r="I2663" s="10">
        <v>89</v>
      </c>
      <c r="J2663" s="14">
        <f t="shared" si="41"/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0.76255707762557079</v>
      </c>
      <c r="I2664" s="10">
        <v>364</v>
      </c>
      <c r="J2664" s="14">
        <f t="shared" si="41"/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0.73926380368098155</v>
      </c>
      <c r="I2665" s="10">
        <v>85</v>
      </c>
      <c r="J2665" s="14">
        <f t="shared" si="41"/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0.66115702479338845</v>
      </c>
      <c r="I2666" s="10">
        <v>82</v>
      </c>
      <c r="J2666" s="14">
        <f t="shared" si="41"/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0.66862745098039211</v>
      </c>
      <c r="I2667" s="10">
        <v>169</v>
      </c>
      <c r="J2667" s="14">
        <f t="shared" si="41"/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0.76403743315508021</v>
      </c>
      <c r="I2668" s="10">
        <v>2471</v>
      </c>
      <c r="J2668" s="14">
        <f t="shared" si="41"/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0.79743888242142025</v>
      </c>
      <c r="I2669" s="10">
        <v>174</v>
      </c>
      <c r="J2669" s="14">
        <f t="shared" si="41"/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0.79790026246719159</v>
      </c>
      <c r="I2670" s="10">
        <v>154</v>
      </c>
      <c r="J2670" s="14">
        <f t="shared" si="41"/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0.74397590361445787</v>
      </c>
      <c r="I2671" s="10">
        <v>85</v>
      </c>
      <c r="J2671" s="14">
        <f t="shared" si="41"/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0.75417661097852029</v>
      </c>
      <c r="I2672" s="10">
        <v>103</v>
      </c>
      <c r="J2672" s="14">
        <f t="shared" si="41"/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0.73059360730593603</v>
      </c>
      <c r="I2673" s="10">
        <v>59</v>
      </c>
      <c r="J2673" s="14">
        <f t="shared" si="41"/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0.74836601307189543</v>
      </c>
      <c r="I2674" s="10">
        <v>77</v>
      </c>
      <c r="J2674" s="14">
        <f t="shared" si="41"/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0.86</v>
      </c>
      <c r="I2675" s="10">
        <v>14</v>
      </c>
      <c r="J2675" s="14">
        <f t="shared" si="41"/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0.51063829787234039</v>
      </c>
      <c r="I2676" s="10">
        <v>115</v>
      </c>
      <c r="J2676" s="14">
        <f t="shared" si="41"/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0.68369489153254026</v>
      </c>
      <c r="I2677" s="10">
        <v>452</v>
      </c>
      <c r="J2677" s="14">
        <f t="shared" si="41"/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0.67045454545454541</v>
      </c>
      <c r="I2678" s="10">
        <v>986</v>
      </c>
      <c r="J2678" s="14">
        <f t="shared" si="41"/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0.71182795698924728</v>
      </c>
      <c r="I2679" s="10">
        <v>804</v>
      </c>
      <c r="J2679" s="14">
        <f t="shared" si="41"/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0.72803347280334729</v>
      </c>
      <c r="I2680" s="10">
        <v>130</v>
      </c>
      <c r="J2680" s="14">
        <f t="shared" si="41"/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0.69466515323496025</v>
      </c>
      <c r="I2681" s="10">
        <v>538</v>
      </c>
      <c r="J2681" s="14">
        <f t="shared" si="41"/>
        <v>1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0.71283185840707963</v>
      </c>
      <c r="I2682" s="10">
        <v>2596</v>
      </c>
      <c r="J2682" s="14">
        <f t="shared" si="41"/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0.64147286821705429</v>
      </c>
      <c r="I2683" s="10">
        <v>370</v>
      </c>
      <c r="J2683" s="14">
        <f t="shared" si="41"/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0.62535519125683059</v>
      </c>
      <c r="I2684" s="10">
        <v>1714</v>
      </c>
      <c r="J2684" s="14">
        <f t="shared" si="41"/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0.69734403953057444</v>
      </c>
      <c r="I2685" s="10">
        <v>490</v>
      </c>
      <c r="J2685" s="14">
        <f t="shared" si="41"/>
        <v>1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0.73183619550858647</v>
      </c>
      <c r="I2686" s="10">
        <v>203</v>
      </c>
      <c r="J2686" s="14">
        <f t="shared" si="41"/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0.71359528297327346</v>
      </c>
      <c r="I2687" s="10">
        <v>11852</v>
      </c>
      <c r="J2687" s="14">
        <f t="shared" si="41"/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0.71142857142857141</v>
      </c>
      <c r="I2688" s="10">
        <v>101</v>
      </c>
      <c r="J2688" s="14">
        <f t="shared" si="41"/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0.77798624140087558</v>
      </c>
      <c r="I2689" s="10">
        <v>355</v>
      </c>
      <c r="J2689" s="14">
        <f t="shared" si="41"/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0.73272490221642761</v>
      </c>
      <c r="I2690" s="10">
        <v>205</v>
      </c>
      <c r="J2690" s="14">
        <f t="shared" si="41"/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0.71452833101744639</v>
      </c>
      <c r="I2691" s="10">
        <v>1849</v>
      </c>
      <c r="J2691" s="14">
        <f t="shared" si="41"/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0.69287855002140719</v>
      </c>
      <c r="I2692" s="10">
        <v>2152</v>
      </c>
      <c r="J2692" s="14">
        <f t="shared" ref="J2692:J2755" si="42"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0.7969782813975449</v>
      </c>
      <c r="I2693" s="10">
        <v>215</v>
      </c>
      <c r="J2693" s="14">
        <f t="shared" si="42"/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0.75363196125907994</v>
      </c>
      <c r="I2694" s="10">
        <v>407</v>
      </c>
      <c r="J2694" s="14">
        <f t="shared" si="42"/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0.73009446693657221</v>
      </c>
      <c r="I2695" s="10">
        <v>200</v>
      </c>
      <c r="J2695" s="14">
        <f t="shared" si="42"/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0.70326409495548958</v>
      </c>
      <c r="I2696" s="10">
        <v>100</v>
      </c>
      <c r="J2696" s="14">
        <f t="shared" si="42"/>
        <v>0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0.73484848484848486</v>
      </c>
      <c r="I2697" s="10">
        <v>210</v>
      </c>
      <c r="J2697" s="14">
        <f t="shared" si="42"/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0.71526456033498287</v>
      </c>
      <c r="I2698" s="10">
        <v>748</v>
      </c>
      <c r="J2698" s="14">
        <f t="shared" si="42"/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0.68575284364758049</v>
      </c>
      <c r="I2699" s="10">
        <v>3260</v>
      </c>
      <c r="J2699" s="14">
        <f t="shared" si="42"/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0.74954627949183306</v>
      </c>
      <c r="I2700" s="10">
        <v>138</v>
      </c>
      <c r="J2700" s="14">
        <f t="shared" si="42"/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0.75531914893617025</v>
      </c>
      <c r="I2701" s="10">
        <v>46</v>
      </c>
      <c r="J2701" s="14">
        <f t="shared" si="42"/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0.71641791044776115</v>
      </c>
      <c r="I2702" s="10">
        <v>247</v>
      </c>
      <c r="J2702" s="14">
        <f t="shared" si="42"/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0.66013071895424835</v>
      </c>
      <c r="I2703" s="10">
        <v>52</v>
      </c>
      <c r="J2703" s="14">
        <f t="shared" si="42"/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0.70210409745293467</v>
      </c>
      <c r="I2704" s="10">
        <v>538</v>
      </c>
      <c r="J2704" s="14">
        <f t="shared" si="42"/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0.77574370709382146</v>
      </c>
      <c r="I2705" s="10">
        <v>882</v>
      </c>
      <c r="J2705" s="14">
        <f t="shared" si="42"/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0.79651162790697672</v>
      </c>
      <c r="I2706" s="10">
        <v>455</v>
      </c>
      <c r="J2706" s="14">
        <f t="shared" si="42"/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0.72989377845220027</v>
      </c>
      <c r="I2707" s="10">
        <v>178</v>
      </c>
      <c r="J2707" s="14">
        <f t="shared" si="42"/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0.77534246575342469</v>
      </c>
      <c r="I2708" s="10">
        <v>82</v>
      </c>
      <c r="J2708" s="14">
        <f t="shared" si="42"/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0.67798913043478259</v>
      </c>
      <c r="I2709" s="10">
        <v>237</v>
      </c>
      <c r="J2709" s="14">
        <f t="shared" si="42"/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0.69886947584789316</v>
      </c>
      <c r="I2710" s="10">
        <v>293</v>
      </c>
      <c r="J2710" s="14">
        <f t="shared" si="42"/>
        <v>1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0.75406032482598606</v>
      </c>
      <c r="I2711" s="10">
        <v>106</v>
      </c>
      <c r="J2711" s="14">
        <f t="shared" si="42"/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0.84756097560975607</v>
      </c>
      <c r="I2712" s="10">
        <v>25</v>
      </c>
      <c r="J2712" s="14">
        <f t="shared" si="42"/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0.83023872679045096</v>
      </c>
      <c r="I2713" s="10">
        <v>64</v>
      </c>
      <c r="J2713" s="14">
        <f t="shared" si="42"/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0.78395061728395066</v>
      </c>
      <c r="I2714" s="10">
        <v>35</v>
      </c>
      <c r="J2714" s="14">
        <f t="shared" si="42"/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0.73086419753086418</v>
      </c>
      <c r="I2715" s="10">
        <v>109</v>
      </c>
      <c r="J2715" s="14">
        <f t="shared" si="42"/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0.63119477525931622</v>
      </c>
      <c r="I2716" s="10">
        <v>960</v>
      </c>
      <c r="J2716" s="14">
        <f t="shared" si="42"/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0.75710978400989193</v>
      </c>
      <c r="I2717" s="10">
        <v>18465</v>
      </c>
      <c r="J2717" s="14">
        <f t="shared" si="42"/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0.75174337517433754</v>
      </c>
      <c r="I2718" s="10">
        <v>178</v>
      </c>
      <c r="J2718" s="14">
        <f t="shared" si="42"/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0.78787878787878785</v>
      </c>
      <c r="I2719" s="10">
        <v>105</v>
      </c>
      <c r="J2719" s="14">
        <f t="shared" si="42"/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0.74444444444444446</v>
      </c>
      <c r="I2720" s="10">
        <v>46</v>
      </c>
      <c r="J2720" s="14">
        <f t="shared" si="42"/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0.77516778523489938</v>
      </c>
      <c r="I2721" s="10">
        <v>67</v>
      </c>
      <c r="J2721" s="14">
        <f t="shared" si="42"/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0.79605579605579602</v>
      </c>
      <c r="I2722" s="10">
        <v>424</v>
      </c>
      <c r="J2722" s="14">
        <f t="shared" si="42"/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0.79498607242339836</v>
      </c>
      <c r="I2723" s="10">
        <v>736</v>
      </c>
      <c r="J2723" s="14">
        <f t="shared" si="42"/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0.80359147025813693</v>
      </c>
      <c r="I2724" s="10">
        <v>175</v>
      </c>
      <c r="J2724" s="14">
        <f t="shared" si="42"/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0.79428942245295264</v>
      </c>
      <c r="I2725" s="10">
        <v>317</v>
      </c>
      <c r="J2725" s="14">
        <f t="shared" si="42"/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0.74826789838337182</v>
      </c>
      <c r="I2726" s="10">
        <v>109</v>
      </c>
      <c r="J2726" s="14">
        <f t="shared" si="42"/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0.77279305354558614</v>
      </c>
      <c r="I2727" s="10">
        <v>157</v>
      </c>
      <c r="J2727" s="14">
        <f t="shared" si="42"/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0.69813829787234039</v>
      </c>
      <c r="I2728" s="10">
        <v>227</v>
      </c>
      <c r="J2728" s="14">
        <f t="shared" si="42"/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0.77622377622377625</v>
      </c>
      <c r="I2729" s="10">
        <v>416</v>
      </c>
      <c r="J2729" s="14">
        <f t="shared" si="42"/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0.79617304492512475</v>
      </c>
      <c r="I2730" s="10">
        <v>245</v>
      </c>
      <c r="J2730" s="14">
        <f t="shared" si="42"/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0.66141732283464572</v>
      </c>
      <c r="I2731" s="10">
        <v>43</v>
      </c>
      <c r="J2731" s="14">
        <f t="shared" si="42"/>
        <v>1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0.75959933222036724</v>
      </c>
      <c r="I2732" s="10">
        <v>144</v>
      </c>
      <c r="J2732" s="14">
        <f t="shared" si="42"/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0.83269476372924645</v>
      </c>
      <c r="I2733" s="10">
        <v>131</v>
      </c>
      <c r="J2733" s="14">
        <f t="shared" si="42"/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0.85331230283911674</v>
      </c>
      <c r="I2734" s="10">
        <v>279</v>
      </c>
      <c r="J2734" s="14">
        <f t="shared" si="42"/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0.82901554404145072</v>
      </c>
      <c r="I2735" s="10">
        <v>33</v>
      </c>
      <c r="J2735" s="14">
        <f t="shared" si="42"/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0.70545073375262057</v>
      </c>
      <c r="I2736" s="10">
        <v>281</v>
      </c>
      <c r="J2736" s="14">
        <f t="shared" si="42"/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0.74366616989567813</v>
      </c>
      <c r="I2737" s="10">
        <v>172</v>
      </c>
      <c r="J2737" s="14">
        <f t="shared" si="42"/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0.67085201793721971</v>
      </c>
      <c r="I2738" s="10">
        <v>367</v>
      </c>
      <c r="J2738" s="14">
        <f t="shared" si="42"/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0.70377019748653502</v>
      </c>
      <c r="I2739" s="10">
        <v>165</v>
      </c>
      <c r="J2739" s="14">
        <f t="shared" si="42"/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0.68081180811808117</v>
      </c>
      <c r="I2740" s="10">
        <v>173</v>
      </c>
      <c r="J2740" s="14">
        <f t="shared" si="42"/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0.64972111553784861</v>
      </c>
      <c r="I2741" s="10">
        <v>4396</v>
      </c>
      <c r="J2741" s="14">
        <f t="shared" si="42"/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0.74</v>
      </c>
      <c r="I2742" s="10">
        <v>65</v>
      </c>
      <c r="J2742" s="14">
        <f t="shared" si="42"/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0.73626373626373631</v>
      </c>
      <c r="I2743" s="10">
        <v>120</v>
      </c>
      <c r="J2743" s="14">
        <f t="shared" si="42"/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0.54320987654320985</v>
      </c>
      <c r="I2744" s="10">
        <v>37</v>
      </c>
      <c r="J2744" s="14">
        <f t="shared" si="42"/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0.76887340301974449</v>
      </c>
      <c r="I2745" s="10">
        <v>199</v>
      </c>
      <c r="J2745" s="14">
        <f t="shared" si="42"/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0.70588235294117652</v>
      </c>
      <c r="I2746" s="10">
        <v>105</v>
      </c>
      <c r="J2746" s="14">
        <f t="shared" si="42"/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0.77027027027027029</v>
      </c>
      <c r="I2747" s="10">
        <v>51</v>
      </c>
      <c r="J2747" s="14">
        <f t="shared" si="42"/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0.75609756097560976</v>
      </c>
      <c r="I2748" s="10">
        <v>40</v>
      </c>
      <c r="J2748" s="14">
        <f t="shared" si="42"/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0.70137524557956776</v>
      </c>
      <c r="I2749" s="10">
        <v>152</v>
      </c>
      <c r="J2749" s="14">
        <f t="shared" si="42"/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0.74121405750798719</v>
      </c>
      <c r="I2750" s="10">
        <v>162</v>
      </c>
      <c r="J2750" s="14">
        <f t="shared" si="42"/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0.76618705035971224</v>
      </c>
      <c r="I2751" s="10">
        <v>65</v>
      </c>
      <c r="J2751" s="14">
        <f t="shared" si="42"/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0.74463519313304716</v>
      </c>
      <c r="I2752" s="10">
        <v>119</v>
      </c>
      <c r="J2752" s="14">
        <f t="shared" si="42"/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0.66176470588235292</v>
      </c>
      <c r="I2753" s="10">
        <v>46</v>
      </c>
      <c r="J2753" s="14">
        <f t="shared" si="42"/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0.65559655596555966</v>
      </c>
      <c r="I2754" s="10">
        <v>280</v>
      </c>
      <c r="J2754" s="14">
        <f t="shared" si="42"/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0.70062370062370061</v>
      </c>
      <c r="I2755" s="10">
        <v>144</v>
      </c>
      <c r="J2755" s="14">
        <f t="shared" si="42"/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0.80415944540727902</v>
      </c>
      <c r="I2756" s="10">
        <v>113</v>
      </c>
      <c r="J2756" s="14">
        <f t="shared" ref="J2756:J2819" si="43"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0.56794425087108014</v>
      </c>
      <c r="I2757" s="10">
        <v>124</v>
      </c>
      <c r="J2757" s="14">
        <f t="shared" si="43"/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0.73737568174526791</v>
      </c>
      <c r="I2758" s="10">
        <v>4093</v>
      </c>
      <c r="J2758" s="14">
        <f t="shared" si="43"/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0.63739376770538247</v>
      </c>
      <c r="I2759" s="10">
        <v>128</v>
      </c>
      <c r="J2759" s="14">
        <f t="shared" si="43"/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0.6953125</v>
      </c>
      <c r="I2760" s="10">
        <v>39</v>
      </c>
      <c r="J2760" s="14">
        <f t="shared" si="43"/>
        <v>1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0.6901408450704225</v>
      </c>
      <c r="I2761" s="10">
        <v>22</v>
      </c>
      <c r="J2761" s="14">
        <f t="shared" si="43"/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0.7</v>
      </c>
      <c r="I2762" s="10">
        <v>30</v>
      </c>
      <c r="J2762" s="14">
        <f t="shared" si="43"/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0.6892307692307692</v>
      </c>
      <c r="I2763" s="10">
        <v>101</v>
      </c>
      <c r="J2763" s="14">
        <f t="shared" si="43"/>
        <v>1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0.67036011080332414</v>
      </c>
      <c r="I2764" s="10">
        <v>119</v>
      </c>
      <c r="J2764" s="14">
        <f t="shared" si="43"/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1</v>
      </c>
      <c r="I2765" s="10">
        <v>0</v>
      </c>
      <c r="J2765" s="14">
        <f t="shared" si="43"/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0.70618556701030932</v>
      </c>
      <c r="I2766" s="10">
        <v>57</v>
      </c>
      <c r="J2766" s="14">
        <f t="shared" si="43"/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0.71179039301310043</v>
      </c>
      <c r="I2767" s="10">
        <v>66</v>
      </c>
      <c r="J2767" s="14">
        <f t="shared" si="43"/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0.66863905325443784</v>
      </c>
      <c r="I2768" s="10">
        <v>56</v>
      </c>
      <c r="J2768" s="14">
        <f t="shared" si="43"/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0.70921410971339649</v>
      </c>
      <c r="I2769" s="10">
        <v>8969</v>
      </c>
      <c r="J2769" s="14">
        <f t="shared" si="43"/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0.62903225806451613</v>
      </c>
      <c r="I2770" s="10">
        <v>115</v>
      </c>
      <c r="J2770" s="14">
        <f t="shared" si="43"/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0.79569892473118276</v>
      </c>
      <c r="I2771" s="10">
        <v>19</v>
      </c>
      <c r="J2771" s="14">
        <f t="shared" si="43"/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0.66666666666666663</v>
      </c>
      <c r="I2772" s="10">
        <v>163</v>
      </c>
      <c r="J2772" s="14">
        <f t="shared" si="43"/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0.64406779661016944</v>
      </c>
      <c r="I2773" s="10">
        <v>63</v>
      </c>
      <c r="J2773" s="14">
        <f t="shared" si="43"/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0.69077757685352625</v>
      </c>
      <c r="I2774" s="10">
        <v>342</v>
      </c>
      <c r="J2774" s="14">
        <f t="shared" si="43"/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0.76531552280055271</v>
      </c>
      <c r="I2775" s="10">
        <v>1019</v>
      </c>
      <c r="J2775" s="14">
        <f t="shared" si="43"/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0.74451521585279545</v>
      </c>
      <c r="I2776" s="10">
        <v>361</v>
      </c>
      <c r="J2776" s="14">
        <f t="shared" si="43"/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0.69454545454545458</v>
      </c>
      <c r="I2777" s="10">
        <v>168</v>
      </c>
      <c r="J2777" s="14">
        <f t="shared" si="43"/>
        <v>1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0.66503667481662587</v>
      </c>
      <c r="I2778" s="10">
        <v>137</v>
      </c>
      <c r="J2778" s="14">
        <f t="shared" si="43"/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0.71956856702619409</v>
      </c>
      <c r="I2779" s="10">
        <v>182</v>
      </c>
      <c r="J2779" s="14">
        <f t="shared" si="43"/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0.70088495575221244</v>
      </c>
      <c r="I2780" s="10">
        <v>169</v>
      </c>
      <c r="J2780" s="14">
        <f t="shared" si="43"/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0.72037914691943128</v>
      </c>
      <c r="I2781" s="10">
        <v>59</v>
      </c>
      <c r="J2781" s="14">
        <f t="shared" si="43"/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0.68537666174298373</v>
      </c>
      <c r="I2782" s="10">
        <v>213</v>
      </c>
      <c r="J2782" s="14">
        <f t="shared" si="43"/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0.72239747634069396</v>
      </c>
      <c r="I2783" s="10">
        <v>176</v>
      </c>
      <c r="J2783" s="14">
        <f t="shared" si="43"/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0.69050321604237608</v>
      </c>
      <c r="I2784" s="10">
        <v>1636</v>
      </c>
      <c r="J2784" s="14">
        <f t="shared" si="43"/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0.73412698412698407</v>
      </c>
      <c r="I2785" s="10">
        <v>67</v>
      </c>
      <c r="J2785" s="14">
        <f t="shared" si="43"/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0.74608150470219436</v>
      </c>
      <c r="I2786" s="10">
        <v>162</v>
      </c>
      <c r="J2786" s="14">
        <f t="shared" si="43"/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0.6484375</v>
      </c>
      <c r="I2787" s="10">
        <v>90</v>
      </c>
      <c r="J2787" s="14">
        <f t="shared" si="43"/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0.67715231788079466</v>
      </c>
      <c r="I2788" s="10">
        <v>195</v>
      </c>
      <c r="J2788" s="14">
        <f t="shared" si="43"/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0.56065959952885747</v>
      </c>
      <c r="I2789" s="10">
        <v>746</v>
      </c>
      <c r="J2789" s="14">
        <f t="shared" si="43"/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0.68394648829431437</v>
      </c>
      <c r="I2790" s="10">
        <v>189</v>
      </c>
      <c r="J2790" s="14">
        <f t="shared" si="43"/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0.71584870271959988</v>
      </c>
      <c r="I2791" s="10">
        <v>909</v>
      </c>
      <c r="J2791" s="14">
        <f t="shared" si="43"/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0.76484848484848489</v>
      </c>
      <c r="I2792" s="10">
        <v>194</v>
      </c>
      <c r="J2792" s="14">
        <f t="shared" si="43"/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0.63940520446096649</v>
      </c>
      <c r="I2793" s="10">
        <v>97</v>
      </c>
      <c r="J2793" s="14">
        <f t="shared" si="43"/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0.71942446043165464</v>
      </c>
      <c r="I2794" s="10">
        <v>39</v>
      </c>
      <c r="J2794" s="14">
        <f t="shared" si="43"/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0.689873417721519</v>
      </c>
      <c r="I2795" s="10">
        <v>49</v>
      </c>
      <c r="J2795" s="14">
        <f t="shared" si="43"/>
        <v>1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0.66031195840554591</v>
      </c>
      <c r="I2796" s="10">
        <v>196</v>
      </c>
      <c r="J2796" s="14">
        <f t="shared" si="43"/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0.62222222222222223</v>
      </c>
      <c r="I2797" s="10">
        <v>34</v>
      </c>
      <c r="J2797" s="14">
        <f t="shared" si="43"/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0.67548500881834217</v>
      </c>
      <c r="I2798" s="10">
        <v>184</v>
      </c>
      <c r="J2798" s="14">
        <f t="shared" si="43"/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0.67421975203078244</v>
      </c>
      <c r="I2799" s="10">
        <v>762</v>
      </c>
      <c r="J2799" s="14">
        <f t="shared" si="43"/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0.72617534942820838</v>
      </c>
      <c r="I2800" s="10">
        <v>431</v>
      </c>
      <c r="J2800" s="14">
        <f t="shared" si="43"/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0.68561872909698995</v>
      </c>
      <c r="I2801" s="10">
        <v>94</v>
      </c>
      <c r="J2801" s="14">
        <f t="shared" si="43"/>
        <v>1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0.69098712446351929</v>
      </c>
      <c r="I2802" s="10">
        <v>72</v>
      </c>
      <c r="J2802" s="14">
        <f t="shared" si="43"/>
        <v>1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0.57854406130268199</v>
      </c>
      <c r="I2803" s="10">
        <v>110</v>
      </c>
      <c r="J2803" s="14">
        <f t="shared" si="43"/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0.63557858376511223</v>
      </c>
      <c r="I2804" s="10">
        <v>211</v>
      </c>
      <c r="J2804" s="14">
        <f t="shared" si="43"/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0.67291311754684835</v>
      </c>
      <c r="I2805" s="10">
        <v>192</v>
      </c>
      <c r="J2805" s="14">
        <f t="shared" si="43"/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0.57978723404255317</v>
      </c>
      <c r="I2806" s="10">
        <v>316</v>
      </c>
      <c r="J2806" s="14">
        <f t="shared" si="43"/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0.71167048054919912</v>
      </c>
      <c r="I2807" s="10">
        <v>126</v>
      </c>
      <c r="J2807" s="14">
        <f t="shared" si="43"/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0.72405392236478805</v>
      </c>
      <c r="I2808" s="10">
        <v>1699</v>
      </c>
      <c r="J2808" s="14">
        <f t="shared" si="43"/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0.63723150357995229</v>
      </c>
      <c r="I2809" s="10">
        <v>152</v>
      </c>
      <c r="J2809" s="14">
        <f t="shared" si="43"/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0.67450980392156867</v>
      </c>
      <c r="I2810" s="10">
        <v>747</v>
      </c>
      <c r="J2810" s="14">
        <f t="shared" si="43"/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0.65500000000000003</v>
      </c>
      <c r="I2811" s="10">
        <v>69</v>
      </c>
      <c r="J2811" s="14">
        <f t="shared" si="43"/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0.60276679841897229</v>
      </c>
      <c r="I2812" s="10">
        <v>201</v>
      </c>
      <c r="J2812" s="14">
        <f t="shared" si="43"/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0.68486352357320102</v>
      </c>
      <c r="I2813" s="10">
        <v>127</v>
      </c>
      <c r="J2813" s="14">
        <f t="shared" si="43"/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0.72853185595567871</v>
      </c>
      <c r="I2814" s="10">
        <v>98</v>
      </c>
      <c r="J2814" s="14">
        <f t="shared" si="43"/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0.6389160953313745</v>
      </c>
      <c r="I2815" s="10">
        <v>1106</v>
      </c>
      <c r="J2815" s="14">
        <f t="shared" si="43"/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0.60816326530612241</v>
      </c>
      <c r="I2816" s="10">
        <v>96</v>
      </c>
      <c r="J2816" s="14">
        <f t="shared" si="43"/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0.67393162393162398</v>
      </c>
      <c r="I2817" s="10">
        <v>763</v>
      </c>
      <c r="J2817" s="14">
        <f t="shared" si="43"/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0.72710951526032319</v>
      </c>
      <c r="I2818" s="10">
        <v>304</v>
      </c>
      <c r="J2818" s="14">
        <f t="shared" si="43"/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0.73372781065088755</v>
      </c>
      <c r="I2819" s="10">
        <v>45</v>
      </c>
      <c r="J2819" s="14">
        <f t="shared" si="43"/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0.70308123249299714</v>
      </c>
      <c r="I2820" s="10">
        <v>106</v>
      </c>
      <c r="J2820" s="14">
        <f t="shared" ref="J2820:J2883" si="44"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0.72042550916769121</v>
      </c>
      <c r="I2821" s="10">
        <v>10460</v>
      </c>
      <c r="J2821" s="14">
        <f t="shared" si="44"/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0.73958333333333337</v>
      </c>
      <c r="I2822" s="10">
        <v>75</v>
      </c>
      <c r="J2822" s="14">
        <f t="shared" si="44"/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0.71468926553672318</v>
      </c>
      <c r="I2823" s="10">
        <v>202</v>
      </c>
      <c r="J2823" s="14">
        <f t="shared" si="44"/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0.70033112582781454</v>
      </c>
      <c r="I2824" s="10">
        <v>362</v>
      </c>
      <c r="J2824" s="14">
        <f t="shared" si="44"/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0.75230566534914356</v>
      </c>
      <c r="I2825" s="10">
        <v>188</v>
      </c>
      <c r="J2825" s="14">
        <f t="shared" si="44"/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0.7488789237668162</v>
      </c>
      <c r="I2826" s="10">
        <v>392</v>
      </c>
      <c r="J2826" s="14">
        <f t="shared" si="44"/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0.75</v>
      </c>
      <c r="I2827" s="10">
        <v>129</v>
      </c>
      <c r="J2827" s="14">
        <f t="shared" si="44"/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0.71491228070175439</v>
      </c>
      <c r="I2828" s="10">
        <v>195</v>
      </c>
      <c r="J2828" s="14">
        <f t="shared" si="44"/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0.76190476190476186</v>
      </c>
      <c r="I2829" s="10">
        <v>175</v>
      </c>
      <c r="J2829" s="14">
        <f t="shared" si="44"/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0.77567567567567564</v>
      </c>
      <c r="I2830" s="10">
        <v>498</v>
      </c>
      <c r="J2830" s="14">
        <f t="shared" si="44"/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0.78280542986425339</v>
      </c>
      <c r="I2831" s="10">
        <v>48</v>
      </c>
      <c r="J2831" s="14">
        <f t="shared" si="44"/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0.68359375</v>
      </c>
      <c r="I2832" s="10">
        <v>162</v>
      </c>
      <c r="J2832" s="14">
        <f t="shared" si="44"/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0.75935828877005351</v>
      </c>
      <c r="I2833" s="10">
        <v>45</v>
      </c>
      <c r="J2833" s="14">
        <f t="shared" si="44"/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0.62339055793991416</v>
      </c>
      <c r="I2834" s="10">
        <v>351</v>
      </c>
      <c r="J2834" s="14">
        <f t="shared" si="44"/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0.78735632183908044</v>
      </c>
      <c r="I2835" s="10">
        <v>37</v>
      </c>
      <c r="J2835" s="14">
        <f t="shared" si="44"/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0.70736842105263154</v>
      </c>
      <c r="I2836" s="10">
        <v>139</v>
      </c>
      <c r="J2836" s="14">
        <f t="shared" si="44"/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0.6640926640926641</v>
      </c>
      <c r="I2837" s="10">
        <v>522</v>
      </c>
      <c r="J2837" s="14">
        <f t="shared" si="44"/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0.67826704545454541</v>
      </c>
      <c r="I2838" s="10">
        <v>453</v>
      </c>
      <c r="J2838" s="14">
        <f t="shared" si="44"/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0.62559241706161139</v>
      </c>
      <c r="I2839" s="10">
        <v>79</v>
      </c>
      <c r="J2839" s="14">
        <f t="shared" si="44"/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0.72882105728821056</v>
      </c>
      <c r="I2840" s="10">
        <v>1226</v>
      </c>
      <c r="J2840" s="14">
        <f t="shared" si="44"/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0.70822942643391518</v>
      </c>
      <c r="I2841" s="10">
        <v>117</v>
      </c>
      <c r="J2841" s="14">
        <f t="shared" si="44"/>
        <v>0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0.70253164556962022</v>
      </c>
      <c r="I2842" s="10">
        <v>141</v>
      </c>
      <c r="J2842" s="14">
        <f t="shared" si="44"/>
        <v>0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0.65217391304347827</v>
      </c>
      <c r="I2843" s="10">
        <v>104</v>
      </c>
      <c r="J2843" s="14">
        <f t="shared" si="44"/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0.71962616822429903</v>
      </c>
      <c r="I2844" s="10">
        <v>60</v>
      </c>
      <c r="J2844" s="14">
        <f t="shared" si="44"/>
        <v>0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0.69346195069667738</v>
      </c>
      <c r="I2845" s="10">
        <v>286</v>
      </c>
      <c r="J2845" s="14">
        <f t="shared" si="44"/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0.75469168900804284</v>
      </c>
      <c r="I2846" s="10">
        <v>549</v>
      </c>
      <c r="J2846" s="14">
        <f t="shared" si="44"/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0.74764150943396224</v>
      </c>
      <c r="I2847" s="10">
        <v>214</v>
      </c>
      <c r="J2847" s="14">
        <f t="shared" si="44"/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0.75247524752475248</v>
      </c>
      <c r="I2848" s="10">
        <v>375</v>
      </c>
      <c r="J2848" s="14">
        <f t="shared" si="44"/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0.625</v>
      </c>
      <c r="I2849" s="10">
        <v>57</v>
      </c>
      <c r="J2849" s="14">
        <f t="shared" si="44"/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0.68359375</v>
      </c>
      <c r="I2850" s="10">
        <v>243</v>
      </c>
      <c r="J2850" s="14">
        <f t="shared" si="44"/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0.66465256797583083</v>
      </c>
      <c r="I2851" s="10">
        <v>111</v>
      </c>
      <c r="J2851" s="14">
        <f t="shared" si="44"/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0.77410468319559234</v>
      </c>
      <c r="I2852" s="10">
        <v>164</v>
      </c>
      <c r="J2852" s="14">
        <f t="shared" si="44"/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0.7456521739130435</v>
      </c>
      <c r="I2853" s="10">
        <v>117</v>
      </c>
      <c r="J2853" s="14">
        <f t="shared" si="44"/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0.73750000000000004</v>
      </c>
      <c r="I2854" s="10">
        <v>84</v>
      </c>
      <c r="J2854" s="14">
        <f t="shared" si="44"/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0.77548864236661386</v>
      </c>
      <c r="I2855" s="10">
        <v>425</v>
      </c>
      <c r="J2855" s="14">
        <f t="shared" si="44"/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0.70644718792866945</v>
      </c>
      <c r="I2856" s="10">
        <v>214</v>
      </c>
      <c r="J2856" s="14">
        <f t="shared" si="44"/>
        <v>0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0.71942446043165464</v>
      </c>
      <c r="I2857" s="10">
        <v>39</v>
      </c>
      <c r="J2857" s="14">
        <f t="shared" si="44"/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0.71490209093926316</v>
      </c>
      <c r="I2858" s="10">
        <v>859</v>
      </c>
      <c r="J2858" s="14">
        <f t="shared" si="44"/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0.7831325301204819</v>
      </c>
      <c r="I2859" s="10">
        <v>18</v>
      </c>
      <c r="J2859" s="14">
        <f t="shared" si="44"/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0.73412721531524183</v>
      </c>
      <c r="I2860" s="10">
        <v>22818</v>
      </c>
      <c r="J2860" s="14">
        <f t="shared" si="44"/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0.70433639947437587</v>
      </c>
      <c r="I2861" s="10">
        <v>225</v>
      </c>
      <c r="J2861" s="14">
        <f t="shared" si="44"/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0.6740654205607477</v>
      </c>
      <c r="I2862" s="10">
        <v>279</v>
      </c>
      <c r="J2862" s="14">
        <f t="shared" si="44"/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0.6741573033707865</v>
      </c>
      <c r="I2863" s="10">
        <v>29</v>
      </c>
      <c r="J2863" s="14">
        <f t="shared" si="44"/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0.73632895294616363</v>
      </c>
      <c r="I2864" s="10">
        <v>622</v>
      </c>
      <c r="J2864" s="14">
        <f t="shared" si="44"/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0.65104166666666663</v>
      </c>
      <c r="I2865" s="10">
        <v>67</v>
      </c>
      <c r="J2865" s="14">
        <f t="shared" si="44"/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0.74376508447304912</v>
      </c>
      <c r="I2866" s="10">
        <v>637</v>
      </c>
      <c r="J2866" s="14">
        <f t="shared" si="44"/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0.66682367718637148</v>
      </c>
      <c r="I2867" s="10">
        <v>2122</v>
      </c>
      <c r="J2867" s="14">
        <f t="shared" si="44"/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0.72488038277511957</v>
      </c>
      <c r="I2868" s="10">
        <v>230</v>
      </c>
      <c r="J2868" s="14">
        <f t="shared" si="44"/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0.70497259201252938</v>
      </c>
      <c r="I2869" s="10">
        <v>1507</v>
      </c>
      <c r="J2869" s="14">
        <f t="shared" si="44"/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0.78187919463087252</v>
      </c>
      <c r="I2870" s="10">
        <v>65</v>
      </c>
      <c r="J2870" s="14">
        <f t="shared" si="44"/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0.72278664731494924</v>
      </c>
      <c r="I2871" s="10">
        <v>191</v>
      </c>
      <c r="J2871" s="14">
        <f t="shared" si="44"/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0.67622641509433967</v>
      </c>
      <c r="I2872" s="10">
        <v>429</v>
      </c>
      <c r="J2872" s="14">
        <f t="shared" si="44"/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0.64437194127243069</v>
      </c>
      <c r="I2873" s="10">
        <v>218</v>
      </c>
      <c r="J2873" s="14">
        <f t="shared" si="44"/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0.78542094455852152</v>
      </c>
      <c r="I2874" s="10">
        <v>209</v>
      </c>
      <c r="J2874" s="14">
        <f t="shared" si="44"/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0.68468468468468469</v>
      </c>
      <c r="I2875" s="10">
        <v>210</v>
      </c>
      <c r="J2875" s="14">
        <f t="shared" si="44"/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0.79650436953807735</v>
      </c>
      <c r="I2876" s="10">
        <v>163</v>
      </c>
      <c r="J2876" s="14">
        <f t="shared" si="44"/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0.7960975609756098</v>
      </c>
      <c r="I2877" s="10">
        <v>209</v>
      </c>
      <c r="J2877" s="14">
        <f t="shared" si="44"/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0.75686274509803919</v>
      </c>
      <c r="I2878" s="10">
        <v>124</v>
      </c>
      <c r="J2878" s="14">
        <f t="shared" si="44"/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0.77824267782426781</v>
      </c>
      <c r="I2879" s="10">
        <v>53</v>
      </c>
      <c r="J2879" s="14">
        <f t="shared" si="44"/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0.82539682539682535</v>
      </c>
      <c r="I2880" s="10">
        <v>33</v>
      </c>
      <c r="J2880" s="14">
        <f t="shared" si="44"/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0.78761061946902655</v>
      </c>
      <c r="I2881" s="10">
        <v>24</v>
      </c>
      <c r="J2881" s="14">
        <f t="shared" si="44"/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0.8046511627906977</v>
      </c>
      <c r="I2882" s="10">
        <v>42</v>
      </c>
      <c r="J2882" s="14">
        <f t="shared" si="44"/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0.72558386411889597</v>
      </c>
      <c r="I2883" s="10">
        <v>1034</v>
      </c>
      <c r="J2883" s="14">
        <f t="shared" si="44"/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0.73333333333333328</v>
      </c>
      <c r="I2884" s="10">
        <v>40</v>
      </c>
      <c r="J2884" s="14">
        <f t="shared" ref="J2884:J2947" si="45"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0.71658415841584155</v>
      </c>
      <c r="I2885" s="10">
        <v>916</v>
      </c>
      <c r="J2885" s="14">
        <f t="shared" si="45"/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0.8523489932885906</v>
      </c>
      <c r="I2886" s="10">
        <v>22</v>
      </c>
      <c r="J2886" s="14">
        <f t="shared" si="45"/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0.70769230769230773</v>
      </c>
      <c r="I2887" s="10">
        <v>152</v>
      </c>
      <c r="J2887" s="14">
        <f t="shared" si="45"/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0.69503546099290781</v>
      </c>
      <c r="I2888" s="10">
        <v>86</v>
      </c>
      <c r="J2888" s="14">
        <f t="shared" si="45"/>
        <v>1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0.7374347425529737</v>
      </c>
      <c r="I2889" s="10">
        <v>2565</v>
      </c>
      <c r="J2889" s="14">
        <f t="shared" si="45"/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0.79694323144104806</v>
      </c>
      <c r="I2890" s="10">
        <v>93</v>
      </c>
      <c r="J2890" s="14">
        <f t="shared" si="45"/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0.77681159420289858</v>
      </c>
      <c r="I2891" s="10">
        <v>77</v>
      </c>
      <c r="J2891" s="14">
        <f t="shared" si="45"/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0.72938144329896903</v>
      </c>
      <c r="I2892" s="10">
        <v>105</v>
      </c>
      <c r="J2892" s="14">
        <f t="shared" si="45"/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0.73733437256430245</v>
      </c>
      <c r="I2893" s="10">
        <v>337</v>
      </c>
      <c r="J2893" s="14">
        <f t="shared" si="45"/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0.79638752052545159</v>
      </c>
      <c r="I2894" s="10">
        <v>124</v>
      </c>
      <c r="J2894" s="14">
        <f t="shared" si="45"/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0.71616541353383456</v>
      </c>
      <c r="I2895" s="10">
        <v>151</v>
      </c>
      <c r="J2895" s="14">
        <f t="shared" si="45"/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0.69738552650585006</v>
      </c>
      <c r="I2896" s="10">
        <v>2095</v>
      </c>
      <c r="J2896" s="14">
        <f t="shared" si="45"/>
        <v>1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0.66515837104072395</v>
      </c>
      <c r="I2897" s="10">
        <v>74</v>
      </c>
      <c r="J2897" s="14">
        <f t="shared" si="45"/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0.67816091954022983</v>
      </c>
      <c r="I2898" s="10">
        <v>224</v>
      </c>
      <c r="J2898" s="14">
        <f t="shared" si="45"/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0.65918367346938778</v>
      </c>
      <c r="I2899" s="10">
        <v>167</v>
      </c>
      <c r="J2899" s="14">
        <f t="shared" si="45"/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0.74358974358974361</v>
      </c>
      <c r="I2900" s="10">
        <v>50</v>
      </c>
      <c r="J2900" s="14">
        <f t="shared" si="45"/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0.5670103092783505</v>
      </c>
      <c r="I2901" s="10">
        <v>42</v>
      </c>
      <c r="J2901" s="14">
        <f t="shared" si="45"/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0.65064695009242146</v>
      </c>
      <c r="I2902" s="10">
        <v>189</v>
      </c>
      <c r="J2902" s="14">
        <f t="shared" si="45"/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0.69108669108669107</v>
      </c>
      <c r="I2903" s="10">
        <v>253</v>
      </c>
      <c r="J2903" s="14">
        <f t="shared" si="45"/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0.66909975669099753</v>
      </c>
      <c r="I2904" s="10">
        <v>136</v>
      </c>
      <c r="J2904" s="14">
        <f t="shared" si="45"/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0.68584070796460173</v>
      </c>
      <c r="I2905" s="10">
        <v>426</v>
      </c>
      <c r="J2905" s="14">
        <f t="shared" si="45"/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0.63681592039800994</v>
      </c>
      <c r="I2906" s="10">
        <v>292</v>
      </c>
      <c r="J2906" s="14">
        <f t="shared" si="45"/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0.70828824929668899</v>
      </c>
      <c r="I2907" s="10">
        <v>1348</v>
      </c>
      <c r="J2907" s="14">
        <f t="shared" si="45"/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0.6495238095238095</v>
      </c>
      <c r="I2908" s="10">
        <v>184</v>
      </c>
      <c r="J2908" s="14">
        <f t="shared" si="45"/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0.60280373831775702</v>
      </c>
      <c r="I2909" s="10">
        <v>85</v>
      </c>
      <c r="J2909" s="14">
        <f t="shared" si="45"/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0.69266055045871555</v>
      </c>
      <c r="I2910" s="10">
        <v>67</v>
      </c>
      <c r="J2910" s="14">
        <f t="shared" si="45"/>
        <v>1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0.78260869565217395</v>
      </c>
      <c r="I2911" s="10">
        <v>20</v>
      </c>
      <c r="J2911" s="14">
        <f t="shared" si="45"/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0.65934065934065933</v>
      </c>
      <c r="I2912" s="10">
        <v>186</v>
      </c>
      <c r="J2912" s="14">
        <f t="shared" si="45"/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0.68067226890756305</v>
      </c>
      <c r="I2913" s="10">
        <v>190</v>
      </c>
      <c r="J2913" s="14">
        <f t="shared" si="45"/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0.77157360406091369</v>
      </c>
      <c r="I2914" s="10">
        <v>45</v>
      </c>
      <c r="J2914" s="14">
        <f t="shared" si="45"/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0.62564102564102564</v>
      </c>
      <c r="I2915" s="10">
        <v>73</v>
      </c>
      <c r="J2915" s="14">
        <f t="shared" si="45"/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0.76288659793814428</v>
      </c>
      <c r="I2916" s="10">
        <v>253</v>
      </c>
      <c r="J2916" s="14">
        <f t="shared" si="45"/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0.70257611241217799</v>
      </c>
      <c r="I2917" s="10">
        <v>127</v>
      </c>
      <c r="J2917" s="14">
        <f t="shared" si="45"/>
        <v>0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0.75490196078431371</v>
      </c>
      <c r="I2918" s="10">
        <v>100</v>
      </c>
      <c r="J2918" s="14">
        <f t="shared" si="45"/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0.6952054794520548</v>
      </c>
      <c r="I2919" s="10">
        <v>89</v>
      </c>
      <c r="J2919" s="14">
        <f t="shared" si="45"/>
        <v>1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0.65484363081617081</v>
      </c>
      <c r="I2920" s="10">
        <v>905</v>
      </c>
      <c r="J2920" s="14">
        <f t="shared" si="45"/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0.68140442132639789</v>
      </c>
      <c r="I2921" s="10">
        <v>245</v>
      </c>
      <c r="J2921" s="14">
        <f t="shared" si="45"/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0.70183486238532111</v>
      </c>
      <c r="I2922" s="10">
        <v>260</v>
      </c>
      <c r="J2922" s="14">
        <f t="shared" si="45"/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0.69281476598549774</v>
      </c>
      <c r="I2923" s="10">
        <v>932</v>
      </c>
      <c r="J2923" s="14">
        <f t="shared" si="45"/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0.68203743005981088</v>
      </c>
      <c r="I2924" s="10">
        <v>1648</v>
      </c>
      <c r="J2924" s="14">
        <f t="shared" si="45"/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0.72867194371152155</v>
      </c>
      <c r="I2925" s="10">
        <v>617</v>
      </c>
      <c r="J2925" s="14">
        <f t="shared" si="45"/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0.66908212560386471</v>
      </c>
      <c r="I2926" s="10">
        <v>137</v>
      </c>
      <c r="J2926" s="14">
        <f t="shared" si="45"/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0.76855895196506552</v>
      </c>
      <c r="I2927" s="10">
        <v>265</v>
      </c>
      <c r="J2927" s="14">
        <f t="shared" si="45"/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0.6501079913606912</v>
      </c>
      <c r="I2928" s="10">
        <v>162</v>
      </c>
      <c r="J2928" s="14">
        <f t="shared" si="45"/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0.806949806949807</v>
      </c>
      <c r="I2929" s="10">
        <v>50</v>
      </c>
      <c r="J2929" s="14">
        <f t="shared" si="45"/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0.73134328358208955</v>
      </c>
      <c r="I2930" s="10">
        <v>36</v>
      </c>
      <c r="J2930" s="14">
        <f t="shared" si="45"/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0.67539267015706805</v>
      </c>
      <c r="I2931" s="10">
        <v>62</v>
      </c>
      <c r="J2931" s="14">
        <f t="shared" si="45"/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0.68918918918918914</v>
      </c>
      <c r="I2932" s="10">
        <v>92</v>
      </c>
      <c r="J2932" s="14">
        <f t="shared" si="45"/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0.63742690058479534</v>
      </c>
      <c r="I2933" s="10">
        <v>62</v>
      </c>
      <c r="J2933" s="14">
        <f t="shared" si="45"/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0.72088142707240299</v>
      </c>
      <c r="I2934" s="10">
        <v>266</v>
      </c>
      <c r="J2934" s="14">
        <f t="shared" si="45"/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0.76666666666666672</v>
      </c>
      <c r="I2935" s="10">
        <v>231</v>
      </c>
      <c r="J2935" s="14">
        <f t="shared" si="45"/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0.66</v>
      </c>
      <c r="I2936" s="10">
        <v>102</v>
      </c>
      <c r="J2936" s="14">
        <f t="shared" si="45"/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0.81443298969072164</v>
      </c>
      <c r="I2937" s="10">
        <v>108</v>
      </c>
      <c r="J2937" s="14">
        <f t="shared" si="45"/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0.71308411214953271</v>
      </c>
      <c r="I2938" s="10">
        <v>307</v>
      </c>
      <c r="J2938" s="14">
        <f t="shared" si="45"/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0.66176470588235292</v>
      </c>
      <c r="I2939" s="10">
        <v>46</v>
      </c>
      <c r="J2939" s="14">
        <f t="shared" si="45"/>
        <v>1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0.63707571801566576</v>
      </c>
      <c r="I2940" s="10">
        <v>139</v>
      </c>
      <c r="J2940" s="14">
        <f t="shared" si="45"/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0.62847222222222221</v>
      </c>
      <c r="I2941" s="10">
        <v>107</v>
      </c>
      <c r="J2941" s="14">
        <f t="shared" si="45"/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0.77653631284916202</v>
      </c>
      <c r="I2942" s="10">
        <v>40</v>
      </c>
      <c r="J2942" s="14">
        <f t="shared" si="45"/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0.78985507246376807</v>
      </c>
      <c r="I2943" s="10">
        <v>58</v>
      </c>
      <c r="J2943" s="14">
        <f t="shared" si="45"/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0.65873015873015872</v>
      </c>
      <c r="I2944" s="10">
        <v>43</v>
      </c>
      <c r="J2944" s="14">
        <f t="shared" si="45"/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0.76315789473684215</v>
      </c>
      <c r="I2945" s="10">
        <v>18</v>
      </c>
      <c r="J2945" s="14">
        <f t="shared" si="45"/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0.68047337278106512</v>
      </c>
      <c r="I2946" s="10">
        <v>162</v>
      </c>
      <c r="J2946" s="14">
        <f t="shared" si="45"/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0.75974025974025972</v>
      </c>
      <c r="I2947" s="10">
        <v>37</v>
      </c>
      <c r="J2947" s="14">
        <f t="shared" si="45"/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0.70409711684370258</v>
      </c>
      <c r="I2948" s="10">
        <v>195</v>
      </c>
      <c r="J2948" s="14">
        <f t="shared" ref="J2948:J3011" si="46"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0.53658536585365857</v>
      </c>
      <c r="I2949" s="10">
        <v>76</v>
      </c>
      <c r="J2949" s="14">
        <f t="shared" si="46"/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0.70740223463687146</v>
      </c>
      <c r="I2950" s="10">
        <v>419</v>
      </c>
      <c r="J2950" s="14">
        <f t="shared" si="46"/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0.73239436619718312</v>
      </c>
      <c r="I2951" s="10">
        <v>95</v>
      </c>
      <c r="J2951" s="14">
        <f t="shared" si="46"/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0.77253668763102723</v>
      </c>
      <c r="I2952" s="10">
        <v>217</v>
      </c>
      <c r="J2952" s="14">
        <f t="shared" si="46"/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0.69753086419753085</v>
      </c>
      <c r="I2953" s="10">
        <v>49</v>
      </c>
      <c r="J2953" s="14">
        <f t="shared" si="46"/>
        <v>1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0.74083438685208591</v>
      </c>
      <c r="I2954" s="10">
        <v>205</v>
      </c>
      <c r="J2954" s="14">
        <f t="shared" si="46"/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0.57258064516129037</v>
      </c>
      <c r="I2955" s="10">
        <v>159</v>
      </c>
      <c r="J2955" s="14">
        <f t="shared" si="46"/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0.72499999999999998</v>
      </c>
      <c r="I2956" s="10">
        <v>22</v>
      </c>
      <c r="J2956" s="14">
        <f t="shared" si="46"/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0.6940092165898617</v>
      </c>
      <c r="I2957" s="10">
        <v>332</v>
      </c>
      <c r="J2957" s="14">
        <f t="shared" si="46"/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0.66185567010309276</v>
      </c>
      <c r="I2958" s="10">
        <v>164</v>
      </c>
      <c r="J2958" s="14">
        <f t="shared" si="46"/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0.620253164556962</v>
      </c>
      <c r="I2959" s="10">
        <v>30</v>
      </c>
      <c r="J2959" s="14">
        <f t="shared" si="46"/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0.73603976801988402</v>
      </c>
      <c r="I2960" s="10">
        <v>3186</v>
      </c>
      <c r="J2960" s="14">
        <f t="shared" si="46"/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0.73333333333333328</v>
      </c>
      <c r="I2961" s="10">
        <v>132</v>
      </c>
      <c r="J2961" s="14">
        <f t="shared" si="46"/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0.7350427350427351</v>
      </c>
      <c r="I2962" s="10">
        <v>93</v>
      </c>
      <c r="J2962" s="14">
        <f t="shared" si="46"/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0.42364532019704432</v>
      </c>
      <c r="I2963" s="10">
        <v>117</v>
      </c>
      <c r="J2963" s="14">
        <f t="shared" si="46"/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0.65120967741935487</v>
      </c>
      <c r="I2964" s="10">
        <v>173</v>
      </c>
      <c r="J2964" s="14">
        <f t="shared" si="46"/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0.77717391304347827</v>
      </c>
      <c r="I2965" s="10">
        <v>41</v>
      </c>
      <c r="J2965" s="14">
        <f t="shared" si="46"/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0.71812865497076028</v>
      </c>
      <c r="I2966" s="10">
        <v>241</v>
      </c>
      <c r="J2966" s="14">
        <f t="shared" si="46"/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0.66818181818181821</v>
      </c>
      <c r="I2967" s="10">
        <v>73</v>
      </c>
      <c r="J2967" s="14">
        <f t="shared" si="46"/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0.76165803108808294</v>
      </c>
      <c r="I2968" s="10">
        <v>46</v>
      </c>
      <c r="J2968" s="14">
        <f t="shared" si="46"/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0.74142156862745101</v>
      </c>
      <c r="I2969" s="10">
        <v>422</v>
      </c>
      <c r="J2969" s="14">
        <f t="shared" si="46"/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0.796875</v>
      </c>
      <c r="I2970" s="10">
        <v>26</v>
      </c>
      <c r="J2970" s="14">
        <f t="shared" si="46"/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0.74304068522483935</v>
      </c>
      <c r="I2971" s="10">
        <v>120</v>
      </c>
      <c r="J2971" s="14">
        <f t="shared" si="46"/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0.76767676767676762</v>
      </c>
      <c r="I2972" s="10">
        <v>23</v>
      </c>
      <c r="J2972" s="14">
        <f t="shared" si="46"/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0.75136612021857918</v>
      </c>
      <c r="I2973" s="10">
        <v>182</v>
      </c>
      <c r="J2973" s="14">
        <f t="shared" si="46"/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0.69014913657770804</v>
      </c>
      <c r="I2974" s="10">
        <v>1579</v>
      </c>
      <c r="J2974" s="14">
        <f t="shared" si="46"/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0.58992805755395683</v>
      </c>
      <c r="I2975" s="10">
        <v>114</v>
      </c>
      <c r="J2975" s="14">
        <f t="shared" si="46"/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0.74712643678160917</v>
      </c>
      <c r="I2976" s="10">
        <v>110</v>
      </c>
      <c r="J2976" s="14">
        <f t="shared" si="46"/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0.75971731448763247</v>
      </c>
      <c r="I2977" s="10">
        <v>68</v>
      </c>
      <c r="J2977" s="14">
        <f t="shared" si="46"/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0.74032152230971127</v>
      </c>
      <c r="I2978" s="10">
        <v>1583</v>
      </c>
      <c r="J2978" s="14">
        <f t="shared" si="46"/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0.72796934865900387</v>
      </c>
      <c r="I2979" s="10">
        <v>142</v>
      </c>
      <c r="J2979" s="14">
        <f t="shared" si="46"/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0.69761904761904758</v>
      </c>
      <c r="I2980" s="10">
        <v>127</v>
      </c>
      <c r="J2980" s="14">
        <f t="shared" si="46"/>
        <v>1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0.73333333333333328</v>
      </c>
      <c r="I2981" s="10">
        <v>104</v>
      </c>
      <c r="J2981" s="14">
        <f t="shared" si="46"/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0.55921052631578949</v>
      </c>
      <c r="I2982" s="10">
        <v>67</v>
      </c>
      <c r="J2982" s="14">
        <f t="shared" si="46"/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0.71671388101983002</v>
      </c>
      <c r="I2983" s="10">
        <v>100</v>
      </c>
      <c r="J2983" s="14">
        <f t="shared" si="46"/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0.76470588235294112</v>
      </c>
      <c r="I2984" s="10">
        <v>104</v>
      </c>
      <c r="J2984" s="14">
        <f t="shared" si="46"/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0.71890547263681592</v>
      </c>
      <c r="I2985" s="10">
        <v>565</v>
      </c>
      <c r="J2985" s="14">
        <f t="shared" si="46"/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0.70169491525423733</v>
      </c>
      <c r="I2986" s="10">
        <v>88</v>
      </c>
      <c r="J2986" s="14">
        <f t="shared" si="46"/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0.76494023904382469</v>
      </c>
      <c r="I2987" s="10">
        <v>59</v>
      </c>
      <c r="J2987" s="14">
        <f t="shared" si="46"/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0.72023809523809523</v>
      </c>
      <c r="I2988" s="10">
        <v>376</v>
      </c>
      <c r="J2988" s="14">
        <f t="shared" si="46"/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0.71063829787234045</v>
      </c>
      <c r="I2989" s="10">
        <v>68</v>
      </c>
      <c r="J2989" s="14">
        <f t="shared" si="46"/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0.647887323943662</v>
      </c>
      <c r="I2990" s="10">
        <v>25</v>
      </c>
      <c r="J2990" s="14">
        <f t="shared" si="46"/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0.73619631901840488</v>
      </c>
      <c r="I2991" s="10">
        <v>86</v>
      </c>
      <c r="J2991" s="14">
        <f t="shared" si="46"/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0.546875</v>
      </c>
      <c r="I2992" s="10">
        <v>87</v>
      </c>
      <c r="J2992" s="14">
        <f t="shared" si="46"/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0.73059360730593603</v>
      </c>
      <c r="I2993" s="10">
        <v>59</v>
      </c>
      <c r="J2993" s="14">
        <f t="shared" si="46"/>
        <v>0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0.70169712793733685</v>
      </c>
      <c r="I2994" s="10">
        <v>457</v>
      </c>
      <c r="J2994" s="14">
        <f t="shared" si="46"/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0.73473684210526313</v>
      </c>
      <c r="I2995" s="10">
        <v>126</v>
      </c>
      <c r="J2995" s="14">
        <f t="shared" si="46"/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0.68097281831187406</v>
      </c>
      <c r="I2996" s="10">
        <v>223</v>
      </c>
      <c r="J2996" s="14">
        <f t="shared" si="46"/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0.74887326482783489</v>
      </c>
      <c r="I2997" s="10">
        <v>1393</v>
      </c>
      <c r="J2997" s="14">
        <f t="shared" si="46"/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0.72815533980582525</v>
      </c>
      <c r="I2998" s="10">
        <v>28</v>
      </c>
      <c r="J2998" s="14">
        <f t="shared" si="46"/>
        <v>0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0.70238095238095233</v>
      </c>
      <c r="I2999" s="10">
        <v>25</v>
      </c>
      <c r="J2999" s="14">
        <f t="shared" si="46"/>
        <v>0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0.71875</v>
      </c>
      <c r="I3000" s="10">
        <v>54</v>
      </c>
      <c r="J3000" s="14">
        <f t="shared" si="46"/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0.67875647668393779</v>
      </c>
      <c r="I3001" s="10">
        <v>62</v>
      </c>
      <c r="J3001" s="14">
        <f t="shared" si="46"/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0.69930069930069927</v>
      </c>
      <c r="I3002" s="10">
        <v>43</v>
      </c>
      <c r="J3002" s="14">
        <f t="shared" si="46"/>
        <v>1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0.70854271356783916</v>
      </c>
      <c r="I3003" s="10">
        <v>58</v>
      </c>
      <c r="J3003" s="14">
        <f t="shared" si="46"/>
        <v>0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0.72481572481572487</v>
      </c>
      <c r="I3004" s="10">
        <v>112</v>
      </c>
      <c r="J3004" s="14">
        <f t="shared" si="46"/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0.71388101983002827</v>
      </c>
      <c r="I3005" s="10">
        <v>101</v>
      </c>
      <c r="J3005" s="14">
        <f t="shared" si="46"/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0.76872586872586868</v>
      </c>
      <c r="I3006" s="10">
        <v>599</v>
      </c>
      <c r="J3006" s="14">
        <f t="shared" si="46"/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0.74943052391799547</v>
      </c>
      <c r="I3007" s="10">
        <v>110</v>
      </c>
      <c r="J3007" s="14">
        <f t="shared" si="46"/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0.7359154929577465</v>
      </c>
      <c r="I3008" s="10">
        <v>150</v>
      </c>
      <c r="J3008" s="14">
        <f t="shared" si="46"/>
        <v>0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0.81203007518796988</v>
      </c>
      <c r="I3009" s="10">
        <v>100</v>
      </c>
      <c r="J3009" s="14">
        <f t="shared" si="46"/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0.72159090909090906</v>
      </c>
      <c r="I3010" s="10">
        <v>49</v>
      </c>
      <c r="J3010" s="14">
        <f t="shared" si="46"/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0.74212034383954151</v>
      </c>
      <c r="I3011" s="10">
        <v>90</v>
      </c>
      <c r="J3011" s="14">
        <f t="shared" si="46"/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0.74774774774774777</v>
      </c>
      <c r="I3012" s="10">
        <v>28</v>
      </c>
      <c r="J3012" s="14">
        <f t="shared" ref="J3012:J3075" si="47"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0.71405228758169936</v>
      </c>
      <c r="I3013" s="10">
        <v>175</v>
      </c>
      <c r="J3013" s="14">
        <f t="shared" si="47"/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0.71721311475409832</v>
      </c>
      <c r="I3014" s="10">
        <v>69</v>
      </c>
      <c r="J3014" s="14">
        <f t="shared" si="47"/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0.71126760563380287</v>
      </c>
      <c r="I3015" s="10">
        <v>41</v>
      </c>
      <c r="J3015" s="14">
        <f t="shared" si="47"/>
        <v>0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0.62</v>
      </c>
      <c r="I3016" s="10">
        <v>19</v>
      </c>
      <c r="J3016" s="14">
        <f t="shared" si="47"/>
        <v>1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0.66666666666666663</v>
      </c>
      <c r="I3017" s="10">
        <v>49</v>
      </c>
      <c r="J3017" s="14">
        <f t="shared" si="47"/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0.77777777777777779</v>
      </c>
      <c r="I3018" s="10">
        <v>28</v>
      </c>
      <c r="J3018" s="14">
        <f t="shared" si="47"/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0.73076923076923073</v>
      </c>
      <c r="I3019" s="10">
        <v>28</v>
      </c>
      <c r="J3019" s="14">
        <f t="shared" si="47"/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0.71171171171171166</v>
      </c>
      <c r="I3020" s="10">
        <v>96</v>
      </c>
      <c r="J3020" s="14">
        <f t="shared" si="47"/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0.66871165644171782</v>
      </c>
      <c r="I3021" s="10">
        <v>54</v>
      </c>
      <c r="J3021" s="14">
        <f t="shared" si="47"/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0.73909171861086376</v>
      </c>
      <c r="I3022" s="10">
        <v>293</v>
      </c>
      <c r="J3022" s="14">
        <f t="shared" si="47"/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0.74436090225563911</v>
      </c>
      <c r="I3023" s="10">
        <v>34</v>
      </c>
      <c r="J3023" s="14">
        <f t="shared" si="47"/>
        <v>0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0.77631578947368418</v>
      </c>
      <c r="I3024" s="10">
        <v>68</v>
      </c>
      <c r="J3024" s="14">
        <f t="shared" si="47"/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0.6645161290322581</v>
      </c>
      <c r="I3025" s="10">
        <v>104</v>
      </c>
      <c r="J3025" s="14">
        <f t="shared" si="47"/>
        <v>1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0.76827094474153301</v>
      </c>
      <c r="I3026" s="10">
        <v>130</v>
      </c>
      <c r="J3026" s="14">
        <f t="shared" si="47"/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0.74550578915295551</v>
      </c>
      <c r="I3027" s="10">
        <v>3341</v>
      </c>
      <c r="J3027" s="14">
        <f t="shared" si="47"/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0.67024128686327078</v>
      </c>
      <c r="I3028" s="10">
        <v>123</v>
      </c>
      <c r="J3028" s="14">
        <f t="shared" si="47"/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0.67231638418079098</v>
      </c>
      <c r="I3029" s="10">
        <v>58</v>
      </c>
      <c r="J3029" s="14">
        <f t="shared" si="47"/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0.67068273092369479</v>
      </c>
      <c r="I3030" s="10">
        <v>164</v>
      </c>
      <c r="J3030" s="14">
        <f t="shared" si="47"/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0.69373549883990715</v>
      </c>
      <c r="I3031" s="10">
        <v>132</v>
      </c>
      <c r="J3031" s="14">
        <f t="shared" si="47"/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0.73636363636363633</v>
      </c>
      <c r="I3032" s="10">
        <v>58</v>
      </c>
      <c r="J3032" s="14">
        <f t="shared" si="47"/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0.66960352422907488</v>
      </c>
      <c r="I3033" s="10">
        <v>75</v>
      </c>
      <c r="J3033" s="14">
        <f t="shared" si="47"/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0.79268292682926833</v>
      </c>
      <c r="I3034" s="10">
        <v>34</v>
      </c>
      <c r="J3034" s="14">
        <f t="shared" si="47"/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0.80272108843537415</v>
      </c>
      <c r="I3035" s="10">
        <v>29</v>
      </c>
      <c r="J3035" s="14">
        <f t="shared" si="47"/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0.71915747241725181</v>
      </c>
      <c r="I3036" s="10">
        <v>280</v>
      </c>
      <c r="J3036" s="14">
        <f t="shared" si="47"/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0.72786885245901645</v>
      </c>
      <c r="I3037" s="10">
        <v>166</v>
      </c>
      <c r="J3037" s="14">
        <f t="shared" si="47"/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0.61111111111111116</v>
      </c>
      <c r="I3038" s="10">
        <v>28</v>
      </c>
      <c r="J3038" s="14">
        <f t="shared" si="47"/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0.7404371584699454</v>
      </c>
      <c r="I3039" s="10">
        <v>95</v>
      </c>
      <c r="J3039" s="14">
        <f t="shared" si="47"/>
        <v>0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0.76165803108808294</v>
      </c>
      <c r="I3040" s="10">
        <v>46</v>
      </c>
      <c r="J3040" s="14">
        <f t="shared" si="47"/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0.63674147963424776</v>
      </c>
      <c r="I3041" s="10">
        <v>437</v>
      </c>
      <c r="J3041" s="14">
        <f t="shared" si="47"/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0.68888888888888888</v>
      </c>
      <c r="I3042" s="10">
        <v>98</v>
      </c>
      <c r="J3042" s="14">
        <f t="shared" si="47"/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0.75829383886255919</v>
      </c>
      <c r="I3043" s="10">
        <v>51</v>
      </c>
      <c r="J3043" s="14">
        <f t="shared" si="47"/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0.65416666666666667</v>
      </c>
      <c r="I3044" s="10">
        <v>83</v>
      </c>
      <c r="J3044" s="14">
        <f t="shared" si="47"/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0.59523809523809523</v>
      </c>
      <c r="I3045" s="10">
        <v>17</v>
      </c>
      <c r="J3045" s="14">
        <f t="shared" si="47"/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0.73298429319371727</v>
      </c>
      <c r="I3046" s="10">
        <v>51</v>
      </c>
      <c r="J3046" s="14">
        <f t="shared" si="47"/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0.68518518518518523</v>
      </c>
      <c r="I3047" s="10">
        <v>34</v>
      </c>
      <c r="J3047" s="14">
        <f t="shared" si="47"/>
        <v>1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0.59756097560975607</v>
      </c>
      <c r="I3048" s="10">
        <v>33</v>
      </c>
      <c r="J3048" s="14">
        <f t="shared" si="47"/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0.73913043478260865</v>
      </c>
      <c r="I3049" s="10">
        <v>36</v>
      </c>
      <c r="J3049" s="14">
        <f t="shared" si="47"/>
        <v>0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0.69444444444444442</v>
      </c>
      <c r="I3050" s="10">
        <v>22</v>
      </c>
      <c r="J3050" s="14">
        <f t="shared" si="47"/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0.80821917808219179</v>
      </c>
      <c r="I3051" s="10">
        <v>28</v>
      </c>
      <c r="J3051" s="14">
        <f t="shared" si="47"/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0.72499999999999998</v>
      </c>
      <c r="I3052" s="10">
        <v>22</v>
      </c>
      <c r="J3052" s="14">
        <f t="shared" si="47"/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0.7183908045977011</v>
      </c>
      <c r="I3053" s="10">
        <v>49</v>
      </c>
      <c r="J3053" s="14">
        <f t="shared" si="47"/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0.77142857142857146</v>
      </c>
      <c r="I3054" s="10">
        <v>48</v>
      </c>
      <c r="J3054" s="14">
        <f t="shared" si="47"/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0.765625</v>
      </c>
      <c r="I3055" s="10">
        <v>30</v>
      </c>
      <c r="J3055" s="14">
        <f t="shared" si="47"/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0.67340590979782267</v>
      </c>
      <c r="I3056" s="10">
        <v>210</v>
      </c>
      <c r="J3056" s="14">
        <f t="shared" si="47"/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0.70062370062370061</v>
      </c>
      <c r="I3057" s="10">
        <v>144</v>
      </c>
      <c r="J3057" s="14">
        <f t="shared" si="47"/>
        <v>0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0.68957871396895787</v>
      </c>
      <c r="I3058" s="10">
        <v>140</v>
      </c>
      <c r="J3058" s="14">
        <f t="shared" si="47"/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0.71057435753405418</v>
      </c>
      <c r="I3059" s="10">
        <v>2061</v>
      </c>
      <c r="J3059" s="14">
        <f t="shared" si="47"/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0.76134122287968442</v>
      </c>
      <c r="I3060" s="10">
        <v>121</v>
      </c>
      <c r="J3060" s="14">
        <f t="shared" si="47"/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0.68823529411764706</v>
      </c>
      <c r="I3061" s="10">
        <v>106</v>
      </c>
      <c r="J3061" s="14">
        <f t="shared" si="47"/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0.72677595628415304</v>
      </c>
      <c r="I3062" s="10">
        <v>50</v>
      </c>
      <c r="J3062" s="14">
        <f t="shared" si="47"/>
        <v>0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0.70539419087136934</v>
      </c>
      <c r="I3063" s="10">
        <v>71</v>
      </c>
      <c r="J3063" s="14">
        <f t="shared" si="47"/>
        <v>0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0.74709677419354836</v>
      </c>
      <c r="I3064" s="10">
        <v>196</v>
      </c>
      <c r="J3064" s="14">
        <f t="shared" si="47"/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0.79553903345724908</v>
      </c>
      <c r="I3065" s="10">
        <v>55</v>
      </c>
      <c r="J3065" s="14">
        <f t="shared" si="47"/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0.70676031606672518</v>
      </c>
      <c r="I3066" s="10">
        <v>334</v>
      </c>
      <c r="J3066" s="14">
        <f t="shared" si="47"/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0.72744360902255634</v>
      </c>
      <c r="I3067" s="10">
        <v>145</v>
      </c>
      <c r="J3067" s="14">
        <f t="shared" si="47"/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0.67469879518072284</v>
      </c>
      <c r="I3068" s="10">
        <v>81</v>
      </c>
      <c r="J3068" s="14">
        <f t="shared" si="47"/>
        <v>1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0.63380281690140849</v>
      </c>
      <c r="I3069" s="10">
        <v>78</v>
      </c>
      <c r="J3069" s="14">
        <f t="shared" si="47"/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0.74025974025974028</v>
      </c>
      <c r="I3070" s="10">
        <v>60</v>
      </c>
      <c r="J3070" s="14">
        <f t="shared" si="47"/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0.66115702479338845</v>
      </c>
      <c r="I3071" s="10">
        <v>41</v>
      </c>
      <c r="J3071" s="14">
        <f t="shared" si="47"/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0.80681818181818177</v>
      </c>
      <c r="I3072" s="10">
        <v>51</v>
      </c>
      <c r="J3072" s="14">
        <f t="shared" si="47"/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0.91666666666666663</v>
      </c>
      <c r="I3073" s="10">
        <v>5</v>
      </c>
      <c r="J3073" s="14">
        <f t="shared" si="47"/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0.76666666666666672</v>
      </c>
      <c r="I3074" s="10">
        <v>14</v>
      </c>
      <c r="J3074" s="14">
        <f t="shared" si="47"/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0.81666666666666665</v>
      </c>
      <c r="I3075" s="10">
        <v>44</v>
      </c>
      <c r="J3075" s="14">
        <f t="shared" si="47"/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0.6654411764705882</v>
      </c>
      <c r="I3076" s="10">
        <v>91</v>
      </c>
      <c r="J3076" s="14">
        <f t="shared" ref="J3076:J3139" si="48"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0.68055555555555558</v>
      </c>
      <c r="I3077" s="10">
        <v>23</v>
      </c>
      <c r="J3077" s="14">
        <f t="shared" si="48"/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0.77497134172258786</v>
      </c>
      <c r="I3078" s="10">
        <v>17471</v>
      </c>
      <c r="J3078" s="14">
        <f t="shared" si="48"/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0.84967320261437906</v>
      </c>
      <c r="I3079" s="10">
        <v>46</v>
      </c>
      <c r="J3079" s="14">
        <f t="shared" si="48"/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0.82</v>
      </c>
      <c r="I3080" s="10">
        <v>18</v>
      </c>
      <c r="J3080" s="14">
        <f t="shared" si="48"/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0.79083094555873923</v>
      </c>
      <c r="I3081" s="10">
        <v>73</v>
      </c>
      <c r="J3081" s="14">
        <f t="shared" si="48"/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0.81578947368421051</v>
      </c>
      <c r="I3082" s="10">
        <v>91</v>
      </c>
      <c r="J3082" s="14">
        <f t="shared" si="48"/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0.78129713423831071</v>
      </c>
      <c r="I3083" s="10">
        <v>435</v>
      </c>
      <c r="J3083" s="14">
        <f t="shared" si="48"/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0.77685088633993749</v>
      </c>
      <c r="I3084" s="10">
        <v>214</v>
      </c>
      <c r="J3084" s="14">
        <f t="shared" si="48"/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0.60810810810810811</v>
      </c>
      <c r="I3085" s="10">
        <v>58</v>
      </c>
      <c r="J3085" s="14">
        <f t="shared" si="48"/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0.71859296482412061</v>
      </c>
      <c r="I3086" s="10">
        <v>56</v>
      </c>
      <c r="J3086" s="14">
        <f t="shared" si="48"/>
        <v>0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0.69296375266524524</v>
      </c>
      <c r="I3087" s="10">
        <v>144</v>
      </c>
      <c r="J3087" s="14">
        <f t="shared" si="48"/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0.71503957783641159</v>
      </c>
      <c r="I3088" s="10">
        <v>108</v>
      </c>
      <c r="J3088" s="14">
        <f t="shared" si="48"/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0.77272727272727271</v>
      </c>
      <c r="I3089" s="10">
        <v>135</v>
      </c>
      <c r="J3089" s="14">
        <f t="shared" si="48"/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0.66283524904214564</v>
      </c>
      <c r="I3090" s="10">
        <v>88</v>
      </c>
      <c r="J3090" s="14">
        <f t="shared" si="48"/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0.78102189781021902</v>
      </c>
      <c r="I3091" s="10">
        <v>30</v>
      </c>
      <c r="J3091" s="14">
        <f t="shared" si="48"/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0.74440052700922266</v>
      </c>
      <c r="I3092" s="10">
        <v>194</v>
      </c>
      <c r="J3092" s="14">
        <f t="shared" si="48"/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0.70608695652173914</v>
      </c>
      <c r="I3093" s="10">
        <v>169</v>
      </c>
      <c r="J3093" s="14">
        <f t="shared" si="48"/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0.76543209876543206</v>
      </c>
      <c r="I3094" s="10">
        <v>38</v>
      </c>
      <c r="J3094" s="14">
        <f t="shared" si="48"/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0.73823016564952049</v>
      </c>
      <c r="I3095" s="10">
        <v>1201</v>
      </c>
      <c r="J3095" s="14">
        <f t="shared" si="48"/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0.69499999999999995</v>
      </c>
      <c r="I3096" s="10">
        <v>61</v>
      </c>
      <c r="J3096" s="14">
        <f t="shared" si="48"/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0.7379134860050891</v>
      </c>
      <c r="I3097" s="10">
        <v>103</v>
      </c>
      <c r="J3097" s="14">
        <f t="shared" si="48"/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0.6506024096385542</v>
      </c>
      <c r="I3098" s="10">
        <v>58</v>
      </c>
      <c r="J3098" s="14">
        <f t="shared" si="48"/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0.6458923512747875</v>
      </c>
      <c r="I3099" s="10">
        <v>125</v>
      </c>
      <c r="J3099" s="14">
        <f t="shared" si="48"/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0.82817869415807566</v>
      </c>
      <c r="I3100" s="10">
        <v>50</v>
      </c>
      <c r="J3100" s="14">
        <f t="shared" si="48"/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0.73720136518771329</v>
      </c>
      <c r="I3101" s="10">
        <v>77</v>
      </c>
      <c r="J3101" s="14">
        <f t="shared" si="48"/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0.79317269076305219</v>
      </c>
      <c r="I3102" s="10">
        <v>103</v>
      </c>
      <c r="J3102" s="14">
        <f t="shared" si="48"/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0.78498293515358364</v>
      </c>
      <c r="I3103" s="10">
        <v>63</v>
      </c>
      <c r="J3103" s="14">
        <f t="shared" si="48"/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0.73913043478260865</v>
      </c>
      <c r="I3104" s="10">
        <v>48</v>
      </c>
      <c r="J3104" s="14">
        <f t="shared" si="48"/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0.77290322580645165</v>
      </c>
      <c r="I3105" s="10">
        <v>176</v>
      </c>
      <c r="J3105" s="14">
        <f t="shared" si="48"/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0.72801082543978346</v>
      </c>
      <c r="I3106" s="10">
        <v>201</v>
      </c>
      <c r="J3106" s="14">
        <f t="shared" si="48"/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0.77372262773722633</v>
      </c>
      <c r="I3107" s="10">
        <v>31</v>
      </c>
      <c r="J3107" s="14">
        <f t="shared" si="48"/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0.81489361702127661</v>
      </c>
      <c r="I3108" s="10">
        <v>87</v>
      </c>
      <c r="J3108" s="14">
        <f t="shared" si="48"/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0.78764478764478763</v>
      </c>
      <c r="I3109" s="10">
        <v>55</v>
      </c>
      <c r="J3109" s="14">
        <f t="shared" si="48"/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0.67625899280575541</v>
      </c>
      <c r="I3110" s="10">
        <v>45</v>
      </c>
      <c r="J3110" s="14">
        <f t="shared" si="48"/>
        <v>1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0.79941002949852502</v>
      </c>
      <c r="I3111" s="10">
        <v>68</v>
      </c>
      <c r="J3111" s="14">
        <f t="shared" si="48"/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0.75049900199600794</v>
      </c>
      <c r="I3112" s="10">
        <v>125</v>
      </c>
      <c r="J3112" s="14">
        <f t="shared" si="48"/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0.72073578595317722</v>
      </c>
      <c r="I3113" s="10">
        <v>167</v>
      </c>
      <c r="J3113" s="14">
        <f t="shared" si="48"/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0.79090909090909089</v>
      </c>
      <c r="I3114" s="10">
        <v>23</v>
      </c>
      <c r="J3114" s="14">
        <f t="shared" si="48"/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0.79207920792079212</v>
      </c>
      <c r="I3115" s="10">
        <v>63</v>
      </c>
      <c r="J3115" s="14">
        <f t="shared" si="48"/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0.78285714285714281</v>
      </c>
      <c r="I3116" s="10">
        <v>76</v>
      </c>
      <c r="J3116" s="14">
        <f t="shared" si="48"/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0.83848797250859108</v>
      </c>
      <c r="I3117" s="10">
        <v>47</v>
      </c>
      <c r="J3117" s="14">
        <f t="shared" si="48"/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0.77812177502579982</v>
      </c>
      <c r="I3118" s="10">
        <v>430</v>
      </c>
      <c r="J3118" s="14">
        <f t="shared" si="48"/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0.71720116618075802</v>
      </c>
      <c r="I3119" s="10">
        <v>97</v>
      </c>
      <c r="J3119" s="14">
        <f t="shared" si="48"/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0.73776223776223782</v>
      </c>
      <c r="I3120" s="10">
        <v>75</v>
      </c>
      <c r="J3120" s="14">
        <f t="shared" si="48"/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0.76315789473684215</v>
      </c>
      <c r="I3121" s="10">
        <v>99</v>
      </c>
      <c r="J3121" s="14">
        <f t="shared" si="48"/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0.72388059701492535</v>
      </c>
      <c r="I3122" s="10">
        <v>37</v>
      </c>
      <c r="J3122" s="14">
        <f t="shared" si="48"/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0.67942583732057416</v>
      </c>
      <c r="I3123" s="10">
        <v>67</v>
      </c>
      <c r="J3123" s="14">
        <f t="shared" si="48"/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0.7734375</v>
      </c>
      <c r="I3124" s="10">
        <v>203</v>
      </c>
      <c r="J3124" s="14">
        <f t="shared" si="48"/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0.7736443883984867</v>
      </c>
      <c r="I3125" s="10">
        <v>359</v>
      </c>
      <c r="J3125" s="14">
        <f t="shared" si="48"/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0.65836298932384341</v>
      </c>
      <c r="I3126" s="10">
        <v>96</v>
      </c>
      <c r="J3126" s="14">
        <f t="shared" si="48"/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0.703125</v>
      </c>
      <c r="I3127" s="10">
        <v>38</v>
      </c>
      <c r="J3127" s="14">
        <f t="shared" si="48"/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0.67320261437908502</v>
      </c>
      <c r="I3128" s="10">
        <v>50</v>
      </c>
      <c r="J3128" s="14">
        <f t="shared" si="48"/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0.84297520661157022</v>
      </c>
      <c r="I3129" s="10">
        <v>19</v>
      </c>
      <c r="J3129" s="14">
        <f t="shared" si="48"/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0.81193490054249551</v>
      </c>
      <c r="I3130" s="10">
        <v>104</v>
      </c>
      <c r="J3130" s="14">
        <f t="shared" si="48"/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0.63788300835654599</v>
      </c>
      <c r="I3131" s="10">
        <v>130</v>
      </c>
      <c r="J3131" s="14">
        <f t="shared" si="48"/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0.7016574585635359</v>
      </c>
      <c r="I3132" s="10">
        <v>162</v>
      </c>
      <c r="J3132" s="14">
        <f t="shared" si="48"/>
        <v>0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0.7470612079448723</v>
      </c>
      <c r="I3133" s="10">
        <v>624</v>
      </c>
      <c r="J3133" s="14">
        <f t="shared" si="48"/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0.78345498783454992</v>
      </c>
      <c r="I3134" s="10">
        <v>89</v>
      </c>
      <c r="J3134" s="14">
        <f t="shared" si="48"/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0.76216216216216215</v>
      </c>
      <c r="I3135" s="10">
        <v>44</v>
      </c>
      <c r="J3135" s="14">
        <f t="shared" si="48"/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0.8110236220472441</v>
      </c>
      <c r="I3136" s="10">
        <v>24</v>
      </c>
      <c r="J3136" s="14">
        <f t="shared" si="48"/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0.74778499704666268</v>
      </c>
      <c r="I3137" s="10">
        <v>427</v>
      </c>
      <c r="J3137" s="14">
        <f t="shared" si="48"/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0.77327935222672062</v>
      </c>
      <c r="I3138" s="10">
        <v>56</v>
      </c>
      <c r="J3138" s="14">
        <f t="shared" si="48"/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0.70694864048338368</v>
      </c>
      <c r="I3139" s="10">
        <v>97</v>
      </c>
      <c r="J3139" s="14">
        <f t="shared" si="48"/>
        <v>0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0.70299727520435973</v>
      </c>
      <c r="I3140" s="10">
        <v>109</v>
      </c>
      <c r="J3140" s="14">
        <f t="shared" ref="J3140:J3203" si="49"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0.71959459459459463</v>
      </c>
      <c r="I3141" s="10">
        <v>83</v>
      </c>
      <c r="J3141" s="14">
        <f t="shared" si="49"/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0.77361287590004235</v>
      </c>
      <c r="I3142" s="10">
        <v>1069</v>
      </c>
      <c r="J3142" s="14">
        <f t="shared" si="49"/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0.70135746606334837</v>
      </c>
      <c r="I3143" s="10">
        <v>66</v>
      </c>
      <c r="J3143" s="14">
        <f t="shared" si="49"/>
        <v>0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0.79080932784636493</v>
      </c>
      <c r="I3144" s="10">
        <v>305</v>
      </c>
      <c r="J3144" s="14">
        <f t="shared" si="49"/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0.7975460122699386</v>
      </c>
      <c r="I3145" s="10">
        <v>66</v>
      </c>
      <c r="J3145" s="14">
        <f t="shared" si="49"/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0.79354354354354351</v>
      </c>
      <c r="I3146" s="10">
        <v>275</v>
      </c>
      <c r="J3146" s="14">
        <f t="shared" si="49"/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0.85971223021582732</v>
      </c>
      <c r="I3147" s="10">
        <v>39</v>
      </c>
      <c r="J3147" s="14">
        <f t="shared" si="49"/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0.87096774193548387</v>
      </c>
      <c r="I3148" s="10">
        <v>12</v>
      </c>
      <c r="J3148" s="14">
        <f t="shared" si="49"/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0.89784946236559138</v>
      </c>
      <c r="I3149" s="10">
        <v>19</v>
      </c>
      <c r="J3149" s="14">
        <f t="shared" si="49"/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0.75287356321839083</v>
      </c>
      <c r="I3150" s="10">
        <v>43</v>
      </c>
      <c r="J3150" s="14">
        <f t="shared" si="49"/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0.7351778656126482</v>
      </c>
      <c r="I3151" s="10">
        <v>67</v>
      </c>
      <c r="J3151" s="14">
        <f t="shared" si="49"/>
        <v>0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0.73737373737373735</v>
      </c>
      <c r="I3152" s="10">
        <v>78</v>
      </c>
      <c r="J3152" s="14">
        <f t="shared" si="49"/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0.7967479674796748</v>
      </c>
      <c r="I3153" s="10">
        <v>25</v>
      </c>
      <c r="J3153" s="14">
        <f t="shared" si="49"/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0.56862745098039214</v>
      </c>
      <c r="I3154" s="10">
        <v>66</v>
      </c>
      <c r="J3154" s="14">
        <f t="shared" si="49"/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0.77079482439926061</v>
      </c>
      <c r="I3155" s="10">
        <v>124</v>
      </c>
      <c r="J3155" s="14">
        <f t="shared" si="49"/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0.79883381924198249</v>
      </c>
      <c r="I3156" s="10">
        <v>69</v>
      </c>
      <c r="J3156" s="14">
        <f t="shared" si="49"/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0.72499999999999998</v>
      </c>
      <c r="I3157" s="10">
        <v>176</v>
      </c>
      <c r="J3157" s="14">
        <f t="shared" si="49"/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0.7238485558157689</v>
      </c>
      <c r="I3158" s="10">
        <v>2830</v>
      </c>
      <c r="J3158" s="14">
        <f t="shared" si="49"/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0.70873786407766992</v>
      </c>
      <c r="I3159" s="10">
        <v>180</v>
      </c>
      <c r="J3159" s="14">
        <f t="shared" si="49"/>
        <v>0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0.76950354609929073</v>
      </c>
      <c r="I3160" s="10">
        <v>65</v>
      </c>
      <c r="J3160" s="14">
        <f t="shared" si="49"/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0.75978647686832745</v>
      </c>
      <c r="I3161" s="10">
        <v>135</v>
      </c>
      <c r="J3161" s="14">
        <f t="shared" si="49"/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0.68670886075949367</v>
      </c>
      <c r="I3162" s="10">
        <v>99</v>
      </c>
      <c r="J3162" s="14">
        <f t="shared" si="49"/>
        <v>1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0.74199623352165722</v>
      </c>
      <c r="I3163" s="10">
        <v>137</v>
      </c>
      <c r="J3163" s="14">
        <f t="shared" si="49"/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0.73268921095008055</v>
      </c>
      <c r="I3164" s="10">
        <v>166</v>
      </c>
      <c r="J3164" s="14">
        <f t="shared" si="49"/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0.71814671814671815</v>
      </c>
      <c r="I3165" s="10">
        <v>73</v>
      </c>
      <c r="J3165" s="14">
        <f t="shared" si="49"/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0.70512820512820518</v>
      </c>
      <c r="I3166" s="10">
        <v>92</v>
      </c>
      <c r="J3166" s="14">
        <f t="shared" si="49"/>
        <v>0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0.6938202247191011</v>
      </c>
      <c r="I3167" s="10">
        <v>109</v>
      </c>
      <c r="J3167" s="14">
        <f t="shared" si="49"/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0.57861635220125784</v>
      </c>
      <c r="I3168" s="10">
        <v>67</v>
      </c>
      <c r="J3168" s="14">
        <f t="shared" si="49"/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0.67708333333333337</v>
      </c>
      <c r="I3169" s="10">
        <v>31</v>
      </c>
      <c r="J3169" s="14">
        <f t="shared" si="49"/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0.65094339622641506</v>
      </c>
      <c r="I3170" s="10">
        <v>37</v>
      </c>
      <c r="J3170" s="14">
        <f t="shared" si="49"/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0.6875</v>
      </c>
      <c r="I3171" s="10">
        <v>10</v>
      </c>
      <c r="J3171" s="14">
        <f t="shared" si="49"/>
        <v>1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0.58620689655172409</v>
      </c>
      <c r="I3172" s="10">
        <v>48</v>
      </c>
      <c r="J3172" s="14">
        <f t="shared" si="49"/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0.72180451127819545</v>
      </c>
      <c r="I3173" s="10">
        <v>37</v>
      </c>
      <c r="J3173" s="14">
        <f t="shared" si="49"/>
        <v>0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0.71590909090909094</v>
      </c>
      <c r="I3174" s="10">
        <v>25</v>
      </c>
      <c r="J3174" s="14">
        <f t="shared" si="49"/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0.74251497005988021</v>
      </c>
      <c r="I3175" s="10">
        <v>43</v>
      </c>
      <c r="J3175" s="14">
        <f t="shared" si="49"/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0.70873786407766992</v>
      </c>
      <c r="I3176" s="10">
        <v>30</v>
      </c>
      <c r="J3176" s="14">
        <f t="shared" si="49"/>
        <v>0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0.56756756756756754</v>
      </c>
      <c r="I3177" s="10">
        <v>16</v>
      </c>
      <c r="J3177" s="14">
        <f t="shared" si="49"/>
        <v>1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0.69741697416974169</v>
      </c>
      <c r="I3178" s="10">
        <v>82</v>
      </c>
      <c r="J3178" s="14">
        <f t="shared" si="49"/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0.86764705882352944</v>
      </c>
      <c r="I3179" s="10">
        <v>18</v>
      </c>
      <c r="J3179" s="14">
        <f t="shared" si="49"/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0.76315789473684215</v>
      </c>
      <c r="I3180" s="10">
        <v>9</v>
      </c>
      <c r="J3180" s="14">
        <f t="shared" si="49"/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0.72619047619047616</v>
      </c>
      <c r="I3181" s="10">
        <v>46</v>
      </c>
      <c r="J3181" s="14">
        <f t="shared" si="49"/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0.64397905759162299</v>
      </c>
      <c r="I3182" s="10">
        <v>68</v>
      </c>
      <c r="J3182" s="14">
        <f t="shared" si="49"/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0.69491525423728817</v>
      </c>
      <c r="I3183" s="10">
        <v>18</v>
      </c>
      <c r="J3183" s="14">
        <f t="shared" si="49"/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0.74</v>
      </c>
      <c r="I3184" s="10">
        <v>26</v>
      </c>
      <c r="J3184" s="14">
        <f t="shared" si="49"/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0.65354330708661412</v>
      </c>
      <c r="I3185" s="10">
        <v>44</v>
      </c>
      <c r="J3185" s="14">
        <f t="shared" si="49"/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0.68018018018018023</v>
      </c>
      <c r="I3186" s="10">
        <v>71</v>
      </c>
      <c r="J3186" s="14">
        <f t="shared" si="49"/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0.8</v>
      </c>
      <c r="I3187" s="10">
        <v>29</v>
      </c>
      <c r="J3187" s="14">
        <f t="shared" si="49"/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0.66331658291457285</v>
      </c>
      <c r="I3188" s="10">
        <v>67</v>
      </c>
      <c r="J3188" s="14">
        <f t="shared" si="49"/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0.67375886524822692</v>
      </c>
      <c r="I3189" s="10">
        <v>46</v>
      </c>
      <c r="J3189" s="14">
        <f t="shared" si="49"/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0.92592592592592593</v>
      </c>
      <c r="I3190" s="10">
        <v>4</v>
      </c>
      <c r="J3190" s="14">
        <f t="shared" si="49"/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0.70370370370370372</v>
      </c>
      <c r="I3191" s="10">
        <v>40</v>
      </c>
      <c r="J3191" s="14">
        <f t="shared" si="49"/>
        <v>0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0.55974842767295596</v>
      </c>
      <c r="I3192" s="10">
        <v>70</v>
      </c>
      <c r="J3192" s="14">
        <f t="shared" si="49"/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0.7722772277227723</v>
      </c>
      <c r="I3193" s="10">
        <v>23</v>
      </c>
      <c r="J3193" s="14">
        <f t="shared" si="49"/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0.59829059829059827</v>
      </c>
      <c r="I3194" s="10">
        <v>47</v>
      </c>
      <c r="J3194" s="14">
        <f t="shared" si="49"/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0.7246840040679936</v>
      </c>
      <c r="I3195" s="10">
        <v>3790</v>
      </c>
      <c r="J3195" s="14">
        <f t="shared" si="49"/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0.6116071428571429</v>
      </c>
      <c r="I3196" s="10">
        <v>87</v>
      </c>
      <c r="J3196" s="14">
        <f t="shared" si="49"/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0.71575342465753422</v>
      </c>
      <c r="I3197" s="10">
        <v>83</v>
      </c>
      <c r="J3197" s="14">
        <f t="shared" si="49"/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0.73232323232323238</v>
      </c>
      <c r="I3198" s="10">
        <v>53</v>
      </c>
      <c r="J3198" s="14">
        <f t="shared" si="49"/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0.72168284789644011</v>
      </c>
      <c r="I3199" s="10">
        <v>172</v>
      </c>
      <c r="J3199" s="14">
        <f t="shared" si="49"/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0.77906976744186052</v>
      </c>
      <c r="I3200" s="10">
        <v>114</v>
      </c>
      <c r="J3200" s="14">
        <f t="shared" si="49"/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0.68421052631578949</v>
      </c>
      <c r="I3201" s="10">
        <v>162</v>
      </c>
      <c r="J3201" s="14">
        <f t="shared" si="49"/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0.70353982300884954</v>
      </c>
      <c r="I3202" s="10">
        <v>67</v>
      </c>
      <c r="J3202" s="14">
        <f t="shared" si="49"/>
        <v>0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0.79552715654952078</v>
      </c>
      <c r="I3203" s="10">
        <v>64</v>
      </c>
      <c r="J3203" s="14">
        <f t="shared" si="49"/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0.72103487064116989</v>
      </c>
      <c r="I3204" s="10">
        <v>496</v>
      </c>
      <c r="J3204" s="14">
        <f t="shared" ref="J3204:J3267" si="50"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0.73603082851637769</v>
      </c>
      <c r="I3205" s="10">
        <v>822</v>
      </c>
      <c r="J3205" s="14">
        <f t="shared" si="50"/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0.66666666666666663</v>
      </c>
      <c r="I3206" s="10">
        <v>556</v>
      </c>
      <c r="J3206" s="14">
        <f t="shared" si="50"/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0.7857142857142857</v>
      </c>
      <c r="I3207" s="10">
        <v>93</v>
      </c>
      <c r="J3207" s="14">
        <f t="shared" si="50"/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0.69088098918083463</v>
      </c>
      <c r="I3208" s="10">
        <v>200</v>
      </c>
      <c r="J3208" s="14">
        <f t="shared" si="50"/>
        <v>1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0.72336065573770492</v>
      </c>
      <c r="I3209" s="10">
        <v>135</v>
      </c>
      <c r="J3209" s="14">
        <f t="shared" si="50"/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0.64572864321608037</v>
      </c>
      <c r="I3210" s="10">
        <v>141</v>
      </c>
      <c r="J3210" s="14">
        <f t="shared" si="50"/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0.75555555555555554</v>
      </c>
      <c r="I3211" s="10">
        <v>33</v>
      </c>
      <c r="J3211" s="14">
        <f t="shared" si="50"/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0.72727272727272729</v>
      </c>
      <c r="I3212" s="10">
        <v>120</v>
      </c>
      <c r="J3212" s="14">
        <f t="shared" si="50"/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0.70860927152317876</v>
      </c>
      <c r="I3213" s="10">
        <v>132</v>
      </c>
      <c r="J3213" s="14">
        <f t="shared" si="50"/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0.63829787234042556</v>
      </c>
      <c r="I3214" s="10">
        <v>102</v>
      </c>
      <c r="J3214" s="14">
        <f t="shared" si="50"/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0.68263473053892221</v>
      </c>
      <c r="I3215" s="10">
        <v>53</v>
      </c>
      <c r="J3215" s="14">
        <f t="shared" si="50"/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0.65405405405405403</v>
      </c>
      <c r="I3216" s="10">
        <v>64</v>
      </c>
      <c r="J3216" s="14">
        <f t="shared" si="50"/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0.63291139240506333</v>
      </c>
      <c r="I3217" s="10">
        <v>29</v>
      </c>
      <c r="J3217" s="14">
        <f t="shared" si="50"/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0.59523809523809523</v>
      </c>
      <c r="I3218" s="10">
        <v>34</v>
      </c>
      <c r="J3218" s="14">
        <f t="shared" si="50"/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0.72010178117048351</v>
      </c>
      <c r="I3219" s="10">
        <v>110</v>
      </c>
      <c r="J3219" s="14">
        <f t="shared" si="50"/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0.83255813953488367</v>
      </c>
      <c r="I3220" s="10">
        <v>36</v>
      </c>
      <c r="J3220" s="14">
        <f t="shared" si="50"/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0.8</v>
      </c>
      <c r="I3221" s="10">
        <v>44</v>
      </c>
      <c r="J3221" s="14">
        <f t="shared" si="50"/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0.70866141732283461</v>
      </c>
      <c r="I3222" s="10">
        <v>37</v>
      </c>
      <c r="J3222" s="14">
        <f t="shared" si="50"/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0.7857142857142857</v>
      </c>
      <c r="I3223" s="10">
        <v>18</v>
      </c>
      <c r="J3223" s="14">
        <f t="shared" si="50"/>
        <v>0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0.74094707520891367</v>
      </c>
      <c r="I3224" s="10">
        <v>93</v>
      </c>
      <c r="J3224" s="14">
        <f t="shared" si="50"/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0.71179039301310043</v>
      </c>
      <c r="I3225" s="10">
        <v>66</v>
      </c>
      <c r="J3225" s="14">
        <f t="shared" si="50"/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0.66538461538461535</v>
      </c>
      <c r="I3226" s="10">
        <v>87</v>
      </c>
      <c r="J3226" s="14">
        <f t="shared" si="50"/>
        <v>1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0.72570194384449249</v>
      </c>
      <c r="I3227" s="10">
        <v>127</v>
      </c>
      <c r="J3227" s="14">
        <f t="shared" si="50"/>
        <v>0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0.74256410256410255</v>
      </c>
      <c r="I3228" s="10">
        <v>502</v>
      </c>
      <c r="J3228" s="14">
        <f t="shared" si="50"/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0.71615720524017468</v>
      </c>
      <c r="I3229" s="10">
        <v>65</v>
      </c>
      <c r="J3229" s="14">
        <f t="shared" si="50"/>
        <v>0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0.7345454545454545</v>
      </c>
      <c r="I3230" s="10">
        <v>73</v>
      </c>
      <c r="J3230" s="14">
        <f t="shared" si="50"/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0.65656565656565657</v>
      </c>
      <c r="I3231" s="10">
        <v>34</v>
      </c>
      <c r="J3231" s="14">
        <f t="shared" si="50"/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0.71666666666666667</v>
      </c>
      <c r="I3232" s="10">
        <v>68</v>
      </c>
      <c r="J3232" s="14">
        <f t="shared" si="50"/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0.68581081081081086</v>
      </c>
      <c r="I3233" s="10">
        <v>93</v>
      </c>
      <c r="J3233" s="14">
        <f t="shared" si="50"/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0.76569037656903771</v>
      </c>
      <c r="I3234" s="10">
        <v>56</v>
      </c>
      <c r="J3234" s="14">
        <f t="shared" si="50"/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0.74554707379134855</v>
      </c>
      <c r="I3235" s="10">
        <v>300</v>
      </c>
      <c r="J3235" s="14">
        <f t="shared" si="50"/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0.70129870129870131</v>
      </c>
      <c r="I3236" s="10">
        <v>46</v>
      </c>
      <c r="J3236" s="14">
        <f t="shared" si="50"/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0.68166089965397925</v>
      </c>
      <c r="I3237" s="10">
        <v>92</v>
      </c>
      <c r="J3237" s="14">
        <f t="shared" si="50"/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0.76216216216216215</v>
      </c>
      <c r="I3238" s="10">
        <v>44</v>
      </c>
      <c r="J3238" s="14">
        <f t="shared" si="50"/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0.61621621621621625</v>
      </c>
      <c r="I3239" s="10">
        <v>71</v>
      </c>
      <c r="J3239" s="14">
        <f t="shared" si="50"/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0.72151898734177211</v>
      </c>
      <c r="I3240" s="10">
        <v>198</v>
      </c>
      <c r="J3240" s="14">
        <f t="shared" si="50"/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0.7266851338873499</v>
      </c>
      <c r="I3241" s="10">
        <v>296</v>
      </c>
      <c r="J3241" s="14">
        <f t="shared" si="50"/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0.65714285714285714</v>
      </c>
      <c r="I3242" s="10">
        <v>72</v>
      </c>
      <c r="J3242" s="14">
        <f t="shared" si="50"/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0.76190476190476186</v>
      </c>
      <c r="I3243" s="10">
        <v>25</v>
      </c>
      <c r="J3243" s="14">
        <f t="shared" si="50"/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0.80808080808080807</v>
      </c>
      <c r="I3244" s="10">
        <v>38</v>
      </c>
      <c r="J3244" s="14">
        <f t="shared" si="50"/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0.69818181818181824</v>
      </c>
      <c r="I3245" s="10">
        <v>83</v>
      </c>
      <c r="J3245" s="14">
        <f t="shared" si="50"/>
        <v>1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0.80487804878048785</v>
      </c>
      <c r="I3246" s="10">
        <v>16</v>
      </c>
      <c r="J3246" s="14">
        <f t="shared" si="50"/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0.59854014598540151</v>
      </c>
      <c r="I3247" s="10">
        <v>55</v>
      </c>
      <c r="J3247" s="14">
        <f t="shared" si="50"/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0.79338842975206614</v>
      </c>
      <c r="I3248" s="10">
        <v>25</v>
      </c>
      <c r="J3248" s="14">
        <f t="shared" si="50"/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0.84855769230769229</v>
      </c>
      <c r="I3249" s="10">
        <v>126</v>
      </c>
      <c r="J3249" s="14">
        <f t="shared" si="50"/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0.8</v>
      </c>
      <c r="I3250" s="10">
        <v>98</v>
      </c>
      <c r="J3250" s="14">
        <f t="shared" si="50"/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0.78080636002271442</v>
      </c>
      <c r="I3251" s="10">
        <v>386</v>
      </c>
      <c r="J3251" s="14">
        <f t="shared" si="50"/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0.64864864864864868</v>
      </c>
      <c r="I3252" s="10">
        <v>117</v>
      </c>
      <c r="J3252" s="14">
        <f t="shared" si="50"/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0.71922544951590595</v>
      </c>
      <c r="I3253" s="10">
        <v>406</v>
      </c>
      <c r="J3253" s="14">
        <f t="shared" si="50"/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0.72228704784130693</v>
      </c>
      <c r="I3254" s="10">
        <v>238</v>
      </c>
      <c r="J3254" s="14">
        <f t="shared" si="50"/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0.7269155206286837</v>
      </c>
      <c r="I3255" s="10">
        <v>139</v>
      </c>
      <c r="J3255" s="14">
        <f t="shared" si="50"/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0.69246164109406272</v>
      </c>
      <c r="I3256" s="10">
        <v>461</v>
      </c>
      <c r="J3256" s="14">
        <f t="shared" si="50"/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0.70351758793969854</v>
      </c>
      <c r="I3257" s="10">
        <v>59</v>
      </c>
      <c r="J3257" s="14">
        <f t="shared" si="50"/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0.71326095385808452</v>
      </c>
      <c r="I3258" s="10">
        <v>1479</v>
      </c>
      <c r="J3258" s="14">
        <f t="shared" si="50"/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0.63709677419354838</v>
      </c>
      <c r="I3259" s="10">
        <v>45</v>
      </c>
      <c r="J3259" s="14">
        <f t="shared" si="50"/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0.76077586206896552</v>
      </c>
      <c r="I3260" s="10">
        <v>111</v>
      </c>
      <c r="J3260" s="14">
        <f t="shared" si="50"/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0.78857142857142859</v>
      </c>
      <c r="I3261" s="10">
        <v>37</v>
      </c>
      <c r="J3261" s="14">
        <f t="shared" si="50"/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0.74937343358395991</v>
      </c>
      <c r="I3262" s="10">
        <v>100</v>
      </c>
      <c r="J3262" s="14">
        <f t="shared" si="50"/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0.67558528428093645</v>
      </c>
      <c r="I3263" s="10">
        <v>97</v>
      </c>
      <c r="J3263" s="14">
        <f t="shared" si="50"/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0.77205017640141116</v>
      </c>
      <c r="I3264" s="10">
        <v>1163</v>
      </c>
      <c r="J3264" s="14">
        <f t="shared" si="50"/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0.68981481481481477</v>
      </c>
      <c r="I3265" s="10">
        <v>67</v>
      </c>
      <c r="J3265" s="14">
        <f t="shared" si="50"/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0.74117647058823533</v>
      </c>
      <c r="I3266" s="10">
        <v>110</v>
      </c>
      <c r="J3266" s="14">
        <f t="shared" si="50"/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0.80864197530864201</v>
      </c>
      <c r="I3267" s="10">
        <v>31</v>
      </c>
      <c r="J3267" s="14">
        <f t="shared" si="50"/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0.75141242937853103</v>
      </c>
      <c r="I3268" s="10">
        <v>44</v>
      </c>
      <c r="J3268" s="14">
        <f t="shared" ref="J3268:J3331" si="51"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0.71527777777777779</v>
      </c>
      <c r="I3269" s="10">
        <v>41</v>
      </c>
      <c r="J3269" s="14">
        <f t="shared" si="51"/>
        <v>0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0.76692111959287534</v>
      </c>
      <c r="I3270" s="10">
        <v>458</v>
      </c>
      <c r="J3270" s="14">
        <f t="shared" si="51"/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0.743859649122807</v>
      </c>
      <c r="I3271" s="10">
        <v>73</v>
      </c>
      <c r="J3271" s="14">
        <f t="shared" si="51"/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0.71264367816091956</v>
      </c>
      <c r="I3272" s="10">
        <v>25</v>
      </c>
      <c r="J3272" s="14">
        <f t="shared" si="51"/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0.74897491558128315</v>
      </c>
      <c r="I3273" s="10">
        <v>4163</v>
      </c>
      <c r="J3273" s="14">
        <f t="shared" si="51"/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0.72291666666666665</v>
      </c>
      <c r="I3274" s="10">
        <v>133</v>
      </c>
      <c r="J3274" s="14">
        <f t="shared" si="51"/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0.62146892655367236</v>
      </c>
      <c r="I3275" s="10">
        <v>67</v>
      </c>
      <c r="J3275" s="14">
        <f t="shared" si="51"/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0.70833333333333337</v>
      </c>
      <c r="I3276" s="10">
        <v>56</v>
      </c>
      <c r="J3276" s="14">
        <f t="shared" si="51"/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0.75275842044134722</v>
      </c>
      <c r="I3277" s="10">
        <v>1703</v>
      </c>
      <c r="J3277" s="14">
        <f t="shared" si="51"/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0.74712643678160917</v>
      </c>
      <c r="I3278" s="10">
        <v>110</v>
      </c>
      <c r="J3278" s="14">
        <f t="shared" si="51"/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0.69787234042553192</v>
      </c>
      <c r="I3279" s="10">
        <v>71</v>
      </c>
      <c r="J3279" s="14">
        <f t="shared" si="51"/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0.77140191275950554</v>
      </c>
      <c r="I3280" s="10">
        <v>980</v>
      </c>
      <c r="J3280" s="14">
        <f t="shared" si="51"/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0.72894333843797854</v>
      </c>
      <c r="I3281" s="10">
        <v>177</v>
      </c>
      <c r="J3281" s="14">
        <f t="shared" si="51"/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0.75786924939467315</v>
      </c>
      <c r="I3282" s="10">
        <v>100</v>
      </c>
      <c r="J3282" s="14">
        <f t="shared" si="51"/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0.72557172557172556</v>
      </c>
      <c r="I3283" s="10">
        <v>132</v>
      </c>
      <c r="J3283" s="14">
        <f t="shared" si="51"/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0.77026763039656188</v>
      </c>
      <c r="I3284" s="10">
        <v>1176</v>
      </c>
      <c r="J3284" s="14">
        <f t="shared" si="51"/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0.61847389558232935</v>
      </c>
      <c r="I3285" s="10">
        <v>95</v>
      </c>
      <c r="J3285" s="14">
        <f t="shared" si="51"/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0.73507057546145493</v>
      </c>
      <c r="I3286" s="10">
        <v>244</v>
      </c>
      <c r="J3286" s="14">
        <f t="shared" si="51"/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0.76470588235294112</v>
      </c>
      <c r="I3287" s="10">
        <v>28</v>
      </c>
      <c r="J3287" s="14">
        <f t="shared" si="51"/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0.68201438848920859</v>
      </c>
      <c r="I3288" s="10">
        <v>221</v>
      </c>
      <c r="J3288" s="14">
        <f t="shared" si="51"/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0.74583333333333335</v>
      </c>
      <c r="I3289" s="10">
        <v>854</v>
      </c>
      <c r="J3289" s="14">
        <f t="shared" si="51"/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0.83921568627450982</v>
      </c>
      <c r="I3290" s="10">
        <v>41</v>
      </c>
      <c r="J3290" s="14">
        <f t="shared" si="51"/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0.7219152854511971</v>
      </c>
      <c r="I3291" s="10">
        <v>151</v>
      </c>
      <c r="J3291" s="14">
        <f t="shared" si="51"/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0.71085594989561585</v>
      </c>
      <c r="I3292" s="10">
        <v>277</v>
      </c>
      <c r="J3292" s="14">
        <f t="shared" si="51"/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0.79879879879879878</v>
      </c>
      <c r="I3293" s="10">
        <v>67</v>
      </c>
      <c r="J3293" s="14">
        <f t="shared" si="51"/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0.73747276688453156</v>
      </c>
      <c r="I3294" s="10">
        <v>241</v>
      </c>
      <c r="J3294" s="14">
        <f t="shared" si="51"/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0.77830940988835728</v>
      </c>
      <c r="I3295" s="10">
        <v>139</v>
      </c>
      <c r="J3295" s="14">
        <f t="shared" si="51"/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0.6983240223463687</v>
      </c>
      <c r="I3296" s="10">
        <v>108</v>
      </c>
      <c r="J3296" s="14">
        <f t="shared" si="51"/>
        <v>1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0.69162995594713661</v>
      </c>
      <c r="I3297" s="10">
        <v>70</v>
      </c>
      <c r="J3297" s="14">
        <f t="shared" si="51"/>
        <v>1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0.72901678657074342</v>
      </c>
      <c r="I3298" s="10">
        <v>113</v>
      </c>
      <c r="J3298" s="14">
        <f t="shared" si="51"/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0.75900900900900903</v>
      </c>
      <c r="I3299" s="10">
        <v>107</v>
      </c>
      <c r="J3299" s="14">
        <f t="shared" si="51"/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0.73970037453183524</v>
      </c>
      <c r="I3300" s="10">
        <v>139</v>
      </c>
      <c r="J3300" s="14">
        <f t="shared" si="51"/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0.80212765957446808</v>
      </c>
      <c r="I3301" s="10">
        <v>93</v>
      </c>
      <c r="J3301" s="14">
        <f t="shared" si="51"/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0.76211453744493396</v>
      </c>
      <c r="I3302" s="10">
        <v>54</v>
      </c>
      <c r="J3302" s="14">
        <f t="shared" si="51"/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0.7226315789473684</v>
      </c>
      <c r="I3303" s="10">
        <v>2108</v>
      </c>
      <c r="J3303" s="14">
        <f t="shared" si="51"/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0.69252077562326875</v>
      </c>
      <c r="I3304" s="10">
        <v>333</v>
      </c>
      <c r="J3304" s="14">
        <f t="shared" si="51"/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0.67961165048543692</v>
      </c>
      <c r="I3305" s="10">
        <v>561</v>
      </c>
      <c r="J3305" s="14">
        <f t="shared" si="51"/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0.65096952908587258</v>
      </c>
      <c r="I3306" s="10">
        <v>126</v>
      </c>
      <c r="J3306" s="14">
        <f t="shared" si="51"/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0.64174454828660432</v>
      </c>
      <c r="I3307" s="10">
        <v>115</v>
      </c>
      <c r="J3307" s="14">
        <f t="shared" si="51"/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0.70967741935483875</v>
      </c>
      <c r="I3308" s="10">
        <v>18</v>
      </c>
      <c r="J3308" s="14">
        <f t="shared" si="51"/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0.75294117647058822</v>
      </c>
      <c r="I3309" s="10">
        <v>21</v>
      </c>
      <c r="J3309" s="14">
        <f t="shared" si="51"/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0.72</v>
      </c>
      <c r="I3310" s="10">
        <v>231</v>
      </c>
      <c r="J3310" s="14">
        <f t="shared" si="51"/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0.76283618581907087</v>
      </c>
      <c r="I3311" s="10">
        <v>97</v>
      </c>
      <c r="J3311" s="14">
        <f t="shared" si="51"/>
        <v>0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0.84210526315789469</v>
      </c>
      <c r="I3312" s="10">
        <v>21</v>
      </c>
      <c r="J3312" s="14">
        <f t="shared" si="51"/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0.73631840796019898</v>
      </c>
      <c r="I3313" s="10">
        <v>53</v>
      </c>
      <c r="J3313" s="14">
        <f t="shared" si="51"/>
        <v>0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0.70742358078602618</v>
      </c>
      <c r="I3314" s="10">
        <v>134</v>
      </c>
      <c r="J3314" s="14">
        <f t="shared" si="51"/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0.77100866725285766</v>
      </c>
      <c r="I3315" s="10">
        <v>1823</v>
      </c>
      <c r="J3315" s="14">
        <f t="shared" si="51"/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0.72222222222222221</v>
      </c>
      <c r="I3316" s="10">
        <v>275</v>
      </c>
      <c r="J3316" s="14">
        <f t="shared" si="51"/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0.7142857142857143</v>
      </c>
      <c r="I3317" s="10">
        <v>48</v>
      </c>
      <c r="J3317" s="14">
        <f t="shared" si="51"/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0.79126213592233008</v>
      </c>
      <c r="I3318" s="10">
        <v>43</v>
      </c>
      <c r="J3318" s="14">
        <f t="shared" si="51"/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0.76422764227642281</v>
      </c>
      <c r="I3319" s="10">
        <v>58</v>
      </c>
      <c r="J3319" s="14">
        <f t="shared" si="51"/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0.82300884955752207</v>
      </c>
      <c r="I3320" s="10">
        <v>20</v>
      </c>
      <c r="J3320" s="14">
        <f t="shared" si="51"/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0.71856287425149701</v>
      </c>
      <c r="I3321" s="10">
        <v>47</v>
      </c>
      <c r="J3321" s="14">
        <f t="shared" si="51"/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0.78884462151394419</v>
      </c>
      <c r="I3322" s="10">
        <v>53</v>
      </c>
      <c r="J3322" s="14">
        <f t="shared" si="51"/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0.72889610389610393</v>
      </c>
      <c r="I3323" s="10">
        <v>167</v>
      </c>
      <c r="J3323" s="14">
        <f t="shared" si="51"/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0.76699029126213591</v>
      </c>
      <c r="I3324" s="10">
        <v>72</v>
      </c>
      <c r="J3324" s="14">
        <f t="shared" si="51"/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0.72753623188405792</v>
      </c>
      <c r="I3325" s="10">
        <v>94</v>
      </c>
      <c r="J3325" s="14">
        <f t="shared" si="51"/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0.74709976798143851</v>
      </c>
      <c r="I3326" s="10">
        <v>109</v>
      </c>
      <c r="J3326" s="14">
        <f t="shared" si="51"/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0.78163265306122454</v>
      </c>
      <c r="I3327" s="10">
        <v>107</v>
      </c>
      <c r="J3327" s="14">
        <f t="shared" si="51"/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0.74869109947643975</v>
      </c>
      <c r="I3328" s="10">
        <v>48</v>
      </c>
      <c r="J3328" s="14">
        <f t="shared" si="51"/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0.65753424657534243</v>
      </c>
      <c r="I3329" s="10">
        <v>50</v>
      </c>
      <c r="J3329" s="14">
        <f t="shared" si="51"/>
        <v>1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0.79950186799501866</v>
      </c>
      <c r="I3330" s="10">
        <v>161</v>
      </c>
      <c r="J3330" s="14">
        <f t="shared" si="51"/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0.73475661827497862</v>
      </c>
      <c r="I3331" s="10">
        <v>1553</v>
      </c>
      <c r="J3331" s="14">
        <f t="shared" si="51"/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0.75800711743772242</v>
      </c>
      <c r="I3332" s="10">
        <v>68</v>
      </c>
      <c r="J3332" s="14">
        <f t="shared" ref="J3332:J3395" si="52">IF(H3332&lt;J$2,1,0)</f>
        <v>0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0.74583333333333335</v>
      </c>
      <c r="I3333" s="10">
        <v>61</v>
      </c>
      <c r="J3333" s="14">
        <f t="shared" si="52"/>
        <v>0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0.7142857142857143</v>
      </c>
      <c r="I3334" s="10">
        <v>150</v>
      </c>
      <c r="J3334" s="14">
        <f t="shared" si="52"/>
        <v>0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0.74533479692645443</v>
      </c>
      <c r="I3335" s="10">
        <v>232</v>
      </c>
      <c r="J3335" s="14">
        <f t="shared" si="52"/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0.78638497652582162</v>
      </c>
      <c r="I3336" s="10">
        <v>91</v>
      </c>
      <c r="J3336" s="14">
        <f t="shared" si="52"/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0.76917057902973396</v>
      </c>
      <c r="I3337" s="10">
        <v>295</v>
      </c>
      <c r="J3337" s="14">
        <f t="shared" si="52"/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0.75247524752475248</v>
      </c>
      <c r="I3338" s="10">
        <v>25</v>
      </c>
      <c r="J3338" s="14">
        <f t="shared" si="52"/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0.73333333333333328</v>
      </c>
      <c r="I3339" s="10">
        <v>100</v>
      </c>
      <c r="J3339" s="14">
        <f t="shared" si="52"/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0.66129032258064513</v>
      </c>
      <c r="I3340" s="10">
        <v>63</v>
      </c>
      <c r="J3340" s="14">
        <f t="shared" si="52"/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0.75</v>
      </c>
      <c r="I3341" s="10">
        <v>87</v>
      </c>
      <c r="J3341" s="14">
        <f t="shared" si="52"/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0.81067961165048541</v>
      </c>
      <c r="I3342" s="10">
        <v>39</v>
      </c>
      <c r="J3342" s="14">
        <f t="shared" si="52"/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0.70629370629370625</v>
      </c>
      <c r="I3343" s="10">
        <v>42</v>
      </c>
      <c r="J3343" s="14">
        <f t="shared" si="52"/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0.68345323741007191</v>
      </c>
      <c r="I3344" s="10">
        <v>44</v>
      </c>
      <c r="J3344" s="14">
        <f t="shared" si="52"/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0.71028037383177567</v>
      </c>
      <c r="I3345" s="10">
        <v>31</v>
      </c>
      <c r="J3345" s="14">
        <f t="shared" si="52"/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0.56000000000000005</v>
      </c>
      <c r="I3346" s="10">
        <v>22</v>
      </c>
      <c r="J3346" s="14">
        <f t="shared" si="52"/>
        <v>1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0.55844155844155841</v>
      </c>
      <c r="I3347" s="10">
        <v>34</v>
      </c>
      <c r="J3347" s="14">
        <f t="shared" si="52"/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0.72179137083560896</v>
      </c>
      <c r="I3348" s="10">
        <v>2547</v>
      </c>
      <c r="J3348" s="14">
        <f t="shared" si="52"/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0.74011299435028244</v>
      </c>
      <c r="I3349" s="10">
        <v>46</v>
      </c>
      <c r="J3349" s="14">
        <f t="shared" si="52"/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0.68761220825852787</v>
      </c>
      <c r="I3350" s="10">
        <v>174</v>
      </c>
      <c r="J3350" s="14">
        <f t="shared" si="52"/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0.71022727272727271</v>
      </c>
      <c r="I3351" s="10">
        <v>51</v>
      </c>
      <c r="J3351" s="14">
        <f t="shared" si="52"/>
        <v>0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0.66924265842349306</v>
      </c>
      <c r="I3352" s="10">
        <v>214</v>
      </c>
      <c r="J3352" s="14">
        <f t="shared" si="52"/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0.73474178403755863</v>
      </c>
      <c r="I3353" s="10">
        <v>226</v>
      </c>
      <c r="J3353" s="14">
        <f t="shared" si="52"/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0.65266903914590746</v>
      </c>
      <c r="I3354" s="10">
        <v>488</v>
      </c>
      <c r="J3354" s="14">
        <f t="shared" si="52"/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0.67790262172284643</v>
      </c>
      <c r="I3355" s="10">
        <v>86</v>
      </c>
      <c r="J3355" s="14">
        <f t="shared" si="52"/>
        <v>1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0.6247848537005164</v>
      </c>
      <c r="I3356" s="10">
        <v>218</v>
      </c>
      <c r="J3356" s="14">
        <f t="shared" si="52"/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0.75140186915887852</v>
      </c>
      <c r="I3357" s="10">
        <v>133</v>
      </c>
      <c r="J3357" s="14">
        <f t="shared" si="52"/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0.77519379844961245</v>
      </c>
      <c r="I3358" s="10">
        <v>116</v>
      </c>
      <c r="J3358" s="14">
        <f t="shared" si="52"/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0.68269230769230771</v>
      </c>
      <c r="I3359" s="10">
        <v>66</v>
      </c>
      <c r="J3359" s="14">
        <f t="shared" si="52"/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0.74096385542168675</v>
      </c>
      <c r="I3360" s="10">
        <v>43</v>
      </c>
      <c r="J3360" s="14">
        <f t="shared" si="52"/>
        <v>0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0.72839506172839508</v>
      </c>
      <c r="I3361" s="10">
        <v>66</v>
      </c>
      <c r="J3361" s="14">
        <f t="shared" si="52"/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0.6435406698564593</v>
      </c>
      <c r="I3362" s="10">
        <v>149</v>
      </c>
      <c r="J3362" s="14">
        <f t="shared" si="52"/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0.73062261753494284</v>
      </c>
      <c r="I3363" s="10">
        <v>212</v>
      </c>
      <c r="J3363" s="14">
        <f t="shared" si="52"/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0.69020771513353119</v>
      </c>
      <c r="I3364" s="10">
        <v>522</v>
      </c>
      <c r="J3364" s="14">
        <f t="shared" si="52"/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0.66386554621848737</v>
      </c>
      <c r="I3365" s="10">
        <v>120</v>
      </c>
      <c r="J3365" s="14">
        <f t="shared" si="52"/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0.81081081081081086</v>
      </c>
      <c r="I3366" s="10">
        <v>14</v>
      </c>
      <c r="J3366" s="14">
        <f t="shared" si="52"/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0.728249194414608</v>
      </c>
      <c r="I3367" s="10">
        <v>253</v>
      </c>
      <c r="J3367" s="14">
        <f t="shared" si="52"/>
        <v>0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0.66256830601092898</v>
      </c>
      <c r="I3368" s="10">
        <v>247</v>
      </c>
      <c r="J3368" s="14">
        <f t="shared" si="52"/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0.68203497615262321</v>
      </c>
      <c r="I3369" s="10">
        <v>600</v>
      </c>
      <c r="J3369" s="14">
        <f t="shared" si="52"/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0.65042979942693413</v>
      </c>
      <c r="I3370" s="10">
        <v>122</v>
      </c>
      <c r="J3370" s="14">
        <f t="shared" si="52"/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0.65929203539823011</v>
      </c>
      <c r="I3371" s="10">
        <v>77</v>
      </c>
      <c r="J3371" s="14">
        <f t="shared" si="52"/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0.6650156412930136</v>
      </c>
      <c r="I3372" s="10">
        <v>1285</v>
      </c>
      <c r="J3372" s="14">
        <f t="shared" si="52"/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0.73278688524590163</v>
      </c>
      <c r="I3373" s="10">
        <v>163</v>
      </c>
      <c r="J3373" s="14">
        <f t="shared" si="52"/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0.68278529980657643</v>
      </c>
      <c r="I3374" s="10">
        <v>164</v>
      </c>
      <c r="J3374" s="14">
        <f t="shared" si="52"/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0.56774193548387097</v>
      </c>
      <c r="I3375" s="10">
        <v>67</v>
      </c>
      <c r="J3375" s="14">
        <f t="shared" si="52"/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0.66867469879518071</v>
      </c>
      <c r="I3376" s="10">
        <v>55</v>
      </c>
      <c r="J3376" s="14">
        <f t="shared" si="52"/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0.6404833836858006</v>
      </c>
      <c r="I3377" s="10">
        <v>119</v>
      </c>
      <c r="J3377" s="14">
        <f t="shared" si="52"/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0.74206523037712557</v>
      </c>
      <c r="I3378" s="10">
        <v>6477</v>
      </c>
      <c r="J3378" s="14">
        <f t="shared" si="52"/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0.72153846153846157</v>
      </c>
      <c r="I3379" s="10">
        <v>181</v>
      </c>
      <c r="J3379" s="14">
        <f t="shared" si="52"/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0.6335978835978836</v>
      </c>
      <c r="I3380" s="10">
        <v>277</v>
      </c>
      <c r="J3380" s="14">
        <f t="shared" si="52"/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0.70032573289902278</v>
      </c>
      <c r="I3381" s="10">
        <v>92</v>
      </c>
      <c r="J3381" s="14">
        <f t="shared" si="52"/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0.7304147465437788</v>
      </c>
      <c r="I3382" s="10">
        <v>234</v>
      </c>
      <c r="J3382" s="14">
        <f t="shared" si="52"/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0.7460510328068044</v>
      </c>
      <c r="I3383" s="10">
        <v>209</v>
      </c>
      <c r="J3383" s="14">
        <f t="shared" si="52"/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0.70879801734820325</v>
      </c>
      <c r="I3384" s="10">
        <v>235</v>
      </c>
      <c r="J3384" s="14">
        <f t="shared" si="52"/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0.63257575757575757</v>
      </c>
      <c r="I3385" s="10">
        <v>97</v>
      </c>
      <c r="J3385" s="14">
        <f t="shared" si="52"/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0.62587412587412583</v>
      </c>
      <c r="I3386" s="10">
        <v>321</v>
      </c>
      <c r="J3386" s="14">
        <f t="shared" si="52"/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0.67088607594936711</v>
      </c>
      <c r="I3387" s="10">
        <v>182</v>
      </c>
      <c r="J3387" s="14">
        <f t="shared" si="52"/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0.75555555555555554</v>
      </c>
      <c r="I3388" s="10">
        <v>143</v>
      </c>
      <c r="J3388" s="14">
        <f t="shared" si="52"/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0.63157894736842102</v>
      </c>
      <c r="I3389" s="10">
        <v>175</v>
      </c>
      <c r="J3389" s="14">
        <f t="shared" si="52"/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0.74919614147909963</v>
      </c>
      <c r="I3390" s="10">
        <v>78</v>
      </c>
      <c r="J3390" s="14">
        <f t="shared" si="52"/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0.71666666666666667</v>
      </c>
      <c r="I3391" s="10">
        <v>34</v>
      </c>
      <c r="J3391" s="14">
        <f t="shared" si="52"/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0.70405727923627681</v>
      </c>
      <c r="I3392" s="10">
        <v>372</v>
      </c>
      <c r="J3392" s="14">
        <f t="shared" si="52"/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0.73825503355704702</v>
      </c>
      <c r="I3393" s="10">
        <v>39</v>
      </c>
      <c r="J3393" s="14">
        <f t="shared" si="52"/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0.70932642487046638</v>
      </c>
      <c r="I3394" s="10">
        <v>561</v>
      </c>
      <c r="J3394" s="14">
        <f t="shared" si="52"/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0.77158273381294962</v>
      </c>
      <c r="I3395" s="10">
        <v>127</v>
      </c>
      <c r="J3395" s="14">
        <f t="shared" si="52"/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0.70436507936507942</v>
      </c>
      <c r="I3396" s="10">
        <v>298</v>
      </c>
      <c r="J3396" s="14">
        <f t="shared" ref="J3396:J3459" si="53"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0.63681592039800994</v>
      </c>
      <c r="I3397" s="10">
        <v>292</v>
      </c>
      <c r="J3397" s="14">
        <f t="shared" si="53"/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0.73470209339774561</v>
      </c>
      <c r="I3398" s="10">
        <v>659</v>
      </c>
      <c r="J3398" s="14">
        <f t="shared" si="53"/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0.73084479371316302</v>
      </c>
      <c r="I3399" s="10">
        <v>137</v>
      </c>
      <c r="J3399" s="14">
        <f t="shared" si="53"/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0.72852233676975942</v>
      </c>
      <c r="I3400" s="10">
        <v>79</v>
      </c>
      <c r="J3400" s="14">
        <f t="shared" si="53"/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0.70124013528748586</v>
      </c>
      <c r="I3401" s="10">
        <v>530</v>
      </c>
      <c r="J3401" s="14">
        <f t="shared" si="53"/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0.71263877028181044</v>
      </c>
      <c r="I3402" s="10">
        <v>1346</v>
      </c>
      <c r="J3402" s="14">
        <f t="shared" si="53"/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0.67647058823529416</v>
      </c>
      <c r="I3403" s="10">
        <v>341</v>
      </c>
      <c r="J3403" s="14">
        <f t="shared" si="53"/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0.72687224669603523</v>
      </c>
      <c r="I3404" s="10">
        <v>124</v>
      </c>
      <c r="J3404" s="14">
        <f t="shared" si="53"/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0.70857142857142852</v>
      </c>
      <c r="I3405" s="10">
        <v>51</v>
      </c>
      <c r="J3405" s="14">
        <f t="shared" si="53"/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0.68057121382938746</v>
      </c>
      <c r="I3406" s="10">
        <v>850</v>
      </c>
      <c r="J3406" s="14">
        <f t="shared" si="53"/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0.69345238095238093</v>
      </c>
      <c r="I3407" s="10">
        <v>103</v>
      </c>
      <c r="J3407" s="14">
        <f t="shared" si="53"/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0.68376068376068377</v>
      </c>
      <c r="I3408" s="10">
        <v>185</v>
      </c>
      <c r="J3408" s="14">
        <f t="shared" si="53"/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0.69544364508393286</v>
      </c>
      <c r="I3409" s="10">
        <v>254</v>
      </c>
      <c r="J3409" s="14">
        <f t="shared" si="53"/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0.7142857142857143</v>
      </c>
      <c r="I3410" s="10">
        <v>64</v>
      </c>
      <c r="J3410" s="14">
        <f t="shared" si="53"/>
        <v>0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0.72251308900523559</v>
      </c>
      <c r="I3411" s="10">
        <v>159</v>
      </c>
      <c r="J3411" s="14">
        <f t="shared" si="53"/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0.59018987341772156</v>
      </c>
      <c r="I3412" s="10">
        <v>259</v>
      </c>
      <c r="J3412" s="14">
        <f t="shared" si="53"/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0.76689189189189189</v>
      </c>
      <c r="I3413" s="10">
        <v>69</v>
      </c>
      <c r="J3413" s="14">
        <f t="shared" si="53"/>
        <v>0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0.70213347921225377</v>
      </c>
      <c r="I3414" s="10">
        <v>1089</v>
      </c>
      <c r="J3414" s="14">
        <f t="shared" si="53"/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0.55307262569832405</v>
      </c>
      <c r="I3415" s="10">
        <v>80</v>
      </c>
      <c r="J3415" s="14">
        <f t="shared" si="53"/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0.68365180467091291</v>
      </c>
      <c r="I3416" s="10">
        <v>149</v>
      </c>
      <c r="J3416" s="14">
        <f t="shared" si="53"/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0.63523743977976599</v>
      </c>
      <c r="I3417" s="10">
        <v>530</v>
      </c>
      <c r="J3417" s="14">
        <f t="shared" si="53"/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0.66949152542372881</v>
      </c>
      <c r="I3418" s="10">
        <v>156</v>
      </c>
      <c r="J3418" s="14">
        <f t="shared" si="53"/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0.63940724478594946</v>
      </c>
      <c r="I3419" s="10">
        <v>657</v>
      </c>
      <c r="J3419" s="14">
        <f t="shared" si="53"/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0.70760233918128657</v>
      </c>
      <c r="I3420" s="10">
        <v>50</v>
      </c>
      <c r="J3420" s="14">
        <f t="shared" si="53"/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0.70191226096737913</v>
      </c>
      <c r="I3421" s="10">
        <v>265</v>
      </c>
      <c r="J3421" s="14">
        <f t="shared" si="53"/>
        <v>0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0.6683269850571345</v>
      </c>
      <c r="I3422" s="10">
        <v>3396</v>
      </c>
      <c r="J3422" s="14">
        <f t="shared" si="53"/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0.66666666666666663</v>
      </c>
      <c r="I3423" s="10">
        <v>228</v>
      </c>
      <c r="J3423" s="14">
        <f t="shared" si="53"/>
        <v>1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0.70916334661354585</v>
      </c>
      <c r="I3424" s="10">
        <v>146</v>
      </c>
      <c r="J3424" s="14">
        <f t="shared" si="53"/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0.70268796260225941</v>
      </c>
      <c r="I3425" s="10">
        <v>3816</v>
      </c>
      <c r="J3425" s="14">
        <f t="shared" si="53"/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0.71223021582733814</v>
      </c>
      <c r="I3426" s="10">
        <v>80</v>
      </c>
      <c r="J3426" s="14">
        <f t="shared" si="53"/>
        <v>0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0.66367713004484308</v>
      </c>
      <c r="I3427" s="10">
        <v>225</v>
      </c>
      <c r="J3427" s="14">
        <f t="shared" si="53"/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0.7024128686327078</v>
      </c>
      <c r="I3428" s="10">
        <v>111</v>
      </c>
      <c r="J3428" s="14">
        <f t="shared" si="53"/>
        <v>0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0.77253218884120167</v>
      </c>
      <c r="I3429" s="10">
        <v>53</v>
      </c>
      <c r="J3429" s="14">
        <f t="shared" si="53"/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0.76229508196721307</v>
      </c>
      <c r="I3430" s="10">
        <v>29</v>
      </c>
      <c r="J3430" s="14">
        <f t="shared" si="53"/>
        <v>0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0.63874345549738221</v>
      </c>
      <c r="I3431" s="10">
        <v>69</v>
      </c>
      <c r="J3431" s="14">
        <f t="shared" si="53"/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0.72218784803860914</v>
      </c>
      <c r="I3432" s="10">
        <v>2245</v>
      </c>
      <c r="J3432" s="14">
        <f t="shared" si="53"/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0.65680473372781067</v>
      </c>
      <c r="I3433" s="10">
        <v>232</v>
      </c>
      <c r="J3433" s="14">
        <f t="shared" si="53"/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0.76533742331288346</v>
      </c>
      <c r="I3434" s="10">
        <v>153</v>
      </c>
      <c r="J3434" s="14">
        <f t="shared" si="53"/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0.81775700934579443</v>
      </c>
      <c r="I3435" s="10">
        <v>39</v>
      </c>
      <c r="J3435" s="14">
        <f t="shared" si="53"/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0.74293059125964012</v>
      </c>
      <c r="I3436" s="10">
        <v>300</v>
      </c>
      <c r="J3436" s="14">
        <f t="shared" si="53"/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0.71973929236499068</v>
      </c>
      <c r="I3437" s="10">
        <v>301</v>
      </c>
      <c r="J3437" s="14">
        <f t="shared" si="53"/>
        <v>0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0.76886792452830188</v>
      </c>
      <c r="I3438" s="10">
        <v>49</v>
      </c>
      <c r="J3438" s="14">
        <f t="shared" si="53"/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0.73648648648648651</v>
      </c>
      <c r="I3439" s="10">
        <v>78</v>
      </c>
      <c r="J3439" s="14">
        <f t="shared" si="53"/>
        <v>0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0.7042606516290727</v>
      </c>
      <c r="I3440" s="10">
        <v>118</v>
      </c>
      <c r="J3440" s="14">
        <f t="shared" si="53"/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0.74262734584450407</v>
      </c>
      <c r="I3441" s="10">
        <v>192</v>
      </c>
      <c r="J3441" s="14">
        <f t="shared" si="53"/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0.64492753623188404</v>
      </c>
      <c r="I3442" s="10">
        <v>98</v>
      </c>
      <c r="J3442" s="14">
        <f t="shared" si="53"/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0.72750316856780739</v>
      </c>
      <c r="I3443" s="10">
        <v>215</v>
      </c>
      <c r="J3443" s="14">
        <f t="shared" si="53"/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0.75869565217391299</v>
      </c>
      <c r="I3444" s="10">
        <v>111</v>
      </c>
      <c r="J3444" s="14">
        <f t="shared" si="53"/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0.71578947368421053</v>
      </c>
      <c r="I3445" s="10">
        <v>108</v>
      </c>
      <c r="J3445" s="14">
        <f t="shared" si="53"/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0.66285714285714281</v>
      </c>
      <c r="I3446" s="10">
        <v>118</v>
      </c>
      <c r="J3446" s="14">
        <f t="shared" si="53"/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0.65853658536585369</v>
      </c>
      <c r="I3447" s="10">
        <v>70</v>
      </c>
      <c r="J3447" s="14">
        <f t="shared" si="53"/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0.83206106870229013</v>
      </c>
      <c r="I3448" s="10">
        <v>22</v>
      </c>
      <c r="J3448" s="14">
        <f t="shared" si="53"/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0.73719008264462815</v>
      </c>
      <c r="I3449" s="10">
        <v>159</v>
      </c>
      <c r="J3449" s="14">
        <f t="shared" si="53"/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0.77001569858712715</v>
      </c>
      <c r="I3450" s="10">
        <v>293</v>
      </c>
      <c r="J3450" s="14">
        <f t="shared" si="53"/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0.71530249110320288</v>
      </c>
      <c r="I3451" s="10">
        <v>480</v>
      </c>
      <c r="J3451" s="14">
        <f t="shared" si="53"/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0.80368906455862976</v>
      </c>
      <c r="I3452" s="10">
        <v>149</v>
      </c>
      <c r="J3452" s="14">
        <f t="shared" si="53"/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0.76213060926669096</v>
      </c>
      <c r="I3453" s="10">
        <v>1304</v>
      </c>
      <c r="J3453" s="14">
        <f t="shared" si="53"/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0.7151196730881495</v>
      </c>
      <c r="I3454" s="10">
        <v>488</v>
      </c>
      <c r="J3454" s="14">
        <f t="shared" si="53"/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0.71647058823529408</v>
      </c>
      <c r="I3455" s="10">
        <v>241</v>
      </c>
      <c r="J3455" s="14">
        <f t="shared" si="53"/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0.76859504132231404</v>
      </c>
      <c r="I3456" s="10">
        <v>140</v>
      </c>
      <c r="J3456" s="14">
        <f t="shared" si="53"/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0.63076923076923075</v>
      </c>
      <c r="I3457" s="10">
        <v>72</v>
      </c>
      <c r="J3457" s="14">
        <f t="shared" si="53"/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0.7227214377406932</v>
      </c>
      <c r="I3458" s="10">
        <v>216</v>
      </c>
      <c r="J3458" s="14">
        <f t="shared" si="53"/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0.82743362831858402</v>
      </c>
      <c r="I3459" s="10">
        <v>39</v>
      </c>
      <c r="J3459" s="14">
        <f t="shared" si="53"/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0.70108695652173914</v>
      </c>
      <c r="I3460" s="10">
        <v>55</v>
      </c>
      <c r="J3460" s="14">
        <f t="shared" ref="J3460:J3523" si="54"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0.56739811912225702</v>
      </c>
      <c r="I3461" s="10">
        <v>138</v>
      </c>
      <c r="J3461" s="14">
        <f t="shared" si="54"/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0.7</v>
      </c>
      <c r="I3462" s="10">
        <v>120</v>
      </c>
      <c r="J3462" s="14">
        <f t="shared" si="54"/>
        <v>0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0.69940476190476186</v>
      </c>
      <c r="I3463" s="10">
        <v>101</v>
      </c>
      <c r="J3463" s="14">
        <f t="shared" si="54"/>
        <v>1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0.82866043613707163</v>
      </c>
      <c r="I3464" s="10">
        <v>55</v>
      </c>
      <c r="J3464" s="14">
        <f t="shared" si="54"/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0.79475982532751088</v>
      </c>
      <c r="I3465" s="10">
        <v>47</v>
      </c>
      <c r="J3465" s="14">
        <f t="shared" si="54"/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0.68292682926829273</v>
      </c>
      <c r="I3466" s="10">
        <v>78</v>
      </c>
      <c r="J3466" s="14">
        <f t="shared" si="54"/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0.48666666666666669</v>
      </c>
      <c r="I3467" s="10">
        <v>77</v>
      </c>
      <c r="J3467" s="14">
        <f t="shared" si="54"/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0.66852367688022285</v>
      </c>
      <c r="I3468" s="10">
        <v>119</v>
      </c>
      <c r="J3468" s="14">
        <f t="shared" si="54"/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0.72282608695652173</v>
      </c>
      <c r="I3469" s="10">
        <v>51</v>
      </c>
      <c r="J3469" s="14">
        <f t="shared" si="54"/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0.69105691056910568</v>
      </c>
      <c r="I3470" s="10">
        <v>38</v>
      </c>
      <c r="J3470" s="14">
        <f t="shared" si="54"/>
        <v>1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0.74626865671641796</v>
      </c>
      <c r="I3471" s="10">
        <v>17</v>
      </c>
      <c r="J3471" s="14">
        <f t="shared" si="54"/>
        <v>0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0.66101694915254239</v>
      </c>
      <c r="I3472" s="10">
        <v>80</v>
      </c>
      <c r="J3472" s="14">
        <f t="shared" si="54"/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0.7722772277227723</v>
      </c>
      <c r="I3473" s="10">
        <v>23</v>
      </c>
      <c r="J3473" s="14">
        <f t="shared" si="54"/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0.77722772277227725</v>
      </c>
      <c r="I3474" s="10">
        <v>45</v>
      </c>
      <c r="J3474" s="14">
        <f t="shared" si="54"/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0.74285714285714288</v>
      </c>
      <c r="I3475" s="10">
        <v>45</v>
      </c>
      <c r="J3475" s="14">
        <f t="shared" si="54"/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0.56999999999999995</v>
      </c>
      <c r="I3476" s="10">
        <v>43</v>
      </c>
      <c r="J3476" s="14">
        <f t="shared" si="54"/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0.5083333333333333</v>
      </c>
      <c r="I3477" s="10">
        <v>59</v>
      </c>
      <c r="J3477" s="14">
        <f t="shared" si="54"/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0.72115384615384615</v>
      </c>
      <c r="I3478" s="10">
        <v>58</v>
      </c>
      <c r="J3478" s="14">
        <f t="shared" si="54"/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0.72049689440993792</v>
      </c>
      <c r="I3479" s="10">
        <v>90</v>
      </c>
      <c r="J3479" s="14">
        <f t="shared" si="54"/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0.78214285714285714</v>
      </c>
      <c r="I3480" s="10">
        <v>61</v>
      </c>
      <c r="J3480" s="14">
        <f t="shared" si="54"/>
        <v>0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0.77086494688922613</v>
      </c>
      <c r="I3481" s="10">
        <v>151</v>
      </c>
      <c r="J3481" s="14">
        <f t="shared" si="54"/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0.75934237995824638</v>
      </c>
      <c r="I3482" s="10">
        <v>4611</v>
      </c>
      <c r="J3482" s="14">
        <f t="shared" si="54"/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0.70329670329670335</v>
      </c>
      <c r="I3483" s="10">
        <v>135</v>
      </c>
      <c r="J3483" s="14">
        <f t="shared" si="54"/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0.7695238095238095</v>
      </c>
      <c r="I3484" s="10">
        <v>121</v>
      </c>
      <c r="J3484" s="14">
        <f t="shared" si="54"/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0.7142857142857143</v>
      </c>
      <c r="I3485" s="10">
        <v>46</v>
      </c>
      <c r="J3485" s="14">
        <f t="shared" si="54"/>
        <v>0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0.68715083798882681</v>
      </c>
      <c r="I3486" s="10">
        <v>56</v>
      </c>
      <c r="J3486" s="14">
        <f t="shared" si="54"/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0.74651810584958223</v>
      </c>
      <c r="I3487" s="10">
        <v>91</v>
      </c>
      <c r="J3487" s="14">
        <f t="shared" si="54"/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0.76712328767123283</v>
      </c>
      <c r="I3488" s="10">
        <v>51</v>
      </c>
      <c r="J3488" s="14">
        <f t="shared" si="54"/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0.6470588235294118</v>
      </c>
      <c r="I3489" s="10">
        <v>96</v>
      </c>
      <c r="J3489" s="14">
        <f t="shared" si="54"/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0.75510204081632648</v>
      </c>
      <c r="I3490" s="10">
        <v>24</v>
      </c>
      <c r="J3490" s="14">
        <f t="shared" si="54"/>
        <v>0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0.74931472713680536</v>
      </c>
      <c r="I3491" s="10">
        <v>1006</v>
      </c>
      <c r="J3491" s="14">
        <f t="shared" si="54"/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0.71518987341772156</v>
      </c>
      <c r="I3492" s="10">
        <v>45</v>
      </c>
      <c r="J3492" s="14">
        <f t="shared" si="54"/>
        <v>0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0.65734265734265729</v>
      </c>
      <c r="I3493" s="10">
        <v>49</v>
      </c>
      <c r="J3493" s="14">
        <f t="shared" si="54"/>
        <v>1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0.75595238095238093</v>
      </c>
      <c r="I3494" s="10">
        <v>82</v>
      </c>
      <c r="J3494" s="14">
        <f t="shared" si="54"/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0.76819407008086249</v>
      </c>
      <c r="I3495" s="10">
        <v>86</v>
      </c>
      <c r="J3495" s="14">
        <f t="shared" si="54"/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0.81355932203389836</v>
      </c>
      <c r="I3496" s="10">
        <v>22</v>
      </c>
      <c r="J3496" s="14">
        <f t="shared" si="54"/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0.68454440599769317</v>
      </c>
      <c r="I3497" s="10">
        <v>547</v>
      </c>
      <c r="J3497" s="14">
        <f t="shared" si="54"/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0.68384879725085912</v>
      </c>
      <c r="I3498" s="10">
        <v>92</v>
      </c>
      <c r="J3498" s="14">
        <f t="shared" si="54"/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0.72046332046332051</v>
      </c>
      <c r="I3499" s="10">
        <v>724</v>
      </c>
      <c r="J3499" s="14">
        <f t="shared" si="54"/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0.74975657254138262</v>
      </c>
      <c r="I3500" s="10">
        <v>257</v>
      </c>
      <c r="J3500" s="14">
        <f t="shared" si="54"/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0.69696969696969702</v>
      </c>
      <c r="I3501" s="10">
        <v>110</v>
      </c>
      <c r="J3501" s="14">
        <f t="shared" si="54"/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0.78048780487804881</v>
      </c>
      <c r="I3502" s="10">
        <v>117</v>
      </c>
      <c r="J3502" s="14">
        <f t="shared" si="54"/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0.75085324232081907</v>
      </c>
      <c r="I3503" s="10">
        <v>73</v>
      </c>
      <c r="J3503" s="14">
        <f t="shared" si="54"/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0.66923076923076918</v>
      </c>
      <c r="I3504" s="10">
        <v>43</v>
      </c>
      <c r="J3504" s="14">
        <f t="shared" si="54"/>
        <v>1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0.70634920634920639</v>
      </c>
      <c r="I3505" s="10">
        <v>37</v>
      </c>
      <c r="J3505" s="14">
        <f t="shared" si="54"/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0.77941176470588236</v>
      </c>
      <c r="I3506" s="10">
        <v>15</v>
      </c>
      <c r="J3506" s="14">
        <f t="shared" si="54"/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0.7583333333333333</v>
      </c>
      <c r="I3507" s="10">
        <v>29</v>
      </c>
      <c r="J3507" s="14">
        <f t="shared" si="54"/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0.8203125</v>
      </c>
      <c r="I3508" s="10">
        <v>23</v>
      </c>
      <c r="J3508" s="14">
        <f t="shared" si="54"/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0.7641379310344828</v>
      </c>
      <c r="I3509" s="10">
        <v>171</v>
      </c>
      <c r="J3509" s="14">
        <f t="shared" si="54"/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0.74675925925925923</v>
      </c>
      <c r="I3510" s="10">
        <v>547</v>
      </c>
      <c r="J3510" s="14">
        <f t="shared" si="54"/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0.76923076923076927</v>
      </c>
      <c r="I3511" s="10">
        <v>54</v>
      </c>
      <c r="J3511" s="14">
        <f t="shared" si="54"/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0.71186440677966101</v>
      </c>
      <c r="I3512" s="10">
        <v>85</v>
      </c>
      <c r="J3512" s="14">
        <f t="shared" si="54"/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0.77065767284991571</v>
      </c>
      <c r="I3513" s="10">
        <v>136</v>
      </c>
      <c r="J3513" s="14">
        <f t="shared" si="54"/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0.7142857142857143</v>
      </c>
      <c r="I3514" s="10">
        <v>30</v>
      </c>
      <c r="J3514" s="14">
        <f t="shared" si="54"/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0.74563106796116507</v>
      </c>
      <c r="I3515" s="10">
        <v>131</v>
      </c>
      <c r="J3515" s="14">
        <f t="shared" si="54"/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0.75054704595185995</v>
      </c>
      <c r="I3516" s="10">
        <v>342</v>
      </c>
      <c r="J3516" s="14">
        <f t="shared" si="54"/>
        <v>0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0.74249605055292256</v>
      </c>
      <c r="I3517" s="10">
        <v>163</v>
      </c>
      <c r="J3517" s="14">
        <f t="shared" si="54"/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0.72139303482587069</v>
      </c>
      <c r="I3518" s="10">
        <v>56</v>
      </c>
      <c r="J3518" s="14">
        <f t="shared" si="54"/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0.79372197309417036</v>
      </c>
      <c r="I3519" s="10">
        <v>46</v>
      </c>
      <c r="J3519" s="14">
        <f t="shared" si="54"/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0.71587030716723554</v>
      </c>
      <c r="I3520" s="10">
        <v>333</v>
      </c>
      <c r="J3520" s="14">
        <f t="shared" si="54"/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0.65122927387078333</v>
      </c>
      <c r="I3521" s="10">
        <v>610</v>
      </c>
      <c r="J3521" s="14">
        <f t="shared" si="54"/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0.67261904761904767</v>
      </c>
      <c r="I3522" s="10">
        <v>220</v>
      </c>
      <c r="J3522" s="14">
        <f t="shared" si="54"/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0.74183976261127593</v>
      </c>
      <c r="I3523" s="10">
        <v>87</v>
      </c>
      <c r="J3523" s="14">
        <f t="shared" si="54"/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0.62962962962962965</v>
      </c>
      <c r="I3524" s="10">
        <v>70</v>
      </c>
      <c r="J3524" s="14">
        <f t="shared" ref="J3524:J3587" si="55"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0.76853776853776856</v>
      </c>
      <c r="I3525" s="10">
        <v>334</v>
      </c>
      <c r="J3525" s="14">
        <f t="shared" si="55"/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0.70947741364038974</v>
      </c>
      <c r="I3526" s="10">
        <v>328</v>
      </c>
      <c r="J3526" s="14">
        <f t="shared" si="55"/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0.70379746835443036</v>
      </c>
      <c r="I3527" s="10">
        <v>117</v>
      </c>
      <c r="J3527" s="14">
        <f t="shared" si="55"/>
        <v>0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0.74619960343688041</v>
      </c>
      <c r="I3528" s="10">
        <v>384</v>
      </c>
      <c r="J3528" s="14">
        <f t="shared" si="55"/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0.72788956481048195</v>
      </c>
      <c r="I3529" s="10">
        <v>1163</v>
      </c>
      <c r="J3529" s="14">
        <f t="shared" si="55"/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0.77267541357672564</v>
      </c>
      <c r="I3530" s="10">
        <v>797</v>
      </c>
      <c r="J3530" s="14">
        <f t="shared" si="55"/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0.75488917861799221</v>
      </c>
      <c r="I3531" s="10">
        <v>188</v>
      </c>
      <c r="J3531" s="14">
        <f t="shared" si="55"/>
        <v>0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0.67785234899328861</v>
      </c>
      <c r="I3532" s="10">
        <v>48</v>
      </c>
      <c r="J3532" s="14">
        <f t="shared" si="55"/>
        <v>1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0.80901856763925728</v>
      </c>
      <c r="I3533" s="10">
        <v>72</v>
      </c>
      <c r="J3533" s="14">
        <f t="shared" si="55"/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0.64052287581699341</v>
      </c>
      <c r="I3534" s="10">
        <v>55</v>
      </c>
      <c r="J3534" s="14">
        <f t="shared" si="55"/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0.74738067520372531</v>
      </c>
      <c r="I3535" s="10">
        <v>651</v>
      </c>
      <c r="J3535" s="14">
        <f t="shared" si="55"/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0.77575757575757576</v>
      </c>
      <c r="I3536" s="10">
        <v>111</v>
      </c>
      <c r="J3536" s="14">
        <f t="shared" si="55"/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0.75505050505050508</v>
      </c>
      <c r="I3537" s="10">
        <v>97</v>
      </c>
      <c r="J3537" s="14">
        <f t="shared" si="55"/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0.69348659003831414</v>
      </c>
      <c r="I3538" s="10">
        <v>80</v>
      </c>
      <c r="J3538" s="14">
        <f t="shared" si="55"/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0.80608365019011408</v>
      </c>
      <c r="I3539" s="10">
        <v>51</v>
      </c>
      <c r="J3539" s="14">
        <f t="shared" si="55"/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0.81727574750830567</v>
      </c>
      <c r="I3540" s="10">
        <v>55</v>
      </c>
      <c r="J3540" s="14">
        <f t="shared" si="55"/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0.71011235955056184</v>
      </c>
      <c r="I3541" s="10">
        <v>258</v>
      </c>
      <c r="J3541" s="14">
        <f t="shared" si="55"/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0.77731092436974791</v>
      </c>
      <c r="I3542" s="10">
        <v>53</v>
      </c>
      <c r="J3542" s="14">
        <f t="shared" si="55"/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0.66352201257861632</v>
      </c>
      <c r="I3543" s="10">
        <v>107</v>
      </c>
      <c r="J3543" s="14">
        <f t="shared" si="55"/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0.86138613861386137</v>
      </c>
      <c r="I3544" s="10">
        <v>14</v>
      </c>
      <c r="J3544" s="14">
        <f t="shared" si="55"/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0.78099173553719003</v>
      </c>
      <c r="I3545" s="10">
        <v>53</v>
      </c>
      <c r="J3545" s="14">
        <f t="shared" si="55"/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0.4925373134328358</v>
      </c>
      <c r="I3546" s="10">
        <v>34</v>
      </c>
      <c r="J3546" s="14">
        <f t="shared" si="55"/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0.752</v>
      </c>
      <c r="I3547" s="10">
        <v>31</v>
      </c>
      <c r="J3547" s="14">
        <f t="shared" si="55"/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0.77586206896551724</v>
      </c>
      <c r="I3548" s="10">
        <v>26</v>
      </c>
      <c r="J3548" s="14">
        <f t="shared" si="55"/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0.61988304093567248</v>
      </c>
      <c r="I3549" s="10">
        <v>65</v>
      </c>
      <c r="J3549" s="14">
        <f t="shared" si="55"/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0.68479149632052327</v>
      </c>
      <c r="I3550" s="10">
        <v>771</v>
      </c>
      <c r="J3550" s="14">
        <f t="shared" si="55"/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0.61731843575418999</v>
      </c>
      <c r="I3551" s="10">
        <v>137</v>
      </c>
      <c r="J3551" s="14">
        <f t="shared" si="55"/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0.68146883005977799</v>
      </c>
      <c r="I3552" s="10">
        <v>1119</v>
      </c>
      <c r="J3552" s="14">
        <f t="shared" si="55"/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0.60666666666666669</v>
      </c>
      <c r="I3553" s="10">
        <v>177</v>
      </c>
      <c r="J3553" s="14">
        <f t="shared" si="55"/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0.75570776255707761</v>
      </c>
      <c r="I3554" s="10">
        <v>107</v>
      </c>
      <c r="J3554" s="14">
        <f t="shared" si="55"/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0.66666666666666663</v>
      </c>
      <c r="I3555" s="10">
        <v>21</v>
      </c>
      <c r="J3555" s="14">
        <f t="shared" si="55"/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0.60052219321148825</v>
      </c>
      <c r="I3556" s="10">
        <v>153</v>
      </c>
      <c r="J3556" s="14">
        <f t="shared" si="55"/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0.75524475524475521</v>
      </c>
      <c r="I3557" s="10">
        <v>35</v>
      </c>
      <c r="J3557" s="14">
        <f t="shared" si="55"/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0.66173361522198737</v>
      </c>
      <c r="I3558" s="10">
        <v>160</v>
      </c>
      <c r="J3558" s="14">
        <f t="shared" si="55"/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0.53697749196141475</v>
      </c>
      <c r="I3559" s="10">
        <v>144</v>
      </c>
      <c r="J3559" s="14">
        <f t="shared" si="55"/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0.66878980891719741</v>
      </c>
      <c r="I3560" s="10">
        <v>52</v>
      </c>
      <c r="J3560" s="14">
        <f t="shared" si="55"/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0.64210526315789473</v>
      </c>
      <c r="I3561" s="10">
        <v>204</v>
      </c>
      <c r="J3561" s="14">
        <f t="shared" si="55"/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0.68704379562043794</v>
      </c>
      <c r="I3562" s="10">
        <v>343</v>
      </c>
      <c r="J3562" s="14">
        <f t="shared" si="55"/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0.6787807737397421</v>
      </c>
      <c r="I3563" s="10">
        <v>274</v>
      </c>
      <c r="J3563" s="14">
        <f t="shared" si="55"/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0.67005076142131981</v>
      </c>
      <c r="I3564" s="10">
        <v>130</v>
      </c>
      <c r="J3564" s="14">
        <f t="shared" si="55"/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0.6134615384615385</v>
      </c>
      <c r="I3565" s="10">
        <v>201</v>
      </c>
      <c r="J3565" s="14">
        <f t="shared" si="55"/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0.56153846153846154</v>
      </c>
      <c r="I3566" s="10">
        <v>114</v>
      </c>
      <c r="J3566" s="14">
        <f t="shared" si="55"/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0.65633734354113504</v>
      </c>
      <c r="I3567" s="10">
        <v>2828</v>
      </c>
      <c r="J3567" s="14">
        <f t="shared" si="55"/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0.58098591549295775</v>
      </c>
      <c r="I3568" s="10">
        <v>119</v>
      </c>
      <c r="J3568" s="14">
        <f t="shared" si="55"/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0.56478405315614622</v>
      </c>
      <c r="I3569" s="10">
        <v>262</v>
      </c>
      <c r="J3569" s="14">
        <f t="shared" si="55"/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0.56093189964157708</v>
      </c>
      <c r="I3570" s="10">
        <v>245</v>
      </c>
      <c r="J3570" s="14">
        <f t="shared" si="55"/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0.68627450980392157</v>
      </c>
      <c r="I3571" s="10">
        <v>64</v>
      </c>
      <c r="J3571" s="14">
        <f t="shared" si="55"/>
        <v>1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0.62219371391917899</v>
      </c>
      <c r="I3572" s="10">
        <v>589</v>
      </c>
      <c r="J3572" s="14">
        <f t="shared" si="55"/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0.53409090909090906</v>
      </c>
      <c r="I3573" s="10">
        <v>41</v>
      </c>
      <c r="J3573" s="14">
        <f t="shared" si="55"/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0.67076502732240439</v>
      </c>
      <c r="I3574" s="10">
        <v>241</v>
      </c>
      <c r="J3574" s="14">
        <f t="shared" si="55"/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0.59131545338441893</v>
      </c>
      <c r="I3575" s="10">
        <v>320</v>
      </c>
      <c r="J3575" s="14">
        <f t="shared" si="55"/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0.65107458912768645</v>
      </c>
      <c r="I3576" s="10">
        <v>276</v>
      </c>
      <c r="J3576" s="14">
        <f t="shared" si="55"/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0.78947368421052633</v>
      </c>
      <c r="I3577" s="10">
        <v>12</v>
      </c>
      <c r="J3577" s="14">
        <f t="shared" si="55"/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0.72857142857142854</v>
      </c>
      <c r="I3578" s="10">
        <v>76</v>
      </c>
      <c r="J3578" s="14">
        <f t="shared" si="55"/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0.63690476190476186</v>
      </c>
      <c r="I3579" s="10">
        <v>122</v>
      </c>
      <c r="J3579" s="14">
        <f t="shared" si="55"/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0.69727047146401988</v>
      </c>
      <c r="I3580" s="10">
        <v>122</v>
      </c>
      <c r="J3580" s="14">
        <f t="shared" si="55"/>
        <v>1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0.54098360655737709</v>
      </c>
      <c r="I3581" s="10">
        <v>28</v>
      </c>
      <c r="J3581" s="14">
        <f t="shared" si="55"/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0.61809045226130654</v>
      </c>
      <c r="I3582" s="10">
        <v>76</v>
      </c>
      <c r="J3582" s="14">
        <f t="shared" si="55"/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0.78723404255319152</v>
      </c>
      <c r="I3583" s="10">
        <v>30</v>
      </c>
      <c r="J3583" s="14">
        <f t="shared" si="55"/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0.51923076923076927</v>
      </c>
      <c r="I3584" s="10">
        <v>75</v>
      </c>
      <c r="J3584" s="14">
        <f t="shared" si="55"/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0.71061093247588425</v>
      </c>
      <c r="I3585" s="10">
        <v>90</v>
      </c>
      <c r="J3585" s="14">
        <f t="shared" si="55"/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0.65</v>
      </c>
      <c r="I3586" s="10">
        <v>35</v>
      </c>
      <c r="J3586" s="14">
        <f t="shared" si="55"/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0.65445026178010468</v>
      </c>
      <c r="I3587" s="10">
        <v>132</v>
      </c>
      <c r="J3587" s="14">
        <f t="shared" si="55"/>
        <v>1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0.70745428973277069</v>
      </c>
      <c r="I3588" s="10">
        <v>208</v>
      </c>
      <c r="J3588" s="14">
        <f t="shared" ref="J3588:J3651" si="56"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0.68050314465408801</v>
      </c>
      <c r="I3589" s="10">
        <v>254</v>
      </c>
      <c r="J3589" s="14">
        <f t="shared" si="56"/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0.67982726711906227</v>
      </c>
      <c r="I3590" s="10">
        <v>519</v>
      </c>
      <c r="J3590" s="14">
        <f t="shared" si="56"/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0.77450980392156865</v>
      </c>
      <c r="I3591" s="10">
        <v>23</v>
      </c>
      <c r="J3591" s="14">
        <f t="shared" si="56"/>
        <v>0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0.68627450980392157</v>
      </c>
      <c r="I3592" s="10">
        <v>32</v>
      </c>
      <c r="J3592" s="14">
        <f t="shared" si="56"/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0.640625</v>
      </c>
      <c r="I3593" s="10">
        <v>46</v>
      </c>
      <c r="J3593" s="14">
        <f t="shared" si="56"/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0.71194968553459115</v>
      </c>
      <c r="I3594" s="10">
        <v>229</v>
      </c>
      <c r="J3594" s="14">
        <f t="shared" si="56"/>
        <v>0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0.56666666666666665</v>
      </c>
      <c r="I3595" s="10">
        <v>65</v>
      </c>
      <c r="J3595" s="14">
        <f t="shared" si="56"/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0.71802630047713256</v>
      </c>
      <c r="I3596" s="10">
        <v>2423</v>
      </c>
      <c r="J3596" s="14">
        <f t="shared" si="56"/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0.64520048602673152</v>
      </c>
      <c r="I3597" s="10">
        <v>292</v>
      </c>
      <c r="J3597" s="14">
        <f t="shared" si="56"/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0.61481481481481481</v>
      </c>
      <c r="I3598" s="10">
        <v>104</v>
      </c>
      <c r="J3598" s="14">
        <f t="shared" si="56"/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0.64500000000000002</v>
      </c>
      <c r="I3599" s="10">
        <v>213</v>
      </c>
      <c r="J3599" s="14">
        <f t="shared" si="56"/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0.69377990430622005</v>
      </c>
      <c r="I3600" s="10">
        <v>256</v>
      </c>
      <c r="J3600" s="14">
        <f t="shared" si="56"/>
        <v>1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0.68888888888888888</v>
      </c>
      <c r="I3601" s="10">
        <v>42</v>
      </c>
      <c r="J3601" s="14">
        <f t="shared" si="56"/>
        <v>1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0.67543859649122806</v>
      </c>
      <c r="I3602" s="10">
        <v>259</v>
      </c>
      <c r="J3602" s="14">
        <f t="shared" si="56"/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0.63235294117647056</v>
      </c>
      <c r="I3603" s="10">
        <v>75</v>
      </c>
      <c r="J3603" s="14">
        <f t="shared" si="56"/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0.6785714285714286</v>
      </c>
      <c r="I3604" s="10">
        <v>63</v>
      </c>
      <c r="J3604" s="14">
        <f t="shared" si="56"/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0.71052631578947367</v>
      </c>
      <c r="I3605" s="10">
        <v>22</v>
      </c>
      <c r="J3605" s="14">
        <f t="shared" si="56"/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0.64563106796116509</v>
      </c>
      <c r="I3606" s="10">
        <v>146</v>
      </c>
      <c r="J3606" s="14">
        <f t="shared" si="56"/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0.73255813953488369</v>
      </c>
      <c r="I3607" s="10">
        <v>23</v>
      </c>
      <c r="J3607" s="14">
        <f t="shared" si="56"/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0.70129870129870131</v>
      </c>
      <c r="I3608" s="10">
        <v>69</v>
      </c>
      <c r="J3608" s="14">
        <f t="shared" si="56"/>
        <v>0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0.74281709880868951</v>
      </c>
      <c r="I3609" s="10">
        <v>367</v>
      </c>
      <c r="J3609" s="14">
        <f t="shared" si="56"/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0.70048899755501226</v>
      </c>
      <c r="I3610" s="10">
        <v>245</v>
      </c>
      <c r="J3610" s="14">
        <f t="shared" si="56"/>
        <v>0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0.48780487804878048</v>
      </c>
      <c r="I3611" s="10">
        <v>42</v>
      </c>
      <c r="J3611" s="14">
        <f t="shared" si="56"/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0.75919732441471577</v>
      </c>
      <c r="I3612" s="10">
        <v>72</v>
      </c>
      <c r="J3612" s="14">
        <f t="shared" si="56"/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0.70873786407766992</v>
      </c>
      <c r="I3613" s="10">
        <v>30</v>
      </c>
      <c r="J3613" s="14">
        <f t="shared" si="56"/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0.67441860465116277</v>
      </c>
      <c r="I3614" s="10">
        <v>14</v>
      </c>
      <c r="J3614" s="14">
        <f t="shared" si="56"/>
        <v>1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0.77966101694915257</v>
      </c>
      <c r="I3615" s="10">
        <v>13</v>
      </c>
      <c r="J3615" s="14">
        <f t="shared" si="56"/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0.69387755102040816</v>
      </c>
      <c r="I3616" s="10">
        <v>120</v>
      </c>
      <c r="J3616" s="14">
        <f t="shared" si="56"/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0.67588932806324109</v>
      </c>
      <c r="I3617" s="10">
        <v>82</v>
      </c>
      <c r="J3617" s="14">
        <f t="shared" si="56"/>
        <v>1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0.67832167832167833</v>
      </c>
      <c r="I3618" s="10">
        <v>46</v>
      </c>
      <c r="J3618" s="14">
        <f t="shared" si="56"/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0.67682926829268297</v>
      </c>
      <c r="I3619" s="10">
        <v>53</v>
      </c>
      <c r="J3619" s="14">
        <f t="shared" si="56"/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0.72839506172839508</v>
      </c>
      <c r="I3620" s="10">
        <v>44</v>
      </c>
      <c r="J3620" s="14">
        <f t="shared" si="56"/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0.62983425414364635</v>
      </c>
      <c r="I3621" s="10">
        <v>67</v>
      </c>
      <c r="J3621" s="14">
        <f t="shared" si="56"/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0.6633663366336634</v>
      </c>
      <c r="I3622" s="10">
        <v>34</v>
      </c>
      <c r="J3622" s="14">
        <f t="shared" si="56"/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0.70462633451957291</v>
      </c>
      <c r="I3623" s="10">
        <v>83</v>
      </c>
      <c r="J3623" s="14">
        <f t="shared" si="56"/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0.65938864628820959</v>
      </c>
      <c r="I3624" s="10">
        <v>156</v>
      </c>
      <c r="J3624" s="14">
        <f t="shared" si="56"/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0.6707482993197279</v>
      </c>
      <c r="I3625" s="10">
        <v>242</v>
      </c>
      <c r="J3625" s="14">
        <f t="shared" si="56"/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0.66</v>
      </c>
      <c r="I3626" s="10">
        <v>17</v>
      </c>
      <c r="J3626" s="14">
        <f t="shared" si="56"/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0.75607287449392713</v>
      </c>
      <c r="I3627" s="10">
        <v>241</v>
      </c>
      <c r="J3627" s="14">
        <f t="shared" si="56"/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0.71222410865874364</v>
      </c>
      <c r="I3628" s="10">
        <v>678</v>
      </c>
      <c r="J3628" s="14">
        <f t="shared" si="56"/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0.6228070175438597</v>
      </c>
      <c r="I3629" s="10">
        <v>43</v>
      </c>
      <c r="J3629" s="14">
        <f t="shared" si="56"/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0.74404761904761907</v>
      </c>
      <c r="I3630" s="10">
        <v>86</v>
      </c>
      <c r="J3630" s="14">
        <f t="shared" si="56"/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0.72816399286987521</v>
      </c>
      <c r="I3631" s="10">
        <v>305</v>
      </c>
      <c r="J3631" s="14">
        <f t="shared" si="56"/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0.68798449612403101</v>
      </c>
      <c r="I3632" s="10">
        <v>161</v>
      </c>
      <c r="J3632" s="14">
        <f t="shared" si="56"/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0.66666666666666663</v>
      </c>
      <c r="I3633" s="10">
        <v>29</v>
      </c>
      <c r="J3633" s="14">
        <f t="shared" si="56"/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0.65872340425531917</v>
      </c>
      <c r="I3634" s="10">
        <v>401</v>
      </c>
      <c r="J3634" s="14">
        <f t="shared" si="56"/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0.64383561643835618</v>
      </c>
      <c r="I3635" s="10">
        <v>130</v>
      </c>
      <c r="J3635" s="14">
        <f t="shared" si="56"/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0.71493483199808683</v>
      </c>
      <c r="I3636" s="10">
        <v>2384</v>
      </c>
      <c r="J3636" s="14">
        <f t="shared" si="56"/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0.77386934673366836</v>
      </c>
      <c r="I3637" s="10">
        <v>45</v>
      </c>
      <c r="J3637" s="14">
        <f t="shared" si="56"/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0.61290322580645162</v>
      </c>
      <c r="I3638" s="10">
        <v>192</v>
      </c>
      <c r="J3638" s="14">
        <f t="shared" si="56"/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0.59230769230769231</v>
      </c>
      <c r="I3639" s="10">
        <v>53</v>
      </c>
      <c r="J3639" s="14">
        <f t="shared" si="56"/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0.64404761904761909</v>
      </c>
      <c r="I3640" s="10">
        <v>299</v>
      </c>
      <c r="J3640" s="14">
        <f t="shared" si="56"/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0.58160621761658027</v>
      </c>
      <c r="I3641" s="10">
        <v>323</v>
      </c>
      <c r="J3641" s="14">
        <f t="shared" si="56"/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0.58041958041958042</v>
      </c>
      <c r="I3642" s="10">
        <v>60</v>
      </c>
      <c r="J3642" s="14">
        <f t="shared" si="56"/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0.66395663956639561</v>
      </c>
      <c r="I3643" s="10">
        <v>124</v>
      </c>
      <c r="J3643" s="14">
        <f t="shared" si="56"/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0.77142857142857146</v>
      </c>
      <c r="I3644" s="10">
        <v>8</v>
      </c>
      <c r="J3644" s="14">
        <f t="shared" si="56"/>
        <v>0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0.77235772357723576</v>
      </c>
      <c r="I3645" s="10">
        <v>140</v>
      </c>
      <c r="J3645" s="14">
        <f t="shared" si="56"/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0.73439816862204421</v>
      </c>
      <c r="I3646" s="10">
        <v>20420</v>
      </c>
      <c r="J3646" s="14">
        <f t="shared" si="56"/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0.80540540540540539</v>
      </c>
      <c r="I3647" s="10">
        <v>36</v>
      </c>
      <c r="J3647" s="14">
        <f t="shared" si="56"/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0.72727272727272729</v>
      </c>
      <c r="I3648" s="10">
        <v>30</v>
      </c>
      <c r="J3648" s="14">
        <f t="shared" si="56"/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0.66666666666666663</v>
      </c>
      <c r="I3649" s="10">
        <v>41</v>
      </c>
      <c r="J3649" s="14">
        <f t="shared" si="56"/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0.77647058823529413</v>
      </c>
      <c r="I3650" s="10">
        <v>19</v>
      </c>
      <c r="J3650" s="14">
        <f t="shared" si="56"/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0.71356783919597988</v>
      </c>
      <c r="I3651" s="10">
        <v>57</v>
      </c>
      <c r="J3651" s="14">
        <f t="shared" si="56"/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0.77777777777777779</v>
      </c>
      <c r="I3652" s="10">
        <v>118</v>
      </c>
      <c r="J3652" s="14">
        <f t="shared" ref="J3652:J3715" si="57"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0.56000000000000005</v>
      </c>
      <c r="I3653" s="10">
        <v>77</v>
      </c>
      <c r="J3653" s="14">
        <f t="shared" si="57"/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0.75855130784708247</v>
      </c>
      <c r="I3654" s="10">
        <v>120</v>
      </c>
      <c r="J3654" s="14">
        <f t="shared" si="57"/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0.7570093457943925</v>
      </c>
      <c r="I3655" s="10">
        <v>52</v>
      </c>
      <c r="J3655" s="14">
        <f t="shared" si="57"/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0.80769230769230771</v>
      </c>
      <c r="I3656" s="10">
        <v>15</v>
      </c>
      <c r="J3656" s="14">
        <f t="shared" si="57"/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0.72262773722627738</v>
      </c>
      <c r="I3657" s="10">
        <v>38</v>
      </c>
      <c r="J3657" s="14">
        <f t="shared" si="57"/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0.79574468085106387</v>
      </c>
      <c r="I3658" s="10">
        <v>48</v>
      </c>
      <c r="J3658" s="14">
        <f t="shared" si="57"/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0.73711340206185572</v>
      </c>
      <c r="I3659" s="10">
        <v>51</v>
      </c>
      <c r="J3659" s="14">
        <f t="shared" si="57"/>
        <v>0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0.72262773722627738</v>
      </c>
      <c r="I3660" s="10">
        <v>38</v>
      </c>
      <c r="J3660" s="14">
        <f t="shared" si="57"/>
        <v>0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0.71636363636363631</v>
      </c>
      <c r="I3661" s="10">
        <v>78</v>
      </c>
      <c r="J3661" s="14">
        <f t="shared" si="57"/>
        <v>0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0.796875</v>
      </c>
      <c r="I3662" s="10">
        <v>91</v>
      </c>
      <c r="J3662" s="14">
        <f t="shared" si="57"/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0.71296296296296291</v>
      </c>
      <c r="I3663" s="10">
        <v>62</v>
      </c>
      <c r="J3663" s="14">
        <f t="shared" si="57"/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0.85433070866141736</v>
      </c>
      <c r="I3664" s="10">
        <v>37</v>
      </c>
      <c r="J3664" s="14">
        <f t="shared" si="57"/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0.77317487266553475</v>
      </c>
      <c r="I3665" s="10">
        <v>668</v>
      </c>
      <c r="J3665" s="14">
        <f t="shared" si="57"/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0.74485596707818935</v>
      </c>
      <c r="I3666" s="10">
        <v>62</v>
      </c>
      <c r="J3666" s="14">
        <f t="shared" si="57"/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0.76381909547738691</v>
      </c>
      <c r="I3667" s="10">
        <v>47</v>
      </c>
      <c r="J3667" s="14">
        <f t="shared" si="57"/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0.79629629629629628</v>
      </c>
      <c r="I3668" s="10">
        <v>66</v>
      </c>
      <c r="J3668" s="14">
        <f t="shared" si="57"/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0.78315789473684205</v>
      </c>
      <c r="I3669" s="10">
        <v>206</v>
      </c>
      <c r="J3669" s="14">
        <f t="shared" si="57"/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0.75204359673024523</v>
      </c>
      <c r="I3670" s="10">
        <v>91</v>
      </c>
      <c r="J3670" s="14">
        <f t="shared" si="57"/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0.60876369327073554</v>
      </c>
      <c r="I3671" s="10">
        <v>750</v>
      </c>
      <c r="J3671" s="14">
        <f t="shared" si="57"/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0.70180722891566261</v>
      </c>
      <c r="I3672" s="10">
        <v>99</v>
      </c>
      <c r="J3672" s="14">
        <f t="shared" si="57"/>
        <v>0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0.72380952380952379</v>
      </c>
      <c r="I3673" s="10">
        <v>116</v>
      </c>
      <c r="J3673" s="14">
        <f t="shared" si="57"/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0.73295454545454541</v>
      </c>
      <c r="I3674" s="10">
        <v>47</v>
      </c>
      <c r="J3674" s="14">
        <f t="shared" si="57"/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0.76895306859205781</v>
      </c>
      <c r="I3675" s="10">
        <v>64</v>
      </c>
      <c r="J3675" s="14">
        <f t="shared" si="57"/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0.58659217877094971</v>
      </c>
      <c r="I3676" s="10">
        <v>74</v>
      </c>
      <c r="J3676" s="14">
        <f t="shared" si="57"/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0.68322981366459623</v>
      </c>
      <c r="I3677" s="10">
        <v>102</v>
      </c>
      <c r="J3677" s="14">
        <f t="shared" si="57"/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0.72023809523809523</v>
      </c>
      <c r="I3678" s="10">
        <v>47</v>
      </c>
      <c r="J3678" s="14">
        <f t="shared" si="57"/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0.74772727272727268</v>
      </c>
      <c r="I3679" s="10">
        <v>111</v>
      </c>
      <c r="J3679" s="14">
        <f t="shared" si="57"/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0.72127659574468084</v>
      </c>
      <c r="I3680" s="10">
        <v>131</v>
      </c>
      <c r="J3680" s="14">
        <f t="shared" si="57"/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0.76487804878048782</v>
      </c>
      <c r="I3681" s="10">
        <v>241</v>
      </c>
      <c r="J3681" s="14">
        <f t="shared" si="57"/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0.73984771573604058</v>
      </c>
      <c r="I3682" s="10">
        <v>410</v>
      </c>
      <c r="J3682" s="14">
        <f t="shared" si="57"/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0.81107954545454541</v>
      </c>
      <c r="I3683" s="10">
        <v>399</v>
      </c>
      <c r="J3683" s="14">
        <f t="shared" si="57"/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0.74638487208008897</v>
      </c>
      <c r="I3684" s="10">
        <v>228</v>
      </c>
      <c r="J3684" s="14">
        <f t="shared" si="57"/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0.80566801619433204</v>
      </c>
      <c r="I3685" s="10">
        <v>96</v>
      </c>
      <c r="J3685" s="14">
        <f t="shared" si="57"/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0.69199999999999995</v>
      </c>
      <c r="I3686" s="10">
        <v>154</v>
      </c>
      <c r="J3686" s="14">
        <f t="shared" si="57"/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0.71238938053097345</v>
      </c>
      <c r="I3687" s="10">
        <v>65</v>
      </c>
      <c r="J3687" s="14">
        <f t="shared" si="57"/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0.74351978171896316</v>
      </c>
      <c r="I3688" s="10">
        <v>188</v>
      </c>
      <c r="J3688" s="14">
        <f t="shared" si="57"/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0.7623318385650224</v>
      </c>
      <c r="I3689" s="10">
        <v>265</v>
      </c>
      <c r="J3689" s="14">
        <f t="shared" si="57"/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0.75443876015648514</v>
      </c>
      <c r="I3690" s="10">
        <v>816</v>
      </c>
      <c r="J3690" s="14">
        <f t="shared" si="57"/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0.69565217391304346</v>
      </c>
      <c r="I3691" s="10">
        <v>112</v>
      </c>
      <c r="J3691" s="14">
        <f t="shared" si="57"/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0.78473282442748094</v>
      </c>
      <c r="I3692" s="10">
        <v>282</v>
      </c>
      <c r="J3692" s="14">
        <f t="shared" si="57"/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0.756129887342611</v>
      </c>
      <c r="I3693" s="10">
        <v>368</v>
      </c>
      <c r="J3693" s="14">
        <f t="shared" si="57"/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0.75146198830409361</v>
      </c>
      <c r="I3694" s="10">
        <v>85</v>
      </c>
      <c r="J3694" s="14">
        <f t="shared" si="57"/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0.72491349480968859</v>
      </c>
      <c r="I3695" s="10">
        <v>159</v>
      </c>
      <c r="J3695" s="14">
        <f t="shared" si="57"/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0.7277227722772277</v>
      </c>
      <c r="I3696" s="10">
        <v>165</v>
      </c>
      <c r="J3696" s="14">
        <f t="shared" si="57"/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0.72765957446808516</v>
      </c>
      <c r="I3697" s="10">
        <v>64</v>
      </c>
      <c r="J3697" s="14">
        <f t="shared" si="57"/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0.75954198473282442</v>
      </c>
      <c r="I3698" s="10">
        <v>63</v>
      </c>
      <c r="J3698" s="14">
        <f t="shared" si="57"/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0.75415282392026584</v>
      </c>
      <c r="I3699" s="10">
        <v>74</v>
      </c>
      <c r="J3699" s="14">
        <f t="shared" si="57"/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0.75826972010178118</v>
      </c>
      <c r="I3700" s="10">
        <v>190</v>
      </c>
      <c r="J3700" s="14">
        <f t="shared" si="57"/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0.74051407588739293</v>
      </c>
      <c r="I3701" s="10">
        <v>212</v>
      </c>
      <c r="J3701" s="14">
        <f t="shared" si="57"/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0.62903225806451613</v>
      </c>
      <c r="I3702" s="10">
        <v>46</v>
      </c>
      <c r="J3702" s="14">
        <f t="shared" si="57"/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0.79588607594936711</v>
      </c>
      <c r="I3703" s="10">
        <v>258</v>
      </c>
      <c r="J3703" s="14">
        <f t="shared" si="57"/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0.78991596638655459</v>
      </c>
      <c r="I3704" s="10">
        <v>50</v>
      </c>
      <c r="J3704" s="14">
        <f t="shared" si="57"/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0.71514423076923073</v>
      </c>
      <c r="I3705" s="10">
        <v>237</v>
      </c>
      <c r="J3705" s="14">
        <f t="shared" si="57"/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0.72421524663677128</v>
      </c>
      <c r="I3706" s="10">
        <v>123</v>
      </c>
      <c r="J3706" s="14">
        <f t="shared" si="57"/>
        <v>0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0.7285276073619632</v>
      </c>
      <c r="I3707" s="10">
        <v>177</v>
      </c>
      <c r="J3707" s="14">
        <f t="shared" si="57"/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0.64327485380116955</v>
      </c>
      <c r="I3708" s="10">
        <v>122</v>
      </c>
      <c r="J3708" s="14">
        <f t="shared" si="57"/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0.82872928176795579</v>
      </c>
      <c r="I3709" s="10">
        <v>31</v>
      </c>
      <c r="J3709" s="14">
        <f t="shared" si="57"/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0.70018281535648996</v>
      </c>
      <c r="I3710" s="10">
        <v>164</v>
      </c>
      <c r="J3710" s="14">
        <f t="shared" si="57"/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0.74837398373983743</v>
      </c>
      <c r="I3711" s="10">
        <v>1857</v>
      </c>
      <c r="J3711" s="14">
        <f t="shared" si="57"/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0.7424390243902439</v>
      </c>
      <c r="I3712" s="10">
        <v>264</v>
      </c>
      <c r="J3712" s="14">
        <f t="shared" si="57"/>
        <v>0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0.77946768060836502</v>
      </c>
      <c r="I3713" s="10">
        <v>58</v>
      </c>
      <c r="J3713" s="14">
        <f t="shared" si="57"/>
        <v>0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0.796875</v>
      </c>
      <c r="I3714" s="10">
        <v>26</v>
      </c>
      <c r="J3714" s="14">
        <f t="shared" si="57"/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0.73287671232876717</v>
      </c>
      <c r="I3715" s="10">
        <v>117</v>
      </c>
      <c r="J3715" s="14">
        <f t="shared" si="57"/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0.61751152073732718</v>
      </c>
      <c r="I3716" s="10">
        <v>83</v>
      </c>
      <c r="J3716" s="14">
        <f t="shared" ref="J3716:J3779" si="58"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0.72590361445783136</v>
      </c>
      <c r="I3717" s="10">
        <v>91</v>
      </c>
      <c r="J3717" s="14">
        <f t="shared" si="58"/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0.69470404984423673</v>
      </c>
      <c r="I3718" s="10">
        <v>98</v>
      </c>
      <c r="J3718" s="14">
        <f t="shared" si="58"/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0.68221574344023328</v>
      </c>
      <c r="I3719" s="10">
        <v>109</v>
      </c>
      <c r="J3719" s="14">
        <f t="shared" si="58"/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0.77071823204419887</v>
      </c>
      <c r="I3720" s="10">
        <v>83</v>
      </c>
      <c r="J3720" s="14">
        <f t="shared" si="58"/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0.80110497237569056</v>
      </c>
      <c r="I3721" s="10">
        <v>36</v>
      </c>
      <c r="J3721" s="14">
        <f t="shared" si="58"/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0.76190476190476186</v>
      </c>
      <c r="I3722" s="10">
        <v>20</v>
      </c>
      <c r="J3722" s="14">
        <f t="shared" si="58"/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0.63461538461538458</v>
      </c>
      <c r="I3723" s="10">
        <v>19</v>
      </c>
      <c r="J3723" s="14">
        <f t="shared" si="58"/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0.69811320754716977</v>
      </c>
      <c r="I3724" s="10">
        <v>32</v>
      </c>
      <c r="J3724" s="14">
        <f t="shared" si="58"/>
        <v>1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0.76712328767123283</v>
      </c>
      <c r="I3725" s="10">
        <v>17</v>
      </c>
      <c r="J3725" s="14">
        <f t="shared" si="58"/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0.73499999999999999</v>
      </c>
      <c r="I3726" s="10">
        <v>53</v>
      </c>
      <c r="J3726" s="14">
        <f t="shared" si="58"/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0.73708381171067738</v>
      </c>
      <c r="I3727" s="10">
        <v>229</v>
      </c>
      <c r="J3727" s="14">
        <f t="shared" si="58"/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0.54794520547945202</v>
      </c>
      <c r="I3728" s="10">
        <v>33</v>
      </c>
      <c r="J3728" s="14">
        <f t="shared" si="58"/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0.63090128755364805</v>
      </c>
      <c r="I3729" s="10">
        <v>86</v>
      </c>
      <c r="J3729" s="14">
        <f t="shared" si="58"/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0.7675619834710744</v>
      </c>
      <c r="I3730" s="10">
        <v>225</v>
      </c>
      <c r="J3730" s="14">
        <f t="shared" si="58"/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0.67296102852551221</v>
      </c>
      <c r="I3731" s="10">
        <v>814</v>
      </c>
      <c r="J3731" s="14">
        <f t="shared" si="58"/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0.74721189591078063</v>
      </c>
      <c r="I3732" s="10">
        <v>68</v>
      </c>
      <c r="J3732" s="14">
        <f t="shared" si="58"/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0.64885496183206104</v>
      </c>
      <c r="I3733" s="10">
        <v>46</v>
      </c>
      <c r="J3733" s="14">
        <f t="shared" si="58"/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0.75510204081632648</v>
      </c>
      <c r="I3734" s="10">
        <v>48</v>
      </c>
      <c r="J3734" s="14">
        <f t="shared" si="58"/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0.68265682656826565</v>
      </c>
      <c r="I3735" s="10">
        <v>172</v>
      </c>
      <c r="J3735" s="14">
        <f t="shared" si="58"/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0.69168900804289546</v>
      </c>
      <c r="I3736" s="10">
        <v>115</v>
      </c>
      <c r="J3736" s="14">
        <f t="shared" si="58"/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0.6797752808988764</v>
      </c>
      <c r="I3737" s="10">
        <v>57</v>
      </c>
      <c r="J3737" s="14">
        <f t="shared" si="58"/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0.73389355742296913</v>
      </c>
      <c r="I3738" s="10">
        <v>95</v>
      </c>
      <c r="J3738" s="14">
        <f t="shared" si="58"/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0.70161290322580649</v>
      </c>
      <c r="I3739" s="10">
        <v>37</v>
      </c>
      <c r="J3739" s="14">
        <f t="shared" si="58"/>
        <v>0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0.78431372549019607</v>
      </c>
      <c r="I3740" s="10">
        <v>33</v>
      </c>
      <c r="J3740" s="14">
        <f t="shared" si="58"/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0.68604651162790697</v>
      </c>
      <c r="I3741" s="10">
        <v>27</v>
      </c>
      <c r="J3741" s="14">
        <f t="shared" si="58"/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0.65453894787069067</v>
      </c>
      <c r="I3742" s="10">
        <v>2896</v>
      </c>
      <c r="J3742" s="14">
        <f t="shared" si="58"/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0.72282608695652173</v>
      </c>
      <c r="I3743" s="10">
        <v>51</v>
      </c>
      <c r="J3743" s="14">
        <f t="shared" si="58"/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0.72131147540983609</v>
      </c>
      <c r="I3744" s="10">
        <v>17</v>
      </c>
      <c r="J3744" s="14">
        <f t="shared" si="58"/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0.77973568281938321</v>
      </c>
      <c r="I3745" s="10">
        <v>250</v>
      </c>
      <c r="J3745" s="14">
        <f t="shared" si="58"/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0.33136094674556216</v>
      </c>
      <c r="I3746" s="10">
        <v>113</v>
      </c>
      <c r="J3746" s="14">
        <f t="shared" si="58"/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0.68089430894308944</v>
      </c>
      <c r="I3747" s="10">
        <v>157</v>
      </c>
      <c r="J3747" s="14">
        <f t="shared" si="58"/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0.71615720524017468</v>
      </c>
      <c r="I3748" s="10">
        <v>65</v>
      </c>
      <c r="J3748" s="14">
        <f t="shared" si="58"/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0.72625698324022347</v>
      </c>
      <c r="I3749" s="10">
        <v>49</v>
      </c>
      <c r="J3749" s="14">
        <f t="shared" si="58"/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0.67870036101083031</v>
      </c>
      <c r="I3750" s="10">
        <v>89</v>
      </c>
      <c r="J3750" s="14">
        <f t="shared" si="58"/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0.66321243523316065</v>
      </c>
      <c r="I3751" s="10">
        <v>130</v>
      </c>
      <c r="J3751" s="14">
        <f t="shared" si="58"/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0.7699530516431925</v>
      </c>
      <c r="I3752" s="10">
        <v>49</v>
      </c>
      <c r="J3752" s="14">
        <f t="shared" si="58"/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0.55102040816326525</v>
      </c>
      <c r="I3753" s="10">
        <v>66</v>
      </c>
      <c r="J3753" s="14">
        <f t="shared" si="58"/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0.77142857142857146</v>
      </c>
      <c r="I3754" s="10">
        <v>56</v>
      </c>
      <c r="J3754" s="14">
        <f t="shared" si="58"/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0.7816091954022989</v>
      </c>
      <c r="I3755" s="10">
        <v>38</v>
      </c>
      <c r="J3755" s="14">
        <f t="shared" si="58"/>
        <v>0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0.67741935483870963</v>
      </c>
      <c r="I3756" s="10">
        <v>20</v>
      </c>
      <c r="J3756" s="14">
        <f t="shared" si="58"/>
        <v>1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0.70883054892601427</v>
      </c>
      <c r="I3757" s="10">
        <v>122</v>
      </c>
      <c r="J3757" s="14">
        <f t="shared" si="58"/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0.70642201834862384</v>
      </c>
      <c r="I3758" s="10">
        <v>32</v>
      </c>
      <c r="J3758" s="14">
        <f t="shared" si="58"/>
        <v>0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0.75490196078431371</v>
      </c>
      <c r="I3759" s="10">
        <v>75</v>
      </c>
      <c r="J3759" s="14">
        <f t="shared" si="58"/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0.71361502347417838</v>
      </c>
      <c r="I3760" s="10">
        <v>61</v>
      </c>
      <c r="J3760" s="14">
        <f t="shared" si="58"/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0.66977611940298509</v>
      </c>
      <c r="I3761" s="10">
        <v>177</v>
      </c>
      <c r="J3761" s="14">
        <f t="shared" si="58"/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0.73</v>
      </c>
      <c r="I3762" s="10">
        <v>27</v>
      </c>
      <c r="J3762" s="14">
        <f t="shared" si="58"/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0.73952095808383234</v>
      </c>
      <c r="I3763" s="10">
        <v>348</v>
      </c>
      <c r="J3763" s="14">
        <f t="shared" si="58"/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0.75</v>
      </c>
      <c r="I3764" s="10">
        <v>9</v>
      </c>
      <c r="J3764" s="14">
        <f t="shared" si="58"/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0.7137404580152672</v>
      </c>
      <c r="I3765" s="10">
        <v>75</v>
      </c>
      <c r="J3765" s="14">
        <f t="shared" si="58"/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0.66259168704156479</v>
      </c>
      <c r="I3766" s="10">
        <v>138</v>
      </c>
      <c r="J3766" s="14">
        <f t="shared" si="58"/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0.71014492753623193</v>
      </c>
      <c r="I3767" s="10">
        <v>20</v>
      </c>
      <c r="J3767" s="14">
        <f t="shared" si="58"/>
        <v>0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0.6905766526019691</v>
      </c>
      <c r="I3768" s="10">
        <v>440</v>
      </c>
      <c r="J3768" s="14">
        <f t="shared" si="58"/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0.78260869565217395</v>
      </c>
      <c r="I3769" s="10">
        <v>75</v>
      </c>
      <c r="J3769" s="14">
        <f t="shared" si="58"/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0.72041166380789023</v>
      </c>
      <c r="I3770" s="10">
        <v>163</v>
      </c>
      <c r="J3770" s="14">
        <f t="shared" si="58"/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0.62247838616714701</v>
      </c>
      <c r="I3771" s="10">
        <v>131</v>
      </c>
      <c r="J3771" s="14">
        <f t="shared" si="58"/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0.72571883827044248</v>
      </c>
      <c r="I3772" s="10">
        <v>3787</v>
      </c>
      <c r="J3772" s="14">
        <f t="shared" si="58"/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0.57258064516129037</v>
      </c>
      <c r="I3773" s="10">
        <v>53</v>
      </c>
      <c r="J3773" s="14">
        <f t="shared" si="58"/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0.74280408542246978</v>
      </c>
      <c r="I3774" s="10">
        <v>277</v>
      </c>
      <c r="J3774" s="14">
        <f t="shared" si="58"/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0.65743944636678198</v>
      </c>
      <c r="I3775" s="10">
        <v>99</v>
      </c>
      <c r="J3775" s="14">
        <f t="shared" si="58"/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0.76719576719576721</v>
      </c>
      <c r="I3776" s="10">
        <v>44</v>
      </c>
      <c r="J3776" s="14">
        <f t="shared" si="58"/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0.6333333333333333</v>
      </c>
      <c r="I3777" s="10">
        <v>99</v>
      </c>
      <c r="J3777" s="14">
        <f t="shared" si="58"/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0.72852233676975942</v>
      </c>
      <c r="I3778" s="10">
        <v>158</v>
      </c>
      <c r="J3778" s="14">
        <f t="shared" si="58"/>
        <v>0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0.76767676767676762</v>
      </c>
      <c r="I3779" s="10">
        <v>23</v>
      </c>
      <c r="J3779" s="14">
        <f t="shared" si="58"/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0.72222222222222221</v>
      </c>
      <c r="I3780" s="10">
        <v>55</v>
      </c>
      <c r="J3780" s="14">
        <f t="shared" ref="J3780:J3843" si="59"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0.69512195121951215</v>
      </c>
      <c r="I3781" s="10">
        <v>300</v>
      </c>
      <c r="J3781" s="14">
        <f t="shared" si="59"/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0.70260223048327142</v>
      </c>
      <c r="I3782" s="10">
        <v>80</v>
      </c>
      <c r="J3782" s="14">
        <f t="shared" si="59"/>
        <v>0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0.67908902691511386</v>
      </c>
      <c r="I3783" s="10">
        <v>310</v>
      </c>
      <c r="J3783" s="14">
        <f t="shared" si="59"/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0.74637681159420288</v>
      </c>
      <c r="I3784" s="10">
        <v>140</v>
      </c>
      <c r="J3784" s="14">
        <f t="shared" si="59"/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0.82330827067669177</v>
      </c>
      <c r="I3785" s="10">
        <v>47</v>
      </c>
      <c r="J3785" s="14">
        <f t="shared" si="59"/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0.70731707317073167</v>
      </c>
      <c r="I3786" s="10">
        <v>36</v>
      </c>
      <c r="J3786" s="14">
        <f t="shared" si="59"/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0.6428571428571429</v>
      </c>
      <c r="I3787" s="10">
        <v>70</v>
      </c>
      <c r="J3787" s="14">
        <f t="shared" si="59"/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0.64516129032258063</v>
      </c>
      <c r="I3788" s="10">
        <v>33</v>
      </c>
      <c r="J3788" s="14">
        <f t="shared" si="59"/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0.68164313222079587</v>
      </c>
      <c r="I3789" s="10">
        <v>248</v>
      </c>
      <c r="J3789" s="14">
        <f t="shared" si="59"/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0.67761194029850746</v>
      </c>
      <c r="I3790" s="10">
        <v>108</v>
      </c>
      <c r="J3790" s="14">
        <f t="shared" si="59"/>
        <v>1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0.65555555555555556</v>
      </c>
      <c r="I3791" s="10">
        <v>31</v>
      </c>
      <c r="J3791" s="14">
        <f t="shared" si="59"/>
        <v>1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0.68270120259019429</v>
      </c>
      <c r="I3792" s="10">
        <v>343</v>
      </c>
      <c r="J3792" s="14">
        <f t="shared" si="59"/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0.73874926943308006</v>
      </c>
      <c r="I3793" s="10">
        <v>3129</v>
      </c>
      <c r="J3793" s="14">
        <f t="shared" si="59"/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0.75408348457350272</v>
      </c>
      <c r="I3794" s="10">
        <v>271</v>
      </c>
      <c r="J3794" s="14">
        <f t="shared" si="59"/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0.69921875</v>
      </c>
      <c r="I3795" s="10">
        <v>154</v>
      </c>
      <c r="J3795" s="14">
        <f t="shared" si="59"/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0.72916666666666663</v>
      </c>
      <c r="I3796" s="10">
        <v>572</v>
      </c>
      <c r="J3796" s="14">
        <f t="shared" si="59"/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0.6875</v>
      </c>
      <c r="I3797" s="10">
        <v>445</v>
      </c>
      <c r="J3797" s="14">
        <f t="shared" si="59"/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0.68579626972740315</v>
      </c>
      <c r="I3798" s="10">
        <v>219</v>
      </c>
      <c r="J3798" s="14">
        <f t="shared" si="59"/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0.72388059701492535</v>
      </c>
      <c r="I3799" s="10">
        <v>74</v>
      </c>
      <c r="J3799" s="14">
        <f t="shared" si="59"/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0.72761194029850751</v>
      </c>
      <c r="I3800" s="10">
        <v>146</v>
      </c>
      <c r="J3800" s="14">
        <f t="shared" si="59"/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0.74956822107081178</v>
      </c>
      <c r="I3801" s="10">
        <v>145</v>
      </c>
      <c r="J3801" s="14">
        <f t="shared" si="59"/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0.66666666666666663</v>
      </c>
      <c r="I3802" s="10">
        <v>78</v>
      </c>
      <c r="J3802" s="14">
        <f t="shared" si="59"/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0.65699208443271773</v>
      </c>
      <c r="I3803" s="10">
        <v>260</v>
      </c>
      <c r="J3803" s="14">
        <f t="shared" si="59"/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0.75221238938053092</v>
      </c>
      <c r="I3804" s="10">
        <v>28</v>
      </c>
      <c r="J3804" s="14">
        <f t="shared" si="59"/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0.65476190476190477</v>
      </c>
      <c r="I3805" s="10">
        <v>87</v>
      </c>
      <c r="J3805" s="14">
        <f t="shared" si="59"/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0.66438356164383561</v>
      </c>
      <c r="I3806" s="10">
        <v>98</v>
      </c>
      <c r="J3806" s="14">
        <f t="shared" si="59"/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0.65432098765432101</v>
      </c>
      <c r="I3807" s="10">
        <v>28</v>
      </c>
      <c r="J3807" s="14">
        <f t="shared" si="59"/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0.59440559440559437</v>
      </c>
      <c r="I3808" s="10">
        <v>58</v>
      </c>
      <c r="J3808" s="14">
        <f t="shared" si="59"/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0.6955307262569832</v>
      </c>
      <c r="I3809" s="10">
        <v>109</v>
      </c>
      <c r="J3809" s="14">
        <f t="shared" si="59"/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0.63706563706563701</v>
      </c>
      <c r="I3810" s="10">
        <v>94</v>
      </c>
      <c r="J3810" s="14">
        <f t="shared" si="59"/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0.67068273092369479</v>
      </c>
      <c r="I3811" s="10">
        <v>82</v>
      </c>
      <c r="J3811" s="14">
        <f t="shared" si="59"/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0.65243902439024393</v>
      </c>
      <c r="I3812" s="10">
        <v>114</v>
      </c>
      <c r="J3812" s="14">
        <f t="shared" si="59"/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0.58490566037735847</v>
      </c>
      <c r="I3813" s="10">
        <v>66</v>
      </c>
      <c r="J3813" s="14">
        <f t="shared" si="59"/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0.79047619047619044</v>
      </c>
      <c r="I3814" s="10">
        <v>22</v>
      </c>
      <c r="J3814" s="14">
        <f t="shared" si="59"/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0.72142857142857142</v>
      </c>
      <c r="I3815" s="10">
        <v>39</v>
      </c>
      <c r="J3815" s="14">
        <f t="shared" si="59"/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0.64539007092198586</v>
      </c>
      <c r="I3816" s="10">
        <v>50</v>
      </c>
      <c r="J3816" s="14">
        <f t="shared" si="59"/>
        <v>1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0.73722627737226276</v>
      </c>
      <c r="I3817" s="10">
        <v>36</v>
      </c>
      <c r="J3817" s="14">
        <f t="shared" si="59"/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0.76190476190476186</v>
      </c>
      <c r="I3818" s="10">
        <v>50</v>
      </c>
      <c r="J3818" s="14">
        <f t="shared" si="59"/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0.72653061224489801</v>
      </c>
      <c r="I3819" s="10">
        <v>134</v>
      </c>
      <c r="J3819" s="14">
        <f t="shared" si="59"/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0.68531468531468531</v>
      </c>
      <c r="I3820" s="10">
        <v>135</v>
      </c>
      <c r="J3820" s="14">
        <f t="shared" si="59"/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0.68794326241134751</v>
      </c>
      <c r="I3821" s="10">
        <v>88</v>
      </c>
      <c r="J3821" s="14">
        <f t="shared" si="59"/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0.75477707006369432</v>
      </c>
      <c r="I3822" s="10">
        <v>77</v>
      </c>
      <c r="J3822" s="14">
        <f t="shared" si="59"/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0.74225509349706953</v>
      </c>
      <c r="I3823" s="10">
        <v>1847</v>
      </c>
      <c r="J3823" s="14">
        <f t="shared" si="59"/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0.59375</v>
      </c>
      <c r="I3824" s="10">
        <v>91</v>
      </c>
      <c r="J3824" s="14">
        <f t="shared" si="59"/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0.71331058020477811</v>
      </c>
      <c r="I3825" s="10">
        <v>84</v>
      </c>
      <c r="J3825" s="14">
        <f t="shared" si="59"/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0.71126760563380287</v>
      </c>
      <c r="I3826" s="10">
        <v>41</v>
      </c>
      <c r="J3826" s="14">
        <f t="shared" si="59"/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0.68500000000000005</v>
      </c>
      <c r="I3827" s="10">
        <v>63</v>
      </c>
      <c r="J3827" s="14">
        <f t="shared" si="59"/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0.73043478260869565</v>
      </c>
      <c r="I3828" s="10">
        <v>31</v>
      </c>
      <c r="J3828" s="14">
        <f t="shared" si="59"/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0.80158730158730163</v>
      </c>
      <c r="I3829" s="10">
        <v>50</v>
      </c>
      <c r="J3829" s="14">
        <f t="shared" si="59"/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0.68527918781725883</v>
      </c>
      <c r="I3830" s="10">
        <v>62</v>
      </c>
      <c r="J3830" s="14">
        <f t="shared" si="59"/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0.58620689655172409</v>
      </c>
      <c r="I3831" s="10">
        <v>24</v>
      </c>
      <c r="J3831" s="14">
        <f t="shared" si="59"/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0.76651982378854622</v>
      </c>
      <c r="I3832" s="10">
        <v>53</v>
      </c>
      <c r="J3832" s="14">
        <f t="shared" si="59"/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0.78431372549019607</v>
      </c>
      <c r="I3833" s="10">
        <v>11</v>
      </c>
      <c r="J3833" s="14">
        <f t="shared" si="59"/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0.72932330827067671</v>
      </c>
      <c r="I3834" s="10">
        <v>36</v>
      </c>
      <c r="J3834" s="14">
        <f t="shared" si="59"/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0.68141592920353977</v>
      </c>
      <c r="I3835" s="10">
        <v>108</v>
      </c>
      <c r="J3835" s="14">
        <f t="shared" si="59"/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0.63513513513513509</v>
      </c>
      <c r="I3836" s="10">
        <v>135</v>
      </c>
      <c r="J3836" s="14">
        <f t="shared" si="59"/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0.74432989690721651</v>
      </c>
      <c r="I3837" s="10">
        <v>124</v>
      </c>
      <c r="J3837" s="14">
        <f t="shared" si="59"/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0.64102564102564108</v>
      </c>
      <c r="I3838" s="10">
        <v>56</v>
      </c>
      <c r="J3838" s="14">
        <f t="shared" si="59"/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0.69296375266524524</v>
      </c>
      <c r="I3839" s="10">
        <v>144</v>
      </c>
      <c r="J3839" s="14">
        <f t="shared" si="59"/>
        <v>1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0.64905660377358487</v>
      </c>
      <c r="I3840" s="10">
        <v>93</v>
      </c>
      <c r="J3840" s="14">
        <f t="shared" si="59"/>
        <v>1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0.71562499999999996</v>
      </c>
      <c r="I3841" s="10">
        <v>182</v>
      </c>
      <c r="J3841" s="14">
        <f t="shared" si="59"/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0.72765540871267742</v>
      </c>
      <c r="I3842" s="10">
        <v>2782</v>
      </c>
      <c r="J3842" s="14">
        <f t="shared" si="59"/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0.71604938271604934</v>
      </c>
      <c r="I3843" s="10">
        <v>23</v>
      </c>
      <c r="J3843" s="14">
        <f t="shared" si="59"/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0.64615384615384619</v>
      </c>
      <c r="I3844" s="10">
        <v>69</v>
      </c>
      <c r="J3844" s="14">
        <f t="shared" ref="J3844:J3907" si="60">IF(H3844&lt;J$2,1,0)</f>
        <v>1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0.70370370370370372</v>
      </c>
      <c r="I3845" s="10">
        <v>184</v>
      </c>
      <c r="J3845" s="14">
        <f t="shared" si="60"/>
        <v>0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0.81874999999999998</v>
      </c>
      <c r="I3846" s="10">
        <v>29</v>
      </c>
      <c r="J3846" s="14">
        <f t="shared" si="60"/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0.62318840579710144</v>
      </c>
      <c r="I3847" s="10">
        <v>78</v>
      </c>
      <c r="J3847" s="14">
        <f t="shared" si="60"/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0.72519083969465647</v>
      </c>
      <c r="I3848" s="10">
        <v>180</v>
      </c>
      <c r="J3848" s="14">
        <f t="shared" si="60"/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0.63723150357995229</v>
      </c>
      <c r="I3849" s="10">
        <v>152</v>
      </c>
      <c r="J3849" s="14">
        <f t="shared" si="60"/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0.67675675675675673</v>
      </c>
      <c r="I3850" s="10">
        <v>299</v>
      </c>
      <c r="J3850" s="14">
        <f t="shared" si="60"/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0.60063897763578278</v>
      </c>
      <c r="I3851" s="10">
        <v>125</v>
      </c>
      <c r="J3851" s="14">
        <f t="shared" si="60"/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0.81294964028776984</v>
      </c>
      <c r="I3852" s="10">
        <v>26</v>
      </c>
      <c r="J3852" s="14">
        <f t="shared" si="60"/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0.67469879518072284</v>
      </c>
      <c r="I3853" s="10">
        <v>54</v>
      </c>
      <c r="J3853" s="14">
        <f t="shared" si="60"/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0.66249999999999998</v>
      </c>
      <c r="I3854" s="10">
        <v>891</v>
      </c>
      <c r="J3854" s="14">
        <f t="shared" si="60"/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0.70668953687821612</v>
      </c>
      <c r="I3855" s="10">
        <v>171</v>
      </c>
      <c r="J3855" s="14">
        <f t="shared" si="60"/>
        <v>0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0.63537906137184119</v>
      </c>
      <c r="I3856" s="10">
        <v>101</v>
      </c>
      <c r="J3856" s="14">
        <f t="shared" si="60"/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0.70335570469798658</v>
      </c>
      <c r="I3857" s="10">
        <v>221</v>
      </c>
      <c r="J3857" s="14">
        <f t="shared" si="60"/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0.68629961587708066</v>
      </c>
      <c r="I3858" s="10">
        <v>245</v>
      </c>
      <c r="J3858" s="14">
        <f t="shared" si="60"/>
        <v>1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0.75632791839818658</v>
      </c>
      <c r="I3859" s="10">
        <v>1290</v>
      </c>
      <c r="J3859" s="14">
        <f t="shared" si="60"/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0.67233384853168465</v>
      </c>
      <c r="I3860" s="10">
        <v>212</v>
      </c>
      <c r="J3860" s="14">
        <f t="shared" si="60"/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0.70851063829787231</v>
      </c>
      <c r="I3861" s="10">
        <v>274</v>
      </c>
      <c r="J3861" s="14">
        <f t="shared" si="60"/>
        <v>0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0.68297872340425536</v>
      </c>
      <c r="I3862" s="10">
        <v>149</v>
      </c>
      <c r="J3862" s="14">
        <f t="shared" si="60"/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0.75032010243277847</v>
      </c>
      <c r="I3863" s="10">
        <v>195</v>
      </c>
      <c r="J3863" s="14">
        <f t="shared" si="60"/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0.66952789699570814</v>
      </c>
      <c r="I3864" s="10">
        <v>77</v>
      </c>
      <c r="J3864" s="14">
        <f t="shared" si="60"/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0.69666666666666666</v>
      </c>
      <c r="I3865" s="10">
        <v>91</v>
      </c>
      <c r="J3865" s="14">
        <f t="shared" si="60"/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0.64977973568281944</v>
      </c>
      <c r="I3866" s="10">
        <v>159</v>
      </c>
      <c r="J3866" s="14">
        <f t="shared" si="60"/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0.70860927152317876</v>
      </c>
      <c r="I3867" s="10">
        <v>44</v>
      </c>
      <c r="J3867" s="14">
        <f t="shared" si="60"/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0.68823529411764706</v>
      </c>
      <c r="I3868" s="10">
        <v>53</v>
      </c>
      <c r="J3868" s="14">
        <f t="shared" si="60"/>
        <v>1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0.72614107883817425</v>
      </c>
      <c r="I3869" s="10">
        <v>132</v>
      </c>
      <c r="J3869" s="14">
        <f t="shared" si="60"/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0.70797962648556878</v>
      </c>
      <c r="I3870" s="10">
        <v>172</v>
      </c>
      <c r="J3870" s="14">
        <f t="shared" si="60"/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0.64937106918238996</v>
      </c>
      <c r="I3871" s="10">
        <v>223</v>
      </c>
      <c r="J3871" s="14">
        <f t="shared" si="60"/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0.70614211160176632</v>
      </c>
      <c r="I3872" s="10">
        <v>1464</v>
      </c>
      <c r="J3872" s="14">
        <f t="shared" si="60"/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0.67346938775510201</v>
      </c>
      <c r="I3873" s="10">
        <v>80</v>
      </c>
      <c r="J3873" s="14">
        <f t="shared" si="60"/>
        <v>1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0.72093023255813948</v>
      </c>
      <c r="I3874" s="10">
        <v>12</v>
      </c>
      <c r="J3874" s="14">
        <f t="shared" si="60"/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0.92473118279569888</v>
      </c>
      <c r="I3875" s="10">
        <v>7</v>
      </c>
      <c r="J3875" s="14">
        <f t="shared" si="60"/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0.73103448275862071</v>
      </c>
      <c r="I3876" s="10">
        <v>39</v>
      </c>
      <c r="J3876" s="14">
        <f t="shared" si="60"/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0.79220779220779225</v>
      </c>
      <c r="I3877" s="10">
        <v>16</v>
      </c>
      <c r="J3877" s="14">
        <f t="shared" si="60"/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0.80487804878048785</v>
      </c>
      <c r="I3878" s="10">
        <v>16</v>
      </c>
      <c r="J3878" s="14">
        <f t="shared" si="60"/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0.86813186813186816</v>
      </c>
      <c r="I3879" s="10">
        <v>12</v>
      </c>
      <c r="J3879" s="14">
        <f t="shared" si="60"/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0.77215189873417722</v>
      </c>
      <c r="I3880" s="10">
        <v>54</v>
      </c>
      <c r="J3880" s="14">
        <f t="shared" si="60"/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0.81481481481481477</v>
      </c>
      <c r="I3881" s="10">
        <v>40</v>
      </c>
      <c r="J3881" s="14">
        <f t="shared" si="60"/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0.72549019607843135</v>
      </c>
      <c r="I3882" s="10">
        <v>42</v>
      </c>
      <c r="J3882" s="14">
        <f t="shared" si="60"/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0.77344325040482853</v>
      </c>
      <c r="I3883" s="10">
        <v>1539</v>
      </c>
      <c r="J3883" s="14">
        <f t="shared" si="60"/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0.73913043478260865</v>
      </c>
      <c r="I3884" s="10">
        <v>36</v>
      </c>
      <c r="J3884" s="14">
        <f t="shared" si="60"/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0.78558558558558556</v>
      </c>
      <c r="I3885" s="10">
        <v>119</v>
      </c>
      <c r="J3885" s="14">
        <f t="shared" si="60"/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0.77011494252873558</v>
      </c>
      <c r="I3886" s="10">
        <v>120</v>
      </c>
      <c r="J3886" s="14">
        <f t="shared" si="60"/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0.75362318840579712</v>
      </c>
      <c r="I3887" s="10">
        <v>17</v>
      </c>
      <c r="J3887" s="14">
        <f t="shared" si="60"/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0.88571428571428568</v>
      </c>
      <c r="I3888" s="10">
        <v>4</v>
      </c>
      <c r="J3888" s="14">
        <f t="shared" si="60"/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0.72429906542056077</v>
      </c>
      <c r="I3889" s="10">
        <v>59</v>
      </c>
      <c r="J3889" s="14">
        <f t="shared" si="60"/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0.8</v>
      </c>
      <c r="I3890" s="10">
        <v>65</v>
      </c>
      <c r="J3890" s="14">
        <f t="shared" si="60"/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0.54545454545454541</v>
      </c>
      <c r="I3891" s="10">
        <v>20</v>
      </c>
      <c r="J3891" s="14">
        <f t="shared" si="60"/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0.8</v>
      </c>
      <c r="I3892" s="10">
        <v>27</v>
      </c>
      <c r="J3892" s="14">
        <f t="shared" si="60"/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0.83536585365853655</v>
      </c>
      <c r="I3893" s="10">
        <v>27</v>
      </c>
      <c r="J3893" s="14">
        <f t="shared" si="60"/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0.69135802469135799</v>
      </c>
      <c r="I3894" s="10">
        <v>100</v>
      </c>
      <c r="J3894" s="14">
        <f t="shared" si="60"/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0.79477611940298509</v>
      </c>
      <c r="I3895" s="10">
        <v>110</v>
      </c>
      <c r="J3895" s="14">
        <f t="shared" si="60"/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0.68959731543624159</v>
      </c>
      <c r="I3896" s="10">
        <v>185</v>
      </c>
      <c r="J3896" s="14">
        <f t="shared" si="60"/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0.80458015267175576</v>
      </c>
      <c r="I3897" s="10">
        <v>128</v>
      </c>
      <c r="J3897" s="14">
        <f t="shared" si="60"/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0.63194444444444442</v>
      </c>
      <c r="I3898" s="10">
        <v>53</v>
      </c>
      <c r="J3898" s="14">
        <f t="shared" si="60"/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0.76</v>
      </c>
      <c r="I3899" s="10">
        <v>24</v>
      </c>
      <c r="J3899" s="14">
        <f t="shared" si="60"/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0.58407079646017701</v>
      </c>
      <c r="I3900" s="10">
        <v>47</v>
      </c>
      <c r="J3900" s="14">
        <f t="shared" si="60"/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0.77220630372492838</v>
      </c>
      <c r="I3901" s="10">
        <v>159</v>
      </c>
      <c r="J3901" s="14">
        <f t="shared" si="60"/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0.75886524822695034</v>
      </c>
      <c r="I3902" s="10">
        <v>34</v>
      </c>
      <c r="J3902" s="14">
        <f t="shared" si="60"/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0.77720207253886009</v>
      </c>
      <c r="I3903" s="10">
        <v>129</v>
      </c>
      <c r="J3903" s="14">
        <f t="shared" si="60"/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0.84793814432989689</v>
      </c>
      <c r="I3904" s="10">
        <v>59</v>
      </c>
      <c r="J3904" s="14">
        <f t="shared" si="60"/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0.72619047619047616</v>
      </c>
      <c r="I3905" s="10">
        <v>46</v>
      </c>
      <c r="J3905" s="14">
        <f t="shared" si="60"/>
        <v>0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0.77573529411764708</v>
      </c>
      <c r="I3906" s="10">
        <v>61</v>
      </c>
      <c r="J3906" s="14">
        <f t="shared" si="60"/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0.57798165137614677</v>
      </c>
      <c r="I3907" s="10">
        <v>46</v>
      </c>
      <c r="J3907" s="14">
        <f t="shared" si="60"/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0.77777777777777779</v>
      </c>
      <c r="I3908" s="10">
        <v>30</v>
      </c>
      <c r="J3908" s="14">
        <f t="shared" ref="J3908:J3971" si="61"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0.8534031413612565</v>
      </c>
      <c r="I3909" s="10">
        <v>28</v>
      </c>
      <c r="J3909" s="14">
        <f t="shared" si="61"/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0.75459098497495825</v>
      </c>
      <c r="I3910" s="10">
        <v>147</v>
      </c>
      <c r="J3910" s="14">
        <f t="shared" si="61"/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0.82509505703422048</v>
      </c>
      <c r="I3911" s="10">
        <v>92</v>
      </c>
      <c r="J3911" s="14">
        <f t="shared" si="61"/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0.83615819209039544</v>
      </c>
      <c r="I3912" s="10">
        <v>29</v>
      </c>
      <c r="J3912" s="14">
        <f t="shared" si="61"/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0.82352941176470584</v>
      </c>
      <c r="I3913" s="10">
        <v>36</v>
      </c>
      <c r="J3913" s="14">
        <f t="shared" si="61"/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0.73157894736842111</v>
      </c>
      <c r="I3914" s="10">
        <v>51</v>
      </c>
      <c r="J3914" s="14">
        <f t="shared" si="61"/>
        <v>0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0.76800000000000002</v>
      </c>
      <c r="I3915" s="10">
        <v>29</v>
      </c>
      <c r="J3915" s="14">
        <f t="shared" si="61"/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0.79047619047619044</v>
      </c>
      <c r="I3916" s="10">
        <v>22</v>
      </c>
      <c r="J3916" s="14">
        <f t="shared" si="61"/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0.74561403508771928</v>
      </c>
      <c r="I3917" s="10">
        <v>29</v>
      </c>
      <c r="J3917" s="14">
        <f t="shared" si="61"/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0.82517482517482521</v>
      </c>
      <c r="I3918" s="10">
        <v>25</v>
      </c>
      <c r="J3918" s="14">
        <f t="shared" si="61"/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0.85</v>
      </c>
      <c r="I3919" s="10">
        <v>18</v>
      </c>
      <c r="J3919" s="14">
        <f t="shared" si="61"/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0.83240223463687146</v>
      </c>
      <c r="I3920" s="10">
        <v>60</v>
      </c>
      <c r="J3920" s="14">
        <f t="shared" si="61"/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0.88888888888888884</v>
      </c>
      <c r="I3921" s="10">
        <v>13</v>
      </c>
      <c r="J3921" s="14">
        <f t="shared" si="61"/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0.81976744186046513</v>
      </c>
      <c r="I3922" s="10">
        <v>31</v>
      </c>
      <c r="J3922" s="14">
        <f t="shared" si="61"/>
        <v>0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0.69444444444444442</v>
      </c>
      <c r="I3923" s="10">
        <v>22</v>
      </c>
      <c r="J3923" s="14">
        <f t="shared" si="61"/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0.78723404255319152</v>
      </c>
      <c r="I3924" s="10">
        <v>10</v>
      </c>
      <c r="J3924" s="14">
        <f t="shared" si="61"/>
        <v>0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0.80303030303030298</v>
      </c>
      <c r="I3925" s="10">
        <v>26</v>
      </c>
      <c r="J3925" s="14">
        <f t="shared" si="61"/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0.78378378378378377</v>
      </c>
      <c r="I3926" s="10">
        <v>8</v>
      </c>
      <c r="J3926" s="14">
        <f t="shared" si="61"/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0.7931034482758621</v>
      </c>
      <c r="I3927" s="10">
        <v>42</v>
      </c>
      <c r="J3927" s="14">
        <f t="shared" si="61"/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0.80701754385964908</v>
      </c>
      <c r="I3928" s="10">
        <v>11</v>
      </c>
      <c r="J3928" s="14">
        <f t="shared" si="61"/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0.80748635567912674</v>
      </c>
      <c r="I3929" s="10">
        <v>3739</v>
      </c>
      <c r="J3929" s="14">
        <f t="shared" si="61"/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0.7946635730858469</v>
      </c>
      <c r="I3930" s="10">
        <v>177</v>
      </c>
      <c r="J3930" s="14">
        <f t="shared" si="61"/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0.75268817204301075</v>
      </c>
      <c r="I3931" s="10">
        <v>92</v>
      </c>
      <c r="J3931" s="14">
        <f t="shared" si="61"/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0.79329608938547491</v>
      </c>
      <c r="I3932" s="10">
        <v>74</v>
      </c>
      <c r="J3932" s="14">
        <f t="shared" si="61"/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0.79646017699115046</v>
      </c>
      <c r="I3933" s="10">
        <v>460</v>
      </c>
      <c r="J3933" s="14">
        <f t="shared" si="61"/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0.82648401826484019</v>
      </c>
      <c r="I3934" s="10">
        <v>190</v>
      </c>
      <c r="J3934" s="14">
        <f t="shared" si="61"/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0.75092936802973975</v>
      </c>
      <c r="I3935" s="10">
        <v>201</v>
      </c>
      <c r="J3935" s="14">
        <f t="shared" si="61"/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0.74836601307189543</v>
      </c>
      <c r="I3936" s="10">
        <v>231</v>
      </c>
      <c r="J3936" s="14">
        <f t="shared" si="61"/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0.8179723502304147</v>
      </c>
      <c r="I3937" s="10">
        <v>79</v>
      </c>
      <c r="J3937" s="14">
        <f t="shared" si="61"/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0.83495145631067957</v>
      </c>
      <c r="I3938" s="10">
        <v>17</v>
      </c>
      <c r="J3938" s="14">
        <f t="shared" si="61"/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0.75975975975975973</v>
      </c>
      <c r="I3939" s="10">
        <v>80</v>
      </c>
      <c r="J3939" s="14">
        <f t="shared" si="61"/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0.84615384615384615</v>
      </c>
      <c r="I3940" s="10">
        <v>22</v>
      </c>
      <c r="J3940" s="14">
        <f t="shared" si="61"/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0.8018433179723502</v>
      </c>
      <c r="I3941" s="10">
        <v>86</v>
      </c>
      <c r="J3941" s="14">
        <f t="shared" si="61"/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0.85593220338983056</v>
      </c>
      <c r="I3942" s="10">
        <v>17</v>
      </c>
      <c r="J3942" s="14">
        <f t="shared" si="61"/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0.77083333333333337</v>
      </c>
      <c r="I3943" s="10">
        <v>44</v>
      </c>
      <c r="J3943" s="14">
        <f t="shared" si="61"/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0.77941176470588236</v>
      </c>
      <c r="I3944" s="10">
        <v>15</v>
      </c>
      <c r="J3944" s="14">
        <f t="shared" si="61"/>
        <v>0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0.75286757038581853</v>
      </c>
      <c r="I3945" s="10">
        <v>237</v>
      </c>
      <c r="J3945" s="14">
        <f t="shared" si="61"/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0.7536496350364964</v>
      </c>
      <c r="I3946" s="10">
        <v>135</v>
      </c>
      <c r="J3946" s="14">
        <f t="shared" si="61"/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0.82851637764932562</v>
      </c>
      <c r="I3947" s="10">
        <v>89</v>
      </c>
      <c r="J3947" s="14">
        <f t="shared" si="61"/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0.77777777777777779</v>
      </c>
      <c r="I3948" s="10">
        <v>28</v>
      </c>
      <c r="J3948" s="14">
        <f t="shared" si="61"/>
        <v>0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0.82978723404255317</v>
      </c>
      <c r="I3949" s="10">
        <v>16</v>
      </c>
      <c r="J3949" s="14">
        <f t="shared" si="61"/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0.81934306569343063</v>
      </c>
      <c r="I3950" s="10">
        <v>198</v>
      </c>
      <c r="J3950" s="14">
        <f t="shared" si="61"/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0.72666666666666668</v>
      </c>
      <c r="I3951" s="10">
        <v>41</v>
      </c>
      <c r="J3951" s="14">
        <f t="shared" si="61"/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0.77027027027027029</v>
      </c>
      <c r="I3952" s="10">
        <v>68</v>
      </c>
      <c r="J3952" s="14">
        <f t="shared" si="61"/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0.78275290215588722</v>
      </c>
      <c r="I3953" s="10">
        <v>131</v>
      </c>
      <c r="J3953" s="14">
        <f t="shared" si="61"/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0.77477477477477474</v>
      </c>
      <c r="I3954" s="10">
        <v>725</v>
      </c>
      <c r="J3954" s="14">
        <f t="shared" si="61"/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0.76377952755905509</v>
      </c>
      <c r="I3955" s="10">
        <v>30</v>
      </c>
      <c r="J3955" s="14">
        <f t="shared" si="61"/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0.83411214953271029</v>
      </c>
      <c r="I3956" s="10">
        <v>71</v>
      </c>
      <c r="J3956" s="14">
        <f t="shared" si="61"/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0.85964912280701755</v>
      </c>
      <c r="I3957" s="10">
        <v>8</v>
      </c>
      <c r="J3957" s="14">
        <f t="shared" si="61"/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0.82191780821917804</v>
      </c>
      <c r="I3958" s="10">
        <v>26</v>
      </c>
      <c r="J3958" s="14">
        <f t="shared" si="61"/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0.85777777777777775</v>
      </c>
      <c r="I3959" s="10">
        <v>32</v>
      </c>
      <c r="J3959" s="14">
        <f t="shared" si="61"/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0.71359223300970875</v>
      </c>
      <c r="I3960" s="10">
        <v>59</v>
      </c>
      <c r="J3960" s="14">
        <f t="shared" si="61"/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0.7583081570996979</v>
      </c>
      <c r="I3961" s="10">
        <v>160</v>
      </c>
      <c r="J3961" s="14">
        <f t="shared" si="61"/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0.75810635538261995</v>
      </c>
      <c r="I3962" s="10">
        <v>373</v>
      </c>
      <c r="J3962" s="14">
        <f t="shared" si="61"/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0.82084690553745931</v>
      </c>
      <c r="I3963" s="10">
        <v>55</v>
      </c>
      <c r="J3963" s="14">
        <f t="shared" si="61"/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0.7125850340136054</v>
      </c>
      <c r="I3964" s="10">
        <v>169</v>
      </c>
      <c r="J3964" s="14">
        <f t="shared" si="61"/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0.75420168067226889</v>
      </c>
      <c r="I3965" s="10">
        <v>117</v>
      </c>
      <c r="J3965" s="14">
        <f t="shared" si="61"/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0.82733812949640284</v>
      </c>
      <c r="I3966" s="10">
        <v>120</v>
      </c>
      <c r="J3966" s="14">
        <f t="shared" si="61"/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0.73275862068965514</v>
      </c>
      <c r="I3967" s="10">
        <v>93</v>
      </c>
      <c r="J3967" s="14">
        <f t="shared" si="61"/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0.80239520958083832</v>
      </c>
      <c r="I3968" s="10">
        <v>66</v>
      </c>
      <c r="J3968" s="14">
        <f t="shared" si="61"/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0.77049180327868849</v>
      </c>
      <c r="I3969" s="10">
        <v>14</v>
      </c>
      <c r="J3969" s="14">
        <f t="shared" si="61"/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0.72131147540983609</v>
      </c>
      <c r="I3970" s="10">
        <v>17</v>
      </c>
      <c r="J3970" s="14">
        <f t="shared" si="61"/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0.79636363636363638</v>
      </c>
      <c r="I3971" s="10">
        <v>56</v>
      </c>
      <c r="J3971" s="14">
        <f t="shared" si="61"/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0.71602434077079102</v>
      </c>
      <c r="I3972" s="10">
        <v>140</v>
      </c>
      <c r="J3972" s="14">
        <f t="shared" ref="J3972:J4035" si="62"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0.71084337349397586</v>
      </c>
      <c r="I3973" s="10">
        <v>24</v>
      </c>
      <c r="J3973" s="14">
        <f t="shared" si="62"/>
        <v>0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0.82840236686390534</v>
      </c>
      <c r="I3974" s="10">
        <v>29</v>
      </c>
      <c r="J3974" s="14">
        <f t="shared" si="62"/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0.76860754023981848</v>
      </c>
      <c r="I3975" s="10">
        <v>2142</v>
      </c>
      <c r="J3975" s="14">
        <f t="shared" si="62"/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0.94339622641509435</v>
      </c>
      <c r="I3976" s="10">
        <v>3</v>
      </c>
      <c r="J3976" s="14">
        <f t="shared" si="62"/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0.75718015665796345</v>
      </c>
      <c r="I3977" s="10">
        <v>186</v>
      </c>
      <c r="J3977" s="14">
        <f t="shared" si="62"/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0.73356401384083048</v>
      </c>
      <c r="I3978" s="10">
        <v>77</v>
      </c>
      <c r="J3978" s="14">
        <f t="shared" si="62"/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0.79692307692307696</v>
      </c>
      <c r="I3979" s="10">
        <v>66</v>
      </c>
      <c r="J3979" s="14">
        <f t="shared" si="62"/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0.85074626865671643</v>
      </c>
      <c r="I3980" s="10">
        <v>20</v>
      </c>
      <c r="J3980" s="14">
        <f t="shared" si="62"/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0.75151515151515147</v>
      </c>
      <c r="I3981" s="10">
        <v>41</v>
      </c>
      <c r="J3981" s="14">
        <f t="shared" si="62"/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0.82352941176470584</v>
      </c>
      <c r="I3982" s="10">
        <v>39</v>
      </c>
      <c r="J3982" s="14">
        <f t="shared" si="62"/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0.73015873015873012</v>
      </c>
      <c r="I3983" s="10">
        <v>17</v>
      </c>
      <c r="J3983" s="14">
        <f t="shared" si="62"/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0.79487179487179482</v>
      </c>
      <c r="I3984" s="10">
        <v>24</v>
      </c>
      <c r="J3984" s="14">
        <f t="shared" si="62"/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0.71074380165289253</v>
      </c>
      <c r="I3985" s="10">
        <v>35</v>
      </c>
      <c r="J3985" s="14">
        <f t="shared" si="62"/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0.79354838709677422</v>
      </c>
      <c r="I3986" s="10">
        <v>128</v>
      </c>
      <c r="J3986" s="14">
        <f t="shared" si="62"/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0.73493975903614461</v>
      </c>
      <c r="I3987" s="10">
        <v>22</v>
      </c>
      <c r="J3987" s="14">
        <f t="shared" si="62"/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0.78288100208768263</v>
      </c>
      <c r="I3988" s="10">
        <v>208</v>
      </c>
      <c r="J3988" s="14">
        <f t="shared" si="62"/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0.84172661870503596</v>
      </c>
      <c r="I3989" s="10">
        <v>22</v>
      </c>
      <c r="J3989" s="14">
        <f t="shared" si="62"/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0.74336283185840712</v>
      </c>
      <c r="I3990" s="10">
        <v>58</v>
      </c>
      <c r="J3990" s="14">
        <f t="shared" si="62"/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0.79047619047619044</v>
      </c>
      <c r="I3991" s="10">
        <v>22</v>
      </c>
      <c r="J3991" s="14">
        <f t="shared" si="62"/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0.77083333333333337</v>
      </c>
      <c r="I3992" s="10">
        <v>22</v>
      </c>
      <c r="J3992" s="14">
        <f t="shared" si="62"/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0.660377358490566</v>
      </c>
      <c r="I3993" s="10">
        <v>18</v>
      </c>
      <c r="J3993" s="14">
        <f t="shared" si="62"/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0.69767441860465118</v>
      </c>
      <c r="I3994" s="10">
        <v>13</v>
      </c>
      <c r="J3994" s="14">
        <f t="shared" si="62"/>
        <v>1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0.75384615384615383</v>
      </c>
      <c r="I3995" s="10">
        <v>48</v>
      </c>
      <c r="J3995" s="14">
        <f t="shared" si="62"/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0.84848484848484851</v>
      </c>
      <c r="I3996" s="10">
        <v>10</v>
      </c>
      <c r="J3996" s="14">
        <f t="shared" si="62"/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0.69565217391304346</v>
      </c>
      <c r="I3997" s="10">
        <v>21</v>
      </c>
      <c r="J3997" s="14">
        <f t="shared" si="62"/>
        <v>1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0.83809523809523812</v>
      </c>
      <c r="I3998" s="10">
        <v>17</v>
      </c>
      <c r="J3998" s="14">
        <f t="shared" si="62"/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0.80165289256198347</v>
      </c>
      <c r="I3999" s="10">
        <v>48</v>
      </c>
      <c r="J3999" s="14">
        <f t="shared" si="62"/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0.76056338028169013</v>
      </c>
      <c r="I4000" s="10">
        <v>51</v>
      </c>
      <c r="J4000" s="14">
        <f t="shared" si="62"/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0.6901408450704225</v>
      </c>
      <c r="I4001" s="10">
        <v>22</v>
      </c>
      <c r="J4001" s="14">
        <f t="shared" si="62"/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0.63636363636363635</v>
      </c>
      <c r="I4002" s="10">
        <v>16</v>
      </c>
      <c r="J4002" s="14">
        <f t="shared" si="62"/>
        <v>1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0.90625</v>
      </c>
      <c r="I4003" s="10">
        <v>3</v>
      </c>
      <c r="J4003" s="14">
        <f t="shared" si="62"/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0.61</v>
      </c>
      <c r="I4004" s="10">
        <v>39</v>
      </c>
      <c r="J4004" s="14">
        <f t="shared" si="62"/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0.81395348837209303</v>
      </c>
      <c r="I4005" s="10">
        <v>8</v>
      </c>
      <c r="J4005" s="14">
        <f t="shared" si="62"/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0.651685393258427</v>
      </c>
      <c r="I4006" s="10">
        <v>31</v>
      </c>
      <c r="J4006" s="14">
        <f t="shared" si="62"/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0.7410714285714286</v>
      </c>
      <c r="I4007" s="10">
        <v>29</v>
      </c>
      <c r="J4007" s="14">
        <f t="shared" si="62"/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0.68571428571428572</v>
      </c>
      <c r="I4008" s="10">
        <v>33</v>
      </c>
      <c r="J4008" s="14">
        <f t="shared" si="62"/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0.81159420289855078</v>
      </c>
      <c r="I4009" s="10">
        <v>26</v>
      </c>
      <c r="J4009" s="14">
        <f t="shared" si="62"/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0.80395236225624922</v>
      </c>
      <c r="I4010" s="10">
        <v>1498</v>
      </c>
      <c r="J4010" s="14">
        <f t="shared" si="62"/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0.73221757322175729</v>
      </c>
      <c r="I4011" s="10">
        <v>64</v>
      </c>
      <c r="J4011" s="14">
        <f t="shared" si="62"/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0.79797979797979801</v>
      </c>
      <c r="I4012" s="10">
        <v>20</v>
      </c>
      <c r="J4012" s="14">
        <f t="shared" si="62"/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0.82064807837226827</v>
      </c>
      <c r="I4013" s="10">
        <v>238</v>
      </c>
      <c r="J4013" s="14">
        <f t="shared" si="62"/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0.82510578279266578</v>
      </c>
      <c r="I4014" s="10">
        <v>124</v>
      </c>
      <c r="J4014" s="14">
        <f t="shared" si="62"/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0.78253119429590012</v>
      </c>
      <c r="I4015" s="10">
        <v>122</v>
      </c>
      <c r="J4015" s="14">
        <f t="shared" si="62"/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0.77533039647577096</v>
      </c>
      <c r="I4016" s="10">
        <v>102</v>
      </c>
      <c r="J4016" s="14">
        <f t="shared" si="62"/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0.86868686868686873</v>
      </c>
      <c r="I4017" s="10">
        <v>39</v>
      </c>
      <c r="J4017" s="14">
        <f t="shared" si="62"/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0.69480519480519476</v>
      </c>
      <c r="I4018" s="10">
        <v>47</v>
      </c>
      <c r="J4018" s="14">
        <f t="shared" si="62"/>
        <v>1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0.86345381526104414</v>
      </c>
      <c r="I4019" s="10">
        <v>34</v>
      </c>
      <c r="J4019" s="14">
        <f t="shared" si="62"/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0.80298013245033117</v>
      </c>
      <c r="I4020" s="10">
        <v>119</v>
      </c>
      <c r="J4020" s="14">
        <f t="shared" si="62"/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0.77511961722488043</v>
      </c>
      <c r="I4021" s="10">
        <v>94</v>
      </c>
      <c r="J4021" s="14">
        <f t="shared" si="62"/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0.76923076923076927</v>
      </c>
      <c r="I4022" s="10">
        <v>66</v>
      </c>
      <c r="J4022" s="14">
        <f t="shared" si="62"/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0.73276904474002413</v>
      </c>
      <c r="I4023" s="10">
        <v>221</v>
      </c>
      <c r="J4023" s="14">
        <f t="shared" si="62"/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0.80108569212873204</v>
      </c>
      <c r="I4024" s="10">
        <v>513</v>
      </c>
      <c r="J4024" s="14">
        <f t="shared" si="62"/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0.65306122448979587</v>
      </c>
      <c r="I4025" s="10">
        <v>51</v>
      </c>
      <c r="J4025" s="14">
        <f t="shared" si="62"/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0.77844311377245512</v>
      </c>
      <c r="I4026" s="10">
        <v>37</v>
      </c>
      <c r="J4026" s="14">
        <f t="shared" si="62"/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0.68253968253968256</v>
      </c>
      <c r="I4027" s="10">
        <v>20</v>
      </c>
      <c r="J4027" s="14">
        <f t="shared" si="62"/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0.85089974293059123</v>
      </c>
      <c r="I4028" s="10">
        <v>58</v>
      </c>
      <c r="J4028" s="14">
        <f t="shared" si="62"/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0.8133704735376045</v>
      </c>
      <c r="I4029" s="10">
        <v>67</v>
      </c>
      <c r="J4029" s="14">
        <f t="shared" si="62"/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0.75361430154949172</v>
      </c>
      <c r="I4030" s="10">
        <v>10447</v>
      </c>
      <c r="J4030" s="14">
        <f t="shared" si="62"/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0.7279411764705882</v>
      </c>
      <c r="I4031" s="10">
        <v>37</v>
      </c>
      <c r="J4031" s="14">
        <f t="shared" si="62"/>
        <v>0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0.76895674300254457</v>
      </c>
      <c r="I4032" s="10">
        <v>454</v>
      </c>
      <c r="J4032" s="14">
        <f t="shared" si="62"/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0.75862068965517238</v>
      </c>
      <c r="I4033" s="10">
        <v>56</v>
      </c>
      <c r="J4033" s="14">
        <f t="shared" si="62"/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0.82758620689655171</v>
      </c>
      <c r="I4034" s="10">
        <v>60</v>
      </c>
      <c r="J4034" s="14">
        <f t="shared" si="62"/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0.85401459854014594</v>
      </c>
      <c r="I4035" s="10">
        <v>20</v>
      </c>
      <c r="J4035" s="14">
        <f t="shared" si="62"/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0.78484264611432242</v>
      </c>
      <c r="I4036" s="10">
        <v>670</v>
      </c>
      <c r="J4036" s="14">
        <f t="shared" ref="J4036:J4099" si="63"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0.72580645161290325</v>
      </c>
      <c r="I4037" s="10">
        <v>68</v>
      </c>
      <c r="J4037" s="14">
        <f t="shared" si="63"/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0.7831325301204819</v>
      </c>
      <c r="I4038" s="10">
        <v>90</v>
      </c>
      <c r="J4038" s="14">
        <f t="shared" si="63"/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0.79452054794520544</v>
      </c>
      <c r="I4039" s="10">
        <v>30</v>
      </c>
      <c r="J4039" s="14">
        <f t="shared" si="63"/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0.71061093247588425</v>
      </c>
      <c r="I4040" s="10">
        <v>90</v>
      </c>
      <c r="J4040" s="14">
        <f t="shared" si="63"/>
        <v>0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0.74362328319162851</v>
      </c>
      <c r="I4041" s="10">
        <v>392</v>
      </c>
      <c r="J4041" s="14">
        <f t="shared" si="63"/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0.6566523605150214</v>
      </c>
      <c r="I4042" s="10">
        <v>80</v>
      </c>
      <c r="J4042" s="14">
        <f t="shared" si="63"/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0.74690770694576591</v>
      </c>
      <c r="I4043" s="10">
        <v>266</v>
      </c>
      <c r="J4043" s="14">
        <f t="shared" si="63"/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0.75657894736842102</v>
      </c>
      <c r="I4044" s="10">
        <v>37</v>
      </c>
      <c r="J4044" s="14">
        <f t="shared" si="63"/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0.82894736842105265</v>
      </c>
      <c r="I4045" s="10">
        <v>65</v>
      </c>
      <c r="J4045" s="14">
        <f t="shared" si="63"/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0.74796747967479671</v>
      </c>
      <c r="I4046" s="10">
        <v>62</v>
      </c>
      <c r="J4046" s="14">
        <f t="shared" si="63"/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0.7483443708609272</v>
      </c>
      <c r="I4047" s="10">
        <v>38</v>
      </c>
      <c r="J4047" s="14">
        <f t="shared" si="63"/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0.812199036918138</v>
      </c>
      <c r="I4048" s="10">
        <v>117</v>
      </c>
      <c r="J4048" s="14">
        <f t="shared" si="63"/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0.7578125</v>
      </c>
      <c r="I4049" s="10">
        <v>31</v>
      </c>
      <c r="J4049" s="14">
        <f t="shared" si="63"/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0.72635814889336014</v>
      </c>
      <c r="I4050" s="10">
        <v>136</v>
      </c>
      <c r="J4050" s="14">
        <f t="shared" si="63"/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0.78670360110803328</v>
      </c>
      <c r="I4051" s="10">
        <v>77</v>
      </c>
      <c r="J4051" s="14">
        <f t="shared" si="63"/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0.78048780487804881</v>
      </c>
      <c r="I4052" s="10">
        <v>27</v>
      </c>
      <c r="J4052" s="14">
        <f t="shared" si="63"/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0.71308016877637126</v>
      </c>
      <c r="I4053" s="10">
        <v>136</v>
      </c>
      <c r="J4053" s="14">
        <f t="shared" si="63"/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0.7407407407407407</v>
      </c>
      <c r="I4054" s="10">
        <v>42</v>
      </c>
      <c r="J4054" s="14">
        <f t="shared" si="63"/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0.74761904761904763</v>
      </c>
      <c r="I4055" s="10">
        <v>53</v>
      </c>
      <c r="J4055" s="14">
        <f t="shared" si="63"/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0.77981651376146788</v>
      </c>
      <c r="I4056" s="10">
        <v>24</v>
      </c>
      <c r="J4056" s="14">
        <f t="shared" si="63"/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0.75595238095238093</v>
      </c>
      <c r="I4057" s="10">
        <v>41</v>
      </c>
      <c r="J4057" s="14">
        <f t="shared" si="63"/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0.79816513761467889</v>
      </c>
      <c r="I4058" s="10">
        <v>22</v>
      </c>
      <c r="J4058" s="14">
        <f t="shared" si="63"/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0.74</v>
      </c>
      <c r="I4059" s="10">
        <v>39</v>
      </c>
      <c r="J4059" s="14">
        <f t="shared" si="63"/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0.76511335012594461</v>
      </c>
      <c r="I4060" s="10">
        <v>373</v>
      </c>
      <c r="J4060" s="14">
        <f t="shared" si="63"/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0.73885350318471332</v>
      </c>
      <c r="I4061" s="10">
        <v>41</v>
      </c>
      <c r="J4061" s="14">
        <f t="shared" si="63"/>
        <v>0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0.73677248677248675</v>
      </c>
      <c r="I4062" s="10">
        <v>199</v>
      </c>
      <c r="J4062" s="14">
        <f t="shared" si="63"/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0.86069651741293529</v>
      </c>
      <c r="I4063" s="10">
        <v>56</v>
      </c>
      <c r="J4063" s="14">
        <f t="shared" si="63"/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0.76885245901639343</v>
      </c>
      <c r="I4064" s="10">
        <v>564</v>
      </c>
      <c r="J4064" s="14">
        <f t="shared" si="63"/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0.81925343811394891</v>
      </c>
      <c r="I4065" s="10">
        <v>92</v>
      </c>
      <c r="J4065" s="14">
        <f t="shared" si="63"/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0.68949771689497719</v>
      </c>
      <c r="I4066" s="10">
        <v>68</v>
      </c>
      <c r="J4066" s="14">
        <f t="shared" si="63"/>
        <v>1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0.73015873015873012</v>
      </c>
      <c r="I4067" s="10">
        <v>34</v>
      </c>
      <c r="J4067" s="14">
        <f t="shared" si="63"/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0.76642335766423353</v>
      </c>
      <c r="I4068" s="10">
        <v>32</v>
      </c>
      <c r="J4068" s="14">
        <f t="shared" si="63"/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0.81325301204819278</v>
      </c>
      <c r="I4069" s="10">
        <v>31</v>
      </c>
      <c r="J4069" s="14">
        <f t="shared" si="63"/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0.77710843373493976</v>
      </c>
      <c r="I4070" s="10">
        <v>37</v>
      </c>
      <c r="J4070" s="14">
        <f t="shared" si="63"/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0.82666666666666666</v>
      </c>
      <c r="I4071" s="10">
        <v>13</v>
      </c>
      <c r="J4071" s="14">
        <f t="shared" si="63"/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0.73381294964028776</v>
      </c>
      <c r="I4072" s="10">
        <v>37</v>
      </c>
      <c r="J4072" s="14">
        <f t="shared" si="63"/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0.68285714285714283</v>
      </c>
      <c r="I4073" s="10">
        <v>111</v>
      </c>
      <c r="J4073" s="14">
        <f t="shared" si="63"/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0.62732919254658381</v>
      </c>
      <c r="I4074" s="10">
        <v>60</v>
      </c>
      <c r="J4074" s="14">
        <f t="shared" si="63"/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0.75856366643042761</v>
      </c>
      <c r="I4075" s="10">
        <v>1022</v>
      </c>
      <c r="J4075" s="14">
        <f t="shared" si="63"/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0.75730994152046782</v>
      </c>
      <c r="I4076" s="10">
        <v>166</v>
      </c>
      <c r="J4076" s="14">
        <f t="shared" si="63"/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0.82305630026809651</v>
      </c>
      <c r="I4077" s="10">
        <v>66</v>
      </c>
      <c r="J4077" s="14">
        <f t="shared" si="63"/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0.73746312684365778</v>
      </c>
      <c r="I4078" s="10">
        <v>89</v>
      </c>
      <c r="J4078" s="14">
        <f t="shared" si="63"/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0.82746478873239437</v>
      </c>
      <c r="I4079" s="10">
        <v>49</v>
      </c>
      <c r="J4079" s="14">
        <f t="shared" si="63"/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0.7865168539325843</v>
      </c>
      <c r="I4080" s="10">
        <v>19</v>
      </c>
      <c r="J4080" s="14">
        <f t="shared" si="63"/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0.79166666666666663</v>
      </c>
      <c r="I4081" s="10">
        <v>30</v>
      </c>
      <c r="J4081" s="14">
        <f t="shared" si="63"/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0.7410817031070196</v>
      </c>
      <c r="I4082" s="10">
        <v>225</v>
      </c>
      <c r="J4082" s="14">
        <f t="shared" si="63"/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0.77348066298342544</v>
      </c>
      <c r="I4083" s="10">
        <v>82</v>
      </c>
      <c r="J4083" s="14">
        <f t="shared" si="63"/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0.71363636363636362</v>
      </c>
      <c r="I4084" s="10">
        <v>63</v>
      </c>
      <c r="J4084" s="14">
        <f t="shared" si="63"/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0.76300578034682076</v>
      </c>
      <c r="I4085" s="10">
        <v>41</v>
      </c>
      <c r="J4085" s="14">
        <f t="shared" si="63"/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0.77703128280495481</v>
      </c>
      <c r="I4086" s="10">
        <v>1062</v>
      </c>
      <c r="J4086" s="14">
        <f t="shared" si="63"/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0.77118644067796616</v>
      </c>
      <c r="I4087" s="10">
        <v>27</v>
      </c>
      <c r="J4087" s="14">
        <f t="shared" si="63"/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0.68131868131868134</v>
      </c>
      <c r="I4088" s="10">
        <v>58</v>
      </c>
      <c r="J4088" s="14">
        <f t="shared" si="63"/>
        <v>1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0.81564245810055869</v>
      </c>
      <c r="I4089" s="10">
        <v>198</v>
      </c>
      <c r="J4089" s="14">
        <f t="shared" si="63"/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0.76377952755905509</v>
      </c>
      <c r="I4090" s="10">
        <v>120</v>
      </c>
      <c r="J4090" s="14">
        <f t="shared" si="63"/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0.82113821138211385</v>
      </c>
      <c r="I4091" s="10">
        <v>22</v>
      </c>
      <c r="J4091" s="14">
        <f t="shared" si="63"/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0.87619047619047619</v>
      </c>
      <c r="I4092" s="10">
        <v>13</v>
      </c>
      <c r="J4092" s="14">
        <f t="shared" si="63"/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0.78754578754578752</v>
      </c>
      <c r="I4093" s="10">
        <v>58</v>
      </c>
      <c r="J4093" s="14">
        <f t="shared" si="63"/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0.77192982456140347</v>
      </c>
      <c r="I4094" s="10">
        <v>169</v>
      </c>
      <c r="J4094" s="14">
        <f t="shared" si="63"/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0.78386167146974062</v>
      </c>
      <c r="I4095" s="10">
        <v>75</v>
      </c>
      <c r="J4095" s="14">
        <f t="shared" si="63"/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0.74178403755868549</v>
      </c>
      <c r="I4096" s="10">
        <v>55</v>
      </c>
      <c r="J4096" s="14">
        <f t="shared" si="63"/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0.74731182795698925</v>
      </c>
      <c r="I4097" s="10">
        <v>47</v>
      </c>
      <c r="J4097" s="14">
        <f t="shared" si="63"/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0.65277777777777779</v>
      </c>
      <c r="I4098" s="10">
        <v>25</v>
      </c>
      <c r="J4098" s="14">
        <f t="shared" si="63"/>
        <v>1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0.82072829131652658</v>
      </c>
      <c r="I4099" s="10">
        <v>64</v>
      </c>
      <c r="J4099" s="14">
        <f t="shared" si="63"/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0.91369047619047616</v>
      </c>
      <c r="I4100" s="10">
        <v>29</v>
      </c>
      <c r="J4100" s="14">
        <f t="shared" ref="J4100:J4163" si="64"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0.76470588235294112</v>
      </c>
      <c r="I4101" s="10">
        <v>20</v>
      </c>
      <c r="J4101" s="14">
        <f t="shared" si="64"/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0.69767441860465118</v>
      </c>
      <c r="I4102" s="10">
        <v>26</v>
      </c>
      <c r="J4102" s="14">
        <f t="shared" si="64"/>
        <v>1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0.80676758682101513</v>
      </c>
      <c r="I4103" s="10">
        <v>217</v>
      </c>
      <c r="J4103" s="14">
        <f t="shared" si="64"/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0.70711297071129708</v>
      </c>
      <c r="I4104" s="10">
        <v>70</v>
      </c>
      <c r="J4104" s="14">
        <f t="shared" si="64"/>
        <v>0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0.6633663366336634</v>
      </c>
      <c r="I4105" s="10">
        <v>34</v>
      </c>
      <c r="J4105" s="14">
        <f t="shared" si="64"/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0.73809523809523814</v>
      </c>
      <c r="I4106" s="10">
        <v>22</v>
      </c>
      <c r="J4106" s="14">
        <f t="shared" si="64"/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0.69918699186991873</v>
      </c>
      <c r="I4107" s="10">
        <v>37</v>
      </c>
      <c r="J4107" s="14">
        <f t="shared" si="64"/>
        <v>1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0.72340425531914898</v>
      </c>
      <c r="I4108" s="10">
        <v>13</v>
      </c>
      <c r="J4108" s="14">
        <f t="shared" si="64"/>
        <v>0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0.64347826086956517</v>
      </c>
      <c r="I4109" s="10">
        <v>41</v>
      </c>
      <c r="J4109" s="14">
        <f t="shared" si="64"/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0.66666666666666663</v>
      </c>
      <c r="I4110" s="10">
        <v>36</v>
      </c>
      <c r="J4110" s="14">
        <f t="shared" si="64"/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0.60946745562130178</v>
      </c>
      <c r="I4111" s="10">
        <v>66</v>
      </c>
      <c r="J4111" s="14">
        <f t="shared" si="64"/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0.69711538461538458</v>
      </c>
      <c r="I4112" s="10">
        <v>63</v>
      </c>
      <c r="J4112" s="14">
        <f t="shared" si="64"/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0.71052631578947367</v>
      </c>
      <c r="I4113" s="10">
        <v>33</v>
      </c>
      <c r="J4113" s="14">
        <f t="shared" si="64"/>
        <v>0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0.71126760563380287</v>
      </c>
      <c r="I4114" s="10">
        <v>41</v>
      </c>
      <c r="J4114" s="14">
        <f t="shared" si="64"/>
        <v>0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0.7857142857142857</v>
      </c>
      <c r="I4115" s="10">
        <v>18</v>
      </c>
      <c r="J4115" s="14">
        <f t="shared" si="64"/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0.6428571428571429</v>
      </c>
      <c r="I4116" s="10">
        <v>45</v>
      </c>
      <c r="J4116" s="14">
        <f t="shared" si="64"/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0.67173913043478262</v>
      </c>
      <c r="I4117" s="10">
        <v>151</v>
      </c>
      <c r="J4117" s="14">
        <f t="shared" si="64"/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0.73275862068965514</v>
      </c>
      <c r="I4118" s="10">
        <v>93</v>
      </c>
      <c r="J4118" s="14">
        <f t="shared" si="64"/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0.60655737704918034</v>
      </c>
      <c r="I4119" s="10">
        <v>24</v>
      </c>
      <c r="J4119" s="14">
        <f t="shared" si="64"/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0.689873417721519</v>
      </c>
      <c r="I4120" s="10">
        <v>49</v>
      </c>
      <c r="J4120" s="14">
        <f t="shared" si="64"/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0.61682242990654201</v>
      </c>
      <c r="I4121" s="10">
        <v>41</v>
      </c>
      <c r="J4121" s="14">
        <f t="shared" si="64"/>
        <v>1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0.82113821138211385</v>
      </c>
      <c r="I4122" s="10">
        <v>22</v>
      </c>
      <c r="J4122" s="14">
        <f t="shared" si="64"/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0.74375000000000002</v>
      </c>
      <c r="I4123" s="10">
        <v>41</v>
      </c>
      <c r="J4123" s="14">
        <f t="shared" si="64"/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0.77300613496932513</v>
      </c>
      <c r="I4124" s="10">
        <v>37</v>
      </c>
      <c r="J4124" s="14">
        <f t="shared" si="64"/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0.78913738019169333</v>
      </c>
      <c r="I4125" s="10">
        <v>66</v>
      </c>
      <c r="J4125" s="14">
        <f t="shared" si="64"/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0.64333333333333331</v>
      </c>
      <c r="I4126" s="10">
        <v>107</v>
      </c>
      <c r="J4126" s="14">
        <f t="shared" si="64"/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0.76315789473684215</v>
      </c>
      <c r="I4127" s="10">
        <v>18</v>
      </c>
      <c r="J4127" s="14">
        <f t="shared" si="64"/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0.61538461538461542</v>
      </c>
      <c r="I4128" s="10">
        <v>40</v>
      </c>
      <c r="J4128" s="14">
        <f t="shared" si="64"/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0.7303370786516854</v>
      </c>
      <c r="I4129" s="10">
        <v>96</v>
      </c>
      <c r="J4129" s="14">
        <f t="shared" si="64"/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0.79477611940298509</v>
      </c>
      <c r="I4130" s="10">
        <v>55</v>
      </c>
      <c r="J4130" s="14">
        <f t="shared" si="64"/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0.5</v>
      </c>
      <c r="I4131" s="10">
        <v>30</v>
      </c>
      <c r="J4131" s="14">
        <f t="shared" si="64"/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0.7615384615384615</v>
      </c>
      <c r="I4132" s="10">
        <v>124</v>
      </c>
      <c r="J4132" s="14">
        <f t="shared" si="64"/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0.76158158748893479</v>
      </c>
      <c r="I4133" s="10">
        <v>808</v>
      </c>
      <c r="J4133" s="14">
        <f t="shared" si="64"/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0.70754716981132071</v>
      </c>
      <c r="I4134" s="10">
        <v>31</v>
      </c>
      <c r="J4134" s="14">
        <f t="shared" si="64"/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0.83257918552036203</v>
      </c>
      <c r="I4135" s="10">
        <v>37</v>
      </c>
      <c r="J4135" s="14">
        <f t="shared" si="64"/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0.81318681318681318</v>
      </c>
      <c r="I4136" s="10">
        <v>17</v>
      </c>
      <c r="J4136" s="14">
        <f t="shared" si="64"/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0.57407407407407407</v>
      </c>
      <c r="I4137" s="10">
        <v>69</v>
      </c>
      <c r="J4137" s="14">
        <f t="shared" si="64"/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0.76315789473684215</v>
      </c>
      <c r="I4138" s="10">
        <v>18</v>
      </c>
      <c r="J4138" s="14">
        <f t="shared" si="64"/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0.73134328358208955</v>
      </c>
      <c r="I4139" s="10">
        <v>108</v>
      </c>
      <c r="J4139" s="14">
        <f t="shared" si="64"/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0.54054054054054057</v>
      </c>
      <c r="I4140" s="10">
        <v>34</v>
      </c>
      <c r="J4140" s="14">
        <f t="shared" si="64"/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0.73765432098765427</v>
      </c>
      <c r="I4141" s="10">
        <v>85</v>
      </c>
      <c r="J4141" s="14">
        <f t="shared" si="64"/>
        <v>0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0.75579698394681372</v>
      </c>
      <c r="I4142" s="10">
        <v>1506</v>
      </c>
      <c r="J4142" s="14">
        <f t="shared" si="64"/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0.7592592592592593</v>
      </c>
      <c r="I4143" s="10">
        <v>13</v>
      </c>
      <c r="J4143" s="14">
        <f t="shared" si="64"/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0.6873385012919897</v>
      </c>
      <c r="I4144" s="10">
        <v>242</v>
      </c>
      <c r="J4144" s="14">
        <f t="shared" si="64"/>
        <v>1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0.76870748299319724</v>
      </c>
      <c r="I4145" s="10">
        <v>34</v>
      </c>
      <c r="J4145" s="14">
        <f t="shared" si="64"/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0.72068965517241379</v>
      </c>
      <c r="I4146" s="10">
        <v>81</v>
      </c>
      <c r="J4146" s="14">
        <f t="shared" si="64"/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0.76744186046511631</v>
      </c>
      <c r="I4147" s="10">
        <v>20</v>
      </c>
      <c r="J4147" s="14">
        <f t="shared" si="64"/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0.75342465753424659</v>
      </c>
      <c r="I4148" s="10">
        <v>90</v>
      </c>
      <c r="J4148" s="14">
        <f t="shared" si="64"/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0.7816091954022989</v>
      </c>
      <c r="I4149" s="10">
        <v>38</v>
      </c>
      <c r="J4149" s="14">
        <f t="shared" si="64"/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0.72319999999999995</v>
      </c>
      <c r="I4150" s="10">
        <v>346</v>
      </c>
      <c r="J4150" s="14">
        <f t="shared" si="64"/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0.697508896797153</v>
      </c>
      <c r="I4151" s="10">
        <v>85</v>
      </c>
      <c r="J4151" s="14">
        <f t="shared" si="64"/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0.63157894736842102</v>
      </c>
      <c r="I4152" s="10">
        <v>77</v>
      </c>
      <c r="J4152" s="14">
        <f t="shared" si="64"/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0.7617647058823529</v>
      </c>
      <c r="I4153" s="10">
        <v>81</v>
      </c>
      <c r="J4153" s="14">
        <f t="shared" si="64"/>
        <v>0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0.73228346456692917</v>
      </c>
      <c r="I4154" s="10">
        <v>34</v>
      </c>
      <c r="J4154" s="14">
        <f t="shared" si="64"/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0.66666666666666663</v>
      </c>
      <c r="I4155" s="10">
        <v>27</v>
      </c>
      <c r="J4155" s="14">
        <f t="shared" si="64"/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0.85915492957746475</v>
      </c>
      <c r="I4156" s="10">
        <v>20</v>
      </c>
      <c r="J4156" s="14">
        <f t="shared" si="64"/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0.72014260249554363</v>
      </c>
      <c r="I4157" s="10">
        <v>157</v>
      </c>
      <c r="J4157" s="14">
        <f t="shared" si="64"/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0.77595628415300544</v>
      </c>
      <c r="I4158" s="10">
        <v>41</v>
      </c>
      <c r="J4158" s="14">
        <f t="shared" si="64"/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0.68</v>
      </c>
      <c r="I4159" s="10">
        <v>152</v>
      </c>
      <c r="J4159" s="14">
        <f t="shared" si="64"/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0.6900584795321637</v>
      </c>
      <c r="I4160" s="10">
        <v>53</v>
      </c>
      <c r="J4160" s="14">
        <f t="shared" si="64"/>
        <v>1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0.77181208053691275</v>
      </c>
      <c r="I4161" s="10">
        <v>34</v>
      </c>
      <c r="J4161" s="14">
        <f t="shared" si="64"/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0.72139303482587069</v>
      </c>
      <c r="I4162" s="10">
        <v>56</v>
      </c>
      <c r="J4162" s="14">
        <f t="shared" si="64"/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0.73809523809523814</v>
      </c>
      <c r="I4163" s="10">
        <v>44</v>
      </c>
      <c r="J4163" s="14">
        <f t="shared" si="64"/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0.76161369193154038</v>
      </c>
      <c r="I4164" s="10">
        <v>195</v>
      </c>
      <c r="J4164" s="14">
        <f t="shared" ref="J4164:J4227" si="65"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0.78431372549019607</v>
      </c>
      <c r="I4165" s="10">
        <v>22</v>
      </c>
      <c r="J4165" s="14">
        <f t="shared" si="65"/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0.79190751445086704</v>
      </c>
      <c r="I4166" s="10">
        <v>36</v>
      </c>
      <c r="J4166" s="14">
        <f t="shared" si="65"/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1</v>
      </c>
      <c r="I4167" s="10">
        <v>0</v>
      </c>
      <c r="J4167" s="14">
        <f t="shared" si="65"/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0.68840579710144922</v>
      </c>
      <c r="I4168" s="10">
        <v>43</v>
      </c>
      <c r="J4168" s="14">
        <f t="shared" si="65"/>
        <v>1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0.78639930252833479</v>
      </c>
      <c r="I4169" s="10">
        <v>245</v>
      </c>
      <c r="J4169" s="14">
        <f t="shared" si="65"/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0.74355828220858899</v>
      </c>
      <c r="I4170" s="10">
        <v>1045</v>
      </c>
      <c r="J4170" s="14">
        <f t="shared" si="65"/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0.73786407766990292</v>
      </c>
      <c r="I4171" s="10">
        <v>27</v>
      </c>
      <c r="J4171" s="14">
        <f t="shared" si="65"/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0.70491803278688525</v>
      </c>
      <c r="I4172" s="10">
        <v>18</v>
      </c>
      <c r="J4172" s="14">
        <f t="shared" si="65"/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0.72388059701492535</v>
      </c>
      <c r="I4173" s="10">
        <v>37</v>
      </c>
      <c r="J4173" s="14">
        <f t="shared" si="65"/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0.78886310904872392</v>
      </c>
      <c r="I4174" s="10">
        <v>91</v>
      </c>
      <c r="J4174" s="14">
        <f t="shared" si="65"/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0.68297872340425536</v>
      </c>
      <c r="I4175" s="10">
        <v>149</v>
      </c>
      <c r="J4175" s="14">
        <f t="shared" si="65"/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0.7142857142857143</v>
      </c>
      <c r="I4176" s="10">
        <v>84</v>
      </c>
      <c r="J4176" s="14">
        <f t="shared" si="65"/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0.71551724137931039</v>
      </c>
      <c r="I4177" s="10">
        <v>33</v>
      </c>
      <c r="J4177" s="14">
        <f t="shared" si="65"/>
        <v>0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0.58695652173913049</v>
      </c>
      <c r="I4178" s="10">
        <v>38</v>
      </c>
      <c r="J4178" s="14">
        <f t="shared" si="65"/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0.7551724137931034</v>
      </c>
      <c r="I4179" s="10">
        <v>71</v>
      </c>
      <c r="J4179" s="14">
        <f t="shared" si="65"/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0.76521739130434785</v>
      </c>
      <c r="I4180" s="10">
        <v>27</v>
      </c>
      <c r="J4180" s="14">
        <f t="shared" si="65"/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0.77808219178082194</v>
      </c>
      <c r="I4181" s="10">
        <v>162</v>
      </c>
      <c r="J4181" s="14">
        <f t="shared" si="65"/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0.76699029126213591</v>
      </c>
      <c r="I4182" s="10">
        <v>48</v>
      </c>
      <c r="J4182" s="14">
        <f t="shared" si="65"/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0.69333333333333336</v>
      </c>
      <c r="I4183" s="10">
        <v>46</v>
      </c>
      <c r="J4183" s="14">
        <f t="shared" si="65"/>
        <v>1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0.78333333333333333</v>
      </c>
      <c r="I4184" s="10">
        <v>26</v>
      </c>
      <c r="J4184" s="14">
        <f t="shared" si="65"/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0.77990430622009566</v>
      </c>
      <c r="I4185" s="10">
        <v>46</v>
      </c>
      <c r="J4185" s="14">
        <f t="shared" si="65"/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0.80281690140845074</v>
      </c>
      <c r="I4186" s="10">
        <v>56</v>
      </c>
      <c r="J4186" s="14">
        <f t="shared" si="65"/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0.7640449438202247</v>
      </c>
      <c r="I4187" s="10">
        <v>21</v>
      </c>
      <c r="J4187" s="14">
        <f t="shared" si="65"/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0.79733879222108495</v>
      </c>
      <c r="I4188" s="10">
        <v>198</v>
      </c>
      <c r="J4188" s="14">
        <f t="shared" si="65"/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0.84558823529411764</v>
      </c>
      <c r="I4189" s="10">
        <v>21</v>
      </c>
      <c r="J4189" s="14">
        <f t="shared" si="65"/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0.77319587628865982</v>
      </c>
      <c r="I4190" s="10">
        <v>22</v>
      </c>
      <c r="J4190" s="14">
        <f t="shared" si="65"/>
        <v>0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0.78527607361963192</v>
      </c>
      <c r="I4191" s="10">
        <v>70</v>
      </c>
      <c r="J4191" s="14">
        <f t="shared" si="65"/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0.73026315789473684</v>
      </c>
      <c r="I4192" s="10">
        <v>41</v>
      </c>
      <c r="J4192" s="14">
        <f t="shared" si="65"/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0.75510204081632648</v>
      </c>
      <c r="I4193" s="10">
        <v>12</v>
      </c>
      <c r="J4193" s="14">
        <f t="shared" si="65"/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0.68421052631578949</v>
      </c>
      <c r="I4194" s="10">
        <v>36</v>
      </c>
      <c r="J4194" s="14">
        <f t="shared" si="65"/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0.78294573643410847</v>
      </c>
      <c r="I4195" s="10">
        <v>112</v>
      </c>
      <c r="J4195" s="14">
        <f t="shared" si="65"/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0.78492954382612845</v>
      </c>
      <c r="I4196" s="10">
        <v>1801</v>
      </c>
      <c r="J4196" s="14">
        <f t="shared" si="65"/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0.79591836734693877</v>
      </c>
      <c r="I4197" s="10">
        <v>10</v>
      </c>
      <c r="J4197" s="14">
        <f t="shared" si="65"/>
        <v>0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0.78947368421052633</v>
      </c>
      <c r="I4198" s="10">
        <v>16</v>
      </c>
      <c r="J4198" s="14">
        <f t="shared" si="65"/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0.7567567567567568</v>
      </c>
      <c r="I4199" s="10">
        <v>9</v>
      </c>
      <c r="J4199" s="14">
        <f t="shared" si="65"/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0.67307692307692313</v>
      </c>
      <c r="I4200" s="10">
        <v>34</v>
      </c>
      <c r="J4200" s="14">
        <f t="shared" si="65"/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0.73076923076923073</v>
      </c>
      <c r="I4201" s="10">
        <v>133</v>
      </c>
      <c r="J4201" s="14">
        <f t="shared" si="65"/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0.7384615384615385</v>
      </c>
      <c r="I4202" s="10">
        <v>68</v>
      </c>
      <c r="J4202" s="14">
        <f t="shared" si="65"/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0.72559366754617416</v>
      </c>
      <c r="I4203" s="10">
        <v>104</v>
      </c>
      <c r="J4203" s="14">
        <f t="shared" si="65"/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0.76112026359143325</v>
      </c>
      <c r="I4204" s="10">
        <v>145</v>
      </c>
      <c r="J4204" s="14">
        <f t="shared" si="65"/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0.59259259259259256</v>
      </c>
      <c r="I4205" s="10">
        <v>11</v>
      </c>
      <c r="J4205" s="14">
        <f t="shared" si="65"/>
        <v>1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0.79965457685664942</v>
      </c>
      <c r="I4206" s="10">
        <v>116</v>
      </c>
      <c r="J4206" s="14">
        <f t="shared" si="65"/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0.76271186440677963</v>
      </c>
      <c r="I4207" s="10">
        <v>98</v>
      </c>
      <c r="J4207" s="14">
        <f t="shared" si="65"/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0.85416666666666663</v>
      </c>
      <c r="I4208" s="10">
        <v>7</v>
      </c>
      <c r="J4208" s="14">
        <f t="shared" si="65"/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0.78400000000000003</v>
      </c>
      <c r="I4209" s="10">
        <v>27</v>
      </c>
      <c r="J4209" s="14">
        <f t="shared" si="65"/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0.82641509433962268</v>
      </c>
      <c r="I4210" s="10">
        <v>46</v>
      </c>
      <c r="J4210" s="14">
        <f t="shared" si="65"/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0.77669902912621358</v>
      </c>
      <c r="I4211" s="10">
        <v>23</v>
      </c>
      <c r="J4211" s="14">
        <f t="shared" si="65"/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0.7723214285714286</v>
      </c>
      <c r="I4212" s="10">
        <v>51</v>
      </c>
      <c r="J4212" s="14">
        <f t="shared" si="65"/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0.85864485981308414</v>
      </c>
      <c r="I4213" s="10">
        <v>121</v>
      </c>
      <c r="J4213" s="14">
        <f t="shared" si="65"/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0.72</v>
      </c>
      <c r="I4214" s="10">
        <v>28</v>
      </c>
      <c r="J4214" s="14">
        <f t="shared" si="65"/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0.762043795620438</v>
      </c>
      <c r="I4215" s="10">
        <v>163</v>
      </c>
      <c r="J4215" s="14">
        <f t="shared" si="65"/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0.83253588516746413</v>
      </c>
      <c r="I4216" s="10">
        <v>665</v>
      </c>
      <c r="J4216" s="14">
        <f t="shared" si="65"/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0.7710280373831776</v>
      </c>
      <c r="I4217" s="10">
        <v>49</v>
      </c>
      <c r="J4217" s="14">
        <f t="shared" si="65"/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0.83050847457627119</v>
      </c>
      <c r="I4218" s="10">
        <v>20</v>
      </c>
      <c r="J4218" s="14">
        <f t="shared" si="65"/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0.8515625</v>
      </c>
      <c r="I4219" s="10">
        <v>19</v>
      </c>
      <c r="J4219" s="14">
        <f t="shared" si="65"/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0.8270042194092827</v>
      </c>
      <c r="I4220" s="10">
        <v>41</v>
      </c>
      <c r="J4220" s="14">
        <f t="shared" si="65"/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0.78899082568807344</v>
      </c>
      <c r="I4221" s="10">
        <v>23</v>
      </c>
      <c r="J4221" s="14">
        <f t="shared" si="65"/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0.75939849624060152</v>
      </c>
      <c r="I4222" s="10">
        <v>32</v>
      </c>
      <c r="J4222" s="14">
        <f t="shared" si="65"/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0.89017341040462428</v>
      </c>
      <c r="I4223" s="10">
        <v>19</v>
      </c>
      <c r="J4223" s="14">
        <f t="shared" si="65"/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0.84848484848484851</v>
      </c>
      <c r="I4224" s="10">
        <v>10</v>
      </c>
      <c r="J4224" s="14">
        <f t="shared" si="65"/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0.82978723404255317</v>
      </c>
      <c r="I4225" s="10">
        <v>16</v>
      </c>
      <c r="J4225" s="14">
        <f t="shared" si="65"/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0.5625</v>
      </c>
      <c r="I4226" s="10">
        <v>21</v>
      </c>
      <c r="J4226" s="14">
        <f t="shared" si="65"/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0.8571428571428571</v>
      </c>
      <c r="I4227" s="10">
        <v>12</v>
      </c>
      <c r="J4227" s="14">
        <f t="shared" si="65"/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0.9285714285714286</v>
      </c>
      <c r="I4228" s="10">
        <v>1</v>
      </c>
      <c r="J4228" s="14">
        <f t="shared" ref="J4228:J4291" si="66"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0.8214285714285714</v>
      </c>
      <c r="I4229" s="10">
        <v>15</v>
      </c>
      <c r="J4229" s="14">
        <f t="shared" si="66"/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0.79661016949152541</v>
      </c>
      <c r="I4230" s="10">
        <v>12</v>
      </c>
      <c r="J4230" s="14">
        <f t="shared" si="66"/>
        <v>0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0.76190476190476186</v>
      </c>
      <c r="I4231" s="10">
        <v>10</v>
      </c>
      <c r="J4231" s="14">
        <f t="shared" si="66"/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0.78260869565217395</v>
      </c>
      <c r="I4232" s="10">
        <v>15</v>
      </c>
      <c r="J4232" s="14">
        <f t="shared" si="66"/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0.85882352941176465</v>
      </c>
      <c r="I4233" s="10">
        <v>12</v>
      </c>
      <c r="J4233" s="14">
        <f t="shared" si="66"/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0.759493670886076</v>
      </c>
      <c r="I4234" s="10">
        <v>19</v>
      </c>
      <c r="J4234" s="14">
        <f t="shared" si="66"/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0.76229508196721307</v>
      </c>
      <c r="I4235" s="10">
        <v>29</v>
      </c>
      <c r="J4235" s="14">
        <f t="shared" si="66"/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0.64835164835164838</v>
      </c>
      <c r="I4236" s="10">
        <v>32</v>
      </c>
      <c r="J4236" s="14">
        <f t="shared" si="66"/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0.73039215686274506</v>
      </c>
      <c r="I4237" s="10">
        <v>55</v>
      </c>
      <c r="J4237" s="14">
        <f t="shared" si="66"/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0.90909090909090906</v>
      </c>
      <c r="I4238" s="10">
        <v>12</v>
      </c>
      <c r="J4238" s="14">
        <f t="shared" si="66"/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0.75862068965517238</v>
      </c>
      <c r="I4239" s="10">
        <v>14</v>
      </c>
      <c r="J4239" s="14">
        <f t="shared" si="66"/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0.79349353049907578</v>
      </c>
      <c r="I4240" s="10">
        <v>2793</v>
      </c>
      <c r="J4240" s="14">
        <f t="shared" si="66"/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0.76821192052980136</v>
      </c>
      <c r="I4241" s="10">
        <v>35</v>
      </c>
      <c r="J4241" s="14">
        <f t="shared" si="66"/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0.75901328273244784</v>
      </c>
      <c r="I4242" s="10">
        <v>127</v>
      </c>
      <c r="J4242" s="14">
        <f t="shared" si="66"/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0.69169960474308301</v>
      </c>
      <c r="I4243" s="10">
        <v>156</v>
      </c>
      <c r="J4243" s="14">
        <f t="shared" si="66"/>
        <v>1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0.82889480692410122</v>
      </c>
      <c r="I4244" s="10">
        <v>257</v>
      </c>
      <c r="J4244" s="14">
        <f t="shared" si="66"/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0.77712952158693116</v>
      </c>
      <c r="I4245" s="10">
        <v>191</v>
      </c>
      <c r="J4245" s="14">
        <f t="shared" si="66"/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0.73610223642172523</v>
      </c>
      <c r="I4246" s="10">
        <v>413</v>
      </c>
      <c r="J4246" s="14">
        <f t="shared" si="66"/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0.76209677419354838</v>
      </c>
      <c r="I4247" s="10">
        <v>59</v>
      </c>
      <c r="J4247" s="14">
        <f t="shared" si="66"/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0.7806691449814126</v>
      </c>
      <c r="I4248" s="10">
        <v>118</v>
      </c>
      <c r="J4248" s="14">
        <f t="shared" si="66"/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0.77798742138364785</v>
      </c>
      <c r="I4249" s="10">
        <v>706</v>
      </c>
      <c r="J4249" s="14">
        <f t="shared" si="66"/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0.82173174872665533</v>
      </c>
      <c r="I4250" s="10">
        <v>105</v>
      </c>
      <c r="J4250" s="14">
        <f t="shared" si="66"/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0.84126984126984128</v>
      </c>
      <c r="I4251" s="10">
        <v>30</v>
      </c>
      <c r="J4251" s="14">
        <f t="shared" si="66"/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0.78965517241379313</v>
      </c>
      <c r="I4252" s="10">
        <v>61</v>
      </c>
      <c r="J4252" s="14">
        <f t="shared" si="66"/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0.79411764705882348</v>
      </c>
      <c r="I4253" s="10">
        <v>28</v>
      </c>
      <c r="J4253" s="14">
        <f t="shared" si="66"/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0.79569892473118276</v>
      </c>
      <c r="I4254" s="10">
        <v>19</v>
      </c>
      <c r="J4254" s="14">
        <f t="shared" si="66"/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0.8092307692307692</v>
      </c>
      <c r="I4255" s="10">
        <v>62</v>
      </c>
      <c r="J4255" s="14">
        <f t="shared" si="66"/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0.75</v>
      </c>
      <c r="I4256" s="10">
        <v>42</v>
      </c>
      <c r="J4256" s="14">
        <f t="shared" si="66"/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0.77741935483870972</v>
      </c>
      <c r="I4257" s="10">
        <v>207</v>
      </c>
      <c r="J4257" s="14">
        <f t="shared" si="66"/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0.72373081463990552</v>
      </c>
      <c r="I4258" s="10">
        <v>234</v>
      </c>
      <c r="J4258" s="14">
        <f t="shared" si="66"/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0.87234042553191493</v>
      </c>
      <c r="I4259" s="10">
        <v>24</v>
      </c>
      <c r="J4259" s="14">
        <f t="shared" si="66"/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0.7592592592592593</v>
      </c>
      <c r="I4260" s="10">
        <v>520</v>
      </c>
      <c r="J4260" s="14">
        <f t="shared" si="66"/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0.79656160458452718</v>
      </c>
      <c r="I4261" s="10">
        <v>71</v>
      </c>
      <c r="J4261" s="14">
        <f t="shared" si="66"/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0.80701754385964908</v>
      </c>
      <c r="I4262" s="10">
        <v>11</v>
      </c>
      <c r="J4262" s="14">
        <f t="shared" si="66"/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0.80099502487562191</v>
      </c>
      <c r="I4263" s="10">
        <v>40</v>
      </c>
      <c r="J4263" s="14">
        <f t="shared" si="66"/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0.85365853658536583</v>
      </c>
      <c r="I4264" s="10">
        <v>24</v>
      </c>
      <c r="J4264" s="14">
        <f t="shared" si="66"/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0.76165803108808294</v>
      </c>
      <c r="I4265" s="10">
        <v>46</v>
      </c>
      <c r="J4265" s="14">
        <f t="shared" si="66"/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0.735144312393888</v>
      </c>
      <c r="I4266" s="10">
        <v>156</v>
      </c>
      <c r="J4266" s="14">
        <f t="shared" si="66"/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0.76811594202898548</v>
      </c>
      <c r="I4267" s="10">
        <v>48</v>
      </c>
      <c r="J4267" s="14">
        <f t="shared" si="66"/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0.72263927301461872</v>
      </c>
      <c r="I4268" s="10">
        <v>702</v>
      </c>
      <c r="J4268" s="14">
        <f t="shared" si="66"/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0.609375</v>
      </c>
      <c r="I4269" s="10">
        <v>25</v>
      </c>
      <c r="J4269" s="14">
        <f t="shared" si="66"/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0.72058823529411764</v>
      </c>
      <c r="I4270" s="10">
        <v>19</v>
      </c>
      <c r="J4270" s="14">
        <f t="shared" si="66"/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0.84269662921348309</v>
      </c>
      <c r="I4271" s="10">
        <v>42</v>
      </c>
      <c r="J4271" s="14">
        <f t="shared" si="66"/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0.88888888888888884</v>
      </c>
      <c r="I4272" s="10">
        <v>8</v>
      </c>
      <c r="J4272" s="14">
        <f t="shared" si="66"/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0.27659574468085107</v>
      </c>
      <c r="I4273" s="10">
        <v>34</v>
      </c>
      <c r="J4273" s="14">
        <f t="shared" si="66"/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0.72631578947368425</v>
      </c>
      <c r="I4274" s="10">
        <v>26</v>
      </c>
      <c r="J4274" s="14">
        <f t="shared" si="66"/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0.78494623655913975</v>
      </c>
      <c r="I4275" s="10">
        <v>20</v>
      </c>
      <c r="J4275" s="14">
        <f t="shared" si="66"/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0.85074626865671643</v>
      </c>
      <c r="I4276" s="10">
        <v>10</v>
      </c>
      <c r="J4276" s="14">
        <f t="shared" si="66"/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0.90384615384615385</v>
      </c>
      <c r="I4277" s="10">
        <v>5</v>
      </c>
      <c r="J4277" s="14">
        <f t="shared" si="66"/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0.88636363636363635</v>
      </c>
      <c r="I4278" s="10">
        <v>5</v>
      </c>
      <c r="J4278" s="14">
        <f t="shared" si="66"/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0.86585365853658536</v>
      </c>
      <c r="I4279" s="10">
        <v>11</v>
      </c>
      <c r="J4279" s="14">
        <f t="shared" si="66"/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0.8783783783783784</v>
      </c>
      <c r="I4280" s="10">
        <v>9</v>
      </c>
      <c r="J4280" s="14">
        <f t="shared" si="66"/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0.75757575757575757</v>
      </c>
      <c r="I4281" s="10">
        <v>8</v>
      </c>
      <c r="J4281" s="14">
        <f t="shared" si="66"/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0.79166666666666663</v>
      </c>
      <c r="I4282" s="10">
        <v>10</v>
      </c>
      <c r="J4282" s="14">
        <f t="shared" si="66"/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0.76851851851851849</v>
      </c>
      <c r="I4283" s="10">
        <v>25</v>
      </c>
      <c r="J4283" s="14">
        <f t="shared" si="66"/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0.78749999999999998</v>
      </c>
      <c r="I4284" s="10">
        <v>17</v>
      </c>
      <c r="J4284" s="14">
        <f t="shared" si="66"/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0.66326530612244894</v>
      </c>
      <c r="I4285" s="10">
        <v>33</v>
      </c>
      <c r="J4285" s="14">
        <f t="shared" si="66"/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0.97058823529411764</v>
      </c>
      <c r="I4286" s="10">
        <v>1</v>
      </c>
      <c r="J4286" s="14">
        <f t="shared" si="66"/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0.77966101694915257</v>
      </c>
      <c r="I4287" s="10">
        <v>13</v>
      </c>
      <c r="J4287" s="14">
        <f t="shared" si="66"/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0.75132275132275128</v>
      </c>
      <c r="I4288" s="10">
        <v>47</v>
      </c>
      <c r="J4288" s="14">
        <f t="shared" si="66"/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0.78787878787878785</v>
      </c>
      <c r="I4289" s="10">
        <v>14</v>
      </c>
      <c r="J4289" s="14">
        <f t="shared" si="66"/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0.84259259259259256</v>
      </c>
      <c r="I4290" s="10">
        <v>17</v>
      </c>
      <c r="J4290" s="14">
        <f t="shared" si="66"/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0.58947368421052626</v>
      </c>
      <c r="I4291" s="10">
        <v>39</v>
      </c>
      <c r="J4291" s="14">
        <f t="shared" si="66"/>
        <v>1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0.66666666666666663</v>
      </c>
      <c r="I4292" s="10">
        <v>58</v>
      </c>
      <c r="J4292" s="14">
        <f t="shared" ref="J4292:J4355" si="67"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0.74626865671641796</v>
      </c>
      <c r="I4293" s="10">
        <v>17</v>
      </c>
      <c r="J4293" s="14">
        <f t="shared" si="67"/>
        <v>0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0.75365344467640916</v>
      </c>
      <c r="I4294" s="10">
        <v>118</v>
      </c>
      <c r="J4294" s="14">
        <f t="shared" si="67"/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0.77659574468085102</v>
      </c>
      <c r="I4295" s="10">
        <v>42</v>
      </c>
      <c r="J4295" s="14">
        <f t="shared" si="67"/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0.79684418145956604</v>
      </c>
      <c r="I4296" s="10">
        <v>103</v>
      </c>
      <c r="J4296" s="14">
        <f t="shared" si="67"/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0.6160714285714286</v>
      </c>
      <c r="I4297" s="10">
        <v>43</v>
      </c>
      <c r="J4297" s="14">
        <f t="shared" si="67"/>
        <v>1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0.88715953307392992</v>
      </c>
      <c r="I4298" s="10">
        <v>29</v>
      </c>
      <c r="J4298" s="14">
        <f t="shared" si="67"/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0.84390243902439022</v>
      </c>
      <c r="I4299" s="10">
        <v>32</v>
      </c>
      <c r="J4299" s="14">
        <f t="shared" si="67"/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0.76824034334763946</v>
      </c>
      <c r="I4300" s="10">
        <v>54</v>
      </c>
      <c r="J4300" s="14">
        <f t="shared" si="67"/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0.88888888888888884</v>
      </c>
      <c r="I4301" s="10">
        <v>11</v>
      </c>
      <c r="J4301" s="14">
        <f t="shared" si="67"/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0.78082191780821919</v>
      </c>
      <c r="I4302" s="10">
        <v>32</v>
      </c>
      <c r="J4302" s="14">
        <f t="shared" si="67"/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0.70370370370370372</v>
      </c>
      <c r="I4303" s="10">
        <v>48</v>
      </c>
      <c r="J4303" s="14">
        <f t="shared" si="67"/>
        <v>0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0.88709677419354838</v>
      </c>
      <c r="I4304" s="10">
        <v>7</v>
      </c>
      <c r="J4304" s="14">
        <f t="shared" si="67"/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0.76377952755905509</v>
      </c>
      <c r="I4305" s="10">
        <v>30</v>
      </c>
      <c r="J4305" s="14">
        <f t="shared" si="67"/>
        <v>0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0.65591397849462363</v>
      </c>
      <c r="I4306" s="10">
        <v>32</v>
      </c>
      <c r="J4306" s="14">
        <f t="shared" si="67"/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0.74881516587677721</v>
      </c>
      <c r="I4307" s="10">
        <v>106</v>
      </c>
      <c r="J4307" s="14">
        <f t="shared" si="67"/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0.67647058823529416</v>
      </c>
      <c r="I4308" s="10">
        <v>77</v>
      </c>
      <c r="J4308" s="14">
        <f t="shared" si="67"/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0.6523297491039427</v>
      </c>
      <c r="I4309" s="10">
        <v>97</v>
      </c>
      <c r="J4309" s="14">
        <f t="shared" si="67"/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0.81258191349934472</v>
      </c>
      <c r="I4310" s="10">
        <v>143</v>
      </c>
      <c r="J4310" s="14">
        <f t="shared" si="67"/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0.70895522388059706</v>
      </c>
      <c r="I4311" s="10">
        <v>39</v>
      </c>
      <c r="J4311" s="14">
        <f t="shared" si="67"/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0.83858267716535428</v>
      </c>
      <c r="I4312" s="10">
        <v>82</v>
      </c>
      <c r="J4312" s="14">
        <f t="shared" si="67"/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0.73148148148148151</v>
      </c>
      <c r="I4313" s="10">
        <v>58</v>
      </c>
      <c r="J4313" s="14">
        <f t="shared" si="67"/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0.6901408450704225</v>
      </c>
      <c r="I4314" s="10">
        <v>22</v>
      </c>
      <c r="J4314" s="14">
        <f t="shared" si="67"/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0.70370370370370372</v>
      </c>
      <c r="I4315" s="10">
        <v>64</v>
      </c>
      <c r="J4315" s="14">
        <f t="shared" si="67"/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0.77401129943502822</v>
      </c>
      <c r="I4316" s="10">
        <v>40</v>
      </c>
      <c r="J4316" s="14">
        <f t="shared" si="67"/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0.77777777777777779</v>
      </c>
      <c r="I4317" s="10">
        <v>150</v>
      </c>
      <c r="J4317" s="14">
        <f t="shared" si="67"/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0.67105263157894735</v>
      </c>
      <c r="I4318" s="10">
        <v>25</v>
      </c>
      <c r="J4318" s="14">
        <f t="shared" si="67"/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0.79360261498949336</v>
      </c>
      <c r="I4319" s="10">
        <v>884</v>
      </c>
      <c r="J4319" s="14">
        <f t="shared" si="67"/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0.75809935205183587</v>
      </c>
      <c r="I4320" s="10">
        <v>112</v>
      </c>
      <c r="J4320" s="14">
        <f t="shared" si="67"/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0.898876404494382</v>
      </c>
      <c r="I4321" s="10">
        <v>18</v>
      </c>
      <c r="J4321" s="14">
        <f t="shared" si="67"/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0.73913043478260865</v>
      </c>
      <c r="I4322" s="10">
        <v>36</v>
      </c>
      <c r="J4322" s="14">
        <f t="shared" si="67"/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0.70192307692307687</v>
      </c>
      <c r="I4323" s="10">
        <v>31</v>
      </c>
      <c r="J4323" s="14">
        <f t="shared" si="67"/>
        <v>0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0.74545454545454548</v>
      </c>
      <c r="I4324" s="10">
        <v>28</v>
      </c>
      <c r="J4324" s="14">
        <f t="shared" si="67"/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0.69914040114613185</v>
      </c>
      <c r="I4325" s="10">
        <v>105</v>
      </c>
      <c r="J4325" s="14">
        <f t="shared" si="67"/>
        <v>1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0.79026217228464424</v>
      </c>
      <c r="I4326" s="10">
        <v>56</v>
      </c>
      <c r="J4326" s="14">
        <f t="shared" si="67"/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0.79472829030510928</v>
      </c>
      <c r="I4327" s="10">
        <v>1137</v>
      </c>
      <c r="J4327" s="14">
        <f t="shared" si="67"/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0.74825174825174823</v>
      </c>
      <c r="I4328" s="10">
        <v>36</v>
      </c>
      <c r="J4328" s="14">
        <f t="shared" si="67"/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0.85990338164251212</v>
      </c>
      <c r="I4329" s="10">
        <v>29</v>
      </c>
      <c r="J4329" s="14">
        <f t="shared" si="67"/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0.61904761904761907</v>
      </c>
      <c r="I4330" s="10">
        <v>16</v>
      </c>
      <c r="J4330" s="14">
        <f t="shared" si="67"/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0.83163265306122447</v>
      </c>
      <c r="I4331" s="10">
        <v>33</v>
      </c>
      <c r="J4331" s="14">
        <f t="shared" si="67"/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0.77777777777777779</v>
      </c>
      <c r="I4332" s="10">
        <v>30</v>
      </c>
      <c r="J4332" s="14">
        <f t="shared" si="67"/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0.74137931034482762</v>
      </c>
      <c r="I4333" s="10">
        <v>15</v>
      </c>
      <c r="J4333" s="14">
        <f t="shared" si="67"/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0.78260869565217395</v>
      </c>
      <c r="I4334" s="10">
        <v>30</v>
      </c>
      <c r="J4334" s="14">
        <f t="shared" si="67"/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0.76271186440677963</v>
      </c>
      <c r="I4335" s="10">
        <v>28</v>
      </c>
      <c r="J4335" s="14">
        <f t="shared" si="67"/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0.83495145631067957</v>
      </c>
      <c r="I4336" s="10">
        <v>17</v>
      </c>
      <c r="J4336" s="14">
        <f t="shared" si="67"/>
        <v>0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0.7441860465116279</v>
      </c>
      <c r="I4337" s="10">
        <v>22</v>
      </c>
      <c r="J4337" s="14">
        <f t="shared" si="67"/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0.68292682926829273</v>
      </c>
      <c r="I4338" s="10">
        <v>26</v>
      </c>
      <c r="J4338" s="14">
        <f t="shared" si="67"/>
        <v>1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0.82456140350877194</v>
      </c>
      <c r="I4339" s="10">
        <v>20</v>
      </c>
      <c r="J4339" s="14">
        <f t="shared" si="67"/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0.7142857142857143</v>
      </c>
      <c r="I4340" s="10">
        <v>20</v>
      </c>
      <c r="J4340" s="14">
        <f t="shared" si="67"/>
        <v>0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0.83333333333333337</v>
      </c>
      <c r="I4341" s="10">
        <v>18</v>
      </c>
      <c r="J4341" s="14">
        <f t="shared" si="67"/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0.77941176470588236</v>
      </c>
      <c r="I4342" s="10">
        <v>15</v>
      </c>
      <c r="J4342" s="14">
        <f t="shared" si="67"/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0.72727272727272729</v>
      </c>
      <c r="I4343" s="10">
        <v>15</v>
      </c>
      <c r="J4343" s="14">
        <f t="shared" si="67"/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0.67500000000000004</v>
      </c>
      <c r="I4344" s="10">
        <v>13</v>
      </c>
      <c r="J4344" s="14">
        <f t="shared" si="67"/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0.5625</v>
      </c>
      <c r="I4345" s="10">
        <v>35</v>
      </c>
      <c r="J4345" s="14">
        <f t="shared" si="67"/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0.66129032258064513</v>
      </c>
      <c r="I4346" s="10">
        <v>21</v>
      </c>
      <c r="J4346" s="14">
        <f t="shared" si="67"/>
        <v>1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0.57668711656441718</v>
      </c>
      <c r="I4347" s="10">
        <v>69</v>
      </c>
      <c r="J4347" s="14">
        <f t="shared" si="67"/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0.69811320754716977</v>
      </c>
      <c r="I4348" s="10">
        <v>16</v>
      </c>
      <c r="J4348" s="14">
        <f t="shared" si="67"/>
        <v>1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0.72779922779922779</v>
      </c>
      <c r="I4349" s="10">
        <v>141</v>
      </c>
      <c r="J4349" s="14">
        <f t="shared" si="67"/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0.80232558139534882</v>
      </c>
      <c r="I4350" s="10">
        <v>34</v>
      </c>
      <c r="J4350" s="14">
        <f t="shared" si="67"/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0.66265060240963858</v>
      </c>
      <c r="I4351" s="10">
        <v>28</v>
      </c>
      <c r="J4351" s="14">
        <f t="shared" si="67"/>
        <v>1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0.70731707317073167</v>
      </c>
      <c r="I4352" s="10">
        <v>48</v>
      </c>
      <c r="J4352" s="14">
        <f t="shared" si="67"/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0.74114441416893728</v>
      </c>
      <c r="I4353" s="10">
        <v>190</v>
      </c>
      <c r="J4353" s="14">
        <f t="shared" si="67"/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0.77142857142857146</v>
      </c>
      <c r="I4354" s="10">
        <v>24</v>
      </c>
      <c r="J4354" s="14">
        <f t="shared" si="67"/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0.77500000000000002</v>
      </c>
      <c r="I4355" s="10">
        <v>36</v>
      </c>
      <c r="J4355" s="14">
        <f t="shared" si="67"/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0.74752475247524752</v>
      </c>
      <c r="I4356" s="10">
        <v>51</v>
      </c>
      <c r="J4356" s="14">
        <f t="shared" ref="J4356:J4419" si="68"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0.72608695652173916</v>
      </c>
      <c r="I4357" s="10">
        <v>189</v>
      </c>
      <c r="J4357" s="14">
        <f t="shared" si="68"/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0.7931034482758621</v>
      </c>
      <c r="I4358" s="10">
        <v>12</v>
      </c>
      <c r="J4358" s="14">
        <f t="shared" si="68"/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0.81818181818181823</v>
      </c>
      <c r="I4359" s="10">
        <v>10</v>
      </c>
      <c r="J4359" s="14">
        <f t="shared" si="68"/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0.76842105263157889</v>
      </c>
      <c r="I4360" s="10">
        <v>22</v>
      </c>
      <c r="J4360" s="14">
        <f t="shared" si="68"/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0.80392156862745101</v>
      </c>
      <c r="I4361" s="10">
        <v>40</v>
      </c>
      <c r="J4361" s="14">
        <f t="shared" si="68"/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0.67785234899328861</v>
      </c>
      <c r="I4362" s="10">
        <v>48</v>
      </c>
      <c r="J4362" s="14">
        <f t="shared" si="68"/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0.7277227722772277</v>
      </c>
      <c r="I4363" s="10">
        <v>55</v>
      </c>
      <c r="J4363" s="14">
        <f t="shared" si="68"/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0.71014492753623193</v>
      </c>
      <c r="I4364" s="10">
        <v>20</v>
      </c>
      <c r="J4364" s="14">
        <f t="shared" si="68"/>
        <v>0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0.6</v>
      </c>
      <c r="I4365" s="10">
        <v>20</v>
      </c>
      <c r="J4365" s="14">
        <f t="shared" si="68"/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0.83544303797468356</v>
      </c>
      <c r="I4366" s="10">
        <v>39</v>
      </c>
      <c r="J4366" s="14">
        <f t="shared" si="68"/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0.67624521072796939</v>
      </c>
      <c r="I4367" s="10">
        <v>169</v>
      </c>
      <c r="J4367" s="14">
        <f t="shared" si="68"/>
        <v>1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0.84210526315789469</v>
      </c>
      <c r="I4368" s="10">
        <v>12</v>
      </c>
      <c r="J4368" s="14">
        <f t="shared" si="68"/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0.77083333333333337</v>
      </c>
      <c r="I4369" s="10">
        <v>11</v>
      </c>
      <c r="J4369" s="14">
        <f t="shared" si="68"/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0.78556933483652758</v>
      </c>
      <c r="I4370" s="10">
        <v>951</v>
      </c>
      <c r="J4370" s="14">
        <f t="shared" si="68"/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0.94444444444444442</v>
      </c>
      <c r="I4371" s="10">
        <v>6</v>
      </c>
      <c r="J4371" s="14">
        <f t="shared" si="68"/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0.91666666666666663</v>
      </c>
      <c r="I4372" s="10">
        <v>6</v>
      </c>
      <c r="J4372" s="14">
        <f t="shared" si="68"/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0.7142857142857143</v>
      </c>
      <c r="I4373" s="10">
        <v>8</v>
      </c>
      <c r="J4373" s="14">
        <f t="shared" si="68"/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0.71052631578947367</v>
      </c>
      <c r="I4374" s="10">
        <v>11</v>
      </c>
      <c r="J4374" s="14">
        <f t="shared" si="68"/>
        <v>0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0.75471698113207553</v>
      </c>
      <c r="I4375" s="10">
        <v>13</v>
      </c>
      <c r="J4375" s="14">
        <f t="shared" si="68"/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0.64516129032258063</v>
      </c>
      <c r="I4376" s="10">
        <v>33</v>
      </c>
      <c r="J4376" s="14">
        <f t="shared" si="68"/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0.60784313725490191</v>
      </c>
      <c r="I4377" s="10">
        <v>20</v>
      </c>
      <c r="J4377" s="14">
        <f t="shared" si="68"/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0.71212121212121215</v>
      </c>
      <c r="I4378" s="10">
        <v>19</v>
      </c>
      <c r="J4378" s="14">
        <f t="shared" si="68"/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0.84693877551020413</v>
      </c>
      <c r="I4379" s="10">
        <v>15</v>
      </c>
      <c r="J4379" s="14">
        <f t="shared" si="68"/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0.66216216216216217</v>
      </c>
      <c r="I4380" s="10">
        <v>25</v>
      </c>
      <c r="J4380" s="14">
        <f t="shared" si="68"/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0.75</v>
      </c>
      <c r="I4381" s="10">
        <v>55</v>
      </c>
      <c r="J4381" s="14">
        <f t="shared" si="68"/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0.76880222841225632</v>
      </c>
      <c r="I4382" s="10">
        <v>83</v>
      </c>
      <c r="J4382" s="14">
        <f t="shared" si="68"/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0.76582278481012656</v>
      </c>
      <c r="I4383" s="10">
        <v>37</v>
      </c>
      <c r="J4383" s="14">
        <f t="shared" si="68"/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0.73195876288659789</v>
      </c>
      <c r="I4384" s="10">
        <v>26</v>
      </c>
      <c r="J4384" s="14">
        <f t="shared" si="68"/>
        <v>0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0.80851063829787229</v>
      </c>
      <c r="I4385" s="10">
        <v>9</v>
      </c>
      <c r="J4385" s="14">
        <f t="shared" si="68"/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0.75</v>
      </c>
      <c r="I4386" s="10">
        <v>24</v>
      </c>
      <c r="J4386" s="14">
        <f t="shared" si="68"/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0.72103004291845496</v>
      </c>
      <c r="I4387" s="10">
        <v>65</v>
      </c>
      <c r="J4387" s="14">
        <f t="shared" si="68"/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0.71278825995807127</v>
      </c>
      <c r="I4388" s="10">
        <v>137</v>
      </c>
      <c r="J4388" s="14">
        <f t="shared" si="68"/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0.7142857142857143</v>
      </c>
      <c r="I4389" s="10">
        <v>20</v>
      </c>
      <c r="J4389" s="14">
        <f t="shared" si="68"/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0.90196078431372551</v>
      </c>
      <c r="I4390" s="10">
        <v>10</v>
      </c>
      <c r="J4390" s="14">
        <f t="shared" si="68"/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0.69607843137254899</v>
      </c>
      <c r="I4391" s="10">
        <v>31</v>
      </c>
      <c r="J4391" s="14">
        <f t="shared" si="68"/>
        <v>1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0.74318304535637147</v>
      </c>
      <c r="I4392" s="10">
        <v>7610</v>
      </c>
      <c r="J4392" s="14">
        <f t="shared" si="68"/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0.70303030303030301</v>
      </c>
      <c r="I4393" s="10">
        <v>49</v>
      </c>
      <c r="J4393" s="14">
        <f t="shared" si="68"/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0.80132450331125826</v>
      </c>
      <c r="I4394" s="10">
        <v>30</v>
      </c>
      <c r="J4394" s="14">
        <f t="shared" si="68"/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0.77727272727272723</v>
      </c>
      <c r="I4395" s="10">
        <v>49</v>
      </c>
      <c r="J4395" s="14">
        <f t="shared" si="68"/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0.78358208955223885</v>
      </c>
      <c r="I4396" s="10">
        <v>29</v>
      </c>
      <c r="J4396" s="14">
        <f t="shared" si="68"/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0.76500000000000001</v>
      </c>
      <c r="I4397" s="10">
        <v>47</v>
      </c>
      <c r="J4397" s="14">
        <f t="shared" si="68"/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0.71342685370741488</v>
      </c>
      <c r="I4398" s="10">
        <v>286</v>
      </c>
      <c r="J4398" s="14">
        <f t="shared" si="68"/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0.71875</v>
      </c>
      <c r="I4399" s="10">
        <v>126</v>
      </c>
      <c r="J4399" s="14">
        <f t="shared" si="68"/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0.6966292134831461</v>
      </c>
      <c r="I4400" s="10">
        <v>81</v>
      </c>
      <c r="J4400" s="14">
        <f t="shared" si="68"/>
        <v>1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0.806949806949807</v>
      </c>
      <c r="I4401" s="10">
        <v>50</v>
      </c>
      <c r="J4401" s="14">
        <f t="shared" si="68"/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0.74213836477987416</v>
      </c>
      <c r="I4402" s="10">
        <v>41</v>
      </c>
      <c r="J4402" s="14">
        <f t="shared" si="68"/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0.73529411764705888</v>
      </c>
      <c r="I4403" s="10">
        <v>45</v>
      </c>
      <c r="J4403" s="14">
        <f t="shared" si="68"/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0.73134328358208955</v>
      </c>
      <c r="I4404" s="10">
        <v>54</v>
      </c>
      <c r="J4404" s="14">
        <f t="shared" si="68"/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0.81656804733727806</v>
      </c>
      <c r="I4405" s="10">
        <v>31</v>
      </c>
      <c r="J4405" s="14">
        <f t="shared" si="68"/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0.67540322580645162</v>
      </c>
      <c r="I4406" s="10">
        <v>161</v>
      </c>
      <c r="J4406" s="14">
        <f t="shared" si="68"/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0.74928774928774933</v>
      </c>
      <c r="I4407" s="10">
        <v>88</v>
      </c>
      <c r="J4407" s="14">
        <f t="shared" si="68"/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0.71604938271604934</v>
      </c>
      <c r="I4408" s="10">
        <v>207</v>
      </c>
      <c r="J4408" s="14">
        <f t="shared" si="68"/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0.70588235294117652</v>
      </c>
      <c r="I4409" s="10">
        <v>90</v>
      </c>
      <c r="J4409" s="14">
        <f t="shared" si="68"/>
        <v>0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0.76284584980237158</v>
      </c>
      <c r="I4410" s="10">
        <v>60</v>
      </c>
      <c r="J4410" s="14">
        <f t="shared" si="68"/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0.85849056603773588</v>
      </c>
      <c r="I4411" s="10">
        <v>15</v>
      </c>
      <c r="J4411" s="14">
        <f t="shared" si="68"/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0.7410714285714286</v>
      </c>
      <c r="I4412" s="10">
        <v>58</v>
      </c>
      <c r="J4412" s="14">
        <f t="shared" si="68"/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0.72602739726027399</v>
      </c>
      <c r="I4413" s="10">
        <v>20</v>
      </c>
      <c r="J4413" s="14">
        <f t="shared" si="68"/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0.78343516632722332</v>
      </c>
      <c r="I4414" s="10">
        <v>319</v>
      </c>
      <c r="J4414" s="14">
        <f t="shared" si="68"/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0.65909090909090906</v>
      </c>
      <c r="I4415" s="10">
        <v>30</v>
      </c>
      <c r="J4415" s="14">
        <f t="shared" si="68"/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0.77083333333333337</v>
      </c>
      <c r="I4416" s="10">
        <v>55</v>
      </c>
      <c r="J4416" s="14">
        <f t="shared" si="68"/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0.80701754385964908</v>
      </c>
      <c r="I4417" s="10">
        <v>22</v>
      </c>
      <c r="J4417" s="14">
        <f t="shared" si="68"/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0.70789779326364688</v>
      </c>
      <c r="I4418" s="10">
        <v>1006</v>
      </c>
      <c r="J4418" s="14">
        <f t="shared" si="68"/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0.74860335195530725</v>
      </c>
      <c r="I4419" s="10">
        <v>45</v>
      </c>
      <c r="J4419" s="14">
        <f t="shared" si="68"/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0.79136690647482011</v>
      </c>
      <c r="I4420" s="10">
        <v>29</v>
      </c>
      <c r="J4420" s="14">
        <f t="shared" ref="J4420:J4483" si="69"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0.76165803108808294</v>
      </c>
      <c r="I4421" s="10">
        <v>92</v>
      </c>
      <c r="J4421" s="14">
        <f t="shared" si="69"/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0.80575539568345322</v>
      </c>
      <c r="I4422" s="10">
        <v>81</v>
      </c>
      <c r="J4422" s="14">
        <f t="shared" si="69"/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0.81308411214953269</v>
      </c>
      <c r="I4423" s="10">
        <v>60</v>
      </c>
      <c r="J4423" s="14">
        <f t="shared" si="69"/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0.74358974358974361</v>
      </c>
      <c r="I4424" s="10">
        <v>30</v>
      </c>
      <c r="J4424" s="14">
        <f t="shared" si="69"/>
        <v>0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0.72955974842767291</v>
      </c>
      <c r="I4425" s="10">
        <v>43</v>
      </c>
      <c r="J4425" s="14">
        <f t="shared" si="69"/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0.76666666666666672</v>
      </c>
      <c r="I4426" s="10">
        <v>77</v>
      </c>
      <c r="J4426" s="14">
        <f t="shared" si="69"/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0.81132075471698117</v>
      </c>
      <c r="I4427" s="10">
        <v>20</v>
      </c>
      <c r="J4427" s="14">
        <f t="shared" si="69"/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0.73195876288659789</v>
      </c>
      <c r="I4428" s="10">
        <v>26</v>
      </c>
      <c r="J4428" s="14">
        <f t="shared" si="69"/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0.81165919282511212</v>
      </c>
      <c r="I4429" s="10">
        <v>42</v>
      </c>
      <c r="J4429" s="14">
        <f t="shared" si="69"/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0.71921182266009853</v>
      </c>
      <c r="I4430" s="10">
        <v>57</v>
      </c>
      <c r="J4430" s="14">
        <f t="shared" si="69"/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0.8306010928961749</v>
      </c>
      <c r="I4431" s="10">
        <v>31</v>
      </c>
      <c r="J4431" s="14">
        <f t="shared" si="69"/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0.79518072289156627</v>
      </c>
      <c r="I4432" s="10">
        <v>119</v>
      </c>
      <c r="J4432" s="14">
        <f t="shared" si="69"/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0.69072164948453607</v>
      </c>
      <c r="I4433" s="10">
        <v>90</v>
      </c>
      <c r="J4433" s="14">
        <f t="shared" si="69"/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0.84153005464480879</v>
      </c>
      <c r="I4434" s="10">
        <v>29</v>
      </c>
      <c r="J4434" s="14">
        <f t="shared" si="69"/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0.62765957446808507</v>
      </c>
      <c r="I4435" s="10">
        <v>35</v>
      </c>
      <c r="J4435" s="14">
        <f t="shared" si="69"/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0.65432098765432101</v>
      </c>
      <c r="I4436" s="10">
        <v>28</v>
      </c>
      <c r="J4436" s="14">
        <f t="shared" si="69"/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0.75794338532640093</v>
      </c>
      <c r="I4437" s="10">
        <v>419</v>
      </c>
      <c r="J4437" s="14">
        <f t="shared" si="69"/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0.76205287713841363</v>
      </c>
      <c r="I4438" s="10">
        <v>153</v>
      </c>
      <c r="J4438" s="14">
        <f t="shared" si="69"/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0.77952755905511806</v>
      </c>
      <c r="I4439" s="10">
        <v>28</v>
      </c>
      <c r="J4439" s="14">
        <f t="shared" si="69"/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0.72727272727272729</v>
      </c>
      <c r="I4440" s="10">
        <v>99</v>
      </c>
      <c r="J4440" s="14">
        <f t="shared" si="69"/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0.65454545454545454</v>
      </c>
      <c r="I4441" s="10">
        <v>38</v>
      </c>
      <c r="J4441" s="14">
        <f t="shared" si="69"/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0.81538461538461537</v>
      </c>
      <c r="I4442" s="10">
        <v>24</v>
      </c>
      <c r="J4442" s="14">
        <f t="shared" si="69"/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0.89830508474576276</v>
      </c>
      <c r="I4443" s="10">
        <v>6</v>
      </c>
      <c r="J4443" s="14">
        <f t="shared" si="69"/>
        <v>0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0.75216637781629114</v>
      </c>
      <c r="I4444" s="10">
        <v>143</v>
      </c>
      <c r="J4444" s="14">
        <f t="shared" si="69"/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0.7807017543859649</v>
      </c>
      <c r="I4445" s="10">
        <v>25</v>
      </c>
      <c r="J4445" s="14">
        <f t="shared" si="69"/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0.76934523809523814</v>
      </c>
      <c r="I4446" s="10">
        <v>155</v>
      </c>
      <c r="J4446" s="14">
        <f t="shared" si="69"/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0.75916230366492143</v>
      </c>
      <c r="I4447" s="10">
        <v>92</v>
      </c>
      <c r="J4447" s="14">
        <f t="shared" si="69"/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0.81333333333333335</v>
      </c>
      <c r="I4448" s="10">
        <v>14</v>
      </c>
      <c r="J4448" s="14">
        <f t="shared" si="69"/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0.72569444444444442</v>
      </c>
      <c r="I4449" s="10">
        <v>79</v>
      </c>
      <c r="J4449" s="14">
        <f t="shared" si="69"/>
        <v>0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0.79710144927536231</v>
      </c>
      <c r="I4450" s="10">
        <v>14</v>
      </c>
      <c r="J4450" s="14">
        <f t="shared" si="69"/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0.8601398601398601</v>
      </c>
      <c r="I4451" s="10">
        <v>20</v>
      </c>
      <c r="J4451" s="14">
        <f t="shared" si="69"/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0.87128712871287128</v>
      </c>
      <c r="I4452" s="10">
        <v>13</v>
      </c>
      <c r="J4452" s="14">
        <f t="shared" si="69"/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0.7851123595505618</v>
      </c>
      <c r="I4453" s="10">
        <v>153</v>
      </c>
      <c r="J4453" s="14">
        <f t="shared" si="69"/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0.72100313479623823</v>
      </c>
      <c r="I4454" s="10">
        <v>267</v>
      </c>
      <c r="J4454" s="14">
        <f t="shared" si="69"/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0.74870912220309815</v>
      </c>
      <c r="I4455" s="10">
        <v>146</v>
      </c>
      <c r="J4455" s="14">
        <f t="shared" si="69"/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0.71229050279329609</v>
      </c>
      <c r="I4456" s="10">
        <v>103</v>
      </c>
      <c r="J4456" s="14">
        <f t="shared" si="69"/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0.64532019704433496</v>
      </c>
      <c r="I4457" s="10">
        <v>72</v>
      </c>
      <c r="J4457" s="14">
        <f t="shared" si="69"/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0.73931623931623935</v>
      </c>
      <c r="I4458" s="10">
        <v>61</v>
      </c>
      <c r="J4458" s="14">
        <f t="shared" si="69"/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0.7008928571428571</v>
      </c>
      <c r="I4459" s="10">
        <v>67</v>
      </c>
      <c r="J4459" s="14">
        <f t="shared" si="69"/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0.75379061371841161</v>
      </c>
      <c r="I4460" s="10">
        <v>341</v>
      </c>
      <c r="J4460" s="14">
        <f t="shared" si="69"/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0.7931034482758621</v>
      </c>
      <c r="I4461" s="10">
        <v>24</v>
      </c>
      <c r="J4461" s="14">
        <f t="shared" si="69"/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0.7699530516431925</v>
      </c>
      <c r="I4462" s="10">
        <v>49</v>
      </c>
      <c r="J4462" s="14">
        <f t="shared" si="69"/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0.79795396419437337</v>
      </c>
      <c r="I4463" s="10">
        <v>79</v>
      </c>
      <c r="J4463" s="14">
        <f t="shared" si="69"/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0.70750988142292492</v>
      </c>
      <c r="I4464" s="10">
        <v>74</v>
      </c>
      <c r="J4464" s="14">
        <f t="shared" si="69"/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0.75886524822695034</v>
      </c>
      <c r="I4465" s="10">
        <v>136</v>
      </c>
      <c r="J4465" s="14">
        <f t="shared" si="69"/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0.6542553191489362</v>
      </c>
      <c r="I4466" s="10">
        <v>130</v>
      </c>
      <c r="J4466" s="14">
        <f t="shared" si="69"/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0.75197472353870454</v>
      </c>
      <c r="I4467" s="10">
        <v>157</v>
      </c>
      <c r="J4467" s="14">
        <f t="shared" si="69"/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0.78888888888888886</v>
      </c>
      <c r="I4468" s="10">
        <v>209</v>
      </c>
      <c r="J4468" s="14">
        <f t="shared" si="69"/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0.76923076923076927</v>
      </c>
      <c r="I4469" s="10">
        <v>27</v>
      </c>
      <c r="J4469" s="14">
        <f t="shared" si="69"/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0.79206566347469221</v>
      </c>
      <c r="I4470" s="10">
        <v>152</v>
      </c>
      <c r="J4470" s="14">
        <f t="shared" si="69"/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0.76576576576576572</v>
      </c>
      <c r="I4471" s="10">
        <v>26</v>
      </c>
      <c r="J4471" s="14">
        <f t="shared" si="69"/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0.78095238095238095</v>
      </c>
      <c r="I4472" s="10">
        <v>23</v>
      </c>
      <c r="J4472" s="14">
        <f t="shared" si="69"/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0.77777777777777779</v>
      </c>
      <c r="I4473" s="10">
        <v>22</v>
      </c>
      <c r="J4473" s="14">
        <f t="shared" si="69"/>
        <v>0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0.73207547169811316</v>
      </c>
      <c r="I4474" s="10">
        <v>71</v>
      </c>
      <c r="J4474" s="14">
        <f t="shared" si="69"/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0.67132867132867136</v>
      </c>
      <c r="I4475" s="10">
        <v>47</v>
      </c>
      <c r="J4475" s="14">
        <f t="shared" si="69"/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0.77941176470588236</v>
      </c>
      <c r="I4476" s="10">
        <v>15</v>
      </c>
      <c r="J4476" s="14">
        <f t="shared" si="69"/>
        <v>0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0.75521821631878561</v>
      </c>
      <c r="I4477" s="10">
        <v>129</v>
      </c>
      <c r="J4477" s="14">
        <f t="shared" si="69"/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0.78181818181818186</v>
      </c>
      <c r="I4478" s="10">
        <v>24</v>
      </c>
      <c r="J4478" s="14">
        <f t="shared" si="69"/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0.6785714285714286</v>
      </c>
      <c r="I4479" s="10">
        <v>90</v>
      </c>
      <c r="J4479" s="14">
        <f t="shared" si="69"/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0.75572519083969469</v>
      </c>
      <c r="I4480" s="10">
        <v>32</v>
      </c>
      <c r="J4480" s="14">
        <f t="shared" si="69"/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0.8193548387096774</v>
      </c>
      <c r="I4481" s="10">
        <v>28</v>
      </c>
      <c r="J4481" s="14">
        <f t="shared" si="69"/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0.77124183006535951</v>
      </c>
      <c r="I4482" s="10">
        <v>35</v>
      </c>
      <c r="J4482" s="14">
        <f t="shared" si="69"/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0.72177419354838712</v>
      </c>
      <c r="I4483" s="10">
        <v>69</v>
      </c>
      <c r="J4483" s="14">
        <f t="shared" si="69"/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0.77288135593220342</v>
      </c>
      <c r="I4484" s="10">
        <v>67</v>
      </c>
      <c r="J4484" s="14">
        <f t="shared" ref="J4484:J4547" si="70"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0.79481132075471694</v>
      </c>
      <c r="I4485" s="10">
        <v>87</v>
      </c>
      <c r="J4485" s="14">
        <f t="shared" si="70"/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0.7142857142857143</v>
      </c>
      <c r="I4486" s="10">
        <v>36</v>
      </c>
      <c r="J4486" s="14">
        <f t="shared" si="70"/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0.6795580110497238</v>
      </c>
      <c r="I4487" s="10">
        <v>58</v>
      </c>
      <c r="J4487" s="14">
        <f t="shared" si="70"/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0.7389984825493171</v>
      </c>
      <c r="I4488" s="10">
        <v>172</v>
      </c>
      <c r="J4488" s="14">
        <f t="shared" si="70"/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0.70481927710843373</v>
      </c>
      <c r="I4489" s="10">
        <v>49</v>
      </c>
      <c r="J4489" s="14">
        <f t="shared" si="70"/>
        <v>0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0.70512820512820518</v>
      </c>
      <c r="I4490" s="10">
        <v>23</v>
      </c>
      <c r="J4490" s="14">
        <f t="shared" si="70"/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0.7142857142857143</v>
      </c>
      <c r="I4491" s="10">
        <v>42</v>
      </c>
      <c r="J4491" s="14">
        <f t="shared" si="70"/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0.71942446043165464</v>
      </c>
      <c r="I4492" s="10">
        <v>78</v>
      </c>
      <c r="J4492" s="14">
        <f t="shared" si="70"/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0.717741935483871</v>
      </c>
      <c r="I4493" s="10">
        <v>70</v>
      </c>
      <c r="J4493" s="14">
        <f t="shared" si="70"/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0.78169014084507038</v>
      </c>
      <c r="I4494" s="10">
        <v>31</v>
      </c>
      <c r="J4494" s="14">
        <f t="shared" si="70"/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0.6875</v>
      </c>
      <c r="I4495" s="10">
        <v>50</v>
      </c>
      <c r="J4495" s="14">
        <f t="shared" si="70"/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0.76923076923076927</v>
      </c>
      <c r="I4496" s="10">
        <v>348</v>
      </c>
      <c r="J4496" s="14">
        <f t="shared" si="70"/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0.77844311377245512</v>
      </c>
      <c r="I4497" s="10">
        <v>111</v>
      </c>
      <c r="J4497" s="14">
        <f t="shared" si="70"/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0.69655172413793098</v>
      </c>
      <c r="I4498" s="10">
        <v>44</v>
      </c>
      <c r="J4498" s="14">
        <f t="shared" si="70"/>
        <v>1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0.6645161290322581</v>
      </c>
      <c r="I4499" s="10">
        <v>156</v>
      </c>
      <c r="J4499" s="14">
        <f t="shared" si="70"/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0.76422764227642281</v>
      </c>
      <c r="I4500" s="10">
        <v>87</v>
      </c>
      <c r="J4500" s="14">
        <f t="shared" si="70"/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0.7720588235294118</v>
      </c>
      <c r="I4501" s="10">
        <v>372</v>
      </c>
      <c r="J4501" s="14">
        <f t="shared" si="70"/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0.79032258064516125</v>
      </c>
      <c r="I4502" s="10">
        <v>104</v>
      </c>
      <c r="J4502" s="14">
        <f t="shared" si="70"/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0.7337883959044369</v>
      </c>
      <c r="I4503" s="10">
        <v>78</v>
      </c>
      <c r="J4503" s="14">
        <f t="shared" si="70"/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0.75362318840579712</v>
      </c>
      <c r="I4504" s="10">
        <v>34</v>
      </c>
      <c r="J4504" s="14">
        <f t="shared" si="70"/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0.7386934673366834</v>
      </c>
      <c r="I4505" s="10">
        <v>52</v>
      </c>
      <c r="J4505" s="14">
        <f t="shared" si="70"/>
        <v>0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0.74358974358974361</v>
      </c>
      <c r="I4506" s="10">
        <v>70</v>
      </c>
      <c r="J4506" s="14">
        <f t="shared" si="70"/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0.77173913043478259</v>
      </c>
      <c r="I4507" s="10">
        <v>126</v>
      </c>
      <c r="J4507" s="14">
        <f t="shared" si="70"/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0.83967391304347827</v>
      </c>
      <c r="I4508" s="10">
        <v>118</v>
      </c>
      <c r="J4508" s="14">
        <f t="shared" si="70"/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0.79710144927536231</v>
      </c>
      <c r="I4509" s="10">
        <v>14</v>
      </c>
      <c r="J4509" s="14">
        <f t="shared" si="70"/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0.70472440944881887</v>
      </c>
      <c r="I4510" s="10">
        <v>75</v>
      </c>
      <c r="J4510" s="14">
        <f t="shared" si="70"/>
        <v>0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0.73</v>
      </c>
      <c r="I4511" s="10">
        <v>54</v>
      </c>
      <c r="J4511" s="14">
        <f t="shared" si="70"/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0.6919642857142857</v>
      </c>
      <c r="I4512" s="10">
        <v>69</v>
      </c>
      <c r="J4512" s="14">
        <f t="shared" si="70"/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0.6811594202898551</v>
      </c>
      <c r="I4513" s="10">
        <v>44</v>
      </c>
      <c r="J4513" s="14">
        <f t="shared" si="70"/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0.80952380952380953</v>
      </c>
      <c r="I4514" s="10">
        <v>16</v>
      </c>
      <c r="J4514" s="14">
        <f t="shared" si="70"/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0.71264367816091956</v>
      </c>
      <c r="I4515" s="10">
        <v>25</v>
      </c>
      <c r="J4515" s="14">
        <f t="shared" si="70"/>
        <v>0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0.7142857142857143</v>
      </c>
      <c r="I4516" s="10">
        <v>22</v>
      </c>
      <c r="J4516" s="14">
        <f t="shared" si="70"/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0.74474474474474472</v>
      </c>
      <c r="I4517" s="10">
        <v>85</v>
      </c>
      <c r="J4517" s="14">
        <f t="shared" si="70"/>
        <v>0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0.74747474747474751</v>
      </c>
      <c r="I4518" s="10">
        <v>50</v>
      </c>
      <c r="J4518" s="14">
        <f t="shared" si="70"/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0.77685950413223137</v>
      </c>
      <c r="I4519" s="10">
        <v>27</v>
      </c>
      <c r="J4519" s="14">
        <f t="shared" si="70"/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0.71543086172344694</v>
      </c>
      <c r="I4520" s="10">
        <v>142</v>
      </c>
      <c r="J4520" s="14">
        <f t="shared" si="70"/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0.65591397849462363</v>
      </c>
      <c r="I4521" s="10">
        <v>32</v>
      </c>
      <c r="J4521" s="14">
        <f t="shared" si="70"/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0.75939849624060152</v>
      </c>
      <c r="I4522" s="10">
        <v>64</v>
      </c>
      <c r="J4522" s="14">
        <f t="shared" si="70"/>
        <v>0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0.75900211814544594</v>
      </c>
      <c r="I4523" s="10">
        <v>1024</v>
      </c>
      <c r="J4523" s="14">
        <f t="shared" si="70"/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0.75522041763341063</v>
      </c>
      <c r="I4524" s="10">
        <v>2321</v>
      </c>
      <c r="J4524" s="14">
        <f t="shared" si="70"/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0.81643835616438354</v>
      </c>
      <c r="I4525" s="10">
        <v>67</v>
      </c>
      <c r="J4525" s="14">
        <f t="shared" si="70"/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0.76086956521739135</v>
      </c>
      <c r="I4526" s="10">
        <v>33</v>
      </c>
      <c r="J4526" s="14">
        <f t="shared" si="70"/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0.76712328767123283</v>
      </c>
      <c r="I4527" s="10">
        <v>51</v>
      </c>
      <c r="J4527" s="14">
        <f t="shared" si="70"/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0.75897435897435894</v>
      </c>
      <c r="I4528" s="10">
        <v>47</v>
      </c>
      <c r="J4528" s="14">
        <f t="shared" si="70"/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0.90654205607476634</v>
      </c>
      <c r="I4529" s="10">
        <v>10</v>
      </c>
      <c r="J4529" s="14">
        <f t="shared" si="70"/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0.70270270270270274</v>
      </c>
      <c r="I4530" s="10">
        <v>11</v>
      </c>
      <c r="J4530" s="14">
        <f t="shared" si="70"/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0.7649253731343284</v>
      </c>
      <c r="I4531" s="10">
        <v>63</v>
      </c>
      <c r="J4531" s="14">
        <f t="shared" si="70"/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0.75308641975308643</v>
      </c>
      <c r="I4532" s="10">
        <v>20</v>
      </c>
      <c r="J4532" s="14">
        <f t="shared" si="70"/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0.74285714285714288</v>
      </c>
      <c r="I4533" s="10">
        <v>27</v>
      </c>
      <c r="J4533" s="14">
        <f t="shared" si="70"/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0.80392156862745101</v>
      </c>
      <c r="I4534" s="10">
        <v>40</v>
      </c>
      <c r="J4534" s="14">
        <f t="shared" si="70"/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0.70547945205479456</v>
      </c>
      <c r="I4535" s="10">
        <v>43</v>
      </c>
      <c r="J4535" s="14">
        <f t="shared" si="70"/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0.79714138109178578</v>
      </c>
      <c r="I4536" s="10">
        <v>3534</v>
      </c>
      <c r="J4536" s="14">
        <f t="shared" si="70"/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0.78137651821862353</v>
      </c>
      <c r="I4537" s="10">
        <v>54</v>
      </c>
      <c r="J4537" s="14">
        <f t="shared" si="70"/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0.77813504823151125</v>
      </c>
      <c r="I4538" s="10">
        <v>207</v>
      </c>
      <c r="J4538" s="14">
        <f t="shared" si="70"/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0.78205128205128205</v>
      </c>
      <c r="I4539" s="10">
        <v>51</v>
      </c>
      <c r="J4539" s="14">
        <f t="shared" si="70"/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0.84810126582278478</v>
      </c>
      <c r="I4540" s="10">
        <v>24</v>
      </c>
      <c r="J4540" s="14">
        <f t="shared" si="70"/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0.791885800150263</v>
      </c>
      <c r="I4541" s="10">
        <v>277</v>
      </c>
      <c r="J4541" s="14">
        <f t="shared" si="70"/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0.74464285714285716</v>
      </c>
      <c r="I4542" s="10">
        <v>286</v>
      </c>
      <c r="J4542" s="14">
        <f t="shared" si="70"/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0.66666666666666663</v>
      </c>
      <c r="I4543" s="10">
        <v>46</v>
      </c>
      <c r="J4543" s="14">
        <f t="shared" si="70"/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0.76536312849162014</v>
      </c>
      <c r="I4544" s="10">
        <v>42</v>
      </c>
      <c r="J4544" s="14">
        <f t="shared" si="70"/>
        <v>0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0.80651731160896134</v>
      </c>
      <c r="I4545" s="10">
        <v>95</v>
      </c>
      <c r="J4545" s="14">
        <f t="shared" si="70"/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0.78888888888888886</v>
      </c>
      <c r="I4546" s="10">
        <v>19</v>
      </c>
      <c r="J4546" s="14">
        <f t="shared" si="70"/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0.78030303030303028</v>
      </c>
      <c r="I4547" s="10">
        <v>29</v>
      </c>
      <c r="J4547" s="14">
        <f t="shared" si="70"/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0.68421052631578949</v>
      </c>
      <c r="I4548" s="10">
        <v>30</v>
      </c>
      <c r="J4548" s="14">
        <f t="shared" ref="J4548:J4611" si="71"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0.68510638297872339</v>
      </c>
      <c r="I4549" s="10">
        <v>74</v>
      </c>
      <c r="J4549" s="14">
        <f t="shared" si="71"/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0.81818181818181823</v>
      </c>
      <c r="I4550" s="10">
        <v>6</v>
      </c>
      <c r="J4550" s="14">
        <f t="shared" si="71"/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0.70909090909090911</v>
      </c>
      <c r="I4551" s="10">
        <v>48</v>
      </c>
      <c r="J4551" s="14">
        <f t="shared" si="71"/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0.76651982378854622</v>
      </c>
      <c r="I4552" s="10">
        <v>53</v>
      </c>
      <c r="J4552" s="14">
        <f t="shared" si="71"/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0.79768786127167635</v>
      </c>
      <c r="I4553" s="10">
        <v>35</v>
      </c>
      <c r="J4553" s="14">
        <f t="shared" si="71"/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0.8177215189873418</v>
      </c>
      <c r="I4554" s="10">
        <v>144</v>
      </c>
      <c r="J4554" s="14">
        <f t="shared" si="71"/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0.8111510791366906</v>
      </c>
      <c r="I4555" s="10">
        <v>210</v>
      </c>
      <c r="J4555" s="14">
        <f t="shared" si="71"/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0.78034682080924855</v>
      </c>
      <c r="I4556" s="10">
        <v>76</v>
      </c>
      <c r="J4556" s="14">
        <f t="shared" si="71"/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0.73885350318471332</v>
      </c>
      <c r="I4557" s="10">
        <v>205</v>
      </c>
      <c r="J4557" s="14">
        <f t="shared" si="71"/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0.82014388489208634</v>
      </c>
      <c r="I4558" s="10">
        <v>50</v>
      </c>
      <c r="J4558" s="14">
        <f t="shared" si="71"/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0.72251308900523559</v>
      </c>
      <c r="I4559" s="10">
        <v>53</v>
      </c>
      <c r="J4559" s="14">
        <f t="shared" si="71"/>
        <v>0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0.78048780487804881</v>
      </c>
      <c r="I4560" s="10">
        <v>45</v>
      </c>
      <c r="J4560" s="14">
        <f t="shared" si="71"/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0.77952755905511806</v>
      </c>
      <c r="I4561" s="10">
        <v>28</v>
      </c>
      <c r="J4561" s="14">
        <f t="shared" si="71"/>
        <v>0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0.77761194029850744</v>
      </c>
      <c r="I4562" s="10">
        <v>149</v>
      </c>
      <c r="J4562" s="14">
        <f t="shared" si="71"/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0.87596899224806202</v>
      </c>
      <c r="I4563" s="10">
        <v>16</v>
      </c>
      <c r="J4563" s="14">
        <f t="shared" si="71"/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0.80991735537190079</v>
      </c>
      <c r="I4564" s="10">
        <v>138</v>
      </c>
      <c r="J4564" s="14">
        <f t="shared" si="71"/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0.78488372093023251</v>
      </c>
      <c r="I4565" s="10">
        <v>37</v>
      </c>
      <c r="J4565" s="14">
        <f t="shared" si="71"/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0.79135338345864659</v>
      </c>
      <c r="I4566" s="10">
        <v>111</v>
      </c>
      <c r="J4566" s="14">
        <f t="shared" si="71"/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0.80373831775700932</v>
      </c>
      <c r="I4567" s="10">
        <v>42</v>
      </c>
      <c r="J4567" s="14">
        <f t="shared" si="71"/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0.76923076923076927</v>
      </c>
      <c r="I4568" s="10">
        <v>21</v>
      </c>
      <c r="J4568" s="14">
        <f t="shared" si="71"/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0.74406332453825863</v>
      </c>
      <c r="I4569" s="10">
        <v>97</v>
      </c>
      <c r="J4569" s="14">
        <f t="shared" si="71"/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0.80152027027027029</v>
      </c>
      <c r="I4570" s="10">
        <v>235</v>
      </c>
      <c r="J4570" s="14">
        <f t="shared" si="71"/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0.78113879003558717</v>
      </c>
      <c r="I4571" s="10">
        <v>123</v>
      </c>
      <c r="J4571" s="14">
        <f t="shared" si="71"/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0.86976744186046506</v>
      </c>
      <c r="I4572" s="10">
        <v>28</v>
      </c>
      <c r="J4572" s="14">
        <f t="shared" si="71"/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0.80071174377224197</v>
      </c>
      <c r="I4573" s="10">
        <v>56</v>
      </c>
      <c r="J4573" s="14">
        <f t="shared" si="71"/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0.79436325678496866</v>
      </c>
      <c r="I4574" s="10">
        <v>197</v>
      </c>
      <c r="J4574" s="14">
        <f t="shared" si="71"/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0.8066298342541437</v>
      </c>
      <c r="I4575" s="10">
        <v>70</v>
      </c>
      <c r="J4575" s="14">
        <f t="shared" si="71"/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0.79685039370078736</v>
      </c>
      <c r="I4576" s="10">
        <v>129</v>
      </c>
      <c r="J4576" s="14">
        <f t="shared" si="71"/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0.78443113772455086</v>
      </c>
      <c r="I4577" s="10">
        <v>36</v>
      </c>
      <c r="J4577" s="14">
        <f t="shared" si="71"/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0.70510396975425327</v>
      </c>
      <c r="I4578" s="10">
        <v>156</v>
      </c>
      <c r="J4578" s="14">
        <f t="shared" si="71"/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0.73551280538180097</v>
      </c>
      <c r="I4579" s="10">
        <v>4482</v>
      </c>
      <c r="J4579" s="14">
        <f t="shared" si="71"/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0.69487453283502398</v>
      </c>
      <c r="I4580" s="10">
        <v>1143</v>
      </c>
      <c r="J4580" s="14">
        <f t="shared" si="71"/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0.74836905871388626</v>
      </c>
      <c r="I4581" s="10">
        <v>270</v>
      </c>
      <c r="J4581" s="14">
        <f t="shared" si="71"/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0.72727272727272729</v>
      </c>
      <c r="I4582" s="10">
        <v>78</v>
      </c>
      <c r="J4582" s="14">
        <f t="shared" si="71"/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0.67155425219941345</v>
      </c>
      <c r="I4583" s="10">
        <v>112</v>
      </c>
      <c r="J4583" s="14">
        <f t="shared" si="71"/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0.70731707317073167</v>
      </c>
      <c r="I4584" s="10">
        <v>132</v>
      </c>
      <c r="J4584" s="14">
        <f t="shared" si="71"/>
        <v>0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0.69633507853403143</v>
      </c>
      <c r="I4585" s="10">
        <v>58</v>
      </c>
      <c r="J4585" s="14">
        <f t="shared" si="71"/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0.79581151832460728</v>
      </c>
      <c r="I4586" s="10">
        <v>351</v>
      </c>
      <c r="J4586" s="14">
        <f t="shared" si="71"/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0.78</v>
      </c>
      <c r="I4587" s="10">
        <v>22</v>
      </c>
      <c r="J4587" s="14">
        <f t="shared" si="71"/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0.70873786407766992</v>
      </c>
      <c r="I4588" s="10">
        <v>330</v>
      </c>
      <c r="J4588" s="14">
        <f t="shared" si="71"/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0.62349397590361444</v>
      </c>
      <c r="I4589" s="10">
        <v>125</v>
      </c>
      <c r="J4589" s="14">
        <f t="shared" si="71"/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0.5901639344262295</v>
      </c>
      <c r="I4590" s="10">
        <v>50</v>
      </c>
      <c r="J4590" s="14">
        <f t="shared" si="71"/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0.77137945853029655</v>
      </c>
      <c r="I4591" s="10">
        <v>532</v>
      </c>
      <c r="J4591" s="14">
        <f t="shared" si="71"/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0.72317880794701983</v>
      </c>
      <c r="I4592" s="10">
        <v>209</v>
      </c>
      <c r="J4592" s="14">
        <f t="shared" si="71"/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0.72271386430678464</v>
      </c>
      <c r="I4593" s="10">
        <v>94</v>
      </c>
      <c r="J4593" s="14">
        <f t="shared" si="71"/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0.70434782608695656</v>
      </c>
      <c r="I4594" s="10">
        <v>204</v>
      </c>
      <c r="J4594" s="14">
        <f t="shared" si="71"/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0.78807947019867552</v>
      </c>
      <c r="I4595" s="10">
        <v>32</v>
      </c>
      <c r="J4595" s="14">
        <f t="shared" si="71"/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0.5950413223140496</v>
      </c>
      <c r="I4596" s="10">
        <v>98</v>
      </c>
      <c r="J4596" s="14">
        <f t="shared" si="71"/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0.78488372093023251</v>
      </c>
      <c r="I4597" s="10">
        <v>74</v>
      </c>
      <c r="J4597" s="14">
        <f t="shared" si="71"/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0.67482161060142709</v>
      </c>
      <c r="I4598" s="10">
        <v>319</v>
      </c>
      <c r="J4598" s="14">
        <f t="shared" si="71"/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0.80144404332129959</v>
      </c>
      <c r="I4599" s="10">
        <v>220</v>
      </c>
      <c r="J4599" s="14">
        <f t="shared" si="71"/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0.61627906976744184</v>
      </c>
      <c r="I4600" s="10">
        <v>33</v>
      </c>
      <c r="J4600" s="14">
        <f t="shared" si="71"/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0.7862595419847328</v>
      </c>
      <c r="I4601" s="10">
        <v>28</v>
      </c>
      <c r="J4601" s="14">
        <f t="shared" si="71"/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0.71917808219178081</v>
      </c>
      <c r="I4602" s="10">
        <v>41</v>
      </c>
      <c r="J4602" s="14">
        <f t="shared" si="71"/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0.71176470588235297</v>
      </c>
      <c r="I4603" s="10">
        <v>245</v>
      </c>
      <c r="J4603" s="14">
        <f t="shared" si="71"/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0.68544102019128583</v>
      </c>
      <c r="I4604" s="10">
        <v>296</v>
      </c>
      <c r="J4604" s="14">
        <f t="shared" si="71"/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0.67441860465116277</v>
      </c>
      <c r="I4605" s="10">
        <v>168</v>
      </c>
      <c r="J4605" s="14">
        <f t="shared" si="71"/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0.67925736235595391</v>
      </c>
      <c r="I4606" s="10">
        <v>1002</v>
      </c>
      <c r="J4606" s="14">
        <f t="shared" si="71"/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0.70277529095792302</v>
      </c>
      <c r="I4607" s="10">
        <v>332</v>
      </c>
      <c r="J4607" s="14">
        <f t="shared" si="71"/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0.74007682458386681</v>
      </c>
      <c r="I4608" s="10">
        <v>203</v>
      </c>
      <c r="J4608" s="14">
        <f t="shared" si="71"/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0.68211920529801329</v>
      </c>
      <c r="I4609" s="10">
        <v>144</v>
      </c>
      <c r="J4609" s="14">
        <f t="shared" si="71"/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0.73815461346633415</v>
      </c>
      <c r="I4610" s="10">
        <v>210</v>
      </c>
      <c r="J4610" s="14">
        <f t="shared" si="71"/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0.82736156351791534</v>
      </c>
      <c r="I4611" s="10">
        <v>53</v>
      </c>
      <c r="J4611" s="14">
        <f t="shared" si="71"/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0.7571214392803598</v>
      </c>
      <c r="I4612" s="10">
        <v>162</v>
      </c>
      <c r="J4612" s="14">
        <f t="shared" ref="J4612:J4675" si="72"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0.72614840989399299</v>
      </c>
      <c r="I4613" s="10">
        <v>155</v>
      </c>
      <c r="J4613" s="14">
        <f t="shared" si="72"/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0.84474885844748859</v>
      </c>
      <c r="I4614" s="10">
        <v>34</v>
      </c>
      <c r="J4614" s="14">
        <f t="shared" si="72"/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0.67391304347826086</v>
      </c>
      <c r="I4615" s="10">
        <v>240</v>
      </c>
      <c r="J4615" s="14">
        <f t="shared" si="72"/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0.70454545454545459</v>
      </c>
      <c r="I4616" s="10">
        <v>78</v>
      </c>
      <c r="J4616" s="14">
        <f t="shared" si="72"/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0.68036529680365299</v>
      </c>
      <c r="I4617" s="10">
        <v>210</v>
      </c>
      <c r="J4617" s="14">
        <f t="shared" si="72"/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0.7052023121387283</v>
      </c>
      <c r="I4618" s="10">
        <v>102</v>
      </c>
      <c r="J4618" s="14">
        <f t="shared" si="72"/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0.80769230769230771</v>
      </c>
      <c r="I4619" s="10">
        <v>40</v>
      </c>
      <c r="J4619" s="14">
        <f t="shared" si="72"/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0.71900826446280997</v>
      </c>
      <c r="I4620" s="10">
        <v>34</v>
      </c>
      <c r="J4620" s="14">
        <f t="shared" si="72"/>
        <v>0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0.7</v>
      </c>
      <c r="I4621" s="10">
        <v>33</v>
      </c>
      <c r="J4621" s="14">
        <f t="shared" si="72"/>
        <v>0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0.69158878504672894</v>
      </c>
      <c r="I4622" s="10">
        <v>33</v>
      </c>
      <c r="J4622" s="14">
        <f t="shared" si="72"/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0.59808612440191389</v>
      </c>
      <c r="I4623" s="10">
        <v>84</v>
      </c>
      <c r="J4623" s="14">
        <f t="shared" si="72"/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0.67518248175182483</v>
      </c>
      <c r="I4624" s="10">
        <v>89</v>
      </c>
      <c r="J4624" s="14">
        <f t="shared" si="72"/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0.5342789598108747</v>
      </c>
      <c r="I4625" s="10">
        <v>197</v>
      </c>
      <c r="J4625" s="14">
        <f t="shared" si="72"/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0.6785714285714286</v>
      </c>
      <c r="I4626" s="10">
        <v>18</v>
      </c>
      <c r="J4626" s="14">
        <f t="shared" si="72"/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0.70967741935483875</v>
      </c>
      <c r="I4627" s="10">
        <v>9</v>
      </c>
      <c r="J4627" s="14">
        <f t="shared" si="72"/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0.77083333333333337</v>
      </c>
      <c r="I4628" s="10">
        <v>33</v>
      </c>
      <c r="J4628" s="14">
        <f t="shared" si="72"/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0.77894736842105261</v>
      </c>
      <c r="I4629" s="10">
        <v>42</v>
      </c>
      <c r="J4629" s="14">
        <f t="shared" si="72"/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0.7186932849364791</v>
      </c>
      <c r="I4630" s="10">
        <v>155</v>
      </c>
      <c r="J4630" s="14">
        <f t="shared" si="72"/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0.63756613756613756</v>
      </c>
      <c r="I4631" s="10">
        <v>137</v>
      </c>
      <c r="J4631" s="14">
        <f t="shared" si="72"/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0.69084362139917699</v>
      </c>
      <c r="I4632" s="10">
        <v>3005</v>
      </c>
      <c r="J4632" s="14">
        <f t="shared" si="72"/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0.67801857585139313</v>
      </c>
      <c r="I4633" s="10">
        <v>208</v>
      </c>
      <c r="J4633" s="14">
        <f t="shared" si="72"/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0.7588424437299035</v>
      </c>
      <c r="I4634" s="10">
        <v>75</v>
      </c>
      <c r="J4634" s="14">
        <f t="shared" si="72"/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0.72959183673469385</v>
      </c>
      <c r="I4635" s="10">
        <v>53</v>
      </c>
      <c r="J4635" s="14">
        <f t="shared" si="72"/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0.59171597633136097</v>
      </c>
      <c r="I4636" s="10">
        <v>69</v>
      </c>
      <c r="J4636" s="14">
        <f t="shared" si="72"/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0.73634651600753298</v>
      </c>
      <c r="I4637" s="10">
        <v>280</v>
      </c>
      <c r="J4637" s="14">
        <f t="shared" si="72"/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0.77083333333333337</v>
      </c>
      <c r="I4638" s="10">
        <v>22</v>
      </c>
      <c r="J4638" s="14">
        <f t="shared" si="72"/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0.56465517241379315</v>
      </c>
      <c r="I4639" s="10">
        <v>101</v>
      </c>
      <c r="J4639" s="14">
        <f t="shared" si="72"/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0.69817073170731703</v>
      </c>
      <c r="I4640" s="10">
        <v>99</v>
      </c>
      <c r="J4640" s="14">
        <f t="shared" si="72"/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0.78873239436619713</v>
      </c>
      <c r="I4641" s="10">
        <v>30</v>
      </c>
      <c r="J4641" s="14">
        <f t="shared" si="72"/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0.65540540540540537</v>
      </c>
      <c r="I4642" s="10">
        <v>255</v>
      </c>
      <c r="J4642" s="14">
        <f t="shared" si="72"/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0.63513513513513509</v>
      </c>
      <c r="I4643" s="10">
        <v>108</v>
      </c>
      <c r="J4643" s="14">
        <f t="shared" si="72"/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0.72727272727272729</v>
      </c>
      <c r="I4644" s="10">
        <v>27</v>
      </c>
      <c r="J4644" s="14">
        <f t="shared" si="72"/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0.7265625</v>
      </c>
      <c r="I4645" s="10">
        <v>35</v>
      </c>
      <c r="J4645" s="14">
        <f t="shared" si="72"/>
        <v>0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0.74559193954659952</v>
      </c>
      <c r="I4646" s="10">
        <v>101</v>
      </c>
      <c r="J4646" s="14">
        <f t="shared" si="72"/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0.75418994413407825</v>
      </c>
      <c r="I4647" s="10">
        <v>44</v>
      </c>
      <c r="J4647" s="14">
        <f t="shared" si="72"/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0.77777777777777779</v>
      </c>
      <c r="I4648" s="10">
        <v>10</v>
      </c>
      <c r="J4648" s="14">
        <f t="shared" si="72"/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0.77777777777777779</v>
      </c>
      <c r="I4649" s="10">
        <v>32</v>
      </c>
      <c r="J4649" s="14">
        <f t="shared" si="72"/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0.69919786096256686</v>
      </c>
      <c r="I4650" s="10">
        <v>675</v>
      </c>
      <c r="J4650" s="14">
        <f t="shared" si="72"/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0.60264900662251653</v>
      </c>
      <c r="I4651" s="10">
        <v>60</v>
      </c>
      <c r="J4651" s="14">
        <f t="shared" si="72"/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0.71351642434033391</v>
      </c>
      <c r="I4652" s="10">
        <v>1596</v>
      </c>
      <c r="J4652" s="14">
        <f t="shared" si="72"/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0.61538461538461542</v>
      </c>
      <c r="I4653" s="10">
        <v>130</v>
      </c>
      <c r="J4653" s="14">
        <f t="shared" si="72"/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0.59649122807017541</v>
      </c>
      <c r="I4654" s="10">
        <v>46</v>
      </c>
      <c r="J4654" s="14">
        <f t="shared" si="72"/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0.52777777777777779</v>
      </c>
      <c r="I4655" s="10">
        <v>17</v>
      </c>
      <c r="J4655" s="14">
        <f t="shared" si="72"/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0.75</v>
      </c>
      <c r="I4656" s="10">
        <v>392</v>
      </c>
      <c r="J4656" s="14">
        <f t="shared" si="72"/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0.63888888888888884</v>
      </c>
      <c r="I4657" s="10">
        <v>13</v>
      </c>
      <c r="J4657" s="14">
        <f t="shared" si="72"/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0.68823529411764706</v>
      </c>
      <c r="I4658" s="10">
        <v>53</v>
      </c>
      <c r="J4658" s="14">
        <f t="shared" si="72"/>
        <v>1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0.6174496644295302</v>
      </c>
      <c r="I4659" s="10">
        <v>57</v>
      </c>
      <c r="J4659" s="14">
        <f t="shared" si="72"/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0.67616580310880825</v>
      </c>
      <c r="I4660" s="10">
        <v>125</v>
      </c>
      <c r="J4660" s="14">
        <f t="shared" si="72"/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0.8128654970760234</v>
      </c>
      <c r="I4661" s="10">
        <v>32</v>
      </c>
      <c r="J4661" s="14">
        <f t="shared" si="72"/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0.54022988505747127</v>
      </c>
      <c r="I4662" s="10">
        <v>120</v>
      </c>
      <c r="J4662" s="14">
        <f t="shared" si="72"/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0.70883534136546189</v>
      </c>
      <c r="I4663" s="10">
        <v>145</v>
      </c>
      <c r="J4663" s="14">
        <f t="shared" si="72"/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0.74768353528153952</v>
      </c>
      <c r="I4664" s="10">
        <v>354</v>
      </c>
      <c r="J4664" s="14">
        <f t="shared" si="72"/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0.77884615384615385</v>
      </c>
      <c r="I4665" s="10">
        <v>46</v>
      </c>
      <c r="J4665" s="14">
        <f t="shared" si="72"/>
        <v>0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0.69911504424778759</v>
      </c>
      <c r="I4666" s="10">
        <v>34</v>
      </c>
      <c r="J4666" s="14">
        <f t="shared" si="72"/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0.66666666666666663</v>
      </c>
      <c r="I4667" s="10">
        <v>75</v>
      </c>
      <c r="J4667" s="14">
        <f t="shared" si="72"/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0.73170731707317072</v>
      </c>
      <c r="I4668" s="10">
        <v>121</v>
      </c>
      <c r="J4668" s="14">
        <f t="shared" si="72"/>
        <v>0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0.81451612903225812</v>
      </c>
      <c r="I4669" s="10">
        <v>23</v>
      </c>
      <c r="J4669" s="14">
        <f t="shared" si="72"/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0.64176245210727967</v>
      </c>
      <c r="I4670" s="10">
        <v>187</v>
      </c>
      <c r="J4670" s="14">
        <f t="shared" si="72"/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0.70137524557956776</v>
      </c>
      <c r="I4671" s="10">
        <v>152</v>
      </c>
      <c r="J4671" s="14">
        <f t="shared" si="72"/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0.72631578947368425</v>
      </c>
      <c r="I4672" s="10">
        <v>26</v>
      </c>
      <c r="J4672" s="14">
        <f t="shared" si="72"/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0.65736040609137059</v>
      </c>
      <c r="I4673" s="10">
        <v>135</v>
      </c>
      <c r="J4673" s="14">
        <f t="shared" si="72"/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0.73949579831932777</v>
      </c>
      <c r="I4674" s="10">
        <v>93</v>
      </c>
      <c r="J4674" s="14">
        <f t="shared" si="72"/>
        <v>0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0.65714285714285714</v>
      </c>
      <c r="I4675" s="10">
        <v>84</v>
      </c>
      <c r="J4675" s="14">
        <f t="shared" si="72"/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0.70768184908225695</v>
      </c>
      <c r="I4676" s="10">
        <v>430</v>
      </c>
      <c r="J4676" s="14">
        <f t="shared" ref="J4676:J4739" si="73">IF(H4676&lt;J$2,1,0)</f>
        <v>0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0.7016574585635359</v>
      </c>
      <c r="I4677" s="10">
        <v>216</v>
      </c>
      <c r="J4677" s="14">
        <f t="shared" si="73"/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0.76470588235294112</v>
      </c>
      <c r="I4678" s="10">
        <v>36</v>
      </c>
      <c r="J4678" s="14">
        <f t="shared" si="73"/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0.73684210526315785</v>
      </c>
      <c r="I4679" s="10">
        <v>15</v>
      </c>
      <c r="J4679" s="14">
        <f t="shared" si="73"/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0.66666666666666663</v>
      </c>
      <c r="I4680" s="10">
        <v>86</v>
      </c>
      <c r="J4680" s="14">
        <f t="shared" si="73"/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0.78706199460916437</v>
      </c>
      <c r="I4681" s="10">
        <v>79</v>
      </c>
      <c r="J4681" s="14">
        <f t="shared" si="73"/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0.71957671957671954</v>
      </c>
      <c r="I4682" s="10">
        <v>106</v>
      </c>
      <c r="J4682" s="14">
        <f t="shared" si="73"/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0.71585903083700442</v>
      </c>
      <c r="I4683" s="10">
        <v>129</v>
      </c>
      <c r="J4683" s="14">
        <f t="shared" si="73"/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0.6797752808988764</v>
      </c>
      <c r="I4684" s="10">
        <v>57</v>
      </c>
      <c r="J4684" s="14">
        <f t="shared" si="73"/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0.79562043795620441</v>
      </c>
      <c r="I4685" s="10">
        <v>28</v>
      </c>
      <c r="J4685" s="14">
        <f t="shared" si="73"/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0.73181818181818181</v>
      </c>
      <c r="I4686" s="10">
        <v>826</v>
      </c>
      <c r="J4686" s="14">
        <f t="shared" si="73"/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0.78947368421052633</v>
      </c>
      <c r="I4687" s="10">
        <v>44</v>
      </c>
      <c r="J4687" s="14">
        <f t="shared" si="73"/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0.67040358744394624</v>
      </c>
      <c r="I4688" s="10">
        <v>147</v>
      </c>
      <c r="J4688" s="14">
        <f t="shared" si="73"/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0.72312703583061888</v>
      </c>
      <c r="I4689" s="10">
        <v>85</v>
      </c>
      <c r="J4689" s="14">
        <f t="shared" si="73"/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0.6404494382022472</v>
      </c>
      <c r="I4690" s="10">
        <v>64</v>
      </c>
      <c r="J4690" s="14">
        <f t="shared" si="73"/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0.72943037974683544</v>
      </c>
      <c r="I4691" s="10">
        <v>171</v>
      </c>
      <c r="J4691" s="14">
        <f t="shared" si="73"/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0.72580645161290325</v>
      </c>
      <c r="I4692" s="10">
        <v>17</v>
      </c>
      <c r="J4692" s="14">
        <f t="shared" si="73"/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0.66995073891625612</v>
      </c>
      <c r="I4693" s="10">
        <v>67</v>
      </c>
      <c r="J4693" s="14">
        <f t="shared" si="73"/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0.73947141032384101</v>
      </c>
      <c r="I4694" s="10">
        <v>83217</v>
      </c>
      <c r="J4694" s="14">
        <f t="shared" si="73"/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0.65405904059040587</v>
      </c>
      <c r="I4695" s="10">
        <v>375</v>
      </c>
      <c r="J4695" s="14">
        <f t="shared" si="73"/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0.69849609563289305</v>
      </c>
      <c r="I4696" s="10">
        <v>6255</v>
      </c>
      <c r="J4696" s="14">
        <f t="shared" si="73"/>
        <v>1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0.58359621451104104</v>
      </c>
      <c r="I4697" s="10">
        <v>264</v>
      </c>
      <c r="J4697" s="14">
        <f t="shared" si="73"/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0.7219152854511971</v>
      </c>
      <c r="I4698" s="10">
        <v>302</v>
      </c>
      <c r="J4698" s="14">
        <f t="shared" si="73"/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0.67626990144048527</v>
      </c>
      <c r="I4699" s="10">
        <v>427</v>
      </c>
      <c r="J4699" s="14">
        <f t="shared" si="73"/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0.67755856966707773</v>
      </c>
      <c r="I4700" s="10">
        <v>523</v>
      </c>
      <c r="J4700" s="14">
        <f t="shared" si="73"/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0.67017208413001916</v>
      </c>
      <c r="I4701" s="10">
        <v>1035</v>
      </c>
      <c r="J4701" s="14">
        <f t="shared" si="73"/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0.65458422174840081</v>
      </c>
      <c r="I4702" s="10">
        <v>648</v>
      </c>
      <c r="J4702" s="14">
        <f t="shared" si="73"/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0.67837338262476898</v>
      </c>
      <c r="I4703" s="10">
        <v>696</v>
      </c>
      <c r="J4703" s="14">
        <f t="shared" si="73"/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0.66260162601626016</v>
      </c>
      <c r="I4704" s="10">
        <v>415</v>
      </c>
      <c r="J4704" s="14">
        <f t="shared" si="73"/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0.68388106416275429</v>
      </c>
      <c r="I4705" s="10">
        <v>808</v>
      </c>
      <c r="J4705" s="14">
        <f t="shared" si="73"/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0.63731343283582087</v>
      </c>
      <c r="I4706" s="10">
        <v>243</v>
      </c>
      <c r="J4706" s="14">
        <f t="shared" si="73"/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0.70318402590393958</v>
      </c>
      <c r="I4707" s="10">
        <v>550</v>
      </c>
      <c r="J4707" s="14">
        <f t="shared" si="73"/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0.67059483726150393</v>
      </c>
      <c r="I4708" s="10">
        <v>587</v>
      </c>
      <c r="J4708" s="14">
        <f t="shared" si="73"/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0.64718384697130715</v>
      </c>
      <c r="I4709" s="10">
        <v>332</v>
      </c>
      <c r="J4709" s="14">
        <f t="shared" si="73"/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0.72448646886208024</v>
      </c>
      <c r="I4710" s="10">
        <v>845</v>
      </c>
      <c r="J4710" s="14">
        <f t="shared" si="73"/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0.70628288455586508</v>
      </c>
      <c r="I4711" s="10">
        <v>949</v>
      </c>
      <c r="J4711" s="14">
        <f t="shared" si="73"/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0.717588769611891</v>
      </c>
      <c r="I4712" s="10">
        <v>342</v>
      </c>
      <c r="J4712" s="14">
        <f t="shared" si="73"/>
        <v>0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0.63926940639269403</v>
      </c>
      <c r="I4713" s="10">
        <v>79</v>
      </c>
      <c r="J4713" s="14">
        <f t="shared" si="73"/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0.66408268733850129</v>
      </c>
      <c r="I4714" s="10">
        <v>130</v>
      </c>
      <c r="J4714" s="14">
        <f t="shared" si="73"/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0.67149758454106279</v>
      </c>
      <c r="I4715" s="10">
        <v>68</v>
      </c>
      <c r="J4715" s="14">
        <f t="shared" si="73"/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0.6075129533678757</v>
      </c>
      <c r="I4716" s="10">
        <v>303</v>
      </c>
      <c r="J4716" s="14">
        <f t="shared" si="73"/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0.69420877904832168</v>
      </c>
      <c r="I4717" s="10">
        <v>1658</v>
      </c>
      <c r="J4717" s="14">
        <f t="shared" si="73"/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0.69230769230769229</v>
      </c>
      <c r="I4718" s="10">
        <v>56</v>
      </c>
      <c r="J4718" s="14">
        <f t="shared" si="73"/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0.71001300390117039</v>
      </c>
      <c r="I4719" s="10">
        <v>223</v>
      </c>
      <c r="J4719" s="14">
        <f t="shared" si="73"/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0.71627906976744182</v>
      </c>
      <c r="I4720" s="10">
        <v>61</v>
      </c>
      <c r="J4720" s="14">
        <f t="shared" si="73"/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0.70676691729323304</v>
      </c>
      <c r="I4721" s="10">
        <v>78</v>
      </c>
      <c r="J4721" s="14">
        <f t="shared" si="73"/>
        <v>0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0.57425742574257421</v>
      </c>
      <c r="I4722" s="10">
        <v>43</v>
      </c>
      <c r="J4722" s="14">
        <f t="shared" si="73"/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0.67522658610271902</v>
      </c>
      <c r="I4723" s="10">
        <v>215</v>
      </c>
      <c r="J4723" s="14">
        <f t="shared" si="73"/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0.69982698961937717</v>
      </c>
      <c r="I4724" s="10">
        <v>347</v>
      </c>
      <c r="J4724" s="14">
        <f t="shared" si="73"/>
        <v>1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0.61261261261261257</v>
      </c>
      <c r="I4725" s="10">
        <v>43</v>
      </c>
      <c r="J4725" s="14">
        <f t="shared" si="73"/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0.625</v>
      </c>
      <c r="I4726" s="10">
        <v>111</v>
      </c>
      <c r="J4726" s="14">
        <f t="shared" si="73"/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0.59760956175298807</v>
      </c>
      <c r="I4727" s="10">
        <v>101</v>
      </c>
      <c r="J4727" s="14">
        <f t="shared" si="73"/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0.64488636363636365</v>
      </c>
      <c r="I4728" s="10">
        <v>125</v>
      </c>
      <c r="J4728" s="14">
        <f t="shared" si="73"/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0.69631236442516264</v>
      </c>
      <c r="I4729" s="10">
        <v>280</v>
      </c>
      <c r="J4729" s="14">
        <f t="shared" si="73"/>
        <v>1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0.58028169014084507</v>
      </c>
      <c r="I4730" s="10">
        <v>149</v>
      </c>
      <c r="J4730" s="14">
        <f t="shared" si="73"/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0.64972776769509977</v>
      </c>
      <c r="I4731" s="10">
        <v>193</v>
      </c>
      <c r="J4731" s="14">
        <f t="shared" si="73"/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0.65602836879432624</v>
      </c>
      <c r="I4732" s="10">
        <v>97</v>
      </c>
      <c r="J4732" s="14">
        <f t="shared" si="73"/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0.68132820019249274</v>
      </c>
      <c r="I4733" s="10">
        <v>6622</v>
      </c>
      <c r="J4733" s="14">
        <f t="shared" si="73"/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0.75678203928905519</v>
      </c>
      <c r="I4734" s="10">
        <v>260</v>
      </c>
      <c r="J4734" s="14">
        <f t="shared" si="73"/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0.74950690335305725</v>
      </c>
      <c r="I4735" s="10">
        <v>508</v>
      </c>
      <c r="J4735" s="14">
        <f t="shared" si="73"/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0.67899712289354708</v>
      </c>
      <c r="I4736" s="10">
        <v>781</v>
      </c>
      <c r="J4736" s="14">
        <f t="shared" si="73"/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0.72273152478952296</v>
      </c>
      <c r="I4737" s="10">
        <v>1482</v>
      </c>
      <c r="J4737" s="14">
        <f t="shared" si="73"/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0.67195767195767198</v>
      </c>
      <c r="I4738" s="10">
        <v>124</v>
      </c>
      <c r="J4738" s="14">
        <f t="shared" si="73"/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0.65656565656565657</v>
      </c>
      <c r="I4739" s="10">
        <v>68</v>
      </c>
      <c r="J4739" s="14">
        <f t="shared" si="73"/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0.69190283400809716</v>
      </c>
      <c r="I4740" s="10">
        <v>761</v>
      </c>
      <c r="J4740" s="14">
        <f t="shared" ref="J4740:J4803" si="74"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0.66217044757817289</v>
      </c>
      <c r="I4741" s="10">
        <v>551</v>
      </c>
      <c r="J4741" s="14">
        <f t="shared" si="74"/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0.70019854401058901</v>
      </c>
      <c r="I4742" s="10">
        <v>906</v>
      </c>
      <c r="J4742" s="14">
        <f t="shared" si="74"/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0.71957671957671954</v>
      </c>
      <c r="I4743" s="10">
        <v>53</v>
      </c>
      <c r="J4743" s="14">
        <f t="shared" si="74"/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0.67515364354697105</v>
      </c>
      <c r="I4744" s="10">
        <v>370</v>
      </c>
      <c r="J4744" s="14">
        <f t="shared" si="74"/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0.63504043126684639</v>
      </c>
      <c r="I4745" s="10">
        <v>677</v>
      </c>
      <c r="J4745" s="14">
        <f t="shared" si="74"/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0.74180206794682424</v>
      </c>
      <c r="I4746" s="10">
        <v>874</v>
      </c>
      <c r="J4746" s="14">
        <f t="shared" si="74"/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0.70070070070070067</v>
      </c>
      <c r="I4747" s="10">
        <v>897</v>
      </c>
      <c r="J4747" s="14">
        <f t="shared" si="74"/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0.68596059113300489</v>
      </c>
      <c r="I4748" s="10">
        <v>255</v>
      </c>
      <c r="J4748" s="14">
        <f t="shared" si="74"/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0.63757115749525617</v>
      </c>
      <c r="I4749" s="10">
        <v>382</v>
      </c>
      <c r="J4749" s="14">
        <f t="shared" si="74"/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0.76687116564417179</v>
      </c>
      <c r="I4750" s="10">
        <v>76</v>
      </c>
      <c r="J4750" s="14">
        <f t="shared" si="74"/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0.85798816568047342</v>
      </c>
      <c r="I4751" s="10">
        <v>24</v>
      </c>
      <c r="J4751" s="14">
        <f t="shared" si="74"/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0.70655270655270652</v>
      </c>
      <c r="I4752" s="10">
        <v>103</v>
      </c>
      <c r="J4752" s="14">
        <f t="shared" si="74"/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0.7189119170984456</v>
      </c>
      <c r="I4753" s="10">
        <v>217</v>
      </c>
      <c r="J4753" s="14">
        <f t="shared" si="74"/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0.72910662824207495</v>
      </c>
      <c r="I4754" s="10">
        <v>188</v>
      </c>
      <c r="J4754" s="14">
        <f t="shared" si="74"/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0.71103008204193252</v>
      </c>
      <c r="I4755" s="10">
        <v>317</v>
      </c>
      <c r="J4755" s="14">
        <f t="shared" si="74"/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0.74766355140186913</v>
      </c>
      <c r="I4756" s="10">
        <v>216</v>
      </c>
      <c r="J4756" s="14">
        <f t="shared" si="74"/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0.69471153846153844</v>
      </c>
      <c r="I4757" s="10">
        <v>127</v>
      </c>
      <c r="J4757" s="14">
        <f t="shared" si="74"/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0.66199649737302979</v>
      </c>
      <c r="I4758" s="10">
        <v>193</v>
      </c>
      <c r="J4758" s="14">
        <f t="shared" si="74"/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0.74196141479099675</v>
      </c>
      <c r="I4759" s="10">
        <v>1284</v>
      </c>
      <c r="J4759" s="14">
        <f t="shared" si="74"/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0.74641621354424126</v>
      </c>
      <c r="I4760" s="10">
        <v>513</v>
      </c>
      <c r="J4760" s="14">
        <f t="shared" si="74"/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0.79169070975187539</v>
      </c>
      <c r="I4761" s="10">
        <v>361</v>
      </c>
      <c r="J4761" s="14">
        <f t="shared" si="74"/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0.75510204081632648</v>
      </c>
      <c r="I4762" s="10">
        <v>252</v>
      </c>
      <c r="J4762" s="14">
        <f t="shared" si="74"/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0.705719557195572</v>
      </c>
      <c r="I4763" s="10">
        <v>319</v>
      </c>
      <c r="J4763" s="14">
        <f t="shared" si="74"/>
        <v>0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0.79259259259259263</v>
      </c>
      <c r="I4764" s="10">
        <v>84</v>
      </c>
      <c r="J4764" s="14">
        <f t="shared" si="74"/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0.69112627986348119</v>
      </c>
      <c r="I4765" s="10">
        <v>181</v>
      </c>
      <c r="J4765" s="14">
        <f t="shared" si="74"/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0.76</v>
      </c>
      <c r="I4766" s="10">
        <v>156</v>
      </c>
      <c r="J4766" s="14">
        <f t="shared" si="74"/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0.70474967907573816</v>
      </c>
      <c r="I4767" s="10">
        <v>230</v>
      </c>
      <c r="J4767" s="14">
        <f t="shared" si="74"/>
        <v>0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0.63926940639269403</v>
      </c>
      <c r="I4768" s="10">
        <v>237</v>
      </c>
      <c r="J4768" s="14">
        <f t="shared" si="74"/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0.64575163398692814</v>
      </c>
      <c r="I4769" s="10">
        <v>271</v>
      </c>
      <c r="J4769" s="14">
        <f t="shared" si="74"/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0.6428571428571429</v>
      </c>
      <c r="I4770" s="10">
        <v>260</v>
      </c>
      <c r="J4770" s="14">
        <f t="shared" si="74"/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0.77551020408163263</v>
      </c>
      <c r="I4771" s="10">
        <v>154</v>
      </c>
      <c r="J4771" s="14">
        <f t="shared" si="74"/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0.63443396226415094</v>
      </c>
      <c r="I4772" s="10">
        <v>465</v>
      </c>
      <c r="J4772" s="14">
        <f t="shared" si="74"/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0.7940828402366864</v>
      </c>
      <c r="I4773" s="10">
        <v>348</v>
      </c>
      <c r="J4773" s="14">
        <f t="shared" si="74"/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0.68981481481481477</v>
      </c>
      <c r="I4774" s="10">
        <v>268</v>
      </c>
      <c r="J4774" s="14">
        <f t="shared" si="74"/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0.6410891089108911</v>
      </c>
      <c r="I4775" s="10">
        <v>145</v>
      </c>
      <c r="J4775" s="14">
        <f t="shared" si="74"/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0.77898305084745767</v>
      </c>
      <c r="I4776" s="10">
        <v>326</v>
      </c>
      <c r="J4776" s="14">
        <f t="shared" si="74"/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0.68998470948012236</v>
      </c>
      <c r="I4777" s="10">
        <v>811</v>
      </c>
      <c r="J4777" s="14">
        <f t="shared" si="74"/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0.71588366890380317</v>
      </c>
      <c r="I4778" s="10">
        <v>254</v>
      </c>
      <c r="J4778" s="14">
        <f t="shared" si="74"/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0.67741935483870963</v>
      </c>
      <c r="I4779" s="10">
        <v>50</v>
      </c>
      <c r="J4779" s="14">
        <f t="shared" si="74"/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0.75204359673024523</v>
      </c>
      <c r="I4780" s="10">
        <v>91</v>
      </c>
      <c r="J4780" s="14">
        <f t="shared" si="74"/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0.66249999999999998</v>
      </c>
      <c r="I4781" s="10">
        <v>702</v>
      </c>
      <c r="J4781" s="14">
        <f t="shared" si="74"/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0.71764705882352942</v>
      </c>
      <c r="I4782" s="10">
        <v>72</v>
      </c>
      <c r="J4782" s="14">
        <f t="shared" si="74"/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0.71485846191228286</v>
      </c>
      <c r="I4783" s="10">
        <v>2347</v>
      </c>
      <c r="J4783" s="14">
        <f t="shared" si="74"/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0.70242914979757087</v>
      </c>
      <c r="I4784" s="10">
        <v>147</v>
      </c>
      <c r="J4784" s="14">
        <f t="shared" si="74"/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0.6738351254480287</v>
      </c>
      <c r="I4785" s="10">
        <v>91</v>
      </c>
      <c r="J4785" s="14">
        <f t="shared" si="74"/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0.6856435643564357</v>
      </c>
      <c r="I4786" s="10">
        <v>127</v>
      </c>
      <c r="J4786" s="14">
        <f t="shared" si="74"/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0.73815461346633415</v>
      </c>
      <c r="I4787" s="10">
        <v>210</v>
      </c>
      <c r="J4787" s="14">
        <f t="shared" si="74"/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0.73684210526315785</v>
      </c>
      <c r="I4788" s="10">
        <v>70</v>
      </c>
      <c r="J4788" s="14">
        <f t="shared" si="74"/>
        <v>0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0.75436408977556113</v>
      </c>
      <c r="I4789" s="10">
        <v>197</v>
      </c>
      <c r="J4789" s="14">
        <f t="shared" si="74"/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0.68854961832061068</v>
      </c>
      <c r="I4790" s="10">
        <v>204</v>
      </c>
      <c r="J4790" s="14">
        <f t="shared" si="74"/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0.7703826955074875</v>
      </c>
      <c r="I4791" s="10">
        <v>138</v>
      </c>
      <c r="J4791" s="14">
        <f t="shared" si="74"/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0.71786437246963564</v>
      </c>
      <c r="I4792" s="10">
        <v>1115</v>
      </c>
      <c r="J4792" s="14">
        <f t="shared" si="74"/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0.70370370370370372</v>
      </c>
      <c r="I4793" s="10">
        <v>152</v>
      </c>
      <c r="J4793" s="14">
        <f t="shared" si="74"/>
        <v>0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0.6384364820846905</v>
      </c>
      <c r="I4794" s="10">
        <v>111</v>
      </c>
      <c r="J4794" s="14">
        <f t="shared" si="74"/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0.68168168168168164</v>
      </c>
      <c r="I4795" s="10">
        <v>106</v>
      </c>
      <c r="J4795" s="14">
        <f t="shared" si="74"/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0.73866666666666669</v>
      </c>
      <c r="I4796" s="10">
        <v>392</v>
      </c>
      <c r="J4796" s="14">
        <f t="shared" si="74"/>
        <v>0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0.8142340168878166</v>
      </c>
      <c r="I4797" s="10">
        <v>154</v>
      </c>
      <c r="J4797" s="14">
        <f t="shared" si="74"/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0.74113475177304966</v>
      </c>
      <c r="I4798" s="10">
        <v>73</v>
      </c>
      <c r="J4798" s="14">
        <f t="shared" si="74"/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0.74238578680203049</v>
      </c>
      <c r="I4799" s="10">
        <v>203</v>
      </c>
      <c r="J4799" s="14">
        <f t="shared" si="74"/>
        <v>0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0.79077429983525538</v>
      </c>
      <c r="I4800" s="10">
        <v>127</v>
      </c>
      <c r="J4800" s="14">
        <f t="shared" si="74"/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0.73642458100558661</v>
      </c>
      <c r="I4801" s="10">
        <v>2359</v>
      </c>
      <c r="J4801" s="14">
        <f t="shared" si="74"/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0.78896728672225791</v>
      </c>
      <c r="I4802" s="10">
        <v>329</v>
      </c>
      <c r="J4802" s="14">
        <f t="shared" si="74"/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0.78853046594982079</v>
      </c>
      <c r="I4803" s="10">
        <v>177</v>
      </c>
      <c r="J4803" s="14">
        <f t="shared" si="74"/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0.77687861271676295</v>
      </c>
      <c r="I4804" s="10">
        <v>193</v>
      </c>
      <c r="J4804" s="14">
        <f t="shared" ref="J4804:J4867" si="75"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0.73107142857142859</v>
      </c>
      <c r="I4805" s="10">
        <v>753</v>
      </c>
      <c r="J4805" s="14">
        <f t="shared" si="75"/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0.72155287817938418</v>
      </c>
      <c r="I4806" s="10">
        <v>208</v>
      </c>
      <c r="J4806" s="14">
        <f t="shared" si="75"/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0.7441860465116279</v>
      </c>
      <c r="I4807" s="10">
        <v>154</v>
      </c>
      <c r="J4807" s="14">
        <f t="shared" si="75"/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0.66428382314005829</v>
      </c>
      <c r="I4808" s="10">
        <v>1268</v>
      </c>
      <c r="J4808" s="14">
        <f t="shared" si="75"/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0.73925501432664753</v>
      </c>
      <c r="I4809" s="10">
        <v>91</v>
      </c>
      <c r="J4809" s="14">
        <f t="shared" si="75"/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0.7540563620836892</v>
      </c>
      <c r="I4810" s="10">
        <v>288</v>
      </c>
      <c r="J4810" s="14">
        <f t="shared" si="75"/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0.64922711058263971</v>
      </c>
      <c r="I4811" s="10">
        <v>295</v>
      </c>
      <c r="J4811" s="14">
        <f t="shared" si="75"/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0.611353711790393</v>
      </c>
      <c r="I4812" s="10">
        <v>89</v>
      </c>
      <c r="J4812" s="14">
        <f t="shared" si="75"/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0.78787878787878785</v>
      </c>
      <c r="I4813" s="10">
        <v>392</v>
      </c>
      <c r="J4813" s="14">
        <f t="shared" si="75"/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0.69411764705882351</v>
      </c>
      <c r="I4814" s="10">
        <v>104</v>
      </c>
      <c r="J4814" s="14">
        <f t="shared" si="75"/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0.74832214765100669</v>
      </c>
      <c r="I4815" s="10">
        <v>150</v>
      </c>
      <c r="J4815" s="14">
        <f t="shared" si="75"/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0.66990291262135926</v>
      </c>
      <c r="I4816" s="10">
        <v>68</v>
      </c>
      <c r="J4816" s="14">
        <f t="shared" si="75"/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0.73972602739726023</v>
      </c>
      <c r="I4817" s="10">
        <v>190</v>
      </c>
      <c r="J4817" s="14">
        <f t="shared" si="75"/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0.77506060925476972</v>
      </c>
      <c r="I4818" s="10">
        <v>2134</v>
      </c>
      <c r="J4818" s="14">
        <f t="shared" si="75"/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0.77483443708609268</v>
      </c>
      <c r="I4819" s="10">
        <v>34</v>
      </c>
      <c r="J4819" s="14">
        <f t="shared" si="75"/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0.75221238938053092</v>
      </c>
      <c r="I4820" s="10">
        <v>168</v>
      </c>
      <c r="J4820" s="14">
        <f t="shared" si="75"/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0.7016861219195849</v>
      </c>
      <c r="I4821" s="10">
        <v>460</v>
      </c>
      <c r="J4821" s="14">
        <f t="shared" si="75"/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0.75468749999999996</v>
      </c>
      <c r="I4822" s="10">
        <v>157</v>
      </c>
      <c r="J4822" s="14">
        <f t="shared" si="75"/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0.72928176795580113</v>
      </c>
      <c r="I4823" s="10">
        <v>196</v>
      </c>
      <c r="J4823" s="14">
        <f t="shared" si="75"/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0.69283276450511944</v>
      </c>
      <c r="I4824" s="10">
        <v>90</v>
      </c>
      <c r="J4824" s="14">
        <f t="shared" si="75"/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0.76633165829145733</v>
      </c>
      <c r="I4825" s="10">
        <v>93</v>
      </c>
      <c r="J4825" s="14">
        <f t="shared" si="75"/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0.72826086956521741</v>
      </c>
      <c r="I4826" s="10">
        <v>50</v>
      </c>
      <c r="J4826" s="14">
        <f t="shared" si="75"/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0.6058394160583942</v>
      </c>
      <c r="I4827" s="10">
        <v>54</v>
      </c>
      <c r="J4827" s="14">
        <f t="shared" si="75"/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0.67028199566160518</v>
      </c>
      <c r="I4828" s="10">
        <v>152</v>
      </c>
      <c r="J4828" s="14">
        <f t="shared" si="75"/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0.68956043956043955</v>
      </c>
      <c r="I4829" s="10">
        <v>226</v>
      </c>
      <c r="J4829" s="14">
        <f t="shared" si="75"/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0.67532467532467533</v>
      </c>
      <c r="I4830" s="10">
        <v>100</v>
      </c>
      <c r="J4830" s="14">
        <f t="shared" si="75"/>
        <v>1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0.7813121272365805</v>
      </c>
      <c r="I4831" s="10">
        <v>110</v>
      </c>
      <c r="J4831" s="14">
        <f t="shared" si="75"/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0.73059829059829062</v>
      </c>
      <c r="I4832" s="10">
        <v>788</v>
      </c>
      <c r="J4832" s="14">
        <f t="shared" si="75"/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0.72297297297297303</v>
      </c>
      <c r="I4833" s="10">
        <v>82</v>
      </c>
      <c r="J4833" s="14">
        <f t="shared" si="75"/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0.74297827239003711</v>
      </c>
      <c r="I4834" s="10">
        <v>485</v>
      </c>
      <c r="J4834" s="14">
        <f t="shared" si="75"/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0.70557029177718833</v>
      </c>
      <c r="I4835" s="10">
        <v>222</v>
      </c>
      <c r="J4835" s="14">
        <f t="shared" si="75"/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0.75409836065573765</v>
      </c>
      <c r="I4836" s="10">
        <v>150</v>
      </c>
      <c r="J4836" s="14">
        <f t="shared" si="75"/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0.74516307352128253</v>
      </c>
      <c r="I4837" s="10">
        <v>461</v>
      </c>
      <c r="J4837" s="14">
        <f t="shared" si="75"/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0.69655172413793098</v>
      </c>
      <c r="I4838" s="10">
        <v>132</v>
      </c>
      <c r="J4838" s="14">
        <f t="shared" si="75"/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0.71543778801843316</v>
      </c>
      <c r="I4839" s="10">
        <v>247</v>
      </c>
      <c r="J4839" s="14">
        <f t="shared" si="75"/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0.70227808326787122</v>
      </c>
      <c r="I4840" s="10">
        <v>1137</v>
      </c>
      <c r="J4840" s="14">
        <f t="shared" si="75"/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0.64187866927592951</v>
      </c>
      <c r="I4841" s="10">
        <v>183</v>
      </c>
      <c r="J4841" s="14">
        <f t="shared" si="75"/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0.70670826833073319</v>
      </c>
      <c r="I4842" s="10">
        <v>188</v>
      </c>
      <c r="J4842" s="14">
        <f t="shared" si="75"/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0.76174496644295298</v>
      </c>
      <c r="I4843" s="10">
        <v>213</v>
      </c>
      <c r="J4843" s="14">
        <f t="shared" si="75"/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0.74098360655737705</v>
      </c>
      <c r="I4844" s="10">
        <v>553</v>
      </c>
      <c r="J4844" s="14">
        <f t="shared" si="75"/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0.75113122171945701</v>
      </c>
      <c r="I4845" s="10">
        <v>110</v>
      </c>
      <c r="J4845" s="14">
        <f t="shared" si="75"/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0.72829763246899659</v>
      </c>
      <c r="I4846" s="10">
        <v>241</v>
      </c>
      <c r="J4846" s="14">
        <f t="shared" si="75"/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0.5220588235294118</v>
      </c>
      <c r="I4847" s="10">
        <v>130</v>
      </c>
      <c r="J4847" s="14">
        <f t="shared" si="75"/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0.70724637681159419</v>
      </c>
      <c r="I4848" s="10">
        <v>101</v>
      </c>
      <c r="J4848" s="14">
        <f t="shared" si="75"/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0.68927789934354489</v>
      </c>
      <c r="I4849" s="10">
        <v>142</v>
      </c>
      <c r="J4849" s="14">
        <f t="shared" si="75"/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0.74469641550841259</v>
      </c>
      <c r="I4850" s="10">
        <v>349</v>
      </c>
      <c r="J4850" s="14">
        <f t="shared" si="75"/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0.66666666666666663</v>
      </c>
      <c r="I4851" s="10">
        <v>123</v>
      </c>
      <c r="J4851" s="14">
        <f t="shared" si="75"/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0.75138504155124652</v>
      </c>
      <c r="I4852" s="10">
        <v>359</v>
      </c>
      <c r="J4852" s="14">
        <f t="shared" si="75"/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0.65543071161048694</v>
      </c>
      <c r="I4853" s="10">
        <v>92</v>
      </c>
      <c r="J4853" s="14">
        <f t="shared" si="75"/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0.66423841059602651</v>
      </c>
      <c r="I4854" s="10">
        <v>507</v>
      </c>
      <c r="J4854" s="14">
        <f t="shared" si="75"/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0.73902439024390243</v>
      </c>
      <c r="I4855" s="10">
        <v>107</v>
      </c>
      <c r="J4855" s="14">
        <f t="shared" si="75"/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0.58348294434470382</v>
      </c>
      <c r="I4856" s="10">
        <v>232</v>
      </c>
      <c r="J4856" s="14">
        <f t="shared" si="75"/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0.7819383259911894</v>
      </c>
      <c r="I4857" s="10">
        <v>99</v>
      </c>
      <c r="J4857" s="14">
        <f t="shared" si="75"/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0.69533248081841437</v>
      </c>
      <c r="I4858" s="10">
        <v>1906</v>
      </c>
      <c r="J4858" s="14">
        <f t="shared" si="75"/>
        <v>1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0.78082191780821919</v>
      </c>
      <c r="I4859" s="10">
        <v>80</v>
      </c>
      <c r="J4859" s="14">
        <f t="shared" si="75"/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0.67973231357552577</v>
      </c>
      <c r="I4860" s="10">
        <v>335</v>
      </c>
      <c r="J4860" s="14">
        <f t="shared" si="75"/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0.6072727272727273</v>
      </c>
      <c r="I4861" s="10">
        <v>108</v>
      </c>
      <c r="J4861" s="14">
        <f t="shared" si="75"/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0.68672199170124482</v>
      </c>
      <c r="I4862" s="10">
        <v>151</v>
      </c>
      <c r="J4862" s="14">
        <f t="shared" si="75"/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0.71860816944024208</v>
      </c>
      <c r="I4863" s="10">
        <v>186</v>
      </c>
      <c r="J4863" s="14">
        <f t="shared" si="75"/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0.65714285714285714</v>
      </c>
      <c r="I4864" s="10">
        <v>252</v>
      </c>
      <c r="J4864" s="14">
        <f t="shared" si="75"/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0.67863554757630162</v>
      </c>
      <c r="I4865" s="10">
        <v>179</v>
      </c>
      <c r="J4865" s="14">
        <f t="shared" si="75"/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0.79518072289156627</v>
      </c>
      <c r="I4866" s="10">
        <v>17</v>
      </c>
      <c r="J4866" s="14">
        <f t="shared" si="75"/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0.63961038961038963</v>
      </c>
      <c r="I4867" s="10">
        <v>111</v>
      </c>
      <c r="J4867" s="14">
        <f t="shared" si="75"/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0.59210526315789469</v>
      </c>
      <c r="I4868" s="10">
        <v>93</v>
      </c>
      <c r="J4868" s="14">
        <f t="shared" ref="J4868:J4931" si="76"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0.69069069069069067</v>
      </c>
      <c r="I4869" s="10">
        <v>103</v>
      </c>
      <c r="J4869" s="14">
        <f t="shared" si="76"/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0.65789473684210531</v>
      </c>
      <c r="I4870" s="10">
        <v>39</v>
      </c>
      <c r="J4870" s="14">
        <f t="shared" si="76"/>
        <v>1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0.82397959183673475</v>
      </c>
      <c r="I4871" s="10">
        <v>69</v>
      </c>
      <c r="J4871" s="14">
        <f t="shared" si="76"/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0.5213675213675214</v>
      </c>
      <c r="I4872" s="10">
        <v>56</v>
      </c>
      <c r="J4872" s="14">
        <f t="shared" si="76"/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0.79200000000000004</v>
      </c>
      <c r="I4873" s="10">
        <v>52</v>
      </c>
      <c r="J4873" s="14">
        <f t="shared" si="76"/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0.68936170212765957</v>
      </c>
      <c r="I4874" s="10">
        <v>73</v>
      </c>
      <c r="J4874" s="14">
        <f t="shared" si="76"/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0.71320754716981127</v>
      </c>
      <c r="I4875" s="10">
        <v>380</v>
      </c>
      <c r="J4875" s="14">
        <f t="shared" si="76"/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0.7127371273712737</v>
      </c>
      <c r="I4876" s="10">
        <v>106</v>
      </c>
      <c r="J4876" s="14">
        <f t="shared" si="76"/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0.70781249999999996</v>
      </c>
      <c r="I4877" s="10">
        <v>187</v>
      </c>
      <c r="J4877" s="14">
        <f t="shared" si="76"/>
        <v>0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0.68766404199475062</v>
      </c>
      <c r="I4878" s="10">
        <v>119</v>
      </c>
      <c r="J4878" s="14">
        <f t="shared" si="76"/>
        <v>1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0.70161290322580649</v>
      </c>
      <c r="I4879" s="10">
        <v>37</v>
      </c>
      <c r="J4879" s="14">
        <f t="shared" si="76"/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0.63414634146341464</v>
      </c>
      <c r="I4880" s="10">
        <v>45</v>
      </c>
      <c r="J4880" s="14">
        <f t="shared" si="76"/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0.625</v>
      </c>
      <c r="I4881" s="10">
        <v>75</v>
      </c>
      <c r="J4881" s="14">
        <f t="shared" si="76"/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0.72665602553870712</v>
      </c>
      <c r="I4882" s="10">
        <v>685</v>
      </c>
      <c r="J4882" s="14">
        <f t="shared" si="76"/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0.69666666666666666</v>
      </c>
      <c r="I4883" s="10">
        <v>91</v>
      </c>
      <c r="J4883" s="14">
        <f t="shared" si="76"/>
        <v>1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0.72349186740786497</v>
      </c>
      <c r="I4884" s="10">
        <v>1343</v>
      </c>
      <c r="J4884" s="14">
        <f t="shared" si="76"/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0.59171597633136097</v>
      </c>
      <c r="I4885" s="10">
        <v>69</v>
      </c>
      <c r="J4885" s="14">
        <f t="shared" si="76"/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0.68644067796610164</v>
      </c>
      <c r="I4886" s="10">
        <v>296</v>
      </c>
      <c r="J4886" s="14">
        <f t="shared" si="76"/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0.69</v>
      </c>
      <c r="I4887" s="10">
        <v>93</v>
      </c>
      <c r="J4887" s="14">
        <f t="shared" si="76"/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0.7857142857142857</v>
      </c>
      <c r="I4888" s="10">
        <v>63</v>
      </c>
      <c r="J4888" s="14">
        <f t="shared" si="76"/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0.66301369863013704</v>
      </c>
      <c r="I4889" s="10">
        <v>123</v>
      </c>
      <c r="J4889" s="14">
        <f t="shared" si="76"/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0.77674418604651163</v>
      </c>
      <c r="I4890" s="10">
        <v>96</v>
      </c>
      <c r="J4890" s="14">
        <f t="shared" si="76"/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0.67146282973621108</v>
      </c>
      <c r="I4891" s="10">
        <v>137</v>
      </c>
      <c r="J4891" s="14">
        <f t="shared" si="76"/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0.80555555555555558</v>
      </c>
      <c r="I4892" s="10">
        <v>98</v>
      </c>
      <c r="J4892" s="14">
        <f t="shared" si="76"/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0.6428571428571429</v>
      </c>
      <c r="I4893" s="10">
        <v>35</v>
      </c>
      <c r="J4893" s="14">
        <f t="shared" si="76"/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0.7188841201716738</v>
      </c>
      <c r="I4894" s="10">
        <v>131</v>
      </c>
      <c r="J4894" s="14">
        <f t="shared" si="76"/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0.77647058823529413</v>
      </c>
      <c r="I4895" s="10">
        <v>38</v>
      </c>
      <c r="J4895" s="14">
        <f t="shared" si="76"/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0.70334261838440115</v>
      </c>
      <c r="I4896" s="10">
        <v>213</v>
      </c>
      <c r="J4896" s="14">
        <f t="shared" si="76"/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0.66331658291457285</v>
      </c>
      <c r="I4897" s="10">
        <v>201</v>
      </c>
      <c r="J4897" s="14">
        <f t="shared" si="76"/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0.7142857142857143</v>
      </c>
      <c r="I4898" s="10">
        <v>152</v>
      </c>
      <c r="J4898" s="14">
        <f t="shared" si="76"/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0.77854671280276821</v>
      </c>
      <c r="I4899" s="10">
        <v>128</v>
      </c>
      <c r="J4899" s="14">
        <f t="shared" si="76"/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0.57547169811320753</v>
      </c>
      <c r="I4900" s="10">
        <v>90</v>
      </c>
      <c r="J4900" s="14">
        <f t="shared" si="76"/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0.71840000000000004</v>
      </c>
      <c r="I4901" s="10">
        <v>176</v>
      </c>
      <c r="J4901" s="14">
        <f t="shared" si="76"/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0.74798061389337644</v>
      </c>
      <c r="I4902" s="10">
        <v>156</v>
      </c>
      <c r="J4902" s="14">
        <f t="shared" si="76"/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0.73544480670703305</v>
      </c>
      <c r="I4903" s="10">
        <v>1136</v>
      </c>
      <c r="J4903" s="14">
        <f t="shared" si="76"/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0.6867749419953596</v>
      </c>
      <c r="I4904" s="10">
        <v>270</v>
      </c>
      <c r="J4904" s="14">
        <f t="shared" si="76"/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0.66805555555555551</v>
      </c>
      <c r="I4905" s="10">
        <v>239</v>
      </c>
      <c r="J4905" s="14">
        <f t="shared" si="76"/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0.75102249488752559</v>
      </c>
      <c r="I4906" s="10">
        <v>487</v>
      </c>
      <c r="J4906" s="14">
        <f t="shared" si="76"/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0.73015873015873012</v>
      </c>
      <c r="I4907" s="10">
        <v>136</v>
      </c>
      <c r="J4907" s="14">
        <f t="shared" si="76"/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0.65727699530516437</v>
      </c>
      <c r="I4908" s="10">
        <v>146</v>
      </c>
      <c r="J4908" s="14">
        <f t="shared" si="76"/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0.68032786885245899</v>
      </c>
      <c r="I4909" s="10">
        <v>78</v>
      </c>
      <c r="J4909" s="14">
        <f t="shared" si="76"/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0.64098073555166379</v>
      </c>
      <c r="I4910" s="10">
        <v>205</v>
      </c>
      <c r="J4910" s="14">
        <f t="shared" si="76"/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0.76132930513595165</v>
      </c>
      <c r="I4911" s="10">
        <v>79</v>
      </c>
      <c r="J4911" s="14">
        <f t="shared" si="76"/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0.75242718446601942</v>
      </c>
      <c r="I4912" s="10">
        <v>153</v>
      </c>
      <c r="J4912" s="14">
        <f t="shared" si="76"/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0.73800738007380073</v>
      </c>
      <c r="I4913" s="10">
        <v>142</v>
      </c>
      <c r="J4913" s="14">
        <f t="shared" si="76"/>
        <v>0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0.6376811594202898</v>
      </c>
      <c r="I4914" s="10">
        <v>100</v>
      </c>
      <c r="J4914" s="14">
        <f t="shared" si="76"/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0.67684478371501278</v>
      </c>
      <c r="I4915" s="10">
        <v>127</v>
      </c>
      <c r="J4915" s="14">
        <f t="shared" si="76"/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0.74654377880184331</v>
      </c>
      <c r="I4916" s="10">
        <v>55</v>
      </c>
      <c r="J4916" s="14">
        <f t="shared" si="76"/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0.64601769911504425</v>
      </c>
      <c r="I4917" s="10">
        <v>40</v>
      </c>
      <c r="J4917" s="14">
        <f t="shared" si="76"/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0.70454545454545459</v>
      </c>
      <c r="I4918" s="10">
        <v>156</v>
      </c>
      <c r="J4918" s="14">
        <f t="shared" si="76"/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0.82809917355371898</v>
      </c>
      <c r="I4919" s="10">
        <v>104</v>
      </c>
      <c r="J4919" s="14">
        <f t="shared" si="76"/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0.70229007633587781</v>
      </c>
      <c r="I4920" s="10">
        <v>156</v>
      </c>
      <c r="J4920" s="14">
        <f t="shared" si="76"/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0.71770334928229662</v>
      </c>
      <c r="I4921" s="10">
        <v>118</v>
      </c>
      <c r="J4921" s="14">
        <f t="shared" si="76"/>
        <v>0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0.7448275862068966</v>
      </c>
      <c r="I4922" s="10">
        <v>1295</v>
      </c>
      <c r="J4922" s="14">
        <f t="shared" si="76"/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0.69158878504672894</v>
      </c>
      <c r="I4923" s="10">
        <v>99</v>
      </c>
      <c r="J4923" s="14">
        <f t="shared" si="76"/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0.77751338488994648</v>
      </c>
      <c r="I4924" s="10">
        <v>374</v>
      </c>
      <c r="J4924" s="14">
        <f t="shared" si="76"/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0.73770491803278693</v>
      </c>
      <c r="I4925" s="10">
        <v>80</v>
      </c>
      <c r="J4925" s="14">
        <f t="shared" si="76"/>
        <v>0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0.71937172774869107</v>
      </c>
      <c r="I4926" s="10">
        <v>268</v>
      </c>
      <c r="J4926" s="14">
        <f t="shared" si="76"/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0.79059829059829057</v>
      </c>
      <c r="I4927" s="10">
        <v>49</v>
      </c>
      <c r="J4927" s="14">
        <f t="shared" si="76"/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0.75939849624060152</v>
      </c>
      <c r="I4928" s="10">
        <v>192</v>
      </c>
      <c r="J4928" s="14">
        <f t="shared" si="76"/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0.7766497461928934</v>
      </c>
      <c r="I4929" s="10">
        <v>132</v>
      </c>
      <c r="J4929" s="14">
        <f t="shared" si="76"/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0.70219435736677116</v>
      </c>
      <c r="I4930" s="10">
        <v>190</v>
      </c>
      <c r="J4930" s="14">
        <f t="shared" si="76"/>
        <v>0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0.74545454545454548</v>
      </c>
      <c r="I4931" s="10">
        <v>14</v>
      </c>
      <c r="J4931" s="14">
        <f t="shared" si="76"/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0.77637335926105977</v>
      </c>
      <c r="I4932" s="10">
        <v>460</v>
      </c>
      <c r="J4932" s="14">
        <f t="shared" ref="J4932:J4995" si="77"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0.78977272727272729</v>
      </c>
      <c r="I4933" s="10">
        <v>222</v>
      </c>
      <c r="J4933" s="14">
        <f t="shared" si="77"/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0.71722365038560409</v>
      </c>
      <c r="I4934" s="10">
        <v>880</v>
      </c>
      <c r="J4934" s="14">
        <f t="shared" si="77"/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0.67651403249630726</v>
      </c>
      <c r="I4935" s="10">
        <v>219</v>
      </c>
      <c r="J4935" s="14">
        <f t="shared" si="77"/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0.74752920035938908</v>
      </c>
      <c r="I4936" s="10">
        <v>281</v>
      </c>
      <c r="J4936" s="14">
        <f t="shared" si="77"/>
        <v>0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0.62068965517241381</v>
      </c>
      <c r="I4937" s="10">
        <v>374</v>
      </c>
      <c r="J4937" s="14">
        <f t="shared" si="77"/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0.65488810365135453</v>
      </c>
      <c r="I4938" s="10">
        <v>293</v>
      </c>
      <c r="J4938" s="14">
        <f t="shared" si="77"/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0.738944365192582</v>
      </c>
      <c r="I4939" s="10">
        <v>183</v>
      </c>
      <c r="J4939" s="14">
        <f t="shared" si="77"/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0.69826224328594</v>
      </c>
      <c r="I4940" s="10">
        <v>191</v>
      </c>
      <c r="J4940" s="14">
        <f t="shared" si="77"/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0.65517241379310343</v>
      </c>
      <c r="I4941" s="10">
        <v>200</v>
      </c>
      <c r="J4941" s="14">
        <f t="shared" si="77"/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0.7194199243379571</v>
      </c>
      <c r="I4942" s="10">
        <v>445</v>
      </c>
      <c r="J4942" s="14">
        <f t="shared" si="77"/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0.75</v>
      </c>
      <c r="I4943" s="10">
        <v>141</v>
      </c>
      <c r="J4943" s="14">
        <f t="shared" si="77"/>
        <v>0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0.66725663716814154</v>
      </c>
      <c r="I4944" s="10">
        <v>188</v>
      </c>
      <c r="J4944" s="14">
        <f t="shared" si="77"/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0.68372093023255809</v>
      </c>
      <c r="I4945" s="10">
        <v>204</v>
      </c>
      <c r="J4945" s="14">
        <f t="shared" si="77"/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0.71310116086235487</v>
      </c>
      <c r="I4946" s="10">
        <v>173</v>
      </c>
      <c r="J4946" s="14">
        <f t="shared" si="77"/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0.62852784134248663</v>
      </c>
      <c r="I4947" s="10">
        <v>487</v>
      </c>
      <c r="J4947" s="14">
        <f t="shared" si="77"/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0.70431247790738782</v>
      </c>
      <c r="I4948" s="10">
        <v>1673</v>
      </c>
      <c r="J4948" s="14">
        <f t="shared" si="77"/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0.70058479532163742</v>
      </c>
      <c r="I4949" s="10">
        <v>256</v>
      </c>
      <c r="J4949" s="14">
        <f t="shared" si="77"/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0.617056856187291</v>
      </c>
      <c r="I4950" s="10">
        <v>229</v>
      </c>
      <c r="J4950" s="14">
        <f t="shared" si="77"/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0.67776689520078359</v>
      </c>
      <c r="I4951" s="10">
        <v>329</v>
      </c>
      <c r="J4951" s="14">
        <f t="shared" si="77"/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0.75908221797323139</v>
      </c>
      <c r="I4952" s="10">
        <v>126</v>
      </c>
      <c r="J4952" s="14">
        <f t="shared" si="77"/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0.72829131652661061</v>
      </c>
      <c r="I4953" s="10">
        <v>97</v>
      </c>
      <c r="J4953" s="14">
        <f t="shared" si="77"/>
        <v>0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0.78287841191066998</v>
      </c>
      <c r="I4954" s="10">
        <v>175</v>
      </c>
      <c r="J4954" s="14">
        <f t="shared" si="77"/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0.71866028708133967</v>
      </c>
      <c r="I4955" s="10">
        <v>294</v>
      </c>
      <c r="J4955" s="14">
        <f t="shared" si="77"/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0.77031680440771355</v>
      </c>
      <c r="I4956" s="10">
        <v>667</v>
      </c>
      <c r="J4956" s="14">
        <f t="shared" si="77"/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0.77966101694915257</v>
      </c>
      <c r="I4957" s="10">
        <v>208</v>
      </c>
      <c r="J4957" s="14">
        <f t="shared" si="77"/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0.7639751552795031</v>
      </c>
      <c r="I4958" s="10">
        <v>114</v>
      </c>
      <c r="J4958" s="14">
        <f t="shared" si="77"/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0.71521035598705507</v>
      </c>
      <c r="I4959" s="10">
        <v>176</v>
      </c>
      <c r="J4959" s="14">
        <f t="shared" si="77"/>
        <v>0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0.81216216216216219</v>
      </c>
      <c r="I4960" s="10">
        <v>139</v>
      </c>
      <c r="J4960" s="14">
        <f t="shared" si="77"/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0.80223880597014929</v>
      </c>
      <c r="I4961" s="10">
        <v>159</v>
      </c>
      <c r="J4961" s="14">
        <f t="shared" si="77"/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0.7387486278814489</v>
      </c>
      <c r="I4962" s="10">
        <v>238</v>
      </c>
      <c r="J4962" s="14">
        <f t="shared" si="77"/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0.72211720226843101</v>
      </c>
      <c r="I4963" s="10">
        <v>147</v>
      </c>
      <c r="J4963" s="14">
        <f t="shared" si="77"/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0.70880968392737054</v>
      </c>
      <c r="I4964" s="10">
        <v>1299</v>
      </c>
      <c r="J4964" s="14">
        <f t="shared" si="77"/>
        <v>0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0.74657836644591613</v>
      </c>
      <c r="I4965" s="10">
        <v>574</v>
      </c>
      <c r="J4965" s="14">
        <f t="shared" si="77"/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0.77493209157935583</v>
      </c>
      <c r="I4966" s="10">
        <v>580</v>
      </c>
      <c r="J4966" s="14">
        <f t="shared" si="77"/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0.71646341463414631</v>
      </c>
      <c r="I4967" s="10">
        <v>186</v>
      </c>
      <c r="J4967" s="14">
        <f t="shared" si="77"/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0.73217247097844118</v>
      </c>
      <c r="I4968" s="10">
        <v>323</v>
      </c>
      <c r="J4968" s="14">
        <f t="shared" si="77"/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0.72686567164179106</v>
      </c>
      <c r="I4969" s="10">
        <v>183</v>
      </c>
      <c r="J4969" s="14">
        <f t="shared" si="77"/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0.70761014686248336</v>
      </c>
      <c r="I4970" s="10">
        <v>657</v>
      </c>
      <c r="J4970" s="14">
        <f t="shared" si="77"/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0.7901754385964912</v>
      </c>
      <c r="I4971" s="10">
        <v>299</v>
      </c>
      <c r="J4971" s="14">
        <f t="shared" si="77"/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0.77095937770095069</v>
      </c>
      <c r="I4972" s="10">
        <v>265</v>
      </c>
      <c r="J4972" s="14">
        <f t="shared" si="77"/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0.75294117647058822</v>
      </c>
      <c r="I4973" s="10">
        <v>315</v>
      </c>
      <c r="J4973" s="14">
        <f t="shared" si="77"/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0.69388858842617629</v>
      </c>
      <c r="I4974" s="10">
        <v>566</v>
      </c>
      <c r="J4974" s="14">
        <f t="shared" si="77"/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0.7142857142857143</v>
      </c>
      <c r="I4975" s="10">
        <v>218</v>
      </c>
      <c r="J4975" s="14">
        <f t="shared" si="77"/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0.76045627376425851</v>
      </c>
      <c r="I4976" s="10">
        <v>189</v>
      </c>
      <c r="J4976" s="14">
        <f t="shared" si="77"/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0.75272161741835153</v>
      </c>
      <c r="I4977" s="10">
        <v>159</v>
      </c>
      <c r="J4977" s="14">
        <f t="shared" si="77"/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0.79702970297029707</v>
      </c>
      <c r="I4978" s="10">
        <v>164</v>
      </c>
      <c r="J4978" s="14">
        <f t="shared" si="77"/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0.72281776416539045</v>
      </c>
      <c r="I4979" s="10">
        <v>181</v>
      </c>
      <c r="J4979" s="14">
        <f t="shared" si="77"/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0.72701949860724235</v>
      </c>
      <c r="I4980" s="10">
        <v>196</v>
      </c>
      <c r="J4980" s="14">
        <f t="shared" si="77"/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0.70251716247139584</v>
      </c>
      <c r="I4981" s="10">
        <v>260</v>
      </c>
      <c r="J4981" s="14">
        <f t="shared" si="77"/>
        <v>0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0.77393617021276595</v>
      </c>
      <c r="I4982" s="10">
        <v>425</v>
      </c>
      <c r="J4982" s="14">
        <f t="shared" si="77"/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0.77122069523039616</v>
      </c>
      <c r="I4983" s="10">
        <v>566</v>
      </c>
      <c r="J4983" s="14">
        <f t="shared" si="77"/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0.76265772240856089</v>
      </c>
      <c r="I4984" s="10">
        <v>1486</v>
      </c>
      <c r="J4984" s="14">
        <f t="shared" si="77"/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0.75808936825885975</v>
      </c>
      <c r="I4985" s="10">
        <v>314</v>
      </c>
      <c r="J4985" s="14">
        <f t="shared" si="77"/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0.76998961578400826</v>
      </c>
      <c r="I4986" s="10">
        <v>443</v>
      </c>
      <c r="J4986" s="14">
        <f t="shared" si="77"/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0.76607642124883502</v>
      </c>
      <c r="I4987" s="10">
        <v>251</v>
      </c>
      <c r="J4987" s="14">
        <f t="shared" si="77"/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0.75009002520705803</v>
      </c>
      <c r="I4988" s="10">
        <v>694</v>
      </c>
      <c r="J4988" s="14">
        <f t="shared" si="77"/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0.79096989966555187</v>
      </c>
      <c r="I4989" s="10">
        <v>125</v>
      </c>
      <c r="J4989" s="14">
        <f t="shared" si="77"/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0.72744360902255634</v>
      </c>
      <c r="I4990" s="10">
        <v>290</v>
      </c>
      <c r="J4990" s="14">
        <f t="shared" si="77"/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0.77272727272727271</v>
      </c>
      <c r="I4991" s="10">
        <v>150</v>
      </c>
      <c r="J4991" s="14">
        <f t="shared" si="77"/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0.73397656788421783</v>
      </c>
      <c r="I4992" s="10">
        <v>386</v>
      </c>
      <c r="J4992" s="14">
        <f t="shared" si="77"/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0.66141732283464572</v>
      </c>
      <c r="I4993" s="10">
        <v>43</v>
      </c>
      <c r="J4993" s="14">
        <f t="shared" si="77"/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0.73476394849785409</v>
      </c>
      <c r="I4994" s="10">
        <v>309</v>
      </c>
      <c r="J4994" s="14">
        <f t="shared" si="77"/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0.78181818181818186</v>
      </c>
      <c r="I4995" s="10">
        <v>12</v>
      </c>
      <c r="J4995" s="14">
        <f t="shared" si="77"/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0.6875</v>
      </c>
      <c r="I4996" s="10">
        <v>35</v>
      </c>
      <c r="J4996" s="14">
        <f t="shared" ref="J4996:J5059" si="78"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0.67500000000000004</v>
      </c>
      <c r="I4997" s="10">
        <v>52</v>
      </c>
      <c r="J4997" s="14">
        <f t="shared" si="78"/>
        <v>1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0.7</v>
      </c>
      <c r="I4998" s="10">
        <v>63</v>
      </c>
      <c r="J4998" s="14">
        <f t="shared" si="78"/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0.83606557377049184</v>
      </c>
      <c r="I4999" s="10">
        <v>10</v>
      </c>
      <c r="J4999" s="14">
        <f t="shared" si="78"/>
        <v>0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0.74358974358974361</v>
      </c>
      <c r="I5000" s="10">
        <v>20</v>
      </c>
      <c r="J5000" s="14">
        <f t="shared" si="78"/>
        <v>0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0.63939899833055092</v>
      </c>
      <c r="I5001" s="10">
        <v>432</v>
      </c>
      <c r="J5001" s="14">
        <f t="shared" si="78"/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0.75</v>
      </c>
      <c r="I5002" s="10">
        <v>26</v>
      </c>
      <c r="J5002" s="14">
        <f t="shared" si="78"/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0.70754716981132071</v>
      </c>
      <c r="I5003" s="10">
        <v>31</v>
      </c>
      <c r="J5003" s="14">
        <f t="shared" si="78"/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0.6649746192893401</v>
      </c>
      <c r="I5004" s="10">
        <v>66</v>
      </c>
      <c r="J5004" s="14">
        <f t="shared" si="78"/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0.7384615384615385</v>
      </c>
      <c r="I5005" s="10">
        <v>51</v>
      </c>
      <c r="J5005" s="14">
        <f t="shared" si="78"/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0.67889908256880738</v>
      </c>
      <c r="I5006" s="10">
        <v>35</v>
      </c>
      <c r="J5006" s="14">
        <f t="shared" si="78"/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0.64150943396226412</v>
      </c>
      <c r="I5007" s="10">
        <v>38</v>
      </c>
      <c r="J5007" s="14">
        <f t="shared" si="78"/>
        <v>1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0.79187817258883253</v>
      </c>
      <c r="I5008" s="10">
        <v>41</v>
      </c>
      <c r="J5008" s="14">
        <f t="shared" si="78"/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0.81481481481481477</v>
      </c>
      <c r="I5009" s="10">
        <v>10</v>
      </c>
      <c r="J5009" s="14">
        <f t="shared" si="78"/>
        <v>0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0.76190476190476186</v>
      </c>
      <c r="I5010" s="10">
        <v>40</v>
      </c>
      <c r="J5010" s="14">
        <f t="shared" si="78"/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0.76306620209059228</v>
      </c>
      <c r="I5011" s="10">
        <v>68</v>
      </c>
      <c r="J5011" s="14">
        <f t="shared" si="78"/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0.713963963963964</v>
      </c>
      <c r="I5012" s="10">
        <v>254</v>
      </c>
      <c r="J5012" s="14">
        <f t="shared" si="78"/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0.75908479138627183</v>
      </c>
      <c r="I5013" s="10">
        <v>358</v>
      </c>
      <c r="J5013" s="14">
        <f t="shared" si="78"/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0.69613259668508287</v>
      </c>
      <c r="I5014" s="10">
        <v>55</v>
      </c>
      <c r="J5014" s="14">
        <f t="shared" si="78"/>
        <v>1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0.66123188405797106</v>
      </c>
      <c r="I5015" s="10">
        <v>187</v>
      </c>
      <c r="J5015" s="14">
        <f t="shared" si="78"/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0.76500000000000001</v>
      </c>
      <c r="I5016" s="10">
        <v>141</v>
      </c>
      <c r="J5016" s="14">
        <f t="shared" si="78"/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0.6919642857142857</v>
      </c>
      <c r="I5017" s="10">
        <v>138</v>
      </c>
      <c r="J5017" s="14">
        <f t="shared" si="78"/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0.770573566084788</v>
      </c>
      <c r="I5018" s="10">
        <v>184</v>
      </c>
      <c r="J5018" s="14">
        <f t="shared" si="78"/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0.75970873786407767</v>
      </c>
      <c r="I5019" s="10">
        <v>99</v>
      </c>
      <c r="J5019" s="14">
        <f t="shared" si="78"/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0.73684210526315785</v>
      </c>
      <c r="I5020" s="10">
        <v>20</v>
      </c>
      <c r="J5020" s="14">
        <f t="shared" si="78"/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0.69216061185468447</v>
      </c>
      <c r="I5021" s="10">
        <v>161</v>
      </c>
      <c r="J5021" s="14">
        <f t="shared" si="78"/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0.71625344352617082</v>
      </c>
      <c r="I5022" s="10">
        <v>103</v>
      </c>
      <c r="J5022" s="14">
        <f t="shared" si="78"/>
        <v>0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0.72659176029962547</v>
      </c>
      <c r="I5023" s="10">
        <v>73</v>
      </c>
      <c r="J5023" s="14">
        <f t="shared" si="78"/>
        <v>0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0.74528301886792447</v>
      </c>
      <c r="I5024" s="10">
        <v>108</v>
      </c>
      <c r="J5024" s="14">
        <f t="shared" si="78"/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0.74061990212071782</v>
      </c>
      <c r="I5025" s="10">
        <v>1908</v>
      </c>
      <c r="J5025" s="14">
        <f t="shared" si="78"/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0.7589285714285714</v>
      </c>
      <c r="I5026" s="10">
        <v>27</v>
      </c>
      <c r="J5026" s="14">
        <f t="shared" si="78"/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0.81456953642384111</v>
      </c>
      <c r="I5027" s="10">
        <v>28</v>
      </c>
      <c r="J5027" s="14">
        <f t="shared" si="78"/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0.74193548387096775</v>
      </c>
      <c r="I5028" s="10">
        <v>56</v>
      </c>
      <c r="J5028" s="14">
        <f t="shared" si="78"/>
        <v>0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0.76566125290023201</v>
      </c>
      <c r="I5029" s="10">
        <v>101</v>
      </c>
      <c r="J5029" s="14">
        <f t="shared" si="78"/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0.74489795918367352</v>
      </c>
      <c r="I5030" s="10">
        <v>50</v>
      </c>
      <c r="J5030" s="14">
        <f t="shared" si="78"/>
        <v>0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0.78853046594982079</v>
      </c>
      <c r="I5031" s="10">
        <v>59</v>
      </c>
      <c r="J5031" s="14">
        <f t="shared" si="78"/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0.88235294117647056</v>
      </c>
      <c r="I5032" s="10">
        <v>10</v>
      </c>
      <c r="J5032" s="14">
        <f t="shared" si="78"/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0.70078740157480313</v>
      </c>
      <c r="I5033" s="10">
        <v>38</v>
      </c>
      <c r="J5033" s="14">
        <f t="shared" si="78"/>
        <v>0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0.78496669838249289</v>
      </c>
      <c r="I5034" s="10">
        <v>226</v>
      </c>
      <c r="J5034" s="14">
        <f t="shared" si="78"/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0.7068965517241379</v>
      </c>
      <c r="I5035" s="10">
        <v>204</v>
      </c>
      <c r="J5035" s="14">
        <f t="shared" si="78"/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0.72340425531914898</v>
      </c>
      <c r="I5036" s="10">
        <v>26</v>
      </c>
      <c r="J5036" s="14">
        <f t="shared" si="78"/>
        <v>0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0.63200000000000001</v>
      </c>
      <c r="I5037" s="10">
        <v>92</v>
      </c>
      <c r="J5037" s="14">
        <f t="shared" si="78"/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0.79914529914529919</v>
      </c>
      <c r="I5038" s="10">
        <v>47</v>
      </c>
      <c r="J5038" s="14">
        <f t="shared" si="78"/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0.7016574585635359</v>
      </c>
      <c r="I5039" s="10">
        <v>54</v>
      </c>
      <c r="J5039" s="14">
        <f t="shared" si="78"/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0.67889908256880738</v>
      </c>
      <c r="I5040" s="10">
        <v>35</v>
      </c>
      <c r="J5040" s="14">
        <f t="shared" si="78"/>
        <v>1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0.82014388489208634</v>
      </c>
      <c r="I5041" s="10">
        <v>25</v>
      </c>
      <c r="J5041" s="14">
        <f t="shared" si="78"/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0.81578947368421051</v>
      </c>
      <c r="I5042" s="10">
        <v>7</v>
      </c>
      <c r="J5042" s="14">
        <f t="shared" si="78"/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0.78688524590163933</v>
      </c>
      <c r="I5043" s="10">
        <v>234</v>
      </c>
      <c r="J5043" s="14">
        <f t="shared" si="78"/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0.75129533678756477</v>
      </c>
      <c r="I5044" s="10">
        <v>48</v>
      </c>
      <c r="J5044" s="14">
        <f t="shared" si="78"/>
        <v>0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0.70802919708029199</v>
      </c>
      <c r="I5045" s="10">
        <v>80</v>
      </c>
      <c r="J5045" s="14">
        <f t="shared" si="78"/>
        <v>0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0.71153846153846156</v>
      </c>
      <c r="I5046" s="10">
        <v>45</v>
      </c>
      <c r="J5046" s="14">
        <f t="shared" si="78"/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0.625</v>
      </c>
      <c r="I5047" s="10">
        <v>24</v>
      </c>
      <c r="J5047" s="14">
        <f t="shared" si="78"/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0.83333333333333337</v>
      </c>
      <c r="I5048" s="10">
        <v>6</v>
      </c>
      <c r="J5048" s="14">
        <f t="shared" si="78"/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0.77500000000000002</v>
      </c>
      <c r="I5049" s="10">
        <v>18</v>
      </c>
      <c r="J5049" s="14">
        <f t="shared" si="78"/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0.7466666666666667</v>
      </c>
      <c r="I5050" s="10">
        <v>19</v>
      </c>
      <c r="J5050" s="14">
        <f t="shared" si="78"/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0.73114754098360657</v>
      </c>
      <c r="I5051" s="10">
        <v>82</v>
      </c>
      <c r="J5051" s="14">
        <f t="shared" si="78"/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0.68965517241379315</v>
      </c>
      <c r="I5052" s="10">
        <v>540</v>
      </c>
      <c r="J5052" s="14">
        <f t="shared" si="78"/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0.68493150684931503</v>
      </c>
      <c r="I5053" s="10">
        <v>115</v>
      </c>
      <c r="J5053" s="14">
        <f t="shared" si="78"/>
        <v>1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0.71665043816942553</v>
      </c>
      <c r="I5054" s="10">
        <v>291</v>
      </c>
      <c r="J5054" s="14">
        <f t="shared" si="78"/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0.65384615384615385</v>
      </c>
      <c r="I5055" s="10">
        <v>189</v>
      </c>
      <c r="J5055" s="14">
        <f t="shared" si="78"/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0.5699831365935919</v>
      </c>
      <c r="I5056" s="10">
        <v>255</v>
      </c>
      <c r="J5056" s="14">
        <f t="shared" si="78"/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0.72872340425531912</v>
      </c>
      <c r="I5057" s="10">
        <v>255</v>
      </c>
      <c r="J5057" s="14">
        <f t="shared" si="78"/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0.74352941176470588</v>
      </c>
      <c r="I5058" s="10">
        <v>109</v>
      </c>
      <c r="J5058" s="14">
        <f t="shared" si="78"/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0.65804597701149425</v>
      </c>
      <c r="I5059" s="10">
        <v>119</v>
      </c>
      <c r="J5059" s="14">
        <f t="shared" si="78"/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0.73796369376479876</v>
      </c>
      <c r="I5060" s="10">
        <v>332</v>
      </c>
      <c r="J5060" s="14">
        <f t="shared" ref="J5060:J5123" si="79"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0.73605947955390338</v>
      </c>
      <c r="I5061" s="10">
        <v>213</v>
      </c>
      <c r="J5061" s="14">
        <f t="shared" si="79"/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0.73239436619718312</v>
      </c>
      <c r="I5062" s="10">
        <v>38</v>
      </c>
      <c r="J5062" s="14">
        <f t="shared" si="79"/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0.64147727272727273</v>
      </c>
      <c r="I5063" s="10">
        <v>631</v>
      </c>
      <c r="J5063" s="14">
        <f t="shared" si="79"/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0.48928571428571427</v>
      </c>
      <c r="I5064" s="10">
        <v>286</v>
      </c>
      <c r="J5064" s="14">
        <f t="shared" si="79"/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0.71408647140864712</v>
      </c>
      <c r="I5065" s="10">
        <v>205</v>
      </c>
      <c r="J5065" s="14">
        <f t="shared" si="79"/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0.75409836065573765</v>
      </c>
      <c r="I5066" s="10">
        <v>1140</v>
      </c>
      <c r="J5066" s="14">
        <f t="shared" si="79"/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0.55373831775700932</v>
      </c>
      <c r="I5067" s="10">
        <v>191</v>
      </c>
      <c r="J5067" s="14">
        <f t="shared" si="79"/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0.80042918454935619</v>
      </c>
      <c r="I5068" s="10">
        <v>93</v>
      </c>
      <c r="J5068" s="14">
        <f t="shared" si="79"/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0.73812580231065472</v>
      </c>
      <c r="I5069" s="10">
        <v>204</v>
      </c>
      <c r="J5069" s="14">
        <f t="shared" si="79"/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0.65951529598728642</v>
      </c>
      <c r="I5070" s="10">
        <v>857</v>
      </c>
      <c r="J5070" s="14">
        <f t="shared" si="79"/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0.69254758576190989</v>
      </c>
      <c r="I5071" s="10">
        <v>2859</v>
      </c>
      <c r="J5071" s="14">
        <f t="shared" si="79"/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0.72716394096529713</v>
      </c>
      <c r="I5072" s="10">
        <v>684</v>
      </c>
      <c r="J5072" s="14">
        <f t="shared" si="79"/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0.62721893491124259</v>
      </c>
      <c r="I5073" s="10">
        <v>63</v>
      </c>
      <c r="J5073" s="14">
        <f t="shared" si="79"/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0.69536423841059603</v>
      </c>
      <c r="I5074" s="10">
        <v>92</v>
      </c>
      <c r="J5074" s="14">
        <f t="shared" si="79"/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0.74193548387096775</v>
      </c>
      <c r="I5075" s="10">
        <v>128</v>
      </c>
      <c r="J5075" s="14">
        <f t="shared" si="79"/>
        <v>0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0.70588235294117652</v>
      </c>
      <c r="I5076" s="10">
        <v>85</v>
      </c>
      <c r="J5076" s="14">
        <f t="shared" si="79"/>
        <v>0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0.71074380165289253</v>
      </c>
      <c r="I5077" s="10">
        <v>105</v>
      </c>
      <c r="J5077" s="14">
        <f t="shared" si="79"/>
        <v>0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0.542713567839196</v>
      </c>
      <c r="I5078" s="10">
        <v>91</v>
      </c>
      <c r="J5078" s="14">
        <f t="shared" si="79"/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0.63318777292576423</v>
      </c>
      <c r="I5079" s="10">
        <v>84</v>
      </c>
      <c r="J5079" s="14">
        <f t="shared" si="79"/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0.74709976798143851</v>
      </c>
      <c r="I5080" s="10">
        <v>109</v>
      </c>
      <c r="J5080" s="14">
        <f t="shared" si="79"/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0.71611795018608648</v>
      </c>
      <c r="I5081" s="10">
        <v>4958</v>
      </c>
      <c r="J5081" s="14">
        <f t="shared" si="79"/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0.6865464632454924</v>
      </c>
      <c r="I5082" s="10">
        <v>226</v>
      </c>
      <c r="J5082" s="14">
        <f t="shared" si="79"/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0.6160714285714286</v>
      </c>
      <c r="I5083" s="10">
        <v>86</v>
      </c>
      <c r="J5083" s="14">
        <f t="shared" si="79"/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0.71255060728744934</v>
      </c>
      <c r="I5084" s="10">
        <v>568</v>
      </c>
      <c r="J5084" s="14">
        <f t="shared" si="79"/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0.66945606694560666</v>
      </c>
      <c r="I5085" s="10">
        <v>158</v>
      </c>
      <c r="J5085" s="14">
        <f t="shared" si="79"/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0.72403982930298716</v>
      </c>
      <c r="I5086" s="10">
        <v>194</v>
      </c>
      <c r="J5086" s="14">
        <f t="shared" si="79"/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0.67228915662650601</v>
      </c>
      <c r="I5087" s="10">
        <v>136</v>
      </c>
      <c r="J5087" s="14">
        <f t="shared" si="79"/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0.69902912621359226</v>
      </c>
      <c r="I5088" s="10">
        <v>155</v>
      </c>
      <c r="J5088" s="14">
        <f t="shared" si="79"/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0.76842105263157889</v>
      </c>
      <c r="I5089" s="10">
        <v>110</v>
      </c>
      <c r="J5089" s="14">
        <f t="shared" si="79"/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0.7248979591836735</v>
      </c>
      <c r="I5090" s="10">
        <v>674</v>
      </c>
      <c r="J5090" s="14">
        <f t="shared" si="79"/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0.62461538461538457</v>
      </c>
      <c r="I5091" s="10">
        <v>122</v>
      </c>
      <c r="J5091" s="14">
        <f t="shared" si="79"/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0.67699836867862973</v>
      </c>
      <c r="I5092" s="10">
        <v>198</v>
      </c>
      <c r="J5092" s="14">
        <f t="shared" si="79"/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0.76453488372093026</v>
      </c>
      <c r="I5093" s="10">
        <v>81</v>
      </c>
      <c r="J5093" s="14">
        <f t="shared" si="79"/>
        <v>0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0.69354838709677424</v>
      </c>
      <c r="I5094" s="10">
        <v>38</v>
      </c>
      <c r="J5094" s="14">
        <f t="shared" si="79"/>
        <v>1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0.65217391304347827</v>
      </c>
      <c r="I5095" s="10">
        <v>136</v>
      </c>
      <c r="J5095" s="14">
        <f t="shared" si="79"/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0.72370088719898606</v>
      </c>
      <c r="I5096" s="10">
        <v>218</v>
      </c>
      <c r="J5096" s="14">
        <f t="shared" si="79"/>
        <v>0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0.65929203539823011</v>
      </c>
      <c r="I5097" s="10">
        <v>77</v>
      </c>
      <c r="J5097" s="14">
        <f t="shared" si="79"/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0.70995670995671001</v>
      </c>
      <c r="I5098" s="10">
        <v>134</v>
      </c>
      <c r="J5098" s="14">
        <f t="shared" si="79"/>
        <v>0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0.70099667774086383</v>
      </c>
      <c r="I5099" s="10">
        <v>180</v>
      </c>
      <c r="J5099" s="14">
        <f t="shared" si="79"/>
        <v>0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0.65432098765432101</v>
      </c>
      <c r="I5100" s="10">
        <v>28</v>
      </c>
      <c r="J5100" s="14">
        <f t="shared" si="79"/>
        <v>1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0.68441064638783267</v>
      </c>
      <c r="I5101" s="10">
        <v>83</v>
      </c>
      <c r="J5101" s="14">
        <f t="shared" si="79"/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0.7021276595744681</v>
      </c>
      <c r="I5102" s="10">
        <v>42</v>
      </c>
      <c r="J5102" s="14">
        <f t="shared" si="79"/>
        <v>0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0.6089494163424124</v>
      </c>
      <c r="I5103" s="10">
        <v>201</v>
      </c>
      <c r="J5103" s="14">
        <f t="shared" si="79"/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0.73328831870357869</v>
      </c>
      <c r="I5104" s="10">
        <v>395</v>
      </c>
      <c r="J5104" s="14">
        <f t="shared" si="79"/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0.66566566566566565</v>
      </c>
      <c r="I5105" s="10">
        <v>334</v>
      </c>
      <c r="J5105" s="14">
        <f t="shared" si="79"/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0.69253731343283587</v>
      </c>
      <c r="I5106" s="10">
        <v>103</v>
      </c>
      <c r="J5106" s="14">
        <f t="shared" si="79"/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0.70936280884265279</v>
      </c>
      <c r="I5107" s="10">
        <v>1341</v>
      </c>
      <c r="J5107" s="14">
        <f t="shared" si="79"/>
        <v>0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0.68825910931174084</v>
      </c>
      <c r="I5108" s="10">
        <v>154</v>
      </c>
      <c r="J5108" s="14">
        <f t="shared" si="79"/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0.65366972477064222</v>
      </c>
      <c r="I5109" s="10">
        <v>151</v>
      </c>
      <c r="J5109" s="14">
        <f t="shared" si="79"/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0.69164619164619168</v>
      </c>
      <c r="I5110" s="10">
        <v>251</v>
      </c>
      <c r="J5110" s="14">
        <f t="shared" si="79"/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0.63250883392226154</v>
      </c>
      <c r="I5111" s="10">
        <v>104</v>
      </c>
      <c r="J5111" s="14">
        <f t="shared" si="79"/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0.59958932238193019</v>
      </c>
      <c r="I5112" s="10">
        <v>195</v>
      </c>
      <c r="J5112" s="14">
        <f t="shared" si="79"/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0.68716577540106949</v>
      </c>
      <c r="I5113" s="10">
        <v>117</v>
      </c>
      <c r="J5113" s="14">
        <f t="shared" si="79"/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0.657258064516129</v>
      </c>
      <c r="I5114" s="10">
        <v>85</v>
      </c>
      <c r="J5114" s="14">
        <f t="shared" si="79"/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0.66379310344827591</v>
      </c>
      <c r="I5115" s="10">
        <v>117</v>
      </c>
      <c r="J5115" s="14">
        <f t="shared" si="79"/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0.67254901960784319</v>
      </c>
      <c r="I5116" s="10">
        <v>668</v>
      </c>
      <c r="J5116" s="14">
        <f t="shared" si="79"/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0.65644171779141103</v>
      </c>
      <c r="I5117" s="10">
        <v>56</v>
      </c>
      <c r="J5117" s="14">
        <f t="shared" si="79"/>
        <v>1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0.66112956810631229</v>
      </c>
      <c r="I5118" s="10">
        <v>102</v>
      </c>
      <c r="J5118" s="14">
        <f t="shared" si="79"/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0.68888888888888888</v>
      </c>
      <c r="I5119" s="10">
        <v>28</v>
      </c>
      <c r="J5119" s="14">
        <f t="shared" si="79"/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0.73</v>
      </c>
      <c r="I5120" s="10">
        <v>54</v>
      </c>
      <c r="J5120" s="14">
        <f t="shared" si="79"/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0.72340425531914898</v>
      </c>
      <c r="I5121" s="10">
        <v>13</v>
      </c>
      <c r="J5121" s="14">
        <f t="shared" si="79"/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0.69488536155202818</v>
      </c>
      <c r="I5122" s="10">
        <v>346</v>
      </c>
      <c r="J5122" s="14">
        <f t="shared" si="79"/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0.7080459770114943</v>
      </c>
      <c r="I5123" s="10">
        <v>381</v>
      </c>
      <c r="J5123" s="14">
        <f t="shared" si="79"/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0.71949914383561642</v>
      </c>
      <c r="I5124" s="10">
        <v>7863</v>
      </c>
      <c r="J5124" s="14">
        <f t="shared" ref="J5124:J5187" si="80"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0.6566523605150214</v>
      </c>
      <c r="I5125" s="10">
        <v>80</v>
      </c>
      <c r="J5125" s="14">
        <f t="shared" si="80"/>
        <v>1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0.75548589341692785</v>
      </c>
      <c r="I5126" s="10">
        <v>78</v>
      </c>
      <c r="J5126" s="14">
        <f t="shared" si="80"/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0.69942196531791911</v>
      </c>
      <c r="I5127" s="10">
        <v>52</v>
      </c>
      <c r="J5127" s="14">
        <f t="shared" si="80"/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0.76744186046511631</v>
      </c>
      <c r="I5128" s="10">
        <v>30</v>
      </c>
      <c r="J5128" s="14">
        <f t="shared" si="80"/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0.76</v>
      </c>
      <c r="I5129" s="10">
        <v>18</v>
      </c>
      <c r="J5129" s="14">
        <f t="shared" si="80"/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0.78851963746223563</v>
      </c>
      <c r="I5130" s="10">
        <v>210</v>
      </c>
      <c r="J5130" s="14">
        <f t="shared" si="80"/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0.74358974358974361</v>
      </c>
      <c r="I5131" s="10">
        <v>40</v>
      </c>
      <c r="J5131" s="14">
        <f t="shared" si="80"/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0.62177650429799425</v>
      </c>
      <c r="I5132" s="10">
        <v>132</v>
      </c>
      <c r="J5132" s="14">
        <f t="shared" si="80"/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0.66923076923076918</v>
      </c>
      <c r="I5133" s="10">
        <v>43</v>
      </c>
      <c r="J5133" s="14">
        <f t="shared" si="80"/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0.62962962962962965</v>
      </c>
      <c r="I5134" s="10">
        <v>470</v>
      </c>
      <c r="J5134" s="14">
        <f t="shared" si="80"/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0.76478873239436618</v>
      </c>
      <c r="I5135" s="10">
        <v>167</v>
      </c>
      <c r="J5135" s="14">
        <f t="shared" si="80"/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0.689727463312369</v>
      </c>
      <c r="I5136" s="10">
        <v>148</v>
      </c>
      <c r="J5136" s="14">
        <f t="shared" si="80"/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0.7558139534883721</v>
      </c>
      <c r="I5137" s="10">
        <v>63</v>
      </c>
      <c r="J5137" s="14">
        <f t="shared" si="80"/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0.78534031413612571</v>
      </c>
      <c r="I5138" s="10">
        <v>41</v>
      </c>
      <c r="J5138" s="14">
        <f t="shared" si="80"/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0.75652173913043474</v>
      </c>
      <c r="I5139" s="10">
        <v>28</v>
      </c>
      <c r="J5139" s="14">
        <f t="shared" si="80"/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0.71326676176890158</v>
      </c>
      <c r="I5140" s="10">
        <v>201</v>
      </c>
      <c r="J5140" s="14">
        <f t="shared" si="80"/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0.6621923937360179</v>
      </c>
      <c r="I5141" s="10">
        <v>151</v>
      </c>
      <c r="J5141" s="14">
        <f t="shared" si="80"/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0.66503667481662587</v>
      </c>
      <c r="I5142" s="10">
        <v>137</v>
      </c>
      <c r="J5142" s="14">
        <f t="shared" si="80"/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0.65294117647058825</v>
      </c>
      <c r="I5143" s="10">
        <v>59</v>
      </c>
      <c r="J5143" s="14">
        <f t="shared" si="80"/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0.72924187725631773</v>
      </c>
      <c r="I5144" s="10">
        <v>75</v>
      </c>
      <c r="J5144" s="14">
        <f t="shared" si="80"/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0.69045571797076521</v>
      </c>
      <c r="I5145" s="10">
        <v>360</v>
      </c>
      <c r="J5145" s="14">
        <f t="shared" si="80"/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0.68436154949784789</v>
      </c>
      <c r="I5146" s="10">
        <v>220</v>
      </c>
      <c r="J5146" s="14">
        <f t="shared" si="80"/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0.63917525773195871</v>
      </c>
      <c r="I5147" s="10">
        <v>105</v>
      </c>
      <c r="J5147" s="14">
        <f t="shared" si="80"/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0.71771978021978022</v>
      </c>
      <c r="I5148" s="10">
        <v>411</v>
      </c>
      <c r="J5148" s="14">
        <f t="shared" si="80"/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0.63348416289592757</v>
      </c>
      <c r="I5149" s="10">
        <v>81</v>
      </c>
      <c r="J5149" s="14">
        <f t="shared" si="80"/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0.79545454545454541</v>
      </c>
      <c r="I5150" s="10">
        <v>108</v>
      </c>
      <c r="J5150" s="14">
        <f t="shared" si="80"/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0.7103825136612022</v>
      </c>
      <c r="I5151" s="10">
        <v>106</v>
      </c>
      <c r="J5151" s="14">
        <f t="shared" si="80"/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0.63684210526315788</v>
      </c>
      <c r="I5152" s="10">
        <v>276</v>
      </c>
      <c r="J5152" s="14">
        <f t="shared" si="80"/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0.71918678526048285</v>
      </c>
      <c r="I5153" s="10">
        <v>221</v>
      </c>
      <c r="J5153" s="14">
        <f t="shared" si="80"/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0.7123587313160773</v>
      </c>
      <c r="I5154" s="10">
        <v>789</v>
      </c>
      <c r="J5154" s="14">
        <f t="shared" si="80"/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0.70329670329670335</v>
      </c>
      <c r="I5155" s="10">
        <v>27</v>
      </c>
      <c r="J5155" s="14">
        <f t="shared" si="80"/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0.72523364485981312</v>
      </c>
      <c r="I5156" s="10">
        <v>147</v>
      </c>
      <c r="J5156" s="14">
        <f t="shared" si="80"/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0.71001926782273606</v>
      </c>
      <c r="I5157" s="10">
        <v>301</v>
      </c>
      <c r="J5157" s="14">
        <f t="shared" si="80"/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0.74485596707818935</v>
      </c>
      <c r="I5158" s="10">
        <v>248</v>
      </c>
      <c r="J5158" s="14">
        <f t="shared" si="80"/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0.8</v>
      </c>
      <c r="I5159" s="10">
        <v>28</v>
      </c>
      <c r="J5159" s="14">
        <f t="shared" si="80"/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0.6</v>
      </c>
      <c r="I5160" s="10">
        <v>196</v>
      </c>
      <c r="J5160" s="14">
        <f t="shared" si="80"/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0.69480519480519476</v>
      </c>
      <c r="I5161" s="10">
        <v>141</v>
      </c>
      <c r="J5161" s="14">
        <f t="shared" si="80"/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0.80808080808080807</v>
      </c>
      <c r="I5162" s="10">
        <v>19</v>
      </c>
      <c r="J5162" s="14">
        <f t="shared" si="80"/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0.7384615384615385</v>
      </c>
      <c r="I5163" s="10">
        <v>204</v>
      </c>
      <c r="J5163" s="14">
        <f t="shared" si="80"/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0.60655737704918034</v>
      </c>
      <c r="I5164" s="10">
        <v>48</v>
      </c>
      <c r="J5164" s="14">
        <f t="shared" si="80"/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0.58115183246073299</v>
      </c>
      <c r="I5165" s="10">
        <v>80</v>
      </c>
      <c r="J5165" s="14">
        <f t="shared" si="80"/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0.57336343115124155</v>
      </c>
      <c r="I5166" s="10">
        <v>189</v>
      </c>
      <c r="J5166" s="14">
        <f t="shared" si="80"/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0.73831775700934577</v>
      </c>
      <c r="I5167" s="10">
        <v>56</v>
      </c>
      <c r="J5167" s="14">
        <f t="shared" si="80"/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0.62907268170426067</v>
      </c>
      <c r="I5168" s="10">
        <v>148</v>
      </c>
      <c r="J5168" s="14">
        <f t="shared" si="80"/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0.73584905660377353</v>
      </c>
      <c r="I5169" s="10">
        <v>14</v>
      </c>
      <c r="J5169" s="14">
        <f t="shared" si="80"/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0.71100917431192656</v>
      </c>
      <c r="I5170" s="10">
        <v>63</v>
      </c>
      <c r="J5170" s="14">
        <f t="shared" si="80"/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0.64356435643564358</v>
      </c>
      <c r="I5171" s="10">
        <v>108</v>
      </c>
      <c r="J5171" s="14">
        <f t="shared" si="80"/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0.70737327188940091</v>
      </c>
      <c r="I5172" s="10">
        <v>127</v>
      </c>
      <c r="J5172" s="14">
        <f t="shared" si="80"/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0.69032258064516128</v>
      </c>
      <c r="I5173" s="10">
        <v>48</v>
      </c>
      <c r="J5173" s="14">
        <f t="shared" si="80"/>
        <v>1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0.76642335766423353</v>
      </c>
      <c r="I5174" s="10">
        <v>128</v>
      </c>
      <c r="J5174" s="14">
        <f t="shared" si="80"/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0.69822485207100593</v>
      </c>
      <c r="I5175" s="10">
        <v>51</v>
      </c>
      <c r="J5175" s="14">
        <f t="shared" si="80"/>
        <v>1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0.70351758793969854</v>
      </c>
      <c r="I5176" s="10">
        <v>59</v>
      </c>
      <c r="J5176" s="14">
        <f t="shared" si="80"/>
        <v>0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0.71232876712328763</v>
      </c>
      <c r="I5177" s="10">
        <v>21</v>
      </c>
      <c r="J5177" s="14">
        <f t="shared" si="80"/>
        <v>0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0.7654028436018957</v>
      </c>
      <c r="I5178" s="10">
        <v>99</v>
      </c>
      <c r="J5178" s="14">
        <f t="shared" si="80"/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0.69258589511754065</v>
      </c>
      <c r="I5179" s="10">
        <v>170</v>
      </c>
      <c r="J5179" s="14">
        <f t="shared" si="80"/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0.5625</v>
      </c>
      <c r="I5180" s="10">
        <v>28</v>
      </c>
      <c r="J5180" s="14">
        <f t="shared" si="80"/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0.77027027027027029</v>
      </c>
      <c r="I5181" s="10">
        <v>17</v>
      </c>
      <c r="J5181" s="14">
        <f t="shared" si="80"/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0.73834196891191706</v>
      </c>
      <c r="I5182" s="10">
        <v>101</v>
      </c>
      <c r="J5182" s="14">
        <f t="shared" si="80"/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0.85185185185185186</v>
      </c>
      <c r="I5183" s="10">
        <v>56</v>
      </c>
      <c r="J5183" s="14">
        <f t="shared" si="80"/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0.78260869565217395</v>
      </c>
      <c r="I5184" s="10">
        <v>10</v>
      </c>
      <c r="J5184" s="14">
        <f t="shared" si="80"/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0.67832167832167833</v>
      </c>
      <c r="I5185" s="10">
        <v>46</v>
      </c>
      <c r="J5185" s="14">
        <f t="shared" si="80"/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0.6741573033707865</v>
      </c>
      <c r="I5186" s="10">
        <v>29</v>
      </c>
      <c r="J5186" s="14">
        <f t="shared" si="80"/>
        <v>1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0.65861027190332322</v>
      </c>
      <c r="I5187" s="10">
        <v>226</v>
      </c>
      <c r="J5187" s="14">
        <f t="shared" si="80"/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0.66666666666666663</v>
      </c>
      <c r="I5188" s="10">
        <v>100</v>
      </c>
      <c r="J5188" s="14">
        <f t="shared" ref="J5188:J5251" si="81"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0.57971014492753625</v>
      </c>
      <c r="I5189" s="10">
        <v>29</v>
      </c>
      <c r="J5189" s="14">
        <f t="shared" si="81"/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0.75450762829403606</v>
      </c>
      <c r="I5190" s="10">
        <v>177</v>
      </c>
      <c r="J5190" s="14">
        <f t="shared" si="81"/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0.67307692307692313</v>
      </c>
      <c r="I5191" s="10">
        <v>51</v>
      </c>
      <c r="J5191" s="14">
        <f t="shared" si="81"/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0.67777777777777781</v>
      </c>
      <c r="I5192" s="10">
        <v>29</v>
      </c>
      <c r="J5192" s="14">
        <f t="shared" si="81"/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0.82051282051282048</v>
      </c>
      <c r="I5193" s="10">
        <v>35</v>
      </c>
      <c r="J5193" s="14">
        <f t="shared" si="81"/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0.67396593673965932</v>
      </c>
      <c r="I5194" s="10">
        <v>134</v>
      </c>
      <c r="J5194" s="14">
        <f t="shared" si="81"/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0.54639175257731953</v>
      </c>
      <c r="I5195" s="10">
        <v>44</v>
      </c>
      <c r="J5195" s="14">
        <f t="shared" si="81"/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0.72307692307692306</v>
      </c>
      <c r="I5196" s="10">
        <v>54</v>
      </c>
      <c r="J5196" s="14">
        <f t="shared" si="81"/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0.57499999999999996</v>
      </c>
      <c r="I5197" s="10">
        <v>102</v>
      </c>
      <c r="J5197" s="14">
        <f t="shared" si="81"/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0.67515151515151517</v>
      </c>
      <c r="I5198" s="10">
        <v>268</v>
      </c>
      <c r="J5198" s="14">
        <f t="shared" si="81"/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0.73880597014925375</v>
      </c>
      <c r="I5199" s="10">
        <v>35</v>
      </c>
      <c r="J5199" s="14">
        <f t="shared" si="81"/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0.6875</v>
      </c>
      <c r="I5200" s="10">
        <v>40</v>
      </c>
      <c r="J5200" s="14">
        <f t="shared" si="81"/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0.67904098994586237</v>
      </c>
      <c r="I5201" s="10">
        <v>415</v>
      </c>
      <c r="J5201" s="14">
        <f t="shared" si="81"/>
        <v>1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0.65203426124197006</v>
      </c>
      <c r="I5202" s="10">
        <v>325</v>
      </c>
      <c r="J5202" s="14">
        <f t="shared" si="81"/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0.64547206165703275</v>
      </c>
      <c r="I5203" s="10">
        <v>184</v>
      </c>
      <c r="J5203" s="14">
        <f t="shared" si="81"/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0.72514619883040932</v>
      </c>
      <c r="I5204" s="10">
        <v>141</v>
      </c>
      <c r="J5204" s="14">
        <f t="shared" si="81"/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0.69783549783549781</v>
      </c>
      <c r="I5205" s="10">
        <v>349</v>
      </c>
      <c r="J5205" s="14">
        <f t="shared" si="81"/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0.65145228215767637</v>
      </c>
      <c r="I5206" s="10">
        <v>168</v>
      </c>
      <c r="J5206" s="14">
        <f t="shared" si="81"/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0.61944444444444446</v>
      </c>
      <c r="I5207" s="10">
        <v>137</v>
      </c>
      <c r="J5207" s="14">
        <f t="shared" si="81"/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0.78683385579937304</v>
      </c>
      <c r="I5208" s="10">
        <v>68</v>
      </c>
      <c r="J5208" s="14">
        <f t="shared" si="81"/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0.71212121212121215</v>
      </c>
      <c r="I5209" s="10">
        <v>19</v>
      </c>
      <c r="J5209" s="14">
        <f t="shared" si="81"/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0.70571151984511138</v>
      </c>
      <c r="I5210" s="10">
        <v>304</v>
      </c>
      <c r="J5210" s="14">
        <f t="shared" si="81"/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0.71976401179941008</v>
      </c>
      <c r="I5211" s="10">
        <v>95</v>
      </c>
      <c r="J5211" s="14">
        <f t="shared" si="81"/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0.66666666666666663</v>
      </c>
      <c r="I5212" s="10">
        <v>21</v>
      </c>
      <c r="J5212" s="14">
        <f t="shared" si="81"/>
        <v>1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0.79870828848223896</v>
      </c>
      <c r="I5213" s="10">
        <v>187</v>
      </c>
      <c r="J5213" s="14">
        <f t="shared" si="81"/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0.69767441860465118</v>
      </c>
      <c r="I5214" s="10">
        <v>65</v>
      </c>
      <c r="J5214" s="14">
        <f t="shared" si="81"/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0.70940170940170943</v>
      </c>
      <c r="I5215" s="10">
        <v>204</v>
      </c>
      <c r="J5215" s="14">
        <f t="shared" si="81"/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0.70517928286852594</v>
      </c>
      <c r="I5216" s="10">
        <v>74</v>
      </c>
      <c r="J5216" s="14">
        <f t="shared" si="81"/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0.77777777777777779</v>
      </c>
      <c r="I5217" s="10">
        <v>54</v>
      </c>
      <c r="J5217" s="14">
        <f t="shared" si="81"/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0.61663066954643631</v>
      </c>
      <c r="I5218" s="10">
        <v>355</v>
      </c>
      <c r="J5218" s="14">
        <f t="shared" si="81"/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0.76712328767123283</v>
      </c>
      <c r="I5219" s="10">
        <v>34</v>
      </c>
      <c r="J5219" s="14">
        <f t="shared" si="81"/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0.77215189873417722</v>
      </c>
      <c r="I5220" s="10">
        <v>18</v>
      </c>
      <c r="J5220" s="14">
        <f t="shared" si="81"/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0.60810810810810811</v>
      </c>
      <c r="I5221" s="10">
        <v>58</v>
      </c>
      <c r="J5221" s="14">
        <f t="shared" si="81"/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0.79487179487179482</v>
      </c>
      <c r="I5222" s="10">
        <v>8</v>
      </c>
      <c r="J5222" s="14">
        <f t="shared" si="81"/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0.81589958158995812</v>
      </c>
      <c r="I5223" s="10">
        <v>44</v>
      </c>
      <c r="J5223" s="14">
        <f t="shared" si="81"/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0.64169381107491852</v>
      </c>
      <c r="I5224" s="10">
        <v>110</v>
      </c>
      <c r="J5224" s="14">
        <f t="shared" si="81"/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0.76106194690265483</v>
      </c>
      <c r="I5225" s="10">
        <v>54</v>
      </c>
      <c r="J5225" s="14">
        <f t="shared" si="81"/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0.7142857142857143</v>
      </c>
      <c r="I5226" s="10">
        <v>82</v>
      </c>
      <c r="J5226" s="14">
        <f t="shared" si="81"/>
        <v>0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0.70675453047775949</v>
      </c>
      <c r="I5227" s="10">
        <v>534</v>
      </c>
      <c r="J5227" s="14">
        <f t="shared" si="81"/>
        <v>0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0.75215146299483648</v>
      </c>
      <c r="I5228" s="10">
        <v>144</v>
      </c>
      <c r="J5228" s="14">
        <f t="shared" si="81"/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0.74696356275303644</v>
      </c>
      <c r="I5229" s="10">
        <v>250</v>
      </c>
      <c r="J5229" s="14">
        <f t="shared" si="81"/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0.74859943977591037</v>
      </c>
      <c r="I5230" s="10">
        <v>718</v>
      </c>
      <c r="J5230" s="14">
        <f t="shared" si="81"/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0.82777777777777772</v>
      </c>
      <c r="I5231" s="10">
        <v>31</v>
      </c>
      <c r="J5231" s="14">
        <f t="shared" si="81"/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0.74</v>
      </c>
      <c r="I5232" s="10">
        <v>182</v>
      </c>
      <c r="J5232" s="14">
        <f t="shared" si="81"/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0.7570093457943925</v>
      </c>
      <c r="I5233" s="10">
        <v>364</v>
      </c>
      <c r="J5233" s="14">
        <f t="shared" si="81"/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0.69917012448132776</v>
      </c>
      <c r="I5234" s="10">
        <v>290</v>
      </c>
      <c r="J5234" s="14">
        <f t="shared" si="81"/>
        <v>1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0.84030418250950567</v>
      </c>
      <c r="I5235" s="10">
        <v>42</v>
      </c>
      <c r="J5235" s="14">
        <f t="shared" si="81"/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0.72356828193832601</v>
      </c>
      <c r="I5236" s="10">
        <v>251</v>
      </c>
      <c r="J5236" s="14">
        <f t="shared" si="81"/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0.6985815602836879</v>
      </c>
      <c r="I5237" s="10">
        <v>85</v>
      </c>
      <c r="J5237" s="14">
        <f t="shared" si="81"/>
        <v>1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0.69582772543741589</v>
      </c>
      <c r="I5238" s="10">
        <v>226</v>
      </c>
      <c r="J5238" s="14">
        <f t="shared" si="81"/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0.74388674388674392</v>
      </c>
      <c r="I5239" s="10">
        <v>796</v>
      </c>
      <c r="J5239" s="14">
        <f t="shared" si="81"/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0.70588235294117652</v>
      </c>
      <c r="I5240" s="10">
        <v>355</v>
      </c>
      <c r="J5240" s="14">
        <f t="shared" si="81"/>
        <v>0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0.7010309278350515</v>
      </c>
      <c r="I5241" s="10">
        <v>145</v>
      </c>
      <c r="J5241" s="14">
        <f t="shared" si="81"/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0.76428054953000724</v>
      </c>
      <c r="I5242" s="10">
        <v>326</v>
      </c>
      <c r="J5242" s="14">
        <f t="shared" si="81"/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0.76272814601344863</v>
      </c>
      <c r="I5243" s="10">
        <v>247</v>
      </c>
      <c r="J5243" s="14">
        <f t="shared" si="81"/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0.72312703583061888</v>
      </c>
      <c r="I5244" s="10">
        <v>170</v>
      </c>
      <c r="J5244" s="14">
        <f t="shared" si="81"/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0.72403258655804481</v>
      </c>
      <c r="I5245" s="10">
        <v>271</v>
      </c>
      <c r="J5245" s="14">
        <f t="shared" si="81"/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0.7592592592592593</v>
      </c>
      <c r="I5246" s="10">
        <v>325</v>
      </c>
      <c r="J5246" s="14">
        <f t="shared" si="81"/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0.72690217391304346</v>
      </c>
      <c r="I5247" s="10">
        <v>201</v>
      </c>
      <c r="J5247" s="14">
        <f t="shared" si="81"/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0.71325695581014725</v>
      </c>
      <c r="I5248" s="10">
        <v>876</v>
      </c>
      <c r="J5248" s="14">
        <f t="shared" si="81"/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0.70758122743682306</v>
      </c>
      <c r="I5249" s="10">
        <v>324</v>
      </c>
      <c r="J5249" s="14">
        <f t="shared" si="81"/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0.63551401869158874</v>
      </c>
      <c r="I5250" s="10">
        <v>39</v>
      </c>
      <c r="J5250" s="14">
        <f t="shared" si="81"/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0.62103174603174605</v>
      </c>
      <c r="I5251" s="10">
        <v>573</v>
      </c>
      <c r="J5251" s="14">
        <f t="shared" si="81"/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0.60815047021943569</v>
      </c>
      <c r="I5252" s="10">
        <v>125</v>
      </c>
      <c r="J5252" s="14">
        <f t="shared" ref="J5252:J5315" si="82"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0.67511177347242923</v>
      </c>
      <c r="I5253" s="10">
        <v>218</v>
      </c>
      <c r="J5253" s="14">
        <f t="shared" si="82"/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0.61313868613138689</v>
      </c>
      <c r="I5254" s="10">
        <v>106</v>
      </c>
      <c r="J5254" s="14">
        <f t="shared" si="82"/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0.68740790354989956</v>
      </c>
      <c r="I5255" s="10">
        <v>4667</v>
      </c>
      <c r="J5255" s="14">
        <f t="shared" si="82"/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0.70688479890933875</v>
      </c>
      <c r="I5256" s="10">
        <v>430</v>
      </c>
      <c r="J5256" s="14">
        <f t="shared" si="82"/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0.75749999999999995</v>
      </c>
      <c r="I5257" s="10">
        <v>97</v>
      </c>
      <c r="J5257" s="14">
        <f t="shared" si="82"/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0.64055299539170507</v>
      </c>
      <c r="I5258" s="10">
        <v>78</v>
      </c>
      <c r="J5258" s="14">
        <f t="shared" si="82"/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0.66874999999999996</v>
      </c>
      <c r="I5259" s="10">
        <v>106</v>
      </c>
      <c r="J5259" s="14">
        <f t="shared" si="82"/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0.63287671232876708</v>
      </c>
      <c r="I5260" s="10">
        <v>134</v>
      </c>
      <c r="J5260" s="14">
        <f t="shared" si="82"/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0.62869198312236285</v>
      </c>
      <c r="I5261" s="10">
        <v>88</v>
      </c>
      <c r="J5261" s="14">
        <f t="shared" si="82"/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0.66762589928057559</v>
      </c>
      <c r="I5262" s="10">
        <v>231</v>
      </c>
      <c r="J5262" s="14">
        <f t="shared" si="82"/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0.64371257485029942</v>
      </c>
      <c r="I5263" s="10">
        <v>119</v>
      </c>
      <c r="J5263" s="14">
        <f t="shared" si="82"/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0.62117647058823533</v>
      </c>
      <c r="I5264" s="10">
        <v>161</v>
      </c>
      <c r="J5264" s="14">
        <f t="shared" si="82"/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0.49130434782608695</v>
      </c>
      <c r="I5265" s="10">
        <v>117</v>
      </c>
      <c r="J5265" s="14">
        <f t="shared" si="82"/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0.69911504424778759</v>
      </c>
      <c r="I5266" s="10">
        <v>306</v>
      </c>
      <c r="J5266" s="14">
        <f t="shared" si="82"/>
        <v>1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0.69599999999999995</v>
      </c>
      <c r="I5267" s="10">
        <v>38</v>
      </c>
      <c r="J5267" s="14">
        <f t="shared" si="82"/>
        <v>1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0.7421875</v>
      </c>
      <c r="I5268" s="10">
        <v>33</v>
      </c>
      <c r="J5268" s="14">
        <f t="shared" si="82"/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0.68277945619335345</v>
      </c>
      <c r="I5269" s="10">
        <v>105</v>
      </c>
      <c r="J5269" s="14">
        <f t="shared" si="82"/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0.60377358490566035</v>
      </c>
      <c r="I5270" s="10">
        <v>84</v>
      </c>
      <c r="J5270" s="14">
        <f t="shared" si="82"/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0.71755725190839692</v>
      </c>
      <c r="I5271" s="10">
        <v>148</v>
      </c>
      <c r="J5271" s="14">
        <f t="shared" si="82"/>
        <v>0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0.67842031029619176</v>
      </c>
      <c r="I5272" s="10">
        <v>228</v>
      </c>
      <c r="J5272" s="14">
        <f t="shared" si="82"/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0.70322580645161292</v>
      </c>
      <c r="I5273" s="10">
        <v>92</v>
      </c>
      <c r="J5273" s="14">
        <f t="shared" si="82"/>
        <v>0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0.69658119658119655</v>
      </c>
      <c r="I5274" s="10">
        <v>142</v>
      </c>
      <c r="J5274" s="14">
        <f t="shared" si="82"/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0.71389270976616226</v>
      </c>
      <c r="I5275" s="10">
        <v>208</v>
      </c>
      <c r="J5275" s="14">
        <f t="shared" si="82"/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0.68527918781725883</v>
      </c>
      <c r="I5276" s="10">
        <v>62</v>
      </c>
      <c r="J5276" s="14">
        <f t="shared" si="82"/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0.68981481481481477</v>
      </c>
      <c r="I5277" s="10">
        <v>134</v>
      </c>
      <c r="J5277" s="14">
        <f t="shared" si="82"/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0.76923076923076927</v>
      </c>
      <c r="I5278" s="10">
        <v>30</v>
      </c>
      <c r="J5278" s="14">
        <f t="shared" si="82"/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0.44444444444444442</v>
      </c>
      <c r="I5279" s="10">
        <v>30</v>
      </c>
      <c r="J5279" s="14">
        <f t="shared" si="82"/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0.74535809018567645</v>
      </c>
      <c r="I5280" s="10">
        <v>96</v>
      </c>
      <c r="J5280" s="14">
        <f t="shared" si="82"/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0.68398268398268403</v>
      </c>
      <c r="I5281" s="10">
        <v>73</v>
      </c>
      <c r="J5281" s="14">
        <f t="shared" si="82"/>
        <v>1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0.68151147098515519</v>
      </c>
      <c r="I5282" s="10">
        <v>472</v>
      </c>
      <c r="J5282" s="14">
        <f t="shared" si="82"/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0.61054172767203518</v>
      </c>
      <c r="I5283" s="10">
        <v>266</v>
      </c>
      <c r="J5283" s="14">
        <f t="shared" si="82"/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0.3203125</v>
      </c>
      <c r="I5284" s="10">
        <v>174</v>
      </c>
      <c r="J5284" s="14">
        <f t="shared" si="82"/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0.74336283185840712</v>
      </c>
      <c r="I5285" s="10">
        <v>116</v>
      </c>
      <c r="J5285" s="14">
        <f t="shared" si="82"/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0.6279878313776619</v>
      </c>
      <c r="I5286" s="10">
        <v>856</v>
      </c>
      <c r="J5286" s="14">
        <f t="shared" si="82"/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0.65855221012171683</v>
      </c>
      <c r="I5287" s="10">
        <v>3198</v>
      </c>
      <c r="J5287" s="14">
        <f t="shared" si="82"/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0.63331500824628917</v>
      </c>
      <c r="I5288" s="10">
        <v>667</v>
      </c>
      <c r="J5288" s="14">
        <f t="shared" si="82"/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0.63482352941176468</v>
      </c>
      <c r="I5289" s="10">
        <v>776</v>
      </c>
      <c r="J5289" s="14">
        <f t="shared" si="82"/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0.5795053003533569</v>
      </c>
      <c r="I5290" s="10">
        <v>357</v>
      </c>
      <c r="J5290" s="14">
        <f t="shared" si="82"/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0.63547758284600386</v>
      </c>
      <c r="I5291" s="10">
        <v>187</v>
      </c>
      <c r="J5291" s="14">
        <f t="shared" si="82"/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0.61267605633802813</v>
      </c>
      <c r="I5292" s="10">
        <v>220</v>
      </c>
      <c r="J5292" s="14">
        <f t="shared" si="82"/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0.63080684596577019</v>
      </c>
      <c r="I5293" s="10">
        <v>151</v>
      </c>
      <c r="J5293" s="14">
        <f t="shared" si="82"/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0.52460456942003519</v>
      </c>
      <c r="I5294" s="10">
        <v>541</v>
      </c>
      <c r="J5294" s="14">
        <f t="shared" si="82"/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0.59692898272552786</v>
      </c>
      <c r="I5295" s="10">
        <v>420</v>
      </c>
      <c r="J5295" s="14">
        <f t="shared" si="82"/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0.57227138643067843</v>
      </c>
      <c r="I5296" s="10">
        <v>145</v>
      </c>
      <c r="J5296" s="14">
        <f t="shared" si="82"/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0.66195761856710389</v>
      </c>
      <c r="I5297" s="10">
        <v>335</v>
      </c>
      <c r="J5297" s="14">
        <f t="shared" si="82"/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0.54838709677419351</v>
      </c>
      <c r="I5298" s="10">
        <v>140</v>
      </c>
      <c r="J5298" s="14">
        <f t="shared" si="82"/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0.52188552188552184</v>
      </c>
      <c r="I5299" s="10">
        <v>284</v>
      </c>
      <c r="J5299" s="14">
        <f t="shared" si="82"/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0.67726550079491254</v>
      </c>
      <c r="I5300" s="10">
        <v>203</v>
      </c>
      <c r="J5300" s="14">
        <f t="shared" si="82"/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0.60429447852760731</v>
      </c>
      <c r="I5301" s="10">
        <v>129</v>
      </c>
      <c r="J5301" s="14">
        <f t="shared" si="82"/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0.69798657718120805</v>
      </c>
      <c r="I5302" s="10">
        <v>45</v>
      </c>
      <c r="J5302" s="14">
        <f t="shared" si="82"/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0.65687250996015933</v>
      </c>
      <c r="I5303" s="10">
        <v>689</v>
      </c>
      <c r="J5303" s="14">
        <f t="shared" si="82"/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0.61111111111111116</v>
      </c>
      <c r="I5304" s="10">
        <v>182</v>
      </c>
      <c r="J5304" s="14">
        <f t="shared" si="82"/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0.62076537013801758</v>
      </c>
      <c r="I5305" s="10">
        <v>1209</v>
      </c>
      <c r="J5305" s="14">
        <f t="shared" si="82"/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0.75757575757575757</v>
      </c>
      <c r="I5306" s="10">
        <v>24</v>
      </c>
      <c r="J5306" s="14">
        <f t="shared" si="82"/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0.73983739837398377</v>
      </c>
      <c r="I5307" s="10">
        <v>32</v>
      </c>
      <c r="J5307" s="14">
        <f t="shared" si="82"/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0.66208791208791207</v>
      </c>
      <c r="I5308" s="10">
        <v>123</v>
      </c>
      <c r="J5308" s="14">
        <f t="shared" si="82"/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0.72857142857142854</v>
      </c>
      <c r="I5309" s="10">
        <v>190</v>
      </c>
      <c r="J5309" s="14">
        <f t="shared" si="82"/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0.72486772486772488</v>
      </c>
      <c r="I5310" s="10">
        <v>52</v>
      </c>
      <c r="J5310" s="14">
        <f t="shared" si="82"/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0.69526627218934911</v>
      </c>
      <c r="I5311" s="10">
        <v>103</v>
      </c>
      <c r="J5311" s="14">
        <f t="shared" si="82"/>
        <v>1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0.71078431372549022</v>
      </c>
      <c r="I5312" s="10">
        <v>59</v>
      </c>
      <c r="J5312" s="14">
        <f t="shared" si="82"/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0.69931972789115648</v>
      </c>
      <c r="I5313" s="10">
        <v>221</v>
      </c>
      <c r="J5313" s="14">
        <f t="shared" si="82"/>
        <v>1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0.73761467889908261</v>
      </c>
      <c r="I5314" s="10">
        <v>143</v>
      </c>
      <c r="J5314" s="14">
        <f t="shared" si="82"/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0.75875486381322954</v>
      </c>
      <c r="I5315" s="10">
        <v>62</v>
      </c>
      <c r="J5315" s="14">
        <f t="shared" si="82"/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0.73539518900343648</v>
      </c>
      <c r="I5316" s="10">
        <v>77</v>
      </c>
      <c r="J5316" s="14">
        <f t="shared" ref="J5316:J5379" si="83"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0.70890410958904104</v>
      </c>
      <c r="I5317" s="10">
        <v>680</v>
      </c>
      <c r="J5317" s="14">
        <f t="shared" si="83"/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0.72536348949919227</v>
      </c>
      <c r="I5318" s="10">
        <v>170</v>
      </c>
      <c r="J5318" s="14">
        <f t="shared" si="83"/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0.71397379912663761</v>
      </c>
      <c r="I5319" s="10">
        <v>131</v>
      </c>
      <c r="J5319" s="14">
        <f t="shared" si="83"/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0.67346938775510201</v>
      </c>
      <c r="I5320" s="10">
        <v>48</v>
      </c>
      <c r="J5320" s="14">
        <f t="shared" si="83"/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0.69714285714285718</v>
      </c>
      <c r="I5321" s="10">
        <v>53</v>
      </c>
      <c r="J5321" s="14">
        <f t="shared" si="83"/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0.71264367816091956</v>
      </c>
      <c r="I5322" s="10">
        <v>25</v>
      </c>
      <c r="J5322" s="14">
        <f t="shared" si="83"/>
        <v>0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0.66783216783216781</v>
      </c>
      <c r="I5323" s="10">
        <v>95</v>
      </c>
      <c r="J5323" s="14">
        <f t="shared" si="83"/>
        <v>1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0.66846361185983827</v>
      </c>
      <c r="I5324" s="10">
        <v>123</v>
      </c>
      <c r="J5324" s="14">
        <f t="shared" si="83"/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0.75855130784708247</v>
      </c>
      <c r="I5325" s="10">
        <v>120</v>
      </c>
      <c r="J5325" s="14">
        <f t="shared" si="83"/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0.67431192660550454</v>
      </c>
      <c r="I5326" s="10">
        <v>71</v>
      </c>
      <c r="J5326" s="14">
        <f t="shared" si="83"/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0.66601371204701276</v>
      </c>
      <c r="I5327" s="10">
        <v>341</v>
      </c>
      <c r="J5327" s="14">
        <f t="shared" si="83"/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0.6452830188679245</v>
      </c>
      <c r="I5328" s="10">
        <v>94</v>
      </c>
      <c r="J5328" s="14">
        <f t="shared" si="83"/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0.64132730015082962</v>
      </c>
      <c r="I5329" s="10">
        <v>2378</v>
      </c>
      <c r="J5329" s="14">
        <f t="shared" si="83"/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0.6507633587786259</v>
      </c>
      <c r="I5330" s="10">
        <v>366</v>
      </c>
      <c r="J5330" s="14">
        <f t="shared" si="83"/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0.70394736842105265</v>
      </c>
      <c r="I5331" s="10">
        <v>45</v>
      </c>
      <c r="J5331" s="14">
        <f t="shared" si="83"/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0.64154786150712828</v>
      </c>
      <c r="I5332" s="10">
        <v>176</v>
      </c>
      <c r="J5332" s="14">
        <f t="shared" si="83"/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0.65629228687415431</v>
      </c>
      <c r="I5333" s="10">
        <v>254</v>
      </c>
      <c r="J5333" s="14">
        <f t="shared" si="83"/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0.69203539823008853</v>
      </c>
      <c r="I5334" s="10">
        <v>174</v>
      </c>
      <c r="J5334" s="14">
        <f t="shared" si="83"/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0.58736059479553904</v>
      </c>
      <c r="I5335" s="10">
        <v>111</v>
      </c>
      <c r="J5335" s="14">
        <f t="shared" si="83"/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0.69158878504672894</v>
      </c>
      <c r="I5336" s="10">
        <v>66</v>
      </c>
      <c r="J5336" s="14">
        <f t="shared" si="83"/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0.69680851063829785</v>
      </c>
      <c r="I5337" s="10">
        <v>57</v>
      </c>
      <c r="J5337" s="14">
        <f t="shared" si="83"/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0.61497326203208558</v>
      </c>
      <c r="I5338" s="10">
        <v>72</v>
      </c>
      <c r="J5338" s="14">
        <f t="shared" si="83"/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0.59677419354838712</v>
      </c>
      <c r="I5339" s="10">
        <v>50</v>
      </c>
      <c r="J5339" s="14">
        <f t="shared" si="83"/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0.65411436541143653</v>
      </c>
      <c r="I5340" s="10">
        <v>248</v>
      </c>
      <c r="J5340" s="14">
        <f t="shared" si="83"/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0.71487603305785119</v>
      </c>
      <c r="I5341" s="10">
        <v>276</v>
      </c>
      <c r="J5341" s="14">
        <f t="shared" si="83"/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0.66718628215120812</v>
      </c>
      <c r="I5342" s="10">
        <v>427</v>
      </c>
      <c r="J5342" s="14">
        <f t="shared" si="83"/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0.65719063545150502</v>
      </c>
      <c r="I5343" s="10">
        <v>205</v>
      </c>
      <c r="J5343" s="14">
        <f t="shared" si="83"/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0.68815740626160127</v>
      </c>
      <c r="I5344" s="10">
        <v>2520</v>
      </c>
      <c r="J5344" s="14">
        <f t="shared" si="83"/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0.68137931034482757</v>
      </c>
      <c r="I5345" s="10">
        <v>231</v>
      </c>
      <c r="J5345" s="14">
        <f t="shared" si="83"/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0.69318181818181823</v>
      </c>
      <c r="I5346" s="10">
        <v>189</v>
      </c>
      <c r="J5346" s="14">
        <f t="shared" si="83"/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0.7353184449958643</v>
      </c>
      <c r="I5347" s="10">
        <v>320</v>
      </c>
      <c r="J5347" s="14">
        <f t="shared" si="83"/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0.70935633709356338</v>
      </c>
      <c r="I5348" s="10">
        <v>438</v>
      </c>
      <c r="J5348" s="14">
        <f t="shared" si="83"/>
        <v>0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0.74199999999999999</v>
      </c>
      <c r="I5349" s="10">
        <v>129</v>
      </c>
      <c r="J5349" s="14">
        <f t="shared" si="83"/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0.6257309941520468</v>
      </c>
      <c r="I5350" s="10">
        <v>64</v>
      </c>
      <c r="J5350" s="14">
        <f t="shared" si="83"/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0.6966292134831461</v>
      </c>
      <c r="I5351" s="10">
        <v>54</v>
      </c>
      <c r="J5351" s="14">
        <f t="shared" si="83"/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0.64583333333333337</v>
      </c>
      <c r="I5352" s="10">
        <v>68</v>
      </c>
      <c r="J5352" s="14">
        <f t="shared" si="83"/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0.6336260978670013</v>
      </c>
      <c r="I5353" s="10">
        <v>292</v>
      </c>
      <c r="J5353" s="14">
        <f t="shared" si="83"/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0.60321715817694366</v>
      </c>
      <c r="I5354" s="10">
        <v>148</v>
      </c>
      <c r="J5354" s="14">
        <f t="shared" si="83"/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0.7142857142857143</v>
      </c>
      <c r="I5355" s="10">
        <v>338</v>
      </c>
      <c r="J5355" s="14">
        <f t="shared" si="83"/>
        <v>0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0.69480519480519476</v>
      </c>
      <c r="I5356" s="10">
        <v>47</v>
      </c>
      <c r="J5356" s="14">
        <f t="shared" si="83"/>
        <v>1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0.58115183246073299</v>
      </c>
      <c r="I5357" s="10">
        <v>80</v>
      </c>
      <c r="J5357" s="14">
        <f t="shared" si="83"/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0.7533783783783784</v>
      </c>
      <c r="I5358" s="10">
        <v>73</v>
      </c>
      <c r="J5358" s="14">
        <f t="shared" si="83"/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0.74178403755868549</v>
      </c>
      <c r="I5359" s="10">
        <v>55</v>
      </c>
      <c r="J5359" s="14">
        <f t="shared" si="83"/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0.68306010928961747</v>
      </c>
      <c r="I5360" s="10">
        <v>116</v>
      </c>
      <c r="J5360" s="14">
        <f t="shared" si="83"/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0.65085388994307403</v>
      </c>
      <c r="I5361" s="10">
        <v>184</v>
      </c>
      <c r="J5361" s="14">
        <f t="shared" si="83"/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0.58620689655172409</v>
      </c>
      <c r="I5362" s="10">
        <v>132</v>
      </c>
      <c r="J5362" s="14">
        <f t="shared" si="83"/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0.67740652346857599</v>
      </c>
      <c r="I5363" s="10">
        <v>811</v>
      </c>
      <c r="J5363" s="14">
        <f t="shared" si="83"/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0.6330275229357798</v>
      </c>
      <c r="I5364" s="10">
        <v>120</v>
      </c>
      <c r="J5364" s="14">
        <f t="shared" si="83"/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0.65627817128139088</v>
      </c>
      <c r="I5365" s="10">
        <v>2669</v>
      </c>
      <c r="J5365" s="14">
        <f t="shared" si="83"/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0.627669452181987</v>
      </c>
      <c r="I5366" s="10">
        <v>401</v>
      </c>
      <c r="J5366" s="14">
        <f t="shared" si="83"/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0.66431095406360419</v>
      </c>
      <c r="I5367" s="10">
        <v>95</v>
      </c>
      <c r="J5367" s="14">
        <f t="shared" si="83"/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0.63167938931297707</v>
      </c>
      <c r="I5368" s="10">
        <v>193</v>
      </c>
      <c r="J5368" s="14">
        <f t="shared" si="83"/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0.57541899441340782</v>
      </c>
      <c r="I5369" s="10">
        <v>76</v>
      </c>
      <c r="J5369" s="14">
        <f t="shared" si="83"/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0.68195718654434245</v>
      </c>
      <c r="I5370" s="10">
        <v>312</v>
      </c>
      <c r="J5370" s="14">
        <f t="shared" si="83"/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0.74121405750798719</v>
      </c>
      <c r="I5371" s="10">
        <v>81</v>
      </c>
      <c r="J5371" s="14">
        <f t="shared" si="83"/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0.64864864864864868</v>
      </c>
      <c r="I5372" s="10">
        <v>52</v>
      </c>
      <c r="J5372" s="14">
        <f t="shared" si="83"/>
        <v>1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0.68975903614457834</v>
      </c>
      <c r="I5373" s="10">
        <v>103</v>
      </c>
      <c r="J5373" s="14">
        <f t="shared" si="83"/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0.55140186915887845</v>
      </c>
      <c r="I5374" s="10">
        <v>48</v>
      </c>
      <c r="J5374" s="14">
        <f t="shared" si="83"/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0.68</v>
      </c>
      <c r="I5375" s="10">
        <v>64</v>
      </c>
      <c r="J5375" s="14">
        <f t="shared" si="83"/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0.72954731716723709</v>
      </c>
      <c r="I5376" s="10">
        <v>22440</v>
      </c>
      <c r="J5376" s="14">
        <f t="shared" si="83"/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0.7210184182015168</v>
      </c>
      <c r="I5377" s="10">
        <v>515</v>
      </c>
      <c r="J5377" s="14">
        <f t="shared" si="83"/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0.72222222222222221</v>
      </c>
      <c r="I5378" s="10">
        <v>150</v>
      </c>
      <c r="J5378" s="14">
        <f t="shared" si="83"/>
        <v>0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0.7516556291390728</v>
      </c>
      <c r="I5379" s="10">
        <v>525</v>
      </c>
      <c r="J5379" s="14">
        <f t="shared" si="83"/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0.70948012232415902</v>
      </c>
      <c r="I5380" s="10">
        <v>190</v>
      </c>
      <c r="J5380" s="14">
        <f t="shared" ref="J5380:J5443" si="84"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0.71122994652406413</v>
      </c>
      <c r="I5381" s="10">
        <v>648</v>
      </c>
      <c r="J5381" s="14">
        <f t="shared" si="84"/>
        <v>0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0.68356997971602429</v>
      </c>
      <c r="I5382" s="10">
        <v>468</v>
      </c>
      <c r="J5382" s="14">
        <f t="shared" si="84"/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0.72838561591430762</v>
      </c>
      <c r="I5383" s="10">
        <v>355</v>
      </c>
      <c r="J5383" s="14">
        <f t="shared" si="84"/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0.73110580747812248</v>
      </c>
      <c r="I5384" s="10">
        <v>338</v>
      </c>
      <c r="J5384" s="14">
        <f t="shared" si="84"/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0.67647891310500996</v>
      </c>
      <c r="I5385" s="10">
        <v>1143</v>
      </c>
      <c r="J5385" s="14">
        <f t="shared" si="84"/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0.68459495351925626</v>
      </c>
      <c r="I5386" s="10">
        <v>475</v>
      </c>
      <c r="J5386" s="14">
        <f t="shared" si="84"/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0.73412112259970463</v>
      </c>
      <c r="I5387" s="10">
        <v>540</v>
      </c>
      <c r="J5387" s="14">
        <f t="shared" si="84"/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0.75</v>
      </c>
      <c r="I5388" s="10">
        <v>177</v>
      </c>
      <c r="J5388" s="14">
        <f t="shared" si="84"/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0.68219076005961254</v>
      </c>
      <c r="I5389" s="10">
        <v>853</v>
      </c>
      <c r="J5389" s="14">
        <f t="shared" si="84"/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0.74423269809428283</v>
      </c>
      <c r="I5390" s="10">
        <v>255</v>
      </c>
      <c r="J5390" s="14">
        <f t="shared" si="84"/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0.72360069244085401</v>
      </c>
      <c r="I5391" s="10">
        <v>479</v>
      </c>
      <c r="J5391" s="14">
        <f t="shared" si="84"/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0.68077276908923645</v>
      </c>
      <c r="I5392" s="10">
        <v>347</v>
      </c>
      <c r="J5392" s="14">
        <f t="shared" si="84"/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0.69494047619047616</v>
      </c>
      <c r="I5393" s="10">
        <v>410</v>
      </c>
      <c r="J5393" s="14">
        <f t="shared" si="84"/>
        <v>1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0.70900931998619265</v>
      </c>
      <c r="I5394" s="10">
        <v>843</v>
      </c>
      <c r="J5394" s="14">
        <f t="shared" si="84"/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0.6932234432234432</v>
      </c>
      <c r="I5395" s="10">
        <v>335</v>
      </c>
      <c r="J5395" s="14">
        <f t="shared" si="84"/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0.69859154929577461</v>
      </c>
      <c r="I5396" s="10">
        <v>428</v>
      </c>
      <c r="J5396" s="14">
        <f t="shared" si="84"/>
        <v>1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0.70588235294117652</v>
      </c>
      <c r="I5397" s="10">
        <v>840</v>
      </c>
      <c r="J5397" s="14">
        <f t="shared" si="84"/>
        <v>0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0.75326866301138762</v>
      </c>
      <c r="I5398" s="10">
        <v>585</v>
      </c>
      <c r="J5398" s="14">
        <f t="shared" si="84"/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0.73957367933271545</v>
      </c>
      <c r="I5399" s="10">
        <v>281</v>
      </c>
      <c r="J5399" s="14">
        <f t="shared" si="84"/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0.75857843137254899</v>
      </c>
      <c r="I5400" s="10">
        <v>197</v>
      </c>
      <c r="J5400" s="14">
        <f t="shared" si="84"/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0.74547101449275366</v>
      </c>
      <c r="I5401" s="10">
        <v>281</v>
      </c>
      <c r="J5401" s="14">
        <f t="shared" si="84"/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0.83263009845288327</v>
      </c>
      <c r="I5402" s="10">
        <v>119</v>
      </c>
      <c r="J5402" s="14">
        <f t="shared" si="84"/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0.72124756335282647</v>
      </c>
      <c r="I5403" s="10">
        <v>143</v>
      </c>
      <c r="J5403" s="14">
        <f t="shared" si="84"/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0.69405594405594406</v>
      </c>
      <c r="I5404" s="10">
        <v>350</v>
      </c>
      <c r="J5404" s="14">
        <f t="shared" si="84"/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0.63840653728294183</v>
      </c>
      <c r="I5405" s="10">
        <v>354</v>
      </c>
      <c r="J5405" s="14">
        <f t="shared" si="84"/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0.64801864801864806</v>
      </c>
      <c r="I5406" s="10">
        <v>151</v>
      </c>
      <c r="J5406" s="14">
        <f t="shared" si="84"/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0.68382352941176472</v>
      </c>
      <c r="I5407" s="10">
        <v>172</v>
      </c>
      <c r="J5407" s="14">
        <f t="shared" si="84"/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0.66115702479338845</v>
      </c>
      <c r="I5408" s="10">
        <v>123</v>
      </c>
      <c r="J5408" s="14">
        <f t="shared" si="84"/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0.7217235188509874</v>
      </c>
      <c r="I5409" s="10">
        <v>155</v>
      </c>
      <c r="J5409" s="14">
        <f t="shared" si="84"/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0.69543568464730288</v>
      </c>
      <c r="I5410" s="10">
        <v>367</v>
      </c>
      <c r="J5410" s="14">
        <f t="shared" si="84"/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0.55191256830601088</v>
      </c>
      <c r="I5411" s="10">
        <v>82</v>
      </c>
      <c r="J5411" s="14">
        <f t="shared" si="84"/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0.76558603491271815</v>
      </c>
      <c r="I5412" s="10">
        <v>94</v>
      </c>
      <c r="J5412" s="14">
        <f t="shared" si="84"/>
        <v>0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0.71734892787524362</v>
      </c>
      <c r="I5413" s="10">
        <v>145</v>
      </c>
      <c r="J5413" s="14">
        <f t="shared" si="84"/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0.73876986869384931</v>
      </c>
      <c r="I5414" s="10">
        <v>378</v>
      </c>
      <c r="J5414" s="14">
        <f t="shared" si="84"/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0.69380530973451326</v>
      </c>
      <c r="I5415" s="10">
        <v>173</v>
      </c>
      <c r="J5415" s="14">
        <f t="shared" si="84"/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0.74525745257452569</v>
      </c>
      <c r="I5416" s="10">
        <v>282</v>
      </c>
      <c r="J5416" s="14">
        <f t="shared" si="84"/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0.69413407821229045</v>
      </c>
      <c r="I5417" s="10">
        <v>219</v>
      </c>
      <c r="J5417" s="14">
        <f t="shared" si="84"/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0.65333333333333332</v>
      </c>
      <c r="I5418" s="10">
        <v>182</v>
      </c>
      <c r="J5418" s="14">
        <f t="shared" si="84"/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0.69281045751633985</v>
      </c>
      <c r="I5419" s="10">
        <v>47</v>
      </c>
      <c r="J5419" s="14">
        <f t="shared" si="84"/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0.78640776699029125</v>
      </c>
      <c r="I5420" s="10">
        <v>44</v>
      </c>
      <c r="J5420" s="14">
        <f t="shared" si="84"/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0.73734939759036144</v>
      </c>
      <c r="I5421" s="10">
        <v>109</v>
      </c>
      <c r="J5421" s="14">
        <f t="shared" si="84"/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0.59693877551020413</v>
      </c>
      <c r="I5422" s="10">
        <v>79</v>
      </c>
      <c r="J5422" s="14">
        <f t="shared" si="84"/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0.63809523809523805</v>
      </c>
      <c r="I5423" s="10">
        <v>38</v>
      </c>
      <c r="J5423" s="14">
        <f t="shared" si="84"/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0.61777777777777776</v>
      </c>
      <c r="I5424" s="10">
        <v>86</v>
      </c>
      <c r="J5424" s="14">
        <f t="shared" si="84"/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0.69274653626731864</v>
      </c>
      <c r="I5425" s="10">
        <v>377</v>
      </c>
      <c r="J5425" s="14">
        <f t="shared" si="84"/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0.70668680488809554</v>
      </c>
      <c r="I5426" s="10">
        <v>10681</v>
      </c>
      <c r="J5426" s="14">
        <f t="shared" si="84"/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0.66097838452787261</v>
      </c>
      <c r="I5427" s="10">
        <v>298</v>
      </c>
      <c r="J5427" s="14">
        <f t="shared" si="84"/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0.6407322654462243</v>
      </c>
      <c r="I5428" s="10">
        <v>157</v>
      </c>
      <c r="J5428" s="14">
        <f t="shared" si="84"/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0.68674698795180722</v>
      </c>
      <c r="I5429" s="10">
        <v>78</v>
      </c>
      <c r="J5429" s="14">
        <f t="shared" si="84"/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0.80373831775700932</v>
      </c>
      <c r="I5430" s="10">
        <v>21</v>
      </c>
      <c r="J5430" s="14">
        <f t="shared" si="84"/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0.6658692185007975</v>
      </c>
      <c r="I5431" s="10">
        <v>419</v>
      </c>
      <c r="J5431" s="14">
        <f t="shared" si="84"/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0.6518518518518519</v>
      </c>
      <c r="I5432" s="10">
        <v>94</v>
      </c>
      <c r="J5432" s="14">
        <f t="shared" si="84"/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0.69212962962962965</v>
      </c>
      <c r="I5433" s="10">
        <v>133</v>
      </c>
      <c r="J5433" s="14">
        <f t="shared" si="84"/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0.72885283893395136</v>
      </c>
      <c r="I5434" s="10">
        <v>234</v>
      </c>
      <c r="J5434" s="14">
        <f t="shared" si="84"/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0.58810572687224671</v>
      </c>
      <c r="I5435" s="10">
        <v>187</v>
      </c>
      <c r="J5435" s="14">
        <f t="shared" si="84"/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0.67604355716878406</v>
      </c>
      <c r="I5436" s="10">
        <v>357</v>
      </c>
      <c r="J5436" s="14">
        <f t="shared" si="84"/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0.6875</v>
      </c>
      <c r="I5437" s="10">
        <v>135</v>
      </c>
      <c r="J5437" s="14">
        <f t="shared" si="84"/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0.70818505338078297</v>
      </c>
      <c r="I5438" s="10">
        <v>82</v>
      </c>
      <c r="J5438" s="14">
        <f t="shared" si="84"/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0.51415797317436662</v>
      </c>
      <c r="I5439" s="10">
        <v>326</v>
      </c>
      <c r="J5439" s="14">
        <f t="shared" si="84"/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0.63930885529157666</v>
      </c>
      <c r="I5440" s="10">
        <v>167</v>
      </c>
      <c r="J5440" s="14">
        <f t="shared" si="84"/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0.64434180138568131</v>
      </c>
      <c r="I5441" s="10">
        <v>154</v>
      </c>
      <c r="J5441" s="14">
        <f t="shared" si="84"/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0.61499999999999999</v>
      </c>
      <c r="I5442" s="10">
        <v>154</v>
      </c>
      <c r="J5442" s="14">
        <f t="shared" si="84"/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0.63605442176870752</v>
      </c>
      <c r="I5443" s="10">
        <v>107</v>
      </c>
      <c r="J5443" s="14">
        <f t="shared" si="84"/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0.63112391930835732</v>
      </c>
      <c r="I5444" s="10">
        <v>128</v>
      </c>
      <c r="J5444" s="14">
        <f t="shared" ref="J5444:J5507" si="85"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0.71823204419889508</v>
      </c>
      <c r="I5445" s="10">
        <v>51</v>
      </c>
      <c r="J5445" s="14">
        <f t="shared" si="85"/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0.71012269938650308</v>
      </c>
      <c r="I5446" s="10">
        <v>189</v>
      </c>
      <c r="J5446" s="14">
        <f t="shared" si="85"/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0.6640625</v>
      </c>
      <c r="I5447" s="10">
        <v>129</v>
      </c>
      <c r="J5447" s="14">
        <f t="shared" si="85"/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0.61849710982658956</v>
      </c>
      <c r="I5448" s="10">
        <v>264</v>
      </c>
      <c r="J5448" s="14">
        <f t="shared" si="85"/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0.67078189300411528</v>
      </c>
      <c r="I5449" s="10">
        <v>80</v>
      </c>
      <c r="J5449" s="14">
        <f t="shared" si="85"/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0.68595387840670863</v>
      </c>
      <c r="I5450" s="10">
        <v>749</v>
      </c>
      <c r="J5450" s="14">
        <f t="shared" si="85"/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0.70129870129870131</v>
      </c>
      <c r="I5451" s="10">
        <v>69</v>
      </c>
      <c r="J5451" s="14">
        <f t="shared" si="85"/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0.69124087591240879</v>
      </c>
      <c r="I5452" s="10">
        <v>423</v>
      </c>
      <c r="J5452" s="14">
        <f t="shared" si="85"/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0.60365853658536583</v>
      </c>
      <c r="I5453" s="10">
        <v>195</v>
      </c>
      <c r="J5453" s="14">
        <f t="shared" si="85"/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0.73076923076923073</v>
      </c>
      <c r="I5454" s="10">
        <v>133</v>
      </c>
      <c r="J5454" s="14">
        <f t="shared" si="85"/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0.64353312302839116</v>
      </c>
      <c r="I5455" s="10">
        <v>113</v>
      </c>
      <c r="J5455" s="14">
        <f t="shared" si="85"/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0.67197452229299359</v>
      </c>
      <c r="I5456" s="10">
        <v>103</v>
      </c>
      <c r="J5456" s="14">
        <f t="shared" si="85"/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0.63869463869463872</v>
      </c>
      <c r="I5457" s="10">
        <v>155</v>
      </c>
      <c r="J5457" s="14">
        <f t="shared" si="85"/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0.72122571001494773</v>
      </c>
      <c r="I5458" s="10">
        <v>373</v>
      </c>
      <c r="J5458" s="14">
        <f t="shared" si="85"/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0.63586956521739135</v>
      </c>
      <c r="I5459" s="10">
        <v>201</v>
      </c>
      <c r="J5459" s="14">
        <f t="shared" si="85"/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0.68157099697885193</v>
      </c>
      <c r="I5460" s="10">
        <v>527</v>
      </c>
      <c r="J5460" s="14">
        <f t="shared" si="85"/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0.72108843537414968</v>
      </c>
      <c r="I5461" s="10">
        <v>328</v>
      </c>
      <c r="J5461" s="14">
        <f t="shared" si="85"/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0.68214285714285716</v>
      </c>
      <c r="I5462" s="10">
        <v>89</v>
      </c>
      <c r="J5462" s="14">
        <f t="shared" si="85"/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0.55111111111111111</v>
      </c>
      <c r="I5463" s="10">
        <v>101</v>
      </c>
      <c r="J5463" s="14">
        <f t="shared" si="85"/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0.73514851485148514</v>
      </c>
      <c r="I5464" s="10">
        <v>107</v>
      </c>
      <c r="J5464" s="14">
        <f t="shared" si="85"/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0.69604441360166547</v>
      </c>
      <c r="I5465" s="10">
        <v>438</v>
      </c>
      <c r="J5465" s="14">
        <f t="shared" si="85"/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0.73825503355704702</v>
      </c>
      <c r="I5466" s="10">
        <v>78</v>
      </c>
      <c r="J5466" s="14">
        <f t="shared" si="85"/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0.62523364485981303</v>
      </c>
      <c r="I5467" s="10">
        <v>401</v>
      </c>
      <c r="J5467" s="14">
        <f t="shared" si="85"/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0.66806722689075626</v>
      </c>
      <c r="I5468" s="10">
        <v>79</v>
      </c>
      <c r="J5468" s="14">
        <f t="shared" si="85"/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0.68288590604026844</v>
      </c>
      <c r="I5469" s="10">
        <v>189</v>
      </c>
      <c r="J5469" s="14">
        <f t="shared" si="85"/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0.66166666666666663</v>
      </c>
      <c r="I5470" s="10">
        <v>203</v>
      </c>
      <c r="J5470" s="14">
        <f t="shared" si="85"/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0.70459183673469383</v>
      </c>
      <c r="I5471" s="10">
        <v>579</v>
      </c>
      <c r="J5471" s="14">
        <f t="shared" si="85"/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0.69140625</v>
      </c>
      <c r="I5472" s="10">
        <v>79</v>
      </c>
      <c r="J5472" s="14">
        <f t="shared" si="85"/>
        <v>1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0.62679425837320579</v>
      </c>
      <c r="I5473" s="10">
        <v>312</v>
      </c>
      <c r="J5473" s="14">
        <f t="shared" si="85"/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0.72284644194756553</v>
      </c>
      <c r="I5474" s="10">
        <v>296</v>
      </c>
      <c r="J5474" s="14">
        <f t="shared" si="85"/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0.70860927152317876</v>
      </c>
      <c r="I5475" s="10">
        <v>264</v>
      </c>
      <c r="J5475" s="14">
        <f t="shared" si="85"/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0.74269005847953218</v>
      </c>
      <c r="I5476" s="10">
        <v>132</v>
      </c>
      <c r="J5476" s="14">
        <f t="shared" si="85"/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0.77272727272727271</v>
      </c>
      <c r="I5477" s="10">
        <v>50</v>
      </c>
      <c r="J5477" s="14">
        <f t="shared" si="85"/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0.69374999999999998</v>
      </c>
      <c r="I5478" s="10">
        <v>147</v>
      </c>
      <c r="J5478" s="14">
        <f t="shared" si="85"/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0.66716529543754677</v>
      </c>
      <c r="I5479" s="10">
        <v>445</v>
      </c>
      <c r="J5479" s="14">
        <f t="shared" si="85"/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0.51388888888888884</v>
      </c>
      <c r="I5480" s="10">
        <v>35</v>
      </c>
      <c r="J5480" s="14">
        <f t="shared" si="85"/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0.70132743362831862</v>
      </c>
      <c r="I5481" s="10">
        <v>135</v>
      </c>
      <c r="J5481" s="14">
        <f t="shared" si="85"/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0.67441860465116277</v>
      </c>
      <c r="I5482" s="10">
        <v>42</v>
      </c>
      <c r="J5482" s="14">
        <f t="shared" si="85"/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0.62113402061855671</v>
      </c>
      <c r="I5483" s="10">
        <v>147</v>
      </c>
      <c r="J5483" s="14">
        <f t="shared" si="85"/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0.61087866108786615</v>
      </c>
      <c r="I5484" s="10">
        <v>93</v>
      </c>
      <c r="J5484" s="14">
        <f t="shared" si="85"/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0.70561998215878685</v>
      </c>
      <c r="I5485" s="10">
        <v>330</v>
      </c>
      <c r="J5485" s="14">
        <f t="shared" si="85"/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0.74678111587982832</v>
      </c>
      <c r="I5486" s="10">
        <v>118</v>
      </c>
      <c r="J5486" s="14">
        <f t="shared" si="85"/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0.69724770642201839</v>
      </c>
      <c r="I5487" s="10">
        <v>132</v>
      </c>
      <c r="J5487" s="14">
        <f t="shared" si="85"/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0.62416107382550334</v>
      </c>
      <c r="I5488" s="10">
        <v>56</v>
      </c>
      <c r="J5488" s="14">
        <f t="shared" si="85"/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0.72200772200772201</v>
      </c>
      <c r="I5489" s="10">
        <v>144</v>
      </c>
      <c r="J5489" s="14">
        <f t="shared" si="85"/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0.69346733668341709</v>
      </c>
      <c r="I5490" s="10">
        <v>427</v>
      </c>
      <c r="J5490" s="14">
        <f t="shared" si="85"/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0.62118126272912422</v>
      </c>
      <c r="I5491" s="10">
        <v>186</v>
      </c>
      <c r="J5491" s="14">
        <f t="shared" si="85"/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0.74049217002237133</v>
      </c>
      <c r="I5492" s="10">
        <v>116</v>
      </c>
      <c r="J5492" s="14">
        <f t="shared" si="85"/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0.69512195121951215</v>
      </c>
      <c r="I5493" s="10">
        <v>125</v>
      </c>
      <c r="J5493" s="14">
        <f t="shared" si="85"/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0.64935064935064934</v>
      </c>
      <c r="I5494" s="10">
        <v>108</v>
      </c>
      <c r="J5494" s="14">
        <f t="shared" si="85"/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0.58974358974358976</v>
      </c>
      <c r="I5495" s="10">
        <v>192</v>
      </c>
      <c r="J5495" s="14">
        <f t="shared" si="85"/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0.68083395713770833</v>
      </c>
      <c r="I5496" s="10">
        <v>11512</v>
      </c>
      <c r="J5496" s="14">
        <f t="shared" si="85"/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0.66725352112676062</v>
      </c>
      <c r="I5497" s="10">
        <v>189</v>
      </c>
      <c r="J5497" s="14">
        <f t="shared" si="85"/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0.7142857142857143</v>
      </c>
      <c r="I5498" s="10">
        <v>44</v>
      </c>
      <c r="J5498" s="14">
        <f t="shared" si="85"/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0.69781553398058249</v>
      </c>
      <c r="I5499" s="10">
        <v>249</v>
      </c>
      <c r="J5499" s="14">
        <f t="shared" si="85"/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0.72068753836709643</v>
      </c>
      <c r="I5500" s="10">
        <v>455</v>
      </c>
      <c r="J5500" s="14">
        <f t="shared" si="85"/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0.72499999999999998</v>
      </c>
      <c r="I5501" s="10">
        <v>88</v>
      </c>
      <c r="J5501" s="14">
        <f t="shared" si="85"/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0.69230769230769229</v>
      </c>
      <c r="I5502" s="10">
        <v>136</v>
      </c>
      <c r="J5502" s="14">
        <f t="shared" si="85"/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0.6470588235294118</v>
      </c>
      <c r="I5503" s="10">
        <v>36</v>
      </c>
      <c r="J5503" s="14">
        <f t="shared" si="85"/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0.72820512820512817</v>
      </c>
      <c r="I5504" s="10">
        <v>53</v>
      </c>
      <c r="J5504" s="14">
        <f t="shared" si="85"/>
        <v>0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0.65800865800865804</v>
      </c>
      <c r="I5505" s="10">
        <v>158</v>
      </c>
      <c r="J5505" s="14">
        <f t="shared" si="85"/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0.65241057542768277</v>
      </c>
      <c r="I5506" s="10">
        <v>447</v>
      </c>
      <c r="J5506" s="14">
        <f t="shared" si="85"/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0.6599856836077308</v>
      </c>
      <c r="I5507" s="10">
        <v>475</v>
      </c>
      <c r="J5507" s="14">
        <f t="shared" si="85"/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0.62698412698412698</v>
      </c>
      <c r="I5508" s="10">
        <v>94</v>
      </c>
      <c r="J5508" s="14">
        <f t="shared" ref="J5508:J5571" si="86"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0.61591000401767781</v>
      </c>
      <c r="I5509" s="10">
        <v>1912</v>
      </c>
      <c r="J5509" s="14">
        <f t="shared" si="86"/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0.69002123142250527</v>
      </c>
      <c r="I5510" s="10">
        <v>292</v>
      </c>
      <c r="J5510" s="14">
        <f t="shared" si="86"/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0.7183908045977011</v>
      </c>
      <c r="I5511" s="10">
        <v>49</v>
      </c>
      <c r="J5511" s="14">
        <f t="shared" si="86"/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0.73555555555555552</v>
      </c>
      <c r="I5512" s="10">
        <v>119</v>
      </c>
      <c r="J5512" s="14">
        <f t="shared" si="86"/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0.79245283018867929</v>
      </c>
      <c r="I5513" s="10">
        <v>11</v>
      </c>
      <c r="J5513" s="14">
        <f t="shared" si="86"/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0.58974358974358976</v>
      </c>
      <c r="I5514" s="10">
        <v>96</v>
      </c>
      <c r="J5514" s="14">
        <f t="shared" si="86"/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0.62200956937799046</v>
      </c>
      <c r="I5515" s="10">
        <v>79</v>
      </c>
      <c r="J5515" s="14">
        <f t="shared" si="86"/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0.62261146496815289</v>
      </c>
      <c r="I5516" s="10">
        <v>237</v>
      </c>
      <c r="J5516" s="14">
        <f t="shared" si="86"/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0.58895705521472397</v>
      </c>
      <c r="I5517" s="10">
        <v>67</v>
      </c>
      <c r="J5517" s="14">
        <f t="shared" si="86"/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0.64948453608247425</v>
      </c>
      <c r="I5518" s="10">
        <v>34</v>
      </c>
      <c r="J5518" s="14">
        <f t="shared" si="86"/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0.69444444444444442</v>
      </c>
      <c r="I5519" s="10">
        <v>22</v>
      </c>
      <c r="J5519" s="14">
        <f t="shared" si="86"/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0.65593220338983049</v>
      </c>
      <c r="I5520" s="10">
        <v>203</v>
      </c>
      <c r="J5520" s="14">
        <f t="shared" si="86"/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0.50282485875706218</v>
      </c>
      <c r="I5521" s="10">
        <v>88</v>
      </c>
      <c r="J5521" s="14">
        <f t="shared" si="86"/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0.62227602905569013</v>
      </c>
      <c r="I5522" s="10">
        <v>156</v>
      </c>
      <c r="J5522" s="14">
        <f t="shared" si="86"/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0.71764705882352942</v>
      </c>
      <c r="I5523" s="10">
        <v>192</v>
      </c>
      <c r="J5523" s="14">
        <f t="shared" si="86"/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0.64406779661016944</v>
      </c>
      <c r="I5524" s="10">
        <v>84</v>
      </c>
      <c r="J5524" s="14">
        <f t="shared" si="86"/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0.87434554973821987</v>
      </c>
      <c r="I5525" s="10">
        <v>24</v>
      </c>
      <c r="J5525" s="14">
        <f t="shared" si="86"/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0.496</v>
      </c>
      <c r="I5526" s="10">
        <v>63</v>
      </c>
      <c r="J5526" s="14">
        <f t="shared" si="86"/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0.67748691099476444</v>
      </c>
      <c r="I5527" s="10">
        <v>308</v>
      </c>
      <c r="J5527" s="14">
        <f t="shared" si="86"/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0.65957446808510634</v>
      </c>
      <c r="I5528" s="10">
        <v>80</v>
      </c>
      <c r="J5528" s="14">
        <f t="shared" si="86"/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0.72136474411047924</v>
      </c>
      <c r="I5529" s="10">
        <v>343</v>
      </c>
      <c r="J5529" s="14">
        <f t="shared" si="86"/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0.63902439024390245</v>
      </c>
      <c r="I5530" s="10">
        <v>148</v>
      </c>
      <c r="J5530" s="14">
        <f t="shared" si="86"/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0.77777777777777779</v>
      </c>
      <c r="I5531" s="10">
        <v>30</v>
      </c>
      <c r="J5531" s="14">
        <f t="shared" si="86"/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0.66150870406189555</v>
      </c>
      <c r="I5532" s="10">
        <v>175</v>
      </c>
      <c r="J5532" s="14">
        <f t="shared" si="86"/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0.62190812720848054</v>
      </c>
      <c r="I5533" s="10">
        <v>107</v>
      </c>
      <c r="J5533" s="14">
        <f t="shared" si="86"/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0.69961427193828352</v>
      </c>
      <c r="I5534" s="10">
        <v>623</v>
      </c>
      <c r="J5534" s="14">
        <f t="shared" si="86"/>
        <v>1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0.74707943925233644</v>
      </c>
      <c r="I5535" s="10">
        <v>433</v>
      </c>
      <c r="J5535" s="14">
        <f t="shared" si="86"/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0.6776859504132231</v>
      </c>
      <c r="I5536" s="10">
        <v>117</v>
      </c>
      <c r="J5536" s="14">
        <f t="shared" si="86"/>
        <v>1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0.68556701030927836</v>
      </c>
      <c r="I5537" s="10">
        <v>61</v>
      </c>
      <c r="J5537" s="14">
        <f t="shared" si="86"/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0.69032258064516128</v>
      </c>
      <c r="I5538" s="10">
        <v>144</v>
      </c>
      <c r="J5538" s="14">
        <f t="shared" si="86"/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0.63439065108514192</v>
      </c>
      <c r="I5539" s="10">
        <v>219</v>
      </c>
      <c r="J5539" s="14">
        <f t="shared" si="86"/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0.69787234042553192</v>
      </c>
      <c r="I5540" s="10">
        <v>71</v>
      </c>
      <c r="J5540" s="14">
        <f t="shared" si="86"/>
        <v>1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0.63576158940397354</v>
      </c>
      <c r="I5541" s="10">
        <v>55</v>
      </c>
      <c r="J5541" s="14">
        <f t="shared" si="86"/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0.60655737704918034</v>
      </c>
      <c r="I5542" s="10">
        <v>72</v>
      </c>
      <c r="J5542" s="14">
        <f t="shared" si="86"/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0.64444444444444449</v>
      </c>
      <c r="I5543" s="10">
        <v>96</v>
      </c>
      <c r="J5543" s="14">
        <f t="shared" si="86"/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0.58529411764705885</v>
      </c>
      <c r="I5544" s="10">
        <v>141</v>
      </c>
      <c r="J5544" s="14">
        <f t="shared" si="86"/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0.47058823529411764</v>
      </c>
      <c r="I5545" s="10">
        <v>72</v>
      </c>
      <c r="J5545" s="14">
        <f t="shared" si="86"/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0.58415841584158412</v>
      </c>
      <c r="I5546" s="10">
        <v>84</v>
      </c>
      <c r="J5546" s="14">
        <f t="shared" si="86"/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0.61622807017543857</v>
      </c>
      <c r="I5547" s="10">
        <v>175</v>
      </c>
      <c r="J5547" s="14">
        <f t="shared" si="86"/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0.65437788018433185</v>
      </c>
      <c r="I5548" s="10">
        <v>75</v>
      </c>
      <c r="J5548" s="14">
        <f t="shared" si="86"/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0.46554934823091249</v>
      </c>
      <c r="I5549" s="10">
        <v>287</v>
      </c>
      <c r="J5549" s="14">
        <f t="shared" si="86"/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0.57692307692307687</v>
      </c>
      <c r="I5550" s="10">
        <v>77</v>
      </c>
      <c r="J5550" s="14">
        <f t="shared" si="86"/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0.64210526315789473</v>
      </c>
      <c r="I5551" s="10">
        <v>102</v>
      </c>
      <c r="J5551" s="14">
        <f t="shared" si="86"/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0.64885496183206104</v>
      </c>
      <c r="I5552" s="10">
        <v>92</v>
      </c>
      <c r="J5552" s="14">
        <f t="shared" si="86"/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0.59007832898172319</v>
      </c>
      <c r="I5553" s="10">
        <v>157</v>
      </c>
      <c r="J5553" s="14">
        <f t="shared" si="86"/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0.72307692307692306</v>
      </c>
      <c r="I5554" s="10">
        <v>36</v>
      </c>
      <c r="J5554" s="14">
        <f t="shared" si="86"/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0.65497076023391809</v>
      </c>
      <c r="I5555" s="10">
        <v>177</v>
      </c>
      <c r="J5555" s="14">
        <f t="shared" si="86"/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0.63934426229508201</v>
      </c>
      <c r="I5556" s="10">
        <v>176</v>
      </c>
      <c r="J5556" s="14">
        <f t="shared" si="86"/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0.71252566735112932</v>
      </c>
      <c r="I5557" s="10">
        <v>140</v>
      </c>
      <c r="J5557" s="14">
        <f t="shared" si="86"/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0.70716791078334384</v>
      </c>
      <c r="I5558" s="10">
        <v>3256</v>
      </c>
      <c r="J5558" s="14">
        <f t="shared" si="86"/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0.69496021220159154</v>
      </c>
      <c r="I5559" s="10">
        <v>115</v>
      </c>
      <c r="J5559" s="14">
        <f t="shared" si="86"/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0.65693430656934304</v>
      </c>
      <c r="I5560" s="10">
        <v>141</v>
      </c>
      <c r="J5560" s="14">
        <f t="shared" si="86"/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0.5714285714285714</v>
      </c>
      <c r="I5561" s="10">
        <v>54</v>
      </c>
      <c r="J5561" s="14">
        <f t="shared" si="86"/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0.64864864864864868</v>
      </c>
      <c r="I5562" s="10">
        <v>13</v>
      </c>
      <c r="J5562" s="14">
        <f t="shared" si="86"/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0.72777777777777775</v>
      </c>
      <c r="I5563" s="10">
        <v>49</v>
      </c>
      <c r="J5563" s="14">
        <f t="shared" si="86"/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0.73987538940809972</v>
      </c>
      <c r="I5564" s="10">
        <v>167</v>
      </c>
      <c r="J5564" s="14">
        <f t="shared" si="86"/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0.76258992805755399</v>
      </c>
      <c r="I5565" s="10">
        <v>33</v>
      </c>
      <c r="J5565" s="14">
        <f t="shared" si="86"/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0.68327402135231319</v>
      </c>
      <c r="I5566" s="10">
        <v>89</v>
      </c>
      <c r="J5566" s="14">
        <f t="shared" si="86"/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0.70718232044198892</v>
      </c>
      <c r="I5567" s="10">
        <v>53</v>
      </c>
      <c r="J5567" s="14">
        <f t="shared" si="86"/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0.64685908319185059</v>
      </c>
      <c r="I5568" s="10">
        <v>208</v>
      </c>
      <c r="J5568" s="14">
        <f t="shared" si="86"/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0.67466666666666664</v>
      </c>
      <c r="I5569" s="10">
        <v>122</v>
      </c>
      <c r="J5569" s="14">
        <f t="shared" si="86"/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0.79393939393939394</v>
      </c>
      <c r="I5570" s="10">
        <v>34</v>
      </c>
      <c r="J5570" s="14">
        <f t="shared" si="86"/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0.6640625</v>
      </c>
      <c r="I5571" s="10">
        <v>43</v>
      </c>
      <c r="J5571" s="14">
        <f t="shared" si="86"/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0.61029411764705888</v>
      </c>
      <c r="I5572" s="10">
        <v>106</v>
      </c>
      <c r="J5572" s="14">
        <f t="shared" ref="J5572:J5635" si="87"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0.66360856269113155</v>
      </c>
      <c r="I5573" s="10">
        <v>110</v>
      </c>
      <c r="J5573" s="14">
        <f t="shared" si="87"/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0.59743040685224835</v>
      </c>
      <c r="I5574" s="10">
        <v>188</v>
      </c>
      <c r="J5574" s="14">
        <f t="shared" si="87"/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0.69170124481327799</v>
      </c>
      <c r="I5575" s="10">
        <v>743</v>
      </c>
      <c r="J5575" s="14">
        <f t="shared" si="87"/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0.6607142857142857</v>
      </c>
      <c r="I5576" s="10">
        <v>76</v>
      </c>
      <c r="J5576" s="14">
        <f t="shared" si="87"/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0.60793804453049372</v>
      </c>
      <c r="I5577" s="10">
        <v>405</v>
      </c>
      <c r="J5577" s="14">
        <f t="shared" si="87"/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0.67492650146997057</v>
      </c>
      <c r="I5578" s="10">
        <v>6966</v>
      </c>
      <c r="J5578" s="14">
        <f t="shared" si="87"/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0.70966484801247076</v>
      </c>
      <c r="I5579" s="10">
        <v>745</v>
      </c>
      <c r="J5579" s="14">
        <f t="shared" si="87"/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0.62705667276051191</v>
      </c>
      <c r="I5580" s="10">
        <v>408</v>
      </c>
      <c r="J5580" s="14">
        <f t="shared" si="87"/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0.61305732484076436</v>
      </c>
      <c r="I5581" s="10">
        <v>243</v>
      </c>
      <c r="J5581" s="14">
        <f t="shared" si="87"/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0.70258620689655171</v>
      </c>
      <c r="I5582" s="10">
        <v>69</v>
      </c>
      <c r="J5582" s="14">
        <f t="shared" si="87"/>
        <v>0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0.64864864864864868</v>
      </c>
      <c r="I5583" s="10">
        <v>117</v>
      </c>
      <c r="J5583" s="14">
        <f t="shared" si="87"/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0.6825</v>
      </c>
      <c r="I5584" s="10">
        <v>127</v>
      </c>
      <c r="J5584" s="14">
        <f t="shared" si="87"/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0.62113502935420739</v>
      </c>
      <c r="I5585" s="10">
        <v>968</v>
      </c>
      <c r="J5585" s="14">
        <f t="shared" si="87"/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0.67090395480225984</v>
      </c>
      <c r="I5586" s="10">
        <v>233</v>
      </c>
      <c r="J5586" s="14">
        <f t="shared" si="87"/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0.56307692307692303</v>
      </c>
      <c r="I5587" s="10">
        <v>426</v>
      </c>
      <c r="J5587" s="14">
        <f t="shared" si="87"/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0.6434622467771639</v>
      </c>
      <c r="I5588" s="10">
        <v>968</v>
      </c>
      <c r="J5588" s="14">
        <f t="shared" si="87"/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0.67822155237377546</v>
      </c>
      <c r="I5589" s="10">
        <v>427</v>
      </c>
      <c r="J5589" s="14">
        <f t="shared" si="87"/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0.58548009367681497</v>
      </c>
      <c r="I5590" s="10">
        <v>177</v>
      </c>
      <c r="J5590" s="14">
        <f t="shared" si="87"/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0.6478825136612022</v>
      </c>
      <c r="I5591" s="10">
        <v>1031</v>
      </c>
      <c r="J5591" s="14">
        <f t="shared" si="87"/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0.69275028768699654</v>
      </c>
      <c r="I5592" s="10">
        <v>267</v>
      </c>
      <c r="J5592" s="14">
        <f t="shared" si="87"/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0.63414634146341464</v>
      </c>
      <c r="I5593" s="10">
        <v>405</v>
      </c>
      <c r="J5593" s="14">
        <f t="shared" si="87"/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0.62802768166089962</v>
      </c>
      <c r="I5594" s="10">
        <v>215</v>
      </c>
      <c r="J5594" s="14">
        <f t="shared" si="87"/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0.66727739098570904</v>
      </c>
      <c r="I5595" s="10">
        <v>908</v>
      </c>
      <c r="J5595" s="14">
        <f t="shared" si="87"/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0.69932432432432434</v>
      </c>
      <c r="I5596" s="10">
        <v>623</v>
      </c>
      <c r="J5596" s="14">
        <f t="shared" si="87"/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0.64549180327868849</v>
      </c>
      <c r="I5597" s="10">
        <v>346</v>
      </c>
      <c r="J5597" s="14">
        <f t="shared" si="87"/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0.6460674157303371</v>
      </c>
      <c r="I5598" s="10">
        <v>504</v>
      </c>
      <c r="J5598" s="14">
        <f t="shared" si="87"/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0.66460905349794241</v>
      </c>
      <c r="I5599" s="10">
        <v>326</v>
      </c>
      <c r="J5599" s="14">
        <f t="shared" si="87"/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0.67943456452348383</v>
      </c>
      <c r="I5600" s="10">
        <v>703</v>
      </c>
      <c r="J5600" s="14">
        <f t="shared" si="87"/>
        <v>1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0.50847457627118642</v>
      </c>
      <c r="I5601" s="10">
        <v>29</v>
      </c>
      <c r="J5601" s="14">
        <f t="shared" si="87"/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0.58974358974358976</v>
      </c>
      <c r="I5602" s="10">
        <v>16</v>
      </c>
      <c r="J5602" s="14">
        <f t="shared" si="87"/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0.49130434782608695</v>
      </c>
      <c r="I5603" s="10">
        <v>117</v>
      </c>
      <c r="J5603" s="14">
        <f t="shared" si="87"/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0.51428571428571423</v>
      </c>
      <c r="I5604" s="10">
        <v>85</v>
      </c>
      <c r="J5604" s="14">
        <f t="shared" si="87"/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0.66754617414248019</v>
      </c>
      <c r="I5605" s="10">
        <v>378</v>
      </c>
      <c r="J5605" s="14">
        <f t="shared" si="87"/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0.69503546099290781</v>
      </c>
      <c r="I5606" s="10">
        <v>43</v>
      </c>
      <c r="J5606" s="14">
        <f t="shared" si="87"/>
        <v>1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0.61875000000000002</v>
      </c>
      <c r="I5607" s="10">
        <v>61</v>
      </c>
      <c r="J5607" s="14">
        <f t="shared" si="87"/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0.63742690058479534</v>
      </c>
      <c r="I5608" s="10">
        <v>62</v>
      </c>
      <c r="J5608" s="14">
        <f t="shared" si="87"/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0.6566523605150214</v>
      </c>
      <c r="I5609" s="10">
        <v>160</v>
      </c>
      <c r="J5609" s="14">
        <f t="shared" si="87"/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0.6766355140186916</v>
      </c>
      <c r="I5610" s="10">
        <v>173</v>
      </c>
      <c r="J5610" s="14">
        <f t="shared" si="87"/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0.68483904465212875</v>
      </c>
      <c r="I5611" s="10">
        <v>607</v>
      </c>
      <c r="J5611" s="14">
        <f t="shared" si="87"/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0.61764705882352944</v>
      </c>
      <c r="I5612" s="10">
        <v>13</v>
      </c>
      <c r="J5612" s="14">
        <f t="shared" si="87"/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0.64691508857666458</v>
      </c>
      <c r="I5613" s="10">
        <v>578</v>
      </c>
      <c r="J5613" s="14">
        <f t="shared" si="87"/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0.65480769230769231</v>
      </c>
      <c r="I5614" s="10">
        <v>359</v>
      </c>
      <c r="J5614" s="14">
        <f t="shared" si="87"/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0.68413391557496361</v>
      </c>
      <c r="I5615" s="10">
        <v>434</v>
      </c>
      <c r="J5615" s="14">
        <f t="shared" si="87"/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0.70308483290488433</v>
      </c>
      <c r="I5616" s="10">
        <v>462</v>
      </c>
      <c r="J5616" s="14">
        <f t="shared" si="87"/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0.65432098765432101</v>
      </c>
      <c r="I5617" s="10">
        <v>420</v>
      </c>
      <c r="J5617" s="14">
        <f t="shared" si="87"/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0.69074844074844077</v>
      </c>
      <c r="I5618" s="10">
        <v>2975</v>
      </c>
      <c r="J5618" s="14">
        <f t="shared" si="87"/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0.59428571428571431</v>
      </c>
      <c r="I5619" s="10">
        <v>71</v>
      </c>
      <c r="J5619" s="14">
        <f t="shared" si="87"/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0.65707797123391365</v>
      </c>
      <c r="I5620" s="10">
        <v>453</v>
      </c>
      <c r="J5620" s="14">
        <f t="shared" si="87"/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0.72670807453416153</v>
      </c>
      <c r="I5621" s="10">
        <v>176</v>
      </c>
      <c r="J5621" s="14">
        <f t="shared" si="87"/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0.69072164948453607</v>
      </c>
      <c r="I5622" s="10">
        <v>60</v>
      </c>
      <c r="J5622" s="14">
        <f t="shared" si="87"/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0.66746411483253587</v>
      </c>
      <c r="I5623" s="10">
        <v>139</v>
      </c>
      <c r="J5623" s="14">
        <f t="shared" si="87"/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0.62271062271062272</v>
      </c>
      <c r="I5624" s="10">
        <v>206</v>
      </c>
      <c r="J5624" s="14">
        <f t="shared" si="87"/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0.71396648044692734</v>
      </c>
      <c r="I5625" s="10">
        <v>256</v>
      </c>
      <c r="J5625" s="14">
        <f t="shared" si="87"/>
        <v>0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0.69310344827586212</v>
      </c>
      <c r="I5626" s="10">
        <v>89</v>
      </c>
      <c r="J5626" s="14">
        <f t="shared" si="87"/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0.63662790697674421</v>
      </c>
      <c r="I5627" s="10">
        <v>125</v>
      </c>
      <c r="J5627" s="14">
        <f t="shared" si="87"/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0.61818181818181817</v>
      </c>
      <c r="I5628" s="10">
        <v>63</v>
      </c>
      <c r="J5628" s="14">
        <f t="shared" si="87"/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0.72808586762075134</v>
      </c>
      <c r="I5629" s="10">
        <v>152</v>
      </c>
      <c r="J5629" s="14">
        <f t="shared" si="87"/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0.64695009242144175</v>
      </c>
      <c r="I5630" s="10">
        <v>191</v>
      </c>
      <c r="J5630" s="14">
        <f t="shared" si="87"/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0.73193473193473191</v>
      </c>
      <c r="I5631" s="10">
        <v>115</v>
      </c>
      <c r="J5631" s="14">
        <f t="shared" si="87"/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0.71039182282793867</v>
      </c>
      <c r="I5632" s="10">
        <v>170</v>
      </c>
      <c r="J5632" s="14">
        <f t="shared" si="87"/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0.56923076923076921</v>
      </c>
      <c r="I5633" s="10">
        <v>112</v>
      </c>
      <c r="J5633" s="14">
        <f t="shared" si="87"/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0.70631970260223054</v>
      </c>
      <c r="I5634" s="10">
        <v>158</v>
      </c>
      <c r="J5634" s="14">
        <f t="shared" si="87"/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0.70958373668925456</v>
      </c>
      <c r="I5635" s="10">
        <v>300</v>
      </c>
      <c r="J5635" s="14">
        <f t="shared" si="87"/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0.68732782369146006</v>
      </c>
      <c r="I5636" s="10">
        <v>227</v>
      </c>
      <c r="J5636" s="14">
        <f t="shared" ref="J5636:J5699" si="88"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0.68789808917197448</v>
      </c>
      <c r="I5637" s="10">
        <v>784</v>
      </c>
      <c r="J5637" s="14">
        <f t="shared" si="88"/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0.58409090909090911</v>
      </c>
      <c r="I5638" s="10">
        <v>183</v>
      </c>
      <c r="J5638" s="14">
        <f t="shared" si="88"/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0.65642994241842612</v>
      </c>
      <c r="I5639" s="10">
        <v>179</v>
      </c>
      <c r="J5639" s="14">
        <f t="shared" si="88"/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0.64939024390243905</v>
      </c>
      <c r="I5640" s="10">
        <v>230</v>
      </c>
      <c r="J5640" s="14">
        <f t="shared" si="88"/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0.64367816091954022</v>
      </c>
      <c r="I5641" s="10">
        <v>124</v>
      </c>
      <c r="J5641" s="14">
        <f t="shared" si="88"/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0.67130750605326872</v>
      </c>
      <c r="I5642" s="10">
        <v>543</v>
      </c>
      <c r="J5642" s="14">
        <f t="shared" si="88"/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0.67807552843371366</v>
      </c>
      <c r="I5643" s="10">
        <v>3640</v>
      </c>
      <c r="J5643" s="14">
        <f t="shared" si="88"/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0.65899280575539565</v>
      </c>
      <c r="I5644" s="10">
        <v>237</v>
      </c>
      <c r="J5644" s="14">
        <f t="shared" si="88"/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0.63738317757009344</v>
      </c>
      <c r="I5645" s="10">
        <v>194</v>
      </c>
      <c r="J5645" s="14">
        <f t="shared" si="88"/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0.72373540856031127</v>
      </c>
      <c r="I5646" s="10">
        <v>71</v>
      </c>
      <c r="J5646" s="14">
        <f t="shared" si="88"/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0.61827956989247312</v>
      </c>
      <c r="I5647" s="10">
        <v>213</v>
      </c>
      <c r="J5647" s="14">
        <f t="shared" si="88"/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0.70833333333333337</v>
      </c>
      <c r="I5648" s="10">
        <v>56</v>
      </c>
      <c r="J5648" s="14">
        <f t="shared" si="88"/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0.64412811387900359</v>
      </c>
      <c r="I5649" s="10">
        <v>100</v>
      </c>
      <c r="J5649" s="14">
        <f t="shared" si="88"/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0.67039106145251393</v>
      </c>
      <c r="I5650" s="10">
        <v>59</v>
      </c>
      <c r="J5650" s="14">
        <f t="shared" si="88"/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0.70043103448275867</v>
      </c>
      <c r="I5651" s="10">
        <v>417</v>
      </c>
      <c r="J5651" s="14">
        <f t="shared" si="88"/>
        <v>0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0.60240963855421692</v>
      </c>
      <c r="I5652" s="10">
        <v>66</v>
      </c>
      <c r="J5652" s="14">
        <f t="shared" si="88"/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0.63265306122448983</v>
      </c>
      <c r="I5653" s="10">
        <v>90</v>
      </c>
      <c r="J5653" s="14">
        <f t="shared" si="88"/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0.54966887417218546</v>
      </c>
      <c r="I5654" s="10">
        <v>136</v>
      </c>
      <c r="J5654" s="14">
        <f t="shared" si="88"/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0.65984320557491294</v>
      </c>
      <c r="I5655" s="10">
        <v>2343</v>
      </c>
      <c r="J5655" s="14">
        <f t="shared" si="88"/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0.56565656565656564</v>
      </c>
      <c r="I5656" s="10">
        <v>129</v>
      </c>
      <c r="J5656" s="14">
        <f t="shared" si="88"/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0.69166666666666665</v>
      </c>
      <c r="I5657" s="10">
        <v>74</v>
      </c>
      <c r="J5657" s="14">
        <f t="shared" si="88"/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0.61336828309305369</v>
      </c>
      <c r="I5658" s="10">
        <v>295</v>
      </c>
      <c r="J5658" s="14">
        <f t="shared" si="88"/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0.57291666666666663</v>
      </c>
      <c r="I5659" s="10">
        <v>164</v>
      </c>
      <c r="J5659" s="14">
        <f t="shared" si="88"/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0.62437810945273631</v>
      </c>
      <c r="I5660" s="10">
        <v>151</v>
      </c>
      <c r="J5660" s="14">
        <f t="shared" si="88"/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0.64351851851851849</v>
      </c>
      <c r="I5661" s="10">
        <v>154</v>
      </c>
      <c r="J5661" s="14">
        <f t="shared" si="88"/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0.56158663883089766</v>
      </c>
      <c r="I5662" s="10">
        <v>210</v>
      </c>
      <c r="J5662" s="14">
        <f t="shared" si="88"/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0.625</v>
      </c>
      <c r="I5663" s="10">
        <v>198</v>
      </c>
      <c r="J5663" s="14">
        <f t="shared" si="88"/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0.58479532163742687</v>
      </c>
      <c r="I5664" s="10">
        <v>142</v>
      </c>
      <c r="J5664" s="14">
        <f t="shared" si="88"/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0.61849710982658956</v>
      </c>
      <c r="I5665" s="10">
        <v>66</v>
      </c>
      <c r="J5665" s="14">
        <f t="shared" si="88"/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0.64560099132589843</v>
      </c>
      <c r="I5666" s="10">
        <v>286</v>
      </c>
      <c r="J5666" s="14">
        <f t="shared" si="88"/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0.69195922989807479</v>
      </c>
      <c r="I5667" s="10">
        <v>2992</v>
      </c>
      <c r="J5667" s="14">
        <f t="shared" si="88"/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0.73303167420814475</v>
      </c>
      <c r="I5668" s="10">
        <v>59</v>
      </c>
      <c r="J5668" s="14">
        <f t="shared" si="88"/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0.64094955489614247</v>
      </c>
      <c r="I5669" s="10">
        <v>121</v>
      </c>
      <c r="J5669" s="14">
        <f t="shared" si="88"/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0.68838862559241709</v>
      </c>
      <c r="I5670" s="10">
        <v>263</v>
      </c>
      <c r="J5670" s="14">
        <f t="shared" si="88"/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0.66816143497757852</v>
      </c>
      <c r="I5671" s="10">
        <v>74</v>
      </c>
      <c r="J5671" s="14">
        <f t="shared" si="88"/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0.66863905325443784</v>
      </c>
      <c r="I5672" s="10">
        <v>112</v>
      </c>
      <c r="J5672" s="14">
        <f t="shared" si="88"/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0.61518987341772147</v>
      </c>
      <c r="I5673" s="10">
        <v>152</v>
      </c>
      <c r="J5673" s="14">
        <f t="shared" si="88"/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0.67588325652841785</v>
      </c>
      <c r="I5674" s="10">
        <v>211</v>
      </c>
      <c r="J5674" s="14">
        <f t="shared" si="88"/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0.7232472324723247</v>
      </c>
      <c r="I5675" s="10">
        <v>150</v>
      </c>
      <c r="J5675" s="14">
        <f t="shared" si="88"/>
        <v>0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0.69283276450511944</v>
      </c>
      <c r="I5676" s="10">
        <v>90</v>
      </c>
      <c r="J5676" s="14">
        <f t="shared" si="88"/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0.55801104972375692</v>
      </c>
      <c r="I5677" s="10">
        <v>80</v>
      </c>
      <c r="J5677" s="14">
        <f t="shared" si="88"/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0.65668662674650702</v>
      </c>
      <c r="I5678" s="10">
        <v>344</v>
      </c>
      <c r="J5678" s="14">
        <f t="shared" si="88"/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0.67907801418439717</v>
      </c>
      <c r="I5679" s="10">
        <v>181</v>
      </c>
      <c r="J5679" s="14">
        <f t="shared" si="88"/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0.70980392156862748</v>
      </c>
      <c r="I5680" s="10">
        <v>148</v>
      </c>
      <c r="J5680" s="14">
        <f t="shared" si="88"/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0.56521739130434778</v>
      </c>
      <c r="I5681" s="10">
        <v>100</v>
      </c>
      <c r="J5681" s="14">
        <f t="shared" si="88"/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0.76838235294117652</v>
      </c>
      <c r="I5682" s="10">
        <v>63</v>
      </c>
      <c r="J5682" s="14">
        <f t="shared" si="88"/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0.7343511450381679</v>
      </c>
      <c r="I5683" s="10">
        <v>174</v>
      </c>
      <c r="J5683" s="14">
        <f t="shared" si="88"/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0.65151515151515149</v>
      </c>
      <c r="I5684" s="10">
        <v>23</v>
      </c>
      <c r="J5684" s="14">
        <f t="shared" si="88"/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0.74705882352941178</v>
      </c>
      <c r="I5685" s="10">
        <v>43</v>
      </c>
      <c r="J5685" s="14">
        <f t="shared" si="88"/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0.643598615916955</v>
      </c>
      <c r="I5686" s="10">
        <v>103</v>
      </c>
      <c r="J5686" s="14">
        <f t="shared" si="88"/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0.64341085271317833</v>
      </c>
      <c r="I5687" s="10">
        <v>46</v>
      </c>
      <c r="J5687" s="14">
        <f t="shared" si="88"/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0.71014492753623193</v>
      </c>
      <c r="I5688" s="10">
        <v>60</v>
      </c>
      <c r="J5688" s="14">
        <f t="shared" si="88"/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0.73</v>
      </c>
      <c r="I5689" s="10">
        <v>54</v>
      </c>
      <c r="J5689" s="14">
        <f t="shared" si="88"/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0.72831107751742674</v>
      </c>
      <c r="I5690" s="10">
        <v>6470</v>
      </c>
      <c r="J5690" s="14">
        <f t="shared" si="88"/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0.7084398976982097</v>
      </c>
      <c r="I5691" s="10">
        <v>114</v>
      </c>
      <c r="J5691" s="14">
        <f t="shared" si="88"/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0.69617224880382778</v>
      </c>
      <c r="I5692" s="10">
        <v>127</v>
      </c>
      <c r="J5692" s="14">
        <f t="shared" si="88"/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0.70685279187817263</v>
      </c>
      <c r="I5693" s="10">
        <v>231</v>
      </c>
      <c r="J5693" s="14">
        <f t="shared" si="88"/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0.81578947368421051</v>
      </c>
      <c r="I5694" s="10">
        <v>28</v>
      </c>
      <c r="J5694" s="14">
        <f t="shared" si="88"/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0.7142857142857143</v>
      </c>
      <c r="I5695" s="10">
        <v>104</v>
      </c>
      <c r="J5695" s="14">
        <f t="shared" si="88"/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0.62790697674418605</v>
      </c>
      <c r="I5696" s="10">
        <v>48</v>
      </c>
      <c r="J5696" s="14">
        <f t="shared" si="88"/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0.63447909284195603</v>
      </c>
      <c r="I5697" s="10">
        <v>2063</v>
      </c>
      <c r="J5697" s="14">
        <f t="shared" si="88"/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0.64310344827586208</v>
      </c>
      <c r="I5698" s="10">
        <v>1449</v>
      </c>
      <c r="J5698" s="14">
        <f t="shared" si="88"/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0.7564870259481038</v>
      </c>
      <c r="I5699" s="10">
        <v>122</v>
      </c>
      <c r="J5699" s="14">
        <f t="shared" si="88"/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0.73399014778325122</v>
      </c>
      <c r="I5700" s="10">
        <v>54</v>
      </c>
      <c r="J5700" s="14">
        <f t="shared" ref="J5700:J5763" si="89"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0.64777327935222673</v>
      </c>
      <c r="I5701" s="10">
        <v>87</v>
      </c>
      <c r="J5701" s="14">
        <f t="shared" si="89"/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0.65536723163841804</v>
      </c>
      <c r="I5702" s="10">
        <v>793</v>
      </c>
      <c r="J5702" s="14">
        <f t="shared" si="89"/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0.54838709677419351</v>
      </c>
      <c r="I5703" s="10">
        <v>28</v>
      </c>
      <c r="J5703" s="14">
        <f t="shared" si="89"/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0.7210184182015168</v>
      </c>
      <c r="I5704" s="10">
        <v>515</v>
      </c>
      <c r="J5704" s="14">
        <f t="shared" si="89"/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0.60199004975124382</v>
      </c>
      <c r="I5705" s="10">
        <v>160</v>
      </c>
      <c r="J5705" s="14">
        <f t="shared" si="89"/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0.70712401055408969</v>
      </c>
      <c r="I5706" s="10">
        <v>111</v>
      </c>
      <c r="J5706" s="14">
        <f t="shared" si="89"/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0.61170212765957444</v>
      </c>
      <c r="I5707" s="10">
        <v>146</v>
      </c>
      <c r="J5707" s="14">
        <f t="shared" si="89"/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0.66935483870967738</v>
      </c>
      <c r="I5708" s="10">
        <v>164</v>
      </c>
      <c r="J5708" s="14">
        <f t="shared" si="89"/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0.67624128026261798</v>
      </c>
      <c r="I5709" s="10">
        <v>789</v>
      </c>
      <c r="J5709" s="14">
        <f t="shared" si="89"/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0.62254901960784315</v>
      </c>
      <c r="I5710" s="10">
        <v>77</v>
      </c>
      <c r="J5710" s="14">
        <f t="shared" si="89"/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0.67897727272727271</v>
      </c>
      <c r="I5711" s="10">
        <v>113</v>
      </c>
      <c r="J5711" s="14">
        <f t="shared" si="89"/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0.68979591836734699</v>
      </c>
      <c r="I5712" s="10">
        <v>228</v>
      </c>
      <c r="J5712" s="14">
        <f t="shared" si="89"/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0.68159203980099503</v>
      </c>
      <c r="I5713" s="10">
        <v>192</v>
      </c>
      <c r="J5713" s="14">
        <f t="shared" si="89"/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0.65309446254071657</v>
      </c>
      <c r="I5714" s="10">
        <v>213</v>
      </c>
      <c r="J5714" s="14">
        <f t="shared" si="89"/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0.74622030237580994</v>
      </c>
      <c r="I5715" s="10">
        <v>235</v>
      </c>
      <c r="J5715" s="14">
        <f t="shared" si="89"/>
        <v>0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0.74611398963730569</v>
      </c>
      <c r="I5716" s="10">
        <v>147</v>
      </c>
      <c r="J5716" s="14">
        <f t="shared" si="89"/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0.70694864048338368</v>
      </c>
      <c r="I5717" s="10">
        <v>97</v>
      </c>
      <c r="J5717" s="14">
        <f t="shared" si="89"/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0.61217948717948723</v>
      </c>
      <c r="I5718" s="10">
        <v>121</v>
      </c>
      <c r="J5718" s="14">
        <f t="shared" si="89"/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0.70112781954887216</v>
      </c>
      <c r="I5719" s="10">
        <v>159</v>
      </c>
      <c r="J5719" s="14">
        <f t="shared" si="89"/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0.75362318840579712</v>
      </c>
      <c r="I5720" s="10">
        <v>51</v>
      </c>
      <c r="J5720" s="14">
        <f t="shared" si="89"/>
        <v>0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0.60465116279069764</v>
      </c>
      <c r="I5721" s="10">
        <v>51</v>
      </c>
      <c r="J5721" s="14">
        <f t="shared" si="89"/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0.65833333333333333</v>
      </c>
      <c r="I5722" s="10">
        <v>123</v>
      </c>
      <c r="J5722" s="14">
        <f t="shared" si="89"/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0.67333333333333334</v>
      </c>
      <c r="I5723" s="10">
        <v>49</v>
      </c>
      <c r="J5723" s="14">
        <f t="shared" si="89"/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0.6676056338028169</v>
      </c>
      <c r="I5724" s="10">
        <v>118</v>
      </c>
      <c r="J5724" s="14">
        <f t="shared" si="89"/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0.69269102990033227</v>
      </c>
      <c r="I5725" s="10">
        <v>185</v>
      </c>
      <c r="J5725" s="14">
        <f t="shared" si="89"/>
        <v>1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0.71186440677966101</v>
      </c>
      <c r="I5726" s="10">
        <v>357</v>
      </c>
      <c r="J5726" s="14">
        <f t="shared" si="89"/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0.64827586206896548</v>
      </c>
      <c r="I5727" s="10">
        <v>612</v>
      </c>
      <c r="J5727" s="14">
        <f t="shared" si="89"/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0.65182186234817818</v>
      </c>
      <c r="I5728" s="10">
        <v>172</v>
      </c>
      <c r="J5728" s="14">
        <f t="shared" si="89"/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0.70721649484536087</v>
      </c>
      <c r="I5729" s="10">
        <v>142</v>
      </c>
      <c r="J5729" s="14">
        <f t="shared" si="89"/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0.7558139534883721</v>
      </c>
      <c r="I5730" s="10">
        <v>42</v>
      </c>
      <c r="J5730" s="14">
        <f t="shared" si="89"/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0.76624636275460722</v>
      </c>
      <c r="I5731" s="10">
        <v>241</v>
      </c>
      <c r="J5731" s="14">
        <f t="shared" si="89"/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0.64930555555555558</v>
      </c>
      <c r="I5732" s="10">
        <v>101</v>
      </c>
      <c r="J5732" s="14">
        <f t="shared" si="89"/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0.67391304347826086</v>
      </c>
      <c r="I5733" s="10">
        <v>105</v>
      </c>
      <c r="J5733" s="14">
        <f t="shared" si="89"/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0.72635135135135132</v>
      </c>
      <c r="I5734" s="10">
        <v>162</v>
      </c>
      <c r="J5734" s="14">
        <f t="shared" si="89"/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0.7649253731343284</v>
      </c>
      <c r="I5735" s="10">
        <v>126</v>
      </c>
      <c r="J5735" s="14">
        <f t="shared" si="89"/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0.73673036093418254</v>
      </c>
      <c r="I5736" s="10">
        <v>124</v>
      </c>
      <c r="J5736" s="14">
        <f t="shared" si="89"/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0.77495769881556686</v>
      </c>
      <c r="I5737" s="10">
        <v>133</v>
      </c>
      <c r="J5737" s="14">
        <f t="shared" si="89"/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0.74936357324693359</v>
      </c>
      <c r="I5738" s="10">
        <v>1083</v>
      </c>
      <c r="J5738" s="14">
        <f t="shared" si="89"/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0.69415807560137455</v>
      </c>
      <c r="I5739" s="10">
        <v>178</v>
      </c>
      <c r="J5739" s="14">
        <f t="shared" si="89"/>
        <v>1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0.75553900577173716</v>
      </c>
      <c r="I5740" s="10">
        <v>1313</v>
      </c>
      <c r="J5740" s="14">
        <f t="shared" si="89"/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0.64904862579281186</v>
      </c>
      <c r="I5741" s="10">
        <v>166</v>
      </c>
      <c r="J5741" s="14">
        <f t="shared" si="89"/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0.66749379652605456</v>
      </c>
      <c r="I5742" s="10">
        <v>134</v>
      </c>
      <c r="J5742" s="14">
        <f t="shared" si="89"/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0.74149659863945583</v>
      </c>
      <c r="I5743" s="10">
        <v>76</v>
      </c>
      <c r="J5743" s="14">
        <f t="shared" si="89"/>
        <v>0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0.72477064220183485</v>
      </c>
      <c r="I5744" s="10">
        <v>60</v>
      </c>
      <c r="J5744" s="14">
        <f t="shared" si="89"/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0.61956521739130432</v>
      </c>
      <c r="I5745" s="10">
        <v>105</v>
      </c>
      <c r="J5745" s="14">
        <f t="shared" si="89"/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0.74153846153846159</v>
      </c>
      <c r="I5746" s="10">
        <v>84</v>
      </c>
      <c r="J5746" s="14">
        <f t="shared" si="89"/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0.71621621621621623</v>
      </c>
      <c r="I5747" s="10">
        <v>210</v>
      </c>
      <c r="J5747" s="14">
        <f t="shared" si="89"/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0.64915572232645402</v>
      </c>
      <c r="I5748" s="10">
        <v>561</v>
      </c>
      <c r="J5748" s="14">
        <f t="shared" si="89"/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0.73275008253549023</v>
      </c>
      <c r="I5749" s="10">
        <v>1619</v>
      </c>
      <c r="J5749" s="14">
        <f t="shared" si="89"/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0.71992543772052464</v>
      </c>
      <c r="I5750" s="10">
        <v>4207</v>
      </c>
      <c r="J5750" s="14">
        <f t="shared" si="89"/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0.68531468531468531</v>
      </c>
      <c r="I5751" s="10">
        <v>450</v>
      </c>
      <c r="J5751" s="14">
        <f t="shared" si="89"/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0.64742664742664746</v>
      </c>
      <c r="I5752" s="10">
        <v>733</v>
      </c>
      <c r="J5752" s="14">
        <f t="shared" si="89"/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0.68265306122448977</v>
      </c>
      <c r="I5753" s="10">
        <v>311</v>
      </c>
      <c r="J5753" s="14">
        <f t="shared" si="89"/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0.66914498141263945</v>
      </c>
      <c r="I5754" s="10">
        <v>89</v>
      </c>
      <c r="J5754" s="14">
        <f t="shared" si="89"/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0.58333333333333337</v>
      </c>
      <c r="I5755" s="10">
        <v>650</v>
      </c>
      <c r="J5755" s="14">
        <f t="shared" si="89"/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0.54079140205178311</v>
      </c>
      <c r="I5756" s="10">
        <v>940</v>
      </c>
      <c r="J5756" s="14">
        <f t="shared" si="89"/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0.55694692903995224</v>
      </c>
      <c r="I5757" s="10">
        <v>743</v>
      </c>
      <c r="J5757" s="14">
        <f t="shared" si="89"/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0.55940257976917851</v>
      </c>
      <c r="I5758" s="10">
        <v>649</v>
      </c>
      <c r="J5758" s="14">
        <f t="shared" si="89"/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0.6412822744415434</v>
      </c>
      <c r="I5759" s="10">
        <v>4946</v>
      </c>
      <c r="J5759" s="14">
        <f t="shared" si="89"/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0.59289176090468498</v>
      </c>
      <c r="I5760" s="10">
        <v>756</v>
      </c>
      <c r="J5760" s="14">
        <f t="shared" si="89"/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0.59535201640464797</v>
      </c>
      <c r="I5761" s="10">
        <v>592</v>
      </c>
      <c r="J5761" s="14">
        <f t="shared" si="89"/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0.68651685393258421</v>
      </c>
      <c r="I5762" s="10">
        <v>279</v>
      </c>
      <c r="J5762" s="14">
        <f t="shared" si="89"/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0.64397100812650998</v>
      </c>
      <c r="I5763" s="10">
        <v>1621</v>
      </c>
      <c r="J5763" s="14">
        <f t="shared" si="89"/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0.72309046885318073</v>
      </c>
      <c r="I5764" s="10">
        <v>1258</v>
      </c>
      <c r="J5764" s="14">
        <f t="shared" ref="J5764:J5827" si="90"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0.75344202898550727</v>
      </c>
      <c r="I5765" s="10">
        <v>1361</v>
      </c>
      <c r="J5765" s="14">
        <f t="shared" si="90"/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0.74747236133421524</v>
      </c>
      <c r="I5766" s="10">
        <v>5345</v>
      </c>
      <c r="J5766" s="14">
        <f t="shared" si="90"/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0.70332480818414322</v>
      </c>
      <c r="I5767" s="10">
        <v>464</v>
      </c>
      <c r="J5767" s="14">
        <f t="shared" si="90"/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0.7347994825355757</v>
      </c>
      <c r="I5768" s="10">
        <v>410</v>
      </c>
      <c r="J5768" s="14">
        <f t="shared" si="90"/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0.69794721407624638</v>
      </c>
      <c r="I5769" s="10">
        <v>206</v>
      </c>
      <c r="J5769" s="14">
        <f t="shared" si="90"/>
        <v>1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0.77097130242825607</v>
      </c>
      <c r="I5770" s="10">
        <v>415</v>
      </c>
      <c r="J5770" s="14">
        <f t="shared" si="90"/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0.70085470085470081</v>
      </c>
      <c r="I5771" s="10">
        <v>210</v>
      </c>
      <c r="J5771" s="14">
        <f t="shared" si="90"/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0.69943019943019946</v>
      </c>
      <c r="I5772" s="10">
        <v>422</v>
      </c>
      <c r="J5772" s="14">
        <f t="shared" si="90"/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0.76979116075764931</v>
      </c>
      <c r="I5773" s="10">
        <v>474</v>
      </c>
      <c r="J5773" s="14">
        <f t="shared" si="90"/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0.73520249221183798</v>
      </c>
      <c r="I5774" s="10">
        <v>85</v>
      </c>
      <c r="J5774" s="14">
        <f t="shared" si="90"/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0.71778140293637849</v>
      </c>
      <c r="I5775" s="10">
        <v>1038</v>
      </c>
      <c r="J5775" s="14">
        <f t="shared" si="90"/>
        <v>0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0.48648648648648651</v>
      </c>
      <c r="I5776" s="10">
        <v>19</v>
      </c>
      <c r="J5776" s="14">
        <f t="shared" si="90"/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0.74907292954264526</v>
      </c>
      <c r="I5777" s="10">
        <v>203</v>
      </c>
      <c r="J5777" s="14">
        <f t="shared" si="90"/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0.70972127804214824</v>
      </c>
      <c r="I5778" s="10">
        <v>427</v>
      </c>
      <c r="J5778" s="14">
        <f t="shared" si="90"/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0.70509383378016088</v>
      </c>
      <c r="I5779" s="10">
        <v>110</v>
      </c>
      <c r="J5779" s="14">
        <f t="shared" si="90"/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0.7930660888407367</v>
      </c>
      <c r="I5780" s="10">
        <v>191</v>
      </c>
      <c r="J5780" s="14">
        <f t="shared" si="90"/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0.74933687002652516</v>
      </c>
      <c r="I5781" s="10">
        <v>189</v>
      </c>
      <c r="J5781" s="14">
        <f t="shared" si="90"/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0.72753623188405792</v>
      </c>
      <c r="I5782" s="10">
        <v>94</v>
      </c>
      <c r="J5782" s="14">
        <f t="shared" si="90"/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0.70746634026927779</v>
      </c>
      <c r="I5783" s="10">
        <v>239</v>
      </c>
      <c r="J5783" s="14">
        <f t="shared" si="90"/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0.67609254498714655</v>
      </c>
      <c r="I5784" s="10">
        <v>126</v>
      </c>
      <c r="J5784" s="14">
        <f t="shared" si="90"/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0.73279352226720651</v>
      </c>
      <c r="I5785" s="10">
        <v>264</v>
      </c>
      <c r="J5785" s="14">
        <f t="shared" si="90"/>
        <v>0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0.71379897785349233</v>
      </c>
      <c r="I5786" s="10">
        <v>168</v>
      </c>
      <c r="J5786" s="14">
        <f t="shared" si="90"/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0.71597633136094674</v>
      </c>
      <c r="I5787" s="10">
        <v>192</v>
      </c>
      <c r="J5787" s="14">
        <f t="shared" si="90"/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0.75633383010432187</v>
      </c>
      <c r="I5788" s="10">
        <v>327</v>
      </c>
      <c r="J5788" s="14">
        <f t="shared" si="90"/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0.73824451410658309</v>
      </c>
      <c r="I5789" s="10">
        <v>167</v>
      </c>
      <c r="J5789" s="14">
        <f t="shared" si="90"/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0.76086956521739135</v>
      </c>
      <c r="I5790" s="10">
        <v>297</v>
      </c>
      <c r="J5790" s="14">
        <f t="shared" si="90"/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0.71537660534536618</v>
      </c>
      <c r="I5791" s="10">
        <v>820</v>
      </c>
      <c r="J5791" s="14">
        <f t="shared" si="90"/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0.68306010928961747</v>
      </c>
      <c r="I5792" s="10">
        <v>232</v>
      </c>
      <c r="J5792" s="14">
        <f t="shared" si="90"/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0.70149253731343286</v>
      </c>
      <c r="I5793" s="10">
        <v>220</v>
      </c>
      <c r="J5793" s="14">
        <f t="shared" si="90"/>
        <v>0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0.75395858708891594</v>
      </c>
      <c r="I5794" s="10">
        <v>404</v>
      </c>
      <c r="J5794" s="14">
        <f t="shared" si="90"/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0.76566125290023201</v>
      </c>
      <c r="I5795" s="10">
        <v>202</v>
      </c>
      <c r="J5795" s="14">
        <f t="shared" si="90"/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0.69914040114613185</v>
      </c>
      <c r="I5796" s="10">
        <v>105</v>
      </c>
      <c r="J5796" s="14">
        <f t="shared" si="90"/>
        <v>1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0.77777777777777779</v>
      </c>
      <c r="I5797" s="10">
        <v>24</v>
      </c>
      <c r="J5797" s="14">
        <f t="shared" si="90"/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0.66759002770083098</v>
      </c>
      <c r="I5798" s="10">
        <v>120</v>
      </c>
      <c r="J5798" s="14">
        <f t="shared" si="90"/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0.72262773722627738</v>
      </c>
      <c r="I5799" s="10">
        <v>38</v>
      </c>
      <c r="J5799" s="14">
        <f t="shared" si="90"/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0.7371428571428571</v>
      </c>
      <c r="I5800" s="10">
        <v>138</v>
      </c>
      <c r="J5800" s="14">
        <f t="shared" si="90"/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0.68811881188118806</v>
      </c>
      <c r="I5801" s="10">
        <v>63</v>
      </c>
      <c r="J5801" s="14">
        <f t="shared" si="90"/>
        <v>1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0.72753623188405792</v>
      </c>
      <c r="I5802" s="10">
        <v>376</v>
      </c>
      <c r="J5802" s="14">
        <f t="shared" si="90"/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0.68840579710144922</v>
      </c>
      <c r="I5803" s="10">
        <v>301</v>
      </c>
      <c r="J5803" s="14">
        <f t="shared" si="90"/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0.64928909952606639</v>
      </c>
      <c r="I5804" s="10">
        <v>74</v>
      </c>
      <c r="J5804" s="14">
        <f t="shared" si="90"/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0.73183760683760679</v>
      </c>
      <c r="I5805" s="10">
        <v>251</v>
      </c>
      <c r="J5805" s="14">
        <f t="shared" si="90"/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0.71827057182705722</v>
      </c>
      <c r="I5806" s="10">
        <v>1010</v>
      </c>
      <c r="J5806" s="14">
        <f t="shared" si="90"/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0.69191919191919193</v>
      </c>
      <c r="I5807" s="10">
        <v>61</v>
      </c>
      <c r="J5807" s="14">
        <f t="shared" si="90"/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0.75482093663911842</v>
      </c>
      <c r="I5808" s="10">
        <v>89</v>
      </c>
      <c r="J5808" s="14">
        <f t="shared" si="90"/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0.79222108495394061</v>
      </c>
      <c r="I5809" s="10">
        <v>203</v>
      </c>
      <c r="J5809" s="14">
        <f t="shared" si="90"/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0.76628352490421459</v>
      </c>
      <c r="I5810" s="10">
        <v>61</v>
      </c>
      <c r="J5810" s="14">
        <f t="shared" si="90"/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0.74231332357247437</v>
      </c>
      <c r="I5811" s="10">
        <v>352</v>
      </c>
      <c r="J5811" s="14">
        <f t="shared" si="90"/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0.69060773480662985</v>
      </c>
      <c r="I5812" s="10">
        <v>56</v>
      </c>
      <c r="J5812" s="14">
        <f t="shared" si="90"/>
        <v>1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0.6946006749156356</v>
      </c>
      <c r="I5813" s="10">
        <v>543</v>
      </c>
      <c r="J5813" s="14">
        <f t="shared" si="90"/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0.67646265839849018</v>
      </c>
      <c r="I5814" s="10">
        <v>1200</v>
      </c>
      <c r="J5814" s="14">
        <f t="shared" si="90"/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0.60267314702308628</v>
      </c>
      <c r="I5815" s="10">
        <v>327</v>
      </c>
      <c r="J5815" s="14">
        <f t="shared" si="90"/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0.73245614035087714</v>
      </c>
      <c r="I5816" s="10">
        <v>183</v>
      </c>
      <c r="J5816" s="14">
        <f t="shared" si="90"/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0.71941012355520129</v>
      </c>
      <c r="I5817" s="10">
        <v>704</v>
      </c>
      <c r="J5817" s="14">
        <f t="shared" si="90"/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0.73871733966745845</v>
      </c>
      <c r="I5818" s="10">
        <v>110</v>
      </c>
      <c r="J5818" s="14">
        <f t="shared" si="90"/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0.63546099290780145</v>
      </c>
      <c r="I5819" s="10">
        <v>257</v>
      </c>
      <c r="J5819" s="14">
        <f t="shared" si="90"/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0.71498771498771496</v>
      </c>
      <c r="I5820" s="10">
        <v>232</v>
      </c>
      <c r="J5820" s="14">
        <f t="shared" si="90"/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0.71218487394957986</v>
      </c>
      <c r="I5821" s="10">
        <v>137</v>
      </c>
      <c r="J5821" s="14">
        <f t="shared" si="90"/>
        <v>0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0.75772558714462301</v>
      </c>
      <c r="I5822" s="10">
        <v>196</v>
      </c>
      <c r="J5822" s="14">
        <f t="shared" si="90"/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0.47738693467336685</v>
      </c>
      <c r="I5823" s="10">
        <v>104</v>
      </c>
      <c r="J5823" s="14">
        <f t="shared" si="90"/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0.75415282392026584</v>
      </c>
      <c r="I5824" s="10">
        <v>148</v>
      </c>
      <c r="J5824" s="14">
        <f t="shared" si="90"/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0.72475745598275243</v>
      </c>
      <c r="I5825" s="10">
        <v>766</v>
      </c>
      <c r="J5825" s="14">
        <f t="shared" si="90"/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0.69491525423728817</v>
      </c>
      <c r="I5826" s="10">
        <v>180</v>
      </c>
      <c r="J5826" s="14">
        <f t="shared" si="90"/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0.69459459459459461</v>
      </c>
      <c r="I5827" s="10">
        <v>226</v>
      </c>
      <c r="J5827" s="14">
        <f t="shared" si="90"/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0.71445358401880144</v>
      </c>
      <c r="I5828" s="10">
        <v>243</v>
      </c>
      <c r="J5828" s="14">
        <f t="shared" ref="J5828:J5891" si="91"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0.66579634464751958</v>
      </c>
      <c r="I5829" s="10">
        <v>128</v>
      </c>
      <c r="J5829" s="14">
        <f t="shared" si="91"/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0.65480427046263345</v>
      </c>
      <c r="I5830" s="10">
        <v>194</v>
      </c>
      <c r="J5830" s="14">
        <f t="shared" si="91"/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0.53112582781456952</v>
      </c>
      <c r="I5831" s="10">
        <v>354</v>
      </c>
      <c r="J5831" s="14">
        <f t="shared" si="91"/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0.70881355932203394</v>
      </c>
      <c r="I5832" s="10">
        <v>859</v>
      </c>
      <c r="J5832" s="14">
        <f t="shared" si="91"/>
        <v>0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0.69372294372294374</v>
      </c>
      <c r="I5833" s="10">
        <v>283</v>
      </c>
      <c r="J5833" s="14">
        <f t="shared" si="91"/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0.73037790697674421</v>
      </c>
      <c r="I5834" s="10">
        <v>371</v>
      </c>
      <c r="J5834" s="14">
        <f t="shared" si="91"/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0.73285069170668771</v>
      </c>
      <c r="I5835" s="10">
        <v>3727</v>
      </c>
      <c r="J5835" s="14">
        <f t="shared" si="91"/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0.48520710059171596</v>
      </c>
      <c r="I5836" s="10">
        <v>87</v>
      </c>
      <c r="J5836" s="14">
        <f t="shared" si="91"/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0.71840354767184034</v>
      </c>
      <c r="I5837" s="10">
        <v>127</v>
      </c>
      <c r="J5837" s="14">
        <f t="shared" si="91"/>
        <v>0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0.74044265593561365</v>
      </c>
      <c r="I5838" s="10">
        <v>645</v>
      </c>
      <c r="J5838" s="14">
        <f t="shared" si="91"/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0.25210084033613445</v>
      </c>
      <c r="I5839" s="10">
        <v>89</v>
      </c>
      <c r="J5839" s="14">
        <f t="shared" si="91"/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0.67763904653802498</v>
      </c>
      <c r="I5840" s="10">
        <v>284</v>
      </c>
      <c r="J5840" s="14">
        <f t="shared" si="91"/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0.49664429530201343</v>
      </c>
      <c r="I5841" s="10">
        <v>75</v>
      </c>
      <c r="J5841" s="14">
        <f t="shared" si="91"/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0.67567567567567566</v>
      </c>
      <c r="I5842" s="10">
        <v>84</v>
      </c>
      <c r="J5842" s="14">
        <f t="shared" si="91"/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0.62558139534883717</v>
      </c>
      <c r="I5843" s="10">
        <v>161</v>
      </c>
      <c r="J5843" s="14">
        <f t="shared" si="91"/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0.62151394422310757</v>
      </c>
      <c r="I5844" s="10">
        <v>95</v>
      </c>
      <c r="J5844" s="14">
        <f t="shared" si="91"/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0.62933753943217663</v>
      </c>
      <c r="I5845" s="10">
        <v>235</v>
      </c>
      <c r="J5845" s="14">
        <f t="shared" si="91"/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0.70588235294117652</v>
      </c>
      <c r="I5846" s="10">
        <v>150</v>
      </c>
      <c r="J5846" s="14">
        <f t="shared" si="91"/>
        <v>0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0.66730769230769227</v>
      </c>
      <c r="I5847" s="10">
        <v>1557</v>
      </c>
      <c r="J5847" s="14">
        <f t="shared" si="91"/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0.70985915492957752</v>
      </c>
      <c r="I5848" s="10">
        <v>103</v>
      </c>
      <c r="J5848" s="14">
        <f t="shared" si="91"/>
        <v>0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0.63013698630136983</v>
      </c>
      <c r="I5849" s="10">
        <v>27</v>
      </c>
      <c r="J5849" s="14">
        <f t="shared" si="91"/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0.64377682403433478</v>
      </c>
      <c r="I5850" s="10">
        <v>83</v>
      </c>
      <c r="J5850" s="14">
        <f t="shared" si="91"/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0.7532133676092545</v>
      </c>
      <c r="I5851" s="10">
        <v>96</v>
      </c>
      <c r="J5851" s="14">
        <f t="shared" si="91"/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0.69639794168096059</v>
      </c>
      <c r="I5852" s="10">
        <v>177</v>
      </c>
      <c r="J5852" s="14">
        <f t="shared" si="91"/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0.61952554744525545</v>
      </c>
      <c r="I5853" s="10">
        <v>417</v>
      </c>
      <c r="J5853" s="14">
        <f t="shared" si="91"/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0.53898305084745768</v>
      </c>
      <c r="I5854" s="10">
        <v>272</v>
      </c>
      <c r="J5854" s="14">
        <f t="shared" si="91"/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0.72821350762527237</v>
      </c>
      <c r="I5855" s="10">
        <v>499</v>
      </c>
      <c r="J5855" s="14">
        <f t="shared" si="91"/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0.72745694022289764</v>
      </c>
      <c r="I5856" s="10">
        <v>269</v>
      </c>
      <c r="J5856" s="14">
        <f t="shared" si="91"/>
        <v>0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0.72361686570801853</v>
      </c>
      <c r="I5857" s="10">
        <v>1134</v>
      </c>
      <c r="J5857" s="14">
        <f t="shared" si="91"/>
        <v>0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0.70343137254901966</v>
      </c>
      <c r="I5858" s="10">
        <v>363</v>
      </c>
      <c r="J5858" s="14">
        <f t="shared" si="91"/>
        <v>0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0.73247496423462088</v>
      </c>
      <c r="I5859" s="10">
        <v>187</v>
      </c>
      <c r="J5859" s="14">
        <f t="shared" si="91"/>
        <v>0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0.60992907801418439</v>
      </c>
      <c r="I5860" s="10">
        <v>55</v>
      </c>
      <c r="J5860" s="14">
        <f t="shared" si="91"/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0.61538461538461542</v>
      </c>
      <c r="I5861" s="10">
        <v>70</v>
      </c>
      <c r="J5861" s="14">
        <f t="shared" si="91"/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0.65820543093270367</v>
      </c>
      <c r="I5862" s="10">
        <v>579</v>
      </c>
      <c r="J5862" s="14">
        <f t="shared" si="91"/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0.65421195652173914</v>
      </c>
      <c r="I5863" s="10">
        <v>509</v>
      </c>
      <c r="J5863" s="14">
        <f t="shared" si="91"/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0.60864197530864195</v>
      </c>
      <c r="I5864" s="10">
        <v>317</v>
      </c>
      <c r="J5864" s="14">
        <f t="shared" si="91"/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0.680379746835443</v>
      </c>
      <c r="I5865" s="10">
        <v>202</v>
      </c>
      <c r="J5865" s="14">
        <f t="shared" si="91"/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0.62002945508100149</v>
      </c>
      <c r="I5866" s="10">
        <v>258</v>
      </c>
      <c r="J5866" s="14">
        <f t="shared" si="91"/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0.64784205693296604</v>
      </c>
      <c r="I5867" s="10">
        <v>767</v>
      </c>
      <c r="J5867" s="14">
        <f t="shared" si="91"/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0.74123989218328845</v>
      </c>
      <c r="I5868" s="10">
        <v>96</v>
      </c>
      <c r="J5868" s="14">
        <f t="shared" si="91"/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0.67350746268656714</v>
      </c>
      <c r="I5869" s="10">
        <v>175</v>
      </c>
      <c r="J5869" s="14">
        <f t="shared" si="91"/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0.65157832042882668</v>
      </c>
      <c r="I5870" s="10">
        <v>585</v>
      </c>
      <c r="J5870" s="14">
        <f t="shared" si="91"/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0.64461538461538459</v>
      </c>
      <c r="I5871" s="10">
        <v>231</v>
      </c>
      <c r="J5871" s="14">
        <f t="shared" si="91"/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0.58631921824104238</v>
      </c>
      <c r="I5872" s="10">
        <v>254</v>
      </c>
      <c r="J5872" s="14">
        <f t="shared" si="91"/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0.63979848866498745</v>
      </c>
      <c r="I5873" s="10">
        <v>143</v>
      </c>
      <c r="J5873" s="14">
        <f t="shared" si="91"/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0.62527233115468406</v>
      </c>
      <c r="I5874" s="10">
        <v>172</v>
      </c>
      <c r="J5874" s="14">
        <f t="shared" si="91"/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0.65056818181818177</v>
      </c>
      <c r="I5875" s="10">
        <v>246</v>
      </c>
      <c r="J5875" s="14">
        <f t="shared" si="91"/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0.67648169120422796</v>
      </c>
      <c r="I5876" s="10">
        <v>5999</v>
      </c>
      <c r="J5876" s="14">
        <f t="shared" si="91"/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0.62650602409638556</v>
      </c>
      <c r="I5877" s="10">
        <v>155</v>
      </c>
      <c r="J5877" s="14">
        <f t="shared" si="91"/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0.65475223395613324</v>
      </c>
      <c r="I5878" s="10">
        <v>850</v>
      </c>
      <c r="J5878" s="14">
        <f t="shared" si="91"/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0.55605381165919288</v>
      </c>
      <c r="I5879" s="10">
        <v>99</v>
      </c>
      <c r="J5879" s="14">
        <f t="shared" si="91"/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0.73059360730593603</v>
      </c>
      <c r="I5880" s="10">
        <v>59</v>
      </c>
      <c r="J5880" s="14">
        <f t="shared" si="91"/>
        <v>0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0.70199692780337941</v>
      </c>
      <c r="I5881" s="10">
        <v>194</v>
      </c>
      <c r="J5881" s="14">
        <f t="shared" si="91"/>
        <v>0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0.70263788968824936</v>
      </c>
      <c r="I5882" s="10">
        <v>124</v>
      </c>
      <c r="J5882" s="14">
        <f t="shared" si="91"/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0.58659217877094971</v>
      </c>
      <c r="I5883" s="10">
        <v>74</v>
      </c>
      <c r="J5883" s="14">
        <f t="shared" si="91"/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0.68486352357320102</v>
      </c>
      <c r="I5884" s="10">
        <v>127</v>
      </c>
      <c r="J5884" s="14">
        <f t="shared" si="91"/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0.70566037735849052</v>
      </c>
      <c r="I5885" s="10">
        <v>234</v>
      </c>
      <c r="J5885" s="14">
        <f t="shared" si="91"/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0.6816901408450704</v>
      </c>
      <c r="I5886" s="10">
        <v>113</v>
      </c>
      <c r="J5886" s="14">
        <f t="shared" si="91"/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0.62337662337662336</v>
      </c>
      <c r="I5887" s="10">
        <v>145</v>
      </c>
      <c r="J5887" s="14">
        <f t="shared" si="91"/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0.6759581881533101</v>
      </c>
      <c r="I5888" s="10">
        <v>93</v>
      </c>
      <c r="J5888" s="14">
        <f t="shared" si="91"/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0.70024271844660191</v>
      </c>
      <c r="I5889" s="10">
        <v>741</v>
      </c>
      <c r="J5889" s="14">
        <f t="shared" si="91"/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0.69064748201438853</v>
      </c>
      <c r="I5890" s="10">
        <v>301</v>
      </c>
      <c r="J5890" s="14">
        <f t="shared" si="91"/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0.63453815261044177</v>
      </c>
      <c r="I5891" s="10">
        <v>91</v>
      </c>
      <c r="J5891" s="14">
        <f t="shared" si="91"/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0.70880681818181823</v>
      </c>
      <c r="I5892" s="10">
        <v>205</v>
      </c>
      <c r="J5892" s="14">
        <f t="shared" ref="J5892:J5955" si="92">IF(H5892&lt;J$2,1,0)</f>
        <v>0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0.7171085542771386</v>
      </c>
      <c r="I5893" s="10">
        <v>1131</v>
      </c>
      <c r="J5893" s="14">
        <f t="shared" si="92"/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0.70918918918918916</v>
      </c>
      <c r="I5894" s="10">
        <v>269</v>
      </c>
      <c r="J5894" s="14">
        <f t="shared" si="92"/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0.67747163695299839</v>
      </c>
      <c r="I5895" s="10">
        <v>398</v>
      </c>
      <c r="J5895" s="14">
        <f t="shared" si="92"/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0.67766158382088726</v>
      </c>
      <c r="I5896" s="10">
        <v>6997</v>
      </c>
      <c r="J5896" s="14">
        <f t="shared" si="92"/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0.65263157894736845</v>
      </c>
      <c r="I5897" s="10">
        <v>297</v>
      </c>
      <c r="J5897" s="14">
        <f t="shared" si="92"/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0.64364207221350078</v>
      </c>
      <c r="I5898" s="10">
        <v>454</v>
      </c>
      <c r="J5898" s="14">
        <f t="shared" si="92"/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0.61021233569261879</v>
      </c>
      <c r="I5899" s="10">
        <v>771</v>
      </c>
      <c r="J5899" s="14">
        <f t="shared" si="92"/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0.6517857142857143</v>
      </c>
      <c r="I5900" s="10">
        <v>390</v>
      </c>
      <c r="J5900" s="14">
        <f t="shared" si="92"/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0.64997278170930861</v>
      </c>
      <c r="I5901" s="10">
        <v>643</v>
      </c>
      <c r="J5901" s="14">
        <f t="shared" si="92"/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0.62365591397849462</v>
      </c>
      <c r="I5902" s="10">
        <v>735</v>
      </c>
      <c r="J5902" s="14">
        <f t="shared" si="92"/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0.61509021323127389</v>
      </c>
      <c r="I5903" s="10">
        <v>704</v>
      </c>
      <c r="J5903" s="14">
        <f t="shared" si="92"/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0.6615746180963572</v>
      </c>
      <c r="I5904" s="10">
        <v>576</v>
      </c>
      <c r="J5904" s="14">
        <f t="shared" si="92"/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0.67051467051467051</v>
      </c>
      <c r="I5905" s="10">
        <v>685</v>
      </c>
      <c r="J5905" s="14">
        <f t="shared" si="92"/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0.62954279015240333</v>
      </c>
      <c r="I5906" s="10">
        <v>316</v>
      </c>
      <c r="J5906" s="14">
        <f t="shared" si="92"/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0.66242937853107342</v>
      </c>
      <c r="I5907" s="10">
        <v>239</v>
      </c>
      <c r="J5907" s="14">
        <f t="shared" si="92"/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0.63035714285714284</v>
      </c>
      <c r="I5908" s="10">
        <v>207</v>
      </c>
      <c r="J5908" s="14">
        <f t="shared" si="92"/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0.61811023622047245</v>
      </c>
      <c r="I5909" s="10">
        <v>582</v>
      </c>
      <c r="J5909" s="14">
        <f t="shared" si="92"/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0.5647921760391198</v>
      </c>
      <c r="I5910" s="10">
        <v>534</v>
      </c>
      <c r="J5910" s="14">
        <f t="shared" si="92"/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0.6487523992322457</v>
      </c>
      <c r="I5911" s="10">
        <v>183</v>
      </c>
      <c r="J5911" s="14">
        <f t="shared" si="92"/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0.57088122605363989</v>
      </c>
      <c r="I5912" s="10">
        <v>112</v>
      </c>
      <c r="J5912" s="14">
        <f t="shared" si="92"/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0.6004566210045662</v>
      </c>
      <c r="I5913" s="10">
        <v>875</v>
      </c>
      <c r="J5913" s="14">
        <f t="shared" si="92"/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0.6425619834710744</v>
      </c>
      <c r="I5914" s="10">
        <v>173</v>
      </c>
      <c r="J5914" s="14">
        <f t="shared" si="92"/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0.5757575757575758</v>
      </c>
      <c r="I5915" s="10">
        <v>182</v>
      </c>
      <c r="J5915" s="14">
        <f t="shared" si="92"/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0.74859287054409007</v>
      </c>
      <c r="I5916" s="10">
        <v>134</v>
      </c>
      <c r="J5916" s="14">
        <f t="shared" si="92"/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0.67983924983255195</v>
      </c>
      <c r="I5917" s="10">
        <v>478</v>
      </c>
      <c r="J5917" s="14">
        <f t="shared" si="92"/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0.6271186440677966</v>
      </c>
      <c r="I5918" s="10">
        <v>286</v>
      </c>
      <c r="J5918" s="14">
        <f t="shared" si="92"/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0.65</v>
      </c>
      <c r="I5919" s="10">
        <v>91</v>
      </c>
      <c r="J5919" s="14">
        <f t="shared" si="92"/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0.62318840579710144</v>
      </c>
      <c r="I5920" s="10">
        <v>182</v>
      </c>
      <c r="J5920" s="14">
        <f t="shared" si="92"/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0.62583333333333335</v>
      </c>
      <c r="I5921" s="10">
        <v>449</v>
      </c>
      <c r="J5921" s="14">
        <f t="shared" si="92"/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0.6999508116084604</v>
      </c>
      <c r="I5922" s="10">
        <v>610</v>
      </c>
      <c r="J5922" s="14">
        <f t="shared" si="92"/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0.6565040650406504</v>
      </c>
      <c r="I5923" s="10">
        <v>169</v>
      </c>
      <c r="J5923" s="14">
        <f t="shared" si="92"/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0.62771739130434778</v>
      </c>
      <c r="I5924" s="10">
        <v>137</v>
      </c>
      <c r="J5924" s="14">
        <f t="shared" si="92"/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0.60269865067466266</v>
      </c>
      <c r="I5925" s="10">
        <v>265</v>
      </c>
      <c r="J5925" s="14">
        <f t="shared" si="92"/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0.65280000000000005</v>
      </c>
      <c r="I5926" s="10">
        <v>217</v>
      </c>
      <c r="J5926" s="14">
        <f t="shared" si="92"/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0.69679849340866296</v>
      </c>
      <c r="I5927" s="10">
        <v>161</v>
      </c>
      <c r="J5927" s="14">
        <f t="shared" si="92"/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0.73144654088050309</v>
      </c>
      <c r="I5928" s="10">
        <v>427</v>
      </c>
      <c r="J5928" s="14">
        <f t="shared" si="92"/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0.7435661764705882</v>
      </c>
      <c r="I5929" s="10">
        <v>279</v>
      </c>
      <c r="J5929" s="14">
        <f t="shared" si="92"/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0.69241573033707871</v>
      </c>
      <c r="I5930" s="10">
        <v>219</v>
      </c>
      <c r="J5930" s="14">
        <f t="shared" si="92"/>
        <v>1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0.70490367775831875</v>
      </c>
      <c r="I5931" s="10">
        <v>337</v>
      </c>
      <c r="J5931" s="14">
        <f t="shared" si="92"/>
        <v>0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0.71614583333333337</v>
      </c>
      <c r="I5932" s="10">
        <v>109</v>
      </c>
      <c r="J5932" s="14">
        <f t="shared" si="92"/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0.70639534883720934</v>
      </c>
      <c r="I5933" s="10">
        <v>101</v>
      </c>
      <c r="J5933" s="14">
        <f t="shared" si="92"/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0.73925104022191401</v>
      </c>
      <c r="I5934" s="10">
        <v>188</v>
      </c>
      <c r="J5934" s="14">
        <f t="shared" si="92"/>
        <v>0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0.75469731948185204</v>
      </c>
      <c r="I5935" s="10">
        <v>15301</v>
      </c>
      <c r="J5935" s="14">
        <f t="shared" si="92"/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0.74132492113564674</v>
      </c>
      <c r="I5936" s="10">
        <v>164</v>
      </c>
      <c r="J5936" s="14">
        <f t="shared" si="92"/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0.66886326194398682</v>
      </c>
      <c r="I5937" s="10">
        <v>201</v>
      </c>
      <c r="J5937" s="14">
        <f t="shared" si="92"/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0.69124423963133641</v>
      </c>
      <c r="I5938" s="10">
        <v>67</v>
      </c>
      <c r="J5938" s="14">
        <f t="shared" si="92"/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0.74784482758620685</v>
      </c>
      <c r="I5939" s="10">
        <v>117</v>
      </c>
      <c r="J5939" s="14">
        <f t="shared" si="92"/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0.65346534653465349</v>
      </c>
      <c r="I5940" s="10">
        <v>105</v>
      </c>
      <c r="J5940" s="14">
        <f t="shared" si="92"/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0.77422480620155043</v>
      </c>
      <c r="I5941" s="10">
        <v>699</v>
      </c>
      <c r="J5941" s="14">
        <f t="shared" si="92"/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0.72131147540983609</v>
      </c>
      <c r="I5942" s="10">
        <v>119</v>
      </c>
      <c r="J5942" s="14">
        <f t="shared" si="92"/>
        <v>0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0.71677559912854028</v>
      </c>
      <c r="I5943" s="10">
        <v>130</v>
      </c>
      <c r="J5943" s="14">
        <f t="shared" si="92"/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0.70560303893637222</v>
      </c>
      <c r="I5944" s="10">
        <v>310</v>
      </c>
      <c r="J5944" s="14">
        <f t="shared" si="92"/>
        <v>0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0.65254237288135597</v>
      </c>
      <c r="I5945" s="10">
        <v>82</v>
      </c>
      <c r="J5945" s="14">
        <f t="shared" si="92"/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0.64651773981603156</v>
      </c>
      <c r="I5946" s="10">
        <v>269</v>
      </c>
      <c r="J5946" s="14">
        <f t="shared" si="92"/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0.76598735066760371</v>
      </c>
      <c r="I5947" s="10">
        <v>333</v>
      </c>
      <c r="J5947" s="14">
        <f t="shared" si="92"/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0.72727272727272729</v>
      </c>
      <c r="I5948" s="10">
        <v>141</v>
      </c>
      <c r="J5948" s="14">
        <f t="shared" si="92"/>
        <v>0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0.75236294896030242</v>
      </c>
      <c r="I5949" s="10">
        <v>131</v>
      </c>
      <c r="J5949" s="14">
        <f t="shared" si="92"/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0.71036585365853655</v>
      </c>
      <c r="I5950" s="10">
        <v>190</v>
      </c>
      <c r="J5950" s="14">
        <f t="shared" si="92"/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0.69970845481049559</v>
      </c>
      <c r="I5951" s="10">
        <v>206</v>
      </c>
      <c r="J5951" s="14">
        <f t="shared" si="92"/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0.76516329704510111</v>
      </c>
      <c r="I5952" s="10">
        <v>151</v>
      </c>
      <c r="J5952" s="14">
        <f t="shared" si="92"/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0.76388888888888884</v>
      </c>
      <c r="I5953" s="10">
        <v>51</v>
      </c>
      <c r="J5953" s="14">
        <f t="shared" si="92"/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0.7752808988764045</v>
      </c>
      <c r="I5954" s="10">
        <v>140</v>
      </c>
      <c r="J5954" s="14">
        <f t="shared" si="92"/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0.69186046511627908</v>
      </c>
      <c r="I5955" s="10">
        <v>106</v>
      </c>
      <c r="J5955" s="14">
        <f t="shared" si="92"/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0.72682926829268291</v>
      </c>
      <c r="I5956" s="10">
        <v>56</v>
      </c>
      <c r="J5956" s="14">
        <f t="shared" ref="J5956:J6019" si="93">IF(H5956&lt;J$2,1,0)</f>
        <v>0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0.72727272727272729</v>
      </c>
      <c r="I5957" s="10">
        <v>36</v>
      </c>
      <c r="J5957" s="14">
        <f t="shared" si="93"/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0.61422413793103448</v>
      </c>
      <c r="I5958" s="10">
        <v>179</v>
      </c>
      <c r="J5958" s="14">
        <f t="shared" si="93"/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0.70509383378016088</v>
      </c>
      <c r="I5959" s="10">
        <v>110</v>
      </c>
      <c r="J5959" s="14">
        <f t="shared" si="93"/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0.58389261744966447</v>
      </c>
      <c r="I5960" s="10">
        <v>186</v>
      </c>
      <c r="J5960" s="14">
        <f t="shared" si="93"/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0.66836086404066075</v>
      </c>
      <c r="I5961" s="10">
        <v>261</v>
      </c>
      <c r="J5961" s="14">
        <f t="shared" si="93"/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0.72141706924315618</v>
      </c>
      <c r="I5962" s="10">
        <v>173</v>
      </c>
      <c r="J5962" s="14">
        <f t="shared" si="93"/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0.67118997912317324</v>
      </c>
      <c r="I5963" s="10">
        <v>315</v>
      </c>
      <c r="J5963" s="14">
        <f t="shared" si="93"/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0.70427350427350432</v>
      </c>
      <c r="I5964" s="10">
        <v>173</v>
      </c>
      <c r="J5964" s="14">
        <f t="shared" si="93"/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0.69544364508393286</v>
      </c>
      <c r="I5965" s="10">
        <v>254</v>
      </c>
      <c r="J5965" s="14">
        <f t="shared" si="93"/>
        <v>1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0.69273021001615509</v>
      </c>
      <c r="I5966" s="10">
        <v>1902</v>
      </c>
      <c r="J5966" s="14">
        <f t="shared" si="93"/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0.7409326424870466</v>
      </c>
      <c r="I5967" s="10">
        <v>350</v>
      </c>
      <c r="J5967" s="14">
        <f t="shared" si="93"/>
        <v>0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0.65407454200884396</v>
      </c>
      <c r="I5968" s="10">
        <v>2738</v>
      </c>
      <c r="J5968" s="14">
        <f t="shared" si="93"/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0.74131274131274127</v>
      </c>
      <c r="I5969" s="10">
        <v>201</v>
      </c>
      <c r="J5969" s="14">
        <f t="shared" si="93"/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0.70706386820130895</v>
      </c>
      <c r="I5970" s="10">
        <v>1298</v>
      </c>
      <c r="J5970" s="14">
        <f t="shared" si="93"/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0.68546599790038498</v>
      </c>
      <c r="I5971" s="10">
        <v>5393</v>
      </c>
      <c r="J5971" s="14">
        <f t="shared" si="93"/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0.70771442261619555</v>
      </c>
      <c r="I5972" s="10">
        <v>1830</v>
      </c>
      <c r="J5972" s="14">
        <f t="shared" si="93"/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0.93478260869565222</v>
      </c>
      <c r="I5973" s="10">
        <v>3</v>
      </c>
      <c r="J5973" s="14">
        <f t="shared" si="93"/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0.65333333333333332</v>
      </c>
      <c r="I5974" s="10">
        <v>26</v>
      </c>
      <c r="J5974" s="14">
        <f t="shared" si="93"/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0.72755417956656343</v>
      </c>
      <c r="I5975" s="10">
        <v>88</v>
      </c>
      <c r="J5975" s="14">
        <f t="shared" si="93"/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0.73347107438016534</v>
      </c>
      <c r="I5976" s="10">
        <v>129</v>
      </c>
      <c r="J5976" s="14">
        <f t="shared" si="93"/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0.71778350515463918</v>
      </c>
      <c r="I5977" s="10">
        <v>219</v>
      </c>
      <c r="J5977" s="14">
        <f t="shared" si="93"/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0.67906976744186043</v>
      </c>
      <c r="I5978" s="10">
        <v>69</v>
      </c>
      <c r="J5978" s="14">
        <f t="shared" si="93"/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0.7142857142857143</v>
      </c>
      <c r="I5979" s="10">
        <v>80</v>
      </c>
      <c r="J5979" s="14">
        <f t="shared" si="93"/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0.73750000000000004</v>
      </c>
      <c r="I5980" s="10">
        <v>42</v>
      </c>
      <c r="J5980" s="14">
        <f t="shared" si="93"/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0.73954983922829587</v>
      </c>
      <c r="I5981" s="10">
        <v>81</v>
      </c>
      <c r="J5981" s="14">
        <f t="shared" si="93"/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0.65064102564102566</v>
      </c>
      <c r="I5982" s="10">
        <v>109</v>
      </c>
      <c r="J5982" s="14">
        <f t="shared" si="93"/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0.57421875</v>
      </c>
      <c r="I5983" s="10">
        <v>109</v>
      </c>
      <c r="J5983" s="14">
        <f t="shared" si="93"/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0.59197324414715724</v>
      </c>
      <c r="I5984" s="10">
        <v>122</v>
      </c>
      <c r="J5984" s="14">
        <f t="shared" si="93"/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0.61764705882352944</v>
      </c>
      <c r="I5985" s="10">
        <v>117</v>
      </c>
      <c r="J5985" s="14">
        <f t="shared" si="93"/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0.67146974063400577</v>
      </c>
      <c r="I5986" s="10">
        <v>114</v>
      </c>
      <c r="J5986" s="14">
        <f t="shared" si="93"/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0.66737208071952236</v>
      </c>
      <c r="I5987" s="10">
        <v>4401</v>
      </c>
      <c r="J5987" s="14">
        <f t="shared" si="93"/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0.64039408866995073</v>
      </c>
      <c r="I5988" s="10">
        <v>73</v>
      </c>
      <c r="J5988" s="14">
        <f t="shared" si="93"/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0.64462809917355368</v>
      </c>
      <c r="I5989" s="10">
        <v>129</v>
      </c>
      <c r="J5989" s="14">
        <f t="shared" si="93"/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0.63619227144203583</v>
      </c>
      <c r="I5990" s="10">
        <v>386</v>
      </c>
      <c r="J5990" s="14">
        <f t="shared" si="93"/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0.68060836501901145</v>
      </c>
      <c r="I5991" s="10">
        <v>588</v>
      </c>
      <c r="J5991" s="14">
        <f t="shared" si="93"/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0.72602739726027399</v>
      </c>
      <c r="I5992" s="10">
        <v>40</v>
      </c>
      <c r="J5992" s="14">
        <f t="shared" si="93"/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0.5714285714285714</v>
      </c>
      <c r="I5993" s="10">
        <v>360</v>
      </c>
      <c r="J5993" s="14">
        <f t="shared" si="93"/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0.64351851851851849</v>
      </c>
      <c r="I5994" s="10">
        <v>77</v>
      </c>
      <c r="J5994" s="14">
        <f t="shared" si="93"/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0.58648648648648649</v>
      </c>
      <c r="I5995" s="10">
        <v>153</v>
      </c>
      <c r="J5995" s="14">
        <f t="shared" si="93"/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0.6104513064133017</v>
      </c>
      <c r="I5996" s="10">
        <v>164</v>
      </c>
      <c r="J5996" s="14">
        <f t="shared" si="93"/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0.63470319634703198</v>
      </c>
      <c r="I5997" s="10">
        <v>160</v>
      </c>
      <c r="J5997" s="14">
        <f t="shared" si="93"/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0.71823204419889508</v>
      </c>
      <c r="I5998" s="10">
        <v>51</v>
      </c>
      <c r="J5998" s="14">
        <f t="shared" si="93"/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0.62792642140468224</v>
      </c>
      <c r="I5999" s="10">
        <v>445</v>
      </c>
      <c r="J5999" s="14">
        <f t="shared" si="93"/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0.72888888888888892</v>
      </c>
      <c r="I6000" s="10">
        <v>122</v>
      </c>
      <c r="J6000" s="14">
        <f t="shared" si="93"/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0.67105263157894735</v>
      </c>
      <c r="I6001" s="10">
        <v>150</v>
      </c>
      <c r="J6001" s="14">
        <f t="shared" si="93"/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0.58267716535433067</v>
      </c>
      <c r="I6002" s="10">
        <v>159</v>
      </c>
      <c r="J6002" s="14">
        <f t="shared" si="93"/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0.66059757236227823</v>
      </c>
      <c r="I6003" s="10">
        <v>1454</v>
      </c>
      <c r="J6003" s="14">
        <f t="shared" si="93"/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0.66934046345811049</v>
      </c>
      <c r="I6004" s="10">
        <v>371</v>
      </c>
      <c r="J6004" s="14">
        <f t="shared" si="93"/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0.6480676089749926</v>
      </c>
      <c r="I6005" s="10">
        <v>7121</v>
      </c>
      <c r="J6005" s="14">
        <f t="shared" si="93"/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0.62869198312236285</v>
      </c>
      <c r="I6006" s="10">
        <v>616</v>
      </c>
      <c r="J6006" s="14">
        <f t="shared" si="93"/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0.638671875</v>
      </c>
      <c r="I6007" s="10">
        <v>185</v>
      </c>
      <c r="J6007" s="14">
        <f t="shared" si="93"/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0.66662977310459326</v>
      </c>
      <c r="I6008" s="10">
        <v>3012</v>
      </c>
      <c r="J6008" s="14">
        <f t="shared" si="93"/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0.70341614906832295</v>
      </c>
      <c r="I6009" s="10">
        <v>382</v>
      </c>
      <c r="J6009" s="14">
        <f t="shared" si="93"/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0.70402684563758389</v>
      </c>
      <c r="I6010" s="10">
        <v>441</v>
      </c>
      <c r="J6010" s="14">
        <f t="shared" si="93"/>
        <v>0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0.6485102420856611</v>
      </c>
      <c r="I6011" s="10">
        <v>755</v>
      </c>
      <c r="J6011" s="14">
        <f t="shared" si="93"/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0.69493844049247611</v>
      </c>
      <c r="I6012" s="10">
        <v>223</v>
      </c>
      <c r="J6012" s="14">
        <f t="shared" si="93"/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0.69622641509433958</v>
      </c>
      <c r="I6013" s="10">
        <v>483</v>
      </c>
      <c r="J6013" s="14">
        <f t="shared" si="93"/>
        <v>1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0.68081494057724956</v>
      </c>
      <c r="I6014" s="10">
        <v>188</v>
      </c>
      <c r="J6014" s="14">
        <f t="shared" si="93"/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0.67278797996661099</v>
      </c>
      <c r="I6015" s="10">
        <v>196</v>
      </c>
      <c r="J6015" s="14">
        <f t="shared" si="93"/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0.61475409836065575</v>
      </c>
      <c r="I6016" s="10">
        <v>94</v>
      </c>
      <c r="J6016" s="14">
        <f t="shared" si="93"/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0.71590909090909094</v>
      </c>
      <c r="I6017" s="10">
        <v>250</v>
      </c>
      <c r="J6017" s="14">
        <f t="shared" si="93"/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0.67811158798283266</v>
      </c>
      <c r="I6018" s="10">
        <v>75</v>
      </c>
      <c r="J6018" s="14">
        <f t="shared" si="93"/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0.71588785046728975</v>
      </c>
      <c r="I6019" s="10">
        <v>304</v>
      </c>
      <c r="J6019" s="14">
        <f t="shared" si="93"/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0.71635777598710715</v>
      </c>
      <c r="I6020" s="10">
        <v>352</v>
      </c>
      <c r="J6020" s="14">
        <f t="shared" ref="J6020:J6083" si="94">IF(H6020&lt;J$2,1,0)</f>
        <v>0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0.67199558985667029</v>
      </c>
      <c r="I6021" s="10">
        <v>595</v>
      </c>
      <c r="J6021" s="14">
        <f t="shared" si="94"/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0.64412811387900359</v>
      </c>
      <c r="I6022" s="10">
        <v>100</v>
      </c>
      <c r="J6022" s="14">
        <f t="shared" si="94"/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0.67589388696655128</v>
      </c>
      <c r="I6023" s="10">
        <v>281</v>
      </c>
      <c r="J6023" s="14">
        <f t="shared" si="94"/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0.64971751412429379</v>
      </c>
      <c r="I6024" s="10">
        <v>186</v>
      </c>
      <c r="J6024" s="14">
        <f t="shared" si="94"/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0.71939477303988997</v>
      </c>
      <c r="I6025" s="10">
        <v>204</v>
      </c>
      <c r="J6025" s="14">
        <f t="shared" si="94"/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0.71448275862068966</v>
      </c>
      <c r="I6026" s="10">
        <v>207</v>
      </c>
      <c r="J6026" s="14">
        <f t="shared" si="94"/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0.60215053763440862</v>
      </c>
      <c r="I6027" s="10">
        <v>111</v>
      </c>
      <c r="J6027" s="14">
        <f t="shared" si="94"/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0.7506393861892583</v>
      </c>
      <c r="I6028" s="10">
        <v>195</v>
      </c>
      <c r="J6028" s="14">
        <f t="shared" si="94"/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0.68441558441558437</v>
      </c>
      <c r="I6029" s="10">
        <v>243</v>
      </c>
      <c r="J6029" s="14">
        <f t="shared" si="94"/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0.7517776341305753</v>
      </c>
      <c r="I6030" s="10">
        <v>384</v>
      </c>
      <c r="J6030" s="14">
        <f t="shared" si="94"/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0.71388577827547595</v>
      </c>
      <c r="I6031" s="10">
        <v>511</v>
      </c>
      <c r="J6031" s="14">
        <f t="shared" si="94"/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0.68707821422391413</v>
      </c>
      <c r="I6032" s="10">
        <v>14467</v>
      </c>
      <c r="J6032" s="14">
        <f t="shared" si="94"/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0.69954058192955593</v>
      </c>
      <c r="I6033" s="10">
        <v>981</v>
      </c>
      <c r="J6033" s="14">
        <f t="shared" si="94"/>
        <v>1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0.7542823390431187</v>
      </c>
      <c r="I6034" s="10">
        <v>832</v>
      </c>
      <c r="J6034" s="14">
        <f t="shared" si="94"/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0.64846870838881487</v>
      </c>
      <c r="I6035" s="10">
        <v>264</v>
      </c>
      <c r="J6035" s="14">
        <f t="shared" si="94"/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0.7351837959489872</v>
      </c>
      <c r="I6036" s="10">
        <v>706</v>
      </c>
      <c r="J6036" s="14">
        <f t="shared" si="94"/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0.66843501326259946</v>
      </c>
      <c r="I6037" s="10">
        <v>375</v>
      </c>
      <c r="J6037" s="14">
        <f t="shared" si="94"/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0.70112140419307656</v>
      </c>
      <c r="I6038" s="10">
        <v>613</v>
      </c>
      <c r="J6038" s="14">
        <f t="shared" si="94"/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0.77067669172932329</v>
      </c>
      <c r="I6039" s="10">
        <v>61</v>
      </c>
      <c r="J6039" s="14">
        <f t="shared" si="94"/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0.72961900860303153</v>
      </c>
      <c r="I6040" s="10">
        <v>660</v>
      </c>
      <c r="J6040" s="14">
        <f t="shared" si="94"/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0.72945380296069429</v>
      </c>
      <c r="I6041" s="10">
        <v>530</v>
      </c>
      <c r="J6041" s="14">
        <f t="shared" si="94"/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0.61956521739130432</v>
      </c>
      <c r="I6042" s="10">
        <v>175</v>
      </c>
      <c r="J6042" s="14">
        <f t="shared" si="94"/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0.68516984258492131</v>
      </c>
      <c r="I6043" s="10">
        <v>380</v>
      </c>
      <c r="J6043" s="14">
        <f t="shared" si="94"/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0.6333333333333333</v>
      </c>
      <c r="I6044" s="10">
        <v>363</v>
      </c>
      <c r="J6044" s="14">
        <f t="shared" si="94"/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0.72467902995720401</v>
      </c>
      <c r="I6045" s="10">
        <v>772</v>
      </c>
      <c r="J6045" s="14">
        <f t="shared" si="94"/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0.70819372525129454</v>
      </c>
      <c r="I6046" s="10">
        <v>958</v>
      </c>
      <c r="J6046" s="14">
        <f t="shared" si="94"/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0.69783096484667162</v>
      </c>
      <c r="I6047" s="10">
        <v>404</v>
      </c>
      <c r="J6047" s="14">
        <f t="shared" si="94"/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0.71988304093567257</v>
      </c>
      <c r="I6048" s="10">
        <v>479</v>
      </c>
      <c r="J6048" s="14">
        <f t="shared" si="94"/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0.74405436013590032</v>
      </c>
      <c r="I6049" s="10">
        <v>226</v>
      </c>
      <c r="J6049" s="14">
        <f t="shared" si="94"/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0.6551297898640297</v>
      </c>
      <c r="I6050" s="10">
        <v>558</v>
      </c>
      <c r="J6050" s="14">
        <f t="shared" si="94"/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0.68899521531100483</v>
      </c>
      <c r="I6051" s="10">
        <v>455</v>
      </c>
      <c r="J6051" s="14">
        <f t="shared" si="94"/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0.69184652278177461</v>
      </c>
      <c r="I6052" s="10">
        <v>257</v>
      </c>
      <c r="J6052" s="14">
        <f t="shared" si="94"/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0.7313195548489666</v>
      </c>
      <c r="I6053" s="10">
        <v>169</v>
      </c>
      <c r="J6053" s="14">
        <f t="shared" si="94"/>
        <v>0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0.70967741935483875</v>
      </c>
      <c r="I6054" s="10">
        <v>72</v>
      </c>
      <c r="J6054" s="14">
        <f t="shared" si="94"/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0.65318162663295409</v>
      </c>
      <c r="I6055" s="10">
        <v>823</v>
      </c>
      <c r="J6055" s="14">
        <f t="shared" si="94"/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0.70908649763435638</v>
      </c>
      <c r="I6056" s="10">
        <v>2398</v>
      </c>
      <c r="J6056" s="14">
        <f t="shared" si="94"/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0.68356997971602429</v>
      </c>
      <c r="I6057" s="10">
        <v>624</v>
      </c>
      <c r="J6057" s="14">
        <f t="shared" si="94"/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0.69256756756756754</v>
      </c>
      <c r="I6058" s="10">
        <v>637</v>
      </c>
      <c r="J6058" s="14">
        <f t="shared" si="94"/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0.71458773784355178</v>
      </c>
      <c r="I6059" s="10">
        <v>135</v>
      </c>
      <c r="J6059" s="14">
        <f t="shared" si="94"/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0.66935036091060518</v>
      </c>
      <c r="I6060" s="10">
        <v>1191</v>
      </c>
      <c r="J6060" s="14">
        <f t="shared" si="94"/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0.69241087896978437</v>
      </c>
      <c r="I6061" s="10">
        <v>18344</v>
      </c>
      <c r="J6061" s="14">
        <f t="shared" si="94"/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0.74975657254138262</v>
      </c>
      <c r="I6062" s="10">
        <v>514</v>
      </c>
      <c r="J6062" s="14">
        <f t="shared" si="94"/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0.7116336633663366</v>
      </c>
      <c r="I6063" s="10">
        <v>932</v>
      </c>
      <c r="J6063" s="14">
        <f t="shared" si="94"/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0.73964947929895863</v>
      </c>
      <c r="I6064" s="10">
        <v>1025</v>
      </c>
      <c r="J6064" s="14">
        <f t="shared" si="94"/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0.7705503931379557</v>
      </c>
      <c r="I6065" s="10">
        <v>321</v>
      </c>
      <c r="J6065" s="14">
        <f t="shared" si="94"/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0.75752264095822375</v>
      </c>
      <c r="I6066" s="10">
        <v>830</v>
      </c>
      <c r="J6066" s="14">
        <f t="shared" si="94"/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0.72080606269376513</v>
      </c>
      <c r="I6067" s="10">
        <v>3242</v>
      </c>
      <c r="J6067" s="14">
        <f t="shared" si="94"/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0.75128267774248714</v>
      </c>
      <c r="I6068" s="10">
        <v>1018</v>
      </c>
      <c r="J6068" s="14">
        <f t="shared" si="94"/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0.75658279695728492</v>
      </c>
      <c r="I6069" s="10">
        <v>416</v>
      </c>
      <c r="J6069" s="14">
        <f t="shared" si="94"/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0.74099099099099097</v>
      </c>
      <c r="I6070" s="10">
        <v>460</v>
      </c>
      <c r="J6070" s="14">
        <f t="shared" si="94"/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0.73948339483394832</v>
      </c>
      <c r="I6071" s="10">
        <v>353</v>
      </c>
      <c r="J6071" s="14">
        <f t="shared" si="94"/>
        <v>0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0.6588021778584392</v>
      </c>
      <c r="I6072" s="10">
        <v>188</v>
      </c>
      <c r="J6072" s="14">
        <f t="shared" si="94"/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0.72883513685550605</v>
      </c>
      <c r="I6073" s="10">
        <v>426</v>
      </c>
      <c r="J6073" s="14">
        <f t="shared" si="94"/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0.70772442588726514</v>
      </c>
      <c r="I6074" s="10">
        <v>140</v>
      </c>
      <c r="J6074" s="14">
        <f t="shared" si="94"/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0.79407548972766362</v>
      </c>
      <c r="I6075" s="10">
        <v>431</v>
      </c>
      <c r="J6075" s="14">
        <f t="shared" si="94"/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0.81312670920692798</v>
      </c>
      <c r="I6076" s="10">
        <v>205</v>
      </c>
      <c r="J6076" s="14">
        <f t="shared" si="94"/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0.74879227053140096</v>
      </c>
      <c r="I6077" s="10">
        <v>156</v>
      </c>
      <c r="J6077" s="14">
        <f t="shared" si="94"/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0.73656320968962907</v>
      </c>
      <c r="I6078" s="10">
        <v>348</v>
      </c>
      <c r="J6078" s="14">
        <f t="shared" si="94"/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0.77916018662519437</v>
      </c>
      <c r="I6079" s="10">
        <v>142</v>
      </c>
      <c r="J6079" s="14">
        <f t="shared" si="94"/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0.63951473136915082</v>
      </c>
      <c r="I6080" s="10">
        <v>416</v>
      </c>
      <c r="J6080" s="14">
        <f t="shared" si="94"/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0.63659147869674182</v>
      </c>
      <c r="I6081" s="10">
        <v>145</v>
      </c>
      <c r="J6081" s="14">
        <f t="shared" si="94"/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0.45063985374771481</v>
      </c>
      <c r="I6082" s="10">
        <v>601</v>
      </c>
      <c r="J6082" s="14">
        <f t="shared" si="94"/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0.53413654618473894</v>
      </c>
      <c r="I6083" s="10">
        <v>348</v>
      </c>
      <c r="J6083" s="14">
        <f t="shared" si="94"/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0.44620253164556961</v>
      </c>
      <c r="I6084" s="10">
        <v>175</v>
      </c>
      <c r="J6084" s="14">
        <f t="shared" ref="J6084:J6147" si="95"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0.52937378954163972</v>
      </c>
      <c r="I6085" s="10">
        <v>729</v>
      </c>
      <c r="J6085" s="14">
        <f t="shared" si="95"/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0.62508164598301763</v>
      </c>
      <c r="I6086" s="10">
        <v>574</v>
      </c>
      <c r="J6086" s="14">
        <f t="shared" si="95"/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0.58274534958306612</v>
      </c>
      <c r="I6087" s="10">
        <v>1301</v>
      </c>
      <c r="J6087" s="14">
        <f t="shared" si="95"/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0.57178217821782173</v>
      </c>
      <c r="I6088" s="10">
        <v>346</v>
      </c>
      <c r="J6088" s="14">
        <f t="shared" si="95"/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0.55555555555555558</v>
      </c>
      <c r="I6089" s="10">
        <v>96</v>
      </c>
      <c r="J6089" s="14">
        <f t="shared" si="95"/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0.58518845051796342</v>
      </c>
      <c r="I6090" s="10">
        <v>1882</v>
      </c>
      <c r="J6090" s="14">
        <f t="shared" si="95"/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0.62677165354330711</v>
      </c>
      <c r="I6091" s="10">
        <v>1185</v>
      </c>
      <c r="J6091" s="14">
        <f t="shared" si="95"/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0.65973709049888341</v>
      </c>
      <c r="I6092" s="10">
        <v>14780</v>
      </c>
      <c r="J6092" s="14">
        <f t="shared" si="95"/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0.70968629609246014</v>
      </c>
      <c r="I6093" s="10">
        <v>1055</v>
      </c>
      <c r="J6093" s="14">
        <f t="shared" si="95"/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0.7298105682951147</v>
      </c>
      <c r="I6094" s="10">
        <v>1084</v>
      </c>
      <c r="J6094" s="14">
        <f t="shared" si="95"/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0.67324710687542544</v>
      </c>
      <c r="I6095" s="10">
        <v>480</v>
      </c>
      <c r="J6095" s="14">
        <f t="shared" si="95"/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0.67640186915887845</v>
      </c>
      <c r="I6096" s="10">
        <v>277</v>
      </c>
      <c r="J6096" s="14">
        <f t="shared" si="95"/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0.71531531531531534</v>
      </c>
      <c r="I6097" s="10">
        <v>158</v>
      </c>
      <c r="J6097" s="14">
        <f t="shared" si="95"/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0.70894308943089435</v>
      </c>
      <c r="I6098" s="10">
        <v>179</v>
      </c>
      <c r="J6098" s="14">
        <f t="shared" si="95"/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0.59913169319826343</v>
      </c>
      <c r="I6099" s="10">
        <v>277</v>
      </c>
      <c r="J6099" s="14">
        <f t="shared" si="95"/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0.63092550790067725</v>
      </c>
      <c r="I6100" s="10">
        <v>327</v>
      </c>
      <c r="J6100" s="14">
        <f t="shared" si="95"/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0.7439613526570048</v>
      </c>
      <c r="I6101" s="10">
        <v>159</v>
      </c>
      <c r="J6101" s="14">
        <f t="shared" si="95"/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0.65336192204079391</v>
      </c>
      <c r="I6102" s="10">
        <v>6305</v>
      </c>
      <c r="J6102" s="14">
        <f t="shared" si="95"/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0.71213159698423578</v>
      </c>
      <c r="I6103" s="10">
        <v>420</v>
      </c>
      <c r="J6103" s="14">
        <f t="shared" si="95"/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0.66800516277068689</v>
      </c>
      <c r="I6104" s="10">
        <v>2315</v>
      </c>
      <c r="J6104" s="14">
        <f t="shared" si="95"/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0.66410076976906929</v>
      </c>
      <c r="I6105" s="10">
        <v>960</v>
      </c>
      <c r="J6105" s="14">
        <f t="shared" si="95"/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0.78160607704829088</v>
      </c>
      <c r="I6106" s="10">
        <v>805</v>
      </c>
      <c r="J6106" s="14">
        <f t="shared" si="95"/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0.74095238095238092</v>
      </c>
      <c r="I6107" s="10">
        <v>272</v>
      </c>
      <c r="J6107" s="14">
        <f t="shared" si="95"/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0.73126614987080107</v>
      </c>
      <c r="I6108" s="10">
        <v>728</v>
      </c>
      <c r="J6108" s="14">
        <f t="shared" si="95"/>
        <v>0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0.75476839237057225</v>
      </c>
      <c r="I6109" s="10">
        <v>1350</v>
      </c>
      <c r="J6109" s="14">
        <f t="shared" si="95"/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0.68702290076335881</v>
      </c>
      <c r="I6110" s="10">
        <v>164</v>
      </c>
      <c r="J6110" s="14">
        <f t="shared" si="95"/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0.76300797569312573</v>
      </c>
      <c r="I6111" s="10">
        <v>624</v>
      </c>
      <c r="J6111" s="14">
        <f t="shared" si="95"/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0.72764227642276424</v>
      </c>
      <c r="I6112" s="10">
        <v>201</v>
      </c>
      <c r="J6112" s="14">
        <f t="shared" si="95"/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0.70891089108910887</v>
      </c>
      <c r="I6113" s="10">
        <v>147</v>
      </c>
      <c r="J6113" s="14">
        <f t="shared" si="95"/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0.63131313131313127</v>
      </c>
      <c r="I6114" s="10">
        <v>73</v>
      </c>
      <c r="J6114" s="14">
        <f t="shared" si="95"/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0.71171171171171166</v>
      </c>
      <c r="I6115" s="10">
        <v>32</v>
      </c>
      <c r="J6115" s="14">
        <f t="shared" si="95"/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0.64197530864197527</v>
      </c>
      <c r="I6116" s="10">
        <v>87</v>
      </c>
      <c r="J6116" s="14">
        <f t="shared" si="95"/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0.5816993464052288</v>
      </c>
      <c r="I6117" s="10">
        <v>64</v>
      </c>
      <c r="J6117" s="14">
        <f t="shared" si="95"/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0.49673202614379086</v>
      </c>
      <c r="I6118" s="10">
        <v>77</v>
      </c>
      <c r="J6118" s="14">
        <f t="shared" si="95"/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0.65369649805447472</v>
      </c>
      <c r="I6119" s="10">
        <v>89</v>
      </c>
      <c r="J6119" s="14">
        <f t="shared" si="95"/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0.68702290076335881</v>
      </c>
      <c r="I6120" s="10">
        <v>41</v>
      </c>
      <c r="J6120" s="14">
        <f t="shared" si="95"/>
        <v>1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0.72204472843450485</v>
      </c>
      <c r="I6121" s="10">
        <v>87</v>
      </c>
      <c r="J6121" s="14">
        <f t="shared" si="95"/>
        <v>0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0.6883230904302019</v>
      </c>
      <c r="I6122" s="10">
        <v>355</v>
      </c>
      <c r="J6122" s="14">
        <f t="shared" si="95"/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0.67527675276752763</v>
      </c>
      <c r="I6123" s="10">
        <v>88</v>
      </c>
      <c r="J6123" s="14">
        <f t="shared" si="95"/>
        <v>1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0.62884927066450569</v>
      </c>
      <c r="I6124" s="10">
        <v>229</v>
      </c>
      <c r="J6124" s="14">
        <f t="shared" si="95"/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0.6443594646271511</v>
      </c>
      <c r="I6125" s="10">
        <v>186</v>
      </c>
      <c r="J6125" s="14">
        <f t="shared" si="95"/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0.69047619047619047</v>
      </c>
      <c r="I6126" s="10">
        <v>78</v>
      </c>
      <c r="J6126" s="14">
        <f t="shared" si="95"/>
        <v>1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0.71320037986704654</v>
      </c>
      <c r="I6127" s="10">
        <v>302</v>
      </c>
      <c r="J6127" s="14">
        <f t="shared" si="95"/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0.68976897689768979</v>
      </c>
      <c r="I6128" s="10">
        <v>94</v>
      </c>
      <c r="J6128" s="14">
        <f t="shared" si="95"/>
        <v>1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0.68000611745513861</v>
      </c>
      <c r="I6129" s="10">
        <v>6277</v>
      </c>
      <c r="J6129" s="14">
        <f t="shared" si="95"/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0.66903073286052006</v>
      </c>
      <c r="I6130" s="10">
        <v>280</v>
      </c>
      <c r="J6130" s="14">
        <f t="shared" si="95"/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0.68434343434343436</v>
      </c>
      <c r="I6131" s="10">
        <v>125</v>
      </c>
      <c r="J6131" s="14">
        <f t="shared" si="95"/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0.72568158869067656</v>
      </c>
      <c r="I6132" s="10">
        <v>815</v>
      </c>
      <c r="J6132" s="14">
        <f t="shared" si="95"/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0.6534422403733956</v>
      </c>
      <c r="I6133" s="10">
        <v>297</v>
      </c>
      <c r="J6133" s="14">
        <f t="shared" si="95"/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0.76190476190476186</v>
      </c>
      <c r="I6134" s="10">
        <v>30</v>
      </c>
      <c r="J6134" s="14">
        <f t="shared" si="95"/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0.68564920273348517</v>
      </c>
      <c r="I6135" s="10">
        <v>138</v>
      </c>
      <c r="J6135" s="14">
        <f t="shared" si="95"/>
        <v>1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0.68516129032258066</v>
      </c>
      <c r="I6136" s="10">
        <v>244</v>
      </c>
      <c r="J6136" s="14">
        <f t="shared" si="95"/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0.67602339181286553</v>
      </c>
      <c r="I6137" s="10">
        <v>277</v>
      </c>
      <c r="J6137" s="14">
        <f t="shared" si="95"/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0.69548872180451127</v>
      </c>
      <c r="I6138" s="10">
        <v>81</v>
      </c>
      <c r="J6138" s="14">
        <f t="shared" si="95"/>
        <v>1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0.70659898477157357</v>
      </c>
      <c r="I6139" s="10">
        <v>289</v>
      </c>
      <c r="J6139" s="14">
        <f t="shared" si="95"/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0.6328125</v>
      </c>
      <c r="I6140" s="10">
        <v>517</v>
      </c>
      <c r="J6140" s="14">
        <f t="shared" si="95"/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0.57815442561205277</v>
      </c>
      <c r="I6141" s="10">
        <v>224</v>
      </c>
      <c r="J6141" s="14">
        <f t="shared" si="95"/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0.69035239745811672</v>
      </c>
      <c r="I6142" s="10">
        <v>536</v>
      </c>
      <c r="J6142" s="14">
        <f t="shared" si="95"/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0.71358024691358024</v>
      </c>
      <c r="I6143" s="10">
        <v>232</v>
      </c>
      <c r="J6143" s="14">
        <f t="shared" si="95"/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0.6676923076923077</v>
      </c>
      <c r="I6144" s="10">
        <v>216</v>
      </c>
      <c r="J6144" s="14">
        <f t="shared" si="95"/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0.64800000000000002</v>
      </c>
      <c r="I6145" s="10">
        <v>528</v>
      </c>
      <c r="J6145" s="14">
        <f t="shared" si="95"/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0.64920948616600793</v>
      </c>
      <c r="I6146" s="10">
        <v>355</v>
      </c>
      <c r="J6146" s="14">
        <f t="shared" si="95"/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0.65066026410564226</v>
      </c>
      <c r="I6147" s="10">
        <v>291</v>
      </c>
      <c r="J6147" s="14">
        <f t="shared" si="95"/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0.65700457951706914</v>
      </c>
      <c r="I6148" s="10">
        <v>6591</v>
      </c>
      <c r="J6148" s="14">
        <f t="shared" ref="J6148:J6211" si="96"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0.58605974395448079</v>
      </c>
      <c r="I6149" s="10">
        <v>582</v>
      </c>
      <c r="J6149" s="14">
        <f t="shared" si="96"/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0.67243767313019387</v>
      </c>
      <c r="I6150" s="10">
        <v>473</v>
      </c>
      <c r="J6150" s="14">
        <f t="shared" si="96"/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0.62693978895096214</v>
      </c>
      <c r="I6151" s="10">
        <v>601</v>
      </c>
      <c r="J6151" s="14">
        <f t="shared" si="96"/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0.63432471964895176</v>
      </c>
      <c r="I6152" s="10">
        <v>750</v>
      </c>
      <c r="J6152" s="14">
        <f t="shared" si="96"/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0.67822878228782291</v>
      </c>
      <c r="I6153" s="10">
        <v>436</v>
      </c>
      <c r="J6153" s="14">
        <f t="shared" si="96"/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0.65080713678844515</v>
      </c>
      <c r="I6154" s="10">
        <v>822</v>
      </c>
      <c r="J6154" s="14">
        <f t="shared" si="96"/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0.61310878470641783</v>
      </c>
      <c r="I6155" s="10">
        <v>850</v>
      </c>
      <c r="J6155" s="14">
        <f t="shared" si="96"/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0.62616822429906538</v>
      </c>
      <c r="I6156" s="10">
        <v>200</v>
      </c>
      <c r="J6156" s="14">
        <f t="shared" si="96"/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0.65924895688456187</v>
      </c>
      <c r="I6157" s="10">
        <v>245</v>
      </c>
      <c r="J6157" s="14">
        <f t="shared" si="96"/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0.69824561403508767</v>
      </c>
      <c r="I6158" s="10">
        <v>86</v>
      </c>
      <c r="J6158" s="14">
        <f t="shared" si="96"/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0.65248226950354615</v>
      </c>
      <c r="I6159" s="10">
        <v>49</v>
      </c>
      <c r="J6159" s="14">
        <f t="shared" si="96"/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0.63374485596707819</v>
      </c>
      <c r="I6160" s="10">
        <v>178</v>
      </c>
      <c r="J6160" s="14">
        <f t="shared" si="96"/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0.63917525773195871</v>
      </c>
      <c r="I6161" s="10">
        <v>70</v>
      </c>
      <c r="J6161" s="14">
        <f t="shared" si="96"/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0.63481816225521837</v>
      </c>
      <c r="I6162" s="10">
        <v>1697</v>
      </c>
      <c r="J6162" s="14">
        <f t="shared" si="96"/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0.54920634920634925</v>
      </c>
      <c r="I6163" s="10">
        <v>142</v>
      </c>
      <c r="J6163" s="14">
        <f t="shared" si="96"/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0.67463082794093243</v>
      </c>
      <c r="I6164" s="10">
        <v>1961</v>
      </c>
      <c r="J6164" s="14">
        <f t="shared" si="96"/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0.6783310901749664</v>
      </c>
      <c r="I6165" s="10">
        <v>239</v>
      </c>
      <c r="J6165" s="14">
        <f t="shared" si="96"/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0.72965907158646492</v>
      </c>
      <c r="I6166" s="10">
        <v>12719</v>
      </c>
      <c r="J6166" s="14">
        <f t="shared" si="96"/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0.731355252606255</v>
      </c>
      <c r="I6167" s="10">
        <v>335</v>
      </c>
      <c r="J6167" s="14">
        <f t="shared" si="96"/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0.7677023121387283</v>
      </c>
      <c r="I6168" s="10">
        <v>643</v>
      </c>
      <c r="J6168" s="14">
        <f t="shared" si="96"/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0.74851013110846243</v>
      </c>
      <c r="I6169" s="10">
        <v>211</v>
      </c>
      <c r="J6169" s="14">
        <f t="shared" si="96"/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0.72153024911032027</v>
      </c>
      <c r="I6170" s="10">
        <v>313</v>
      </c>
      <c r="J6170" s="14">
        <f t="shared" si="96"/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0.74619289340101524</v>
      </c>
      <c r="I6171" s="10">
        <v>250</v>
      </c>
      <c r="J6171" s="14">
        <f t="shared" si="96"/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0.72560706401766006</v>
      </c>
      <c r="I6172" s="10">
        <v>1243</v>
      </c>
      <c r="J6172" s="14">
        <f t="shared" si="96"/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0.74659090909090908</v>
      </c>
      <c r="I6173" s="10">
        <v>223</v>
      </c>
      <c r="J6173" s="14">
        <f t="shared" si="96"/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0.67454068241469811</v>
      </c>
      <c r="I6174" s="10">
        <v>248</v>
      </c>
      <c r="J6174" s="14">
        <f t="shared" si="96"/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0.76012793176972282</v>
      </c>
      <c r="I6175" s="10">
        <v>225</v>
      </c>
      <c r="J6175" s="14">
        <f t="shared" si="96"/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0.70748299319727892</v>
      </c>
      <c r="I6176" s="10">
        <v>344</v>
      </c>
      <c r="J6176" s="14">
        <f t="shared" si="96"/>
        <v>0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0.7335047129391602</v>
      </c>
      <c r="I6177" s="10">
        <v>311</v>
      </c>
      <c r="J6177" s="14">
        <f t="shared" si="96"/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0.80956521739130438</v>
      </c>
      <c r="I6178" s="10">
        <v>219</v>
      </c>
      <c r="J6178" s="14">
        <f t="shared" si="96"/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0.78074866310160429</v>
      </c>
      <c r="I6179" s="10">
        <v>205</v>
      </c>
      <c r="J6179" s="14">
        <f t="shared" si="96"/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0.77442702050663448</v>
      </c>
      <c r="I6180" s="10">
        <v>187</v>
      </c>
      <c r="J6180" s="14">
        <f t="shared" si="96"/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0.76654632972322501</v>
      </c>
      <c r="I6181" s="10">
        <v>388</v>
      </c>
      <c r="J6181" s="14">
        <f t="shared" si="96"/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0.67651403249630726</v>
      </c>
      <c r="I6182" s="10">
        <v>219</v>
      </c>
      <c r="J6182" s="14">
        <f t="shared" si="96"/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0.68368200836820081</v>
      </c>
      <c r="I6183" s="10">
        <v>378</v>
      </c>
      <c r="J6183" s="14">
        <f t="shared" si="96"/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0.83923154701718905</v>
      </c>
      <c r="I6184" s="10">
        <v>159</v>
      </c>
      <c r="J6184" s="14">
        <f t="shared" si="96"/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0.70201643017176996</v>
      </c>
      <c r="I6185" s="10">
        <v>399</v>
      </c>
      <c r="J6185" s="14">
        <f t="shared" si="96"/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0.71976206212822202</v>
      </c>
      <c r="I6186" s="10">
        <v>424</v>
      </c>
      <c r="J6186" s="14">
        <f t="shared" si="96"/>
        <v>0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0.70909090909090911</v>
      </c>
      <c r="I6187" s="10">
        <v>128</v>
      </c>
      <c r="J6187" s="14">
        <f t="shared" si="96"/>
        <v>0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0.75035260930888581</v>
      </c>
      <c r="I6188" s="10">
        <v>177</v>
      </c>
      <c r="J6188" s="14">
        <f t="shared" si="96"/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0.75837988826815639</v>
      </c>
      <c r="I6189" s="10">
        <v>173</v>
      </c>
      <c r="J6189" s="14">
        <f t="shared" si="96"/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0.70073761854583771</v>
      </c>
      <c r="I6190" s="10">
        <v>284</v>
      </c>
      <c r="J6190" s="14">
        <f t="shared" si="96"/>
        <v>0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0.66183574879227058</v>
      </c>
      <c r="I6191" s="10">
        <v>70</v>
      </c>
      <c r="J6191" s="14">
        <f t="shared" si="96"/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0.73148148148148151</v>
      </c>
      <c r="I6192" s="10">
        <v>29</v>
      </c>
      <c r="J6192" s="14">
        <f t="shared" si="96"/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0.70319634703196343</v>
      </c>
      <c r="I6193" s="10">
        <v>260</v>
      </c>
      <c r="J6193" s="14">
        <f t="shared" si="96"/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0.76937618147448017</v>
      </c>
      <c r="I6194" s="10">
        <v>122</v>
      </c>
      <c r="J6194" s="14">
        <f t="shared" si="96"/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0.68461538461538463</v>
      </c>
      <c r="I6195" s="10">
        <v>41</v>
      </c>
      <c r="J6195" s="14">
        <f t="shared" si="96"/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0.67816091954022983</v>
      </c>
      <c r="I6196" s="10">
        <v>56</v>
      </c>
      <c r="J6196" s="14">
        <f t="shared" si="96"/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0.71838331160365054</v>
      </c>
      <c r="I6197" s="10">
        <v>216</v>
      </c>
      <c r="J6197" s="14">
        <f t="shared" si="96"/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0.69365426695842447</v>
      </c>
      <c r="I6198" s="10">
        <v>280</v>
      </c>
      <c r="J6198" s="14">
        <f t="shared" si="96"/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0.74637681159420288</v>
      </c>
      <c r="I6199" s="10">
        <v>105</v>
      </c>
      <c r="J6199" s="14">
        <f t="shared" si="96"/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0.759349593495935</v>
      </c>
      <c r="I6200" s="10">
        <v>148</v>
      </c>
      <c r="J6200" s="14">
        <f t="shared" si="96"/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0.65367965367965364</v>
      </c>
      <c r="I6201" s="10">
        <v>80</v>
      </c>
      <c r="J6201" s="14">
        <f t="shared" si="96"/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0.70856102003642984</v>
      </c>
      <c r="I6202" s="10">
        <v>160</v>
      </c>
      <c r="J6202" s="14">
        <f t="shared" si="96"/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0.69716088328075709</v>
      </c>
      <c r="I6203" s="10">
        <v>96</v>
      </c>
      <c r="J6203" s="14">
        <f t="shared" si="96"/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0.7306034482758621</v>
      </c>
      <c r="I6204" s="10">
        <v>125</v>
      </c>
      <c r="J6204" s="14">
        <f t="shared" si="96"/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0.78621908127208484</v>
      </c>
      <c r="I6205" s="10">
        <v>121</v>
      </c>
      <c r="J6205" s="14">
        <f t="shared" si="96"/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0.66567164179104477</v>
      </c>
      <c r="I6206" s="10">
        <v>112</v>
      </c>
      <c r="J6206" s="14">
        <f t="shared" si="96"/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0.62720156555772999</v>
      </c>
      <c r="I6207" s="10">
        <v>381</v>
      </c>
      <c r="J6207" s="14">
        <f t="shared" si="96"/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0.66309354325433378</v>
      </c>
      <c r="I6208" s="10">
        <v>8046</v>
      </c>
      <c r="J6208" s="14">
        <f t="shared" si="96"/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0.71160609613130132</v>
      </c>
      <c r="I6209" s="10">
        <v>1722</v>
      </c>
      <c r="J6209" s="14">
        <f t="shared" si="96"/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0.76096760967609678</v>
      </c>
      <c r="I6210" s="10">
        <v>583</v>
      </c>
      <c r="J6210" s="14">
        <f t="shared" si="96"/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0.80175159235668791</v>
      </c>
      <c r="I6211" s="10">
        <v>249</v>
      </c>
      <c r="J6211" s="14">
        <f t="shared" si="96"/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0.75836431226765799</v>
      </c>
      <c r="I6212" s="10">
        <v>390</v>
      </c>
      <c r="J6212" s="14">
        <f t="shared" ref="J6212:J6257" si="97"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0.69949916527545908</v>
      </c>
      <c r="I6213" s="10">
        <v>180</v>
      </c>
      <c r="J6213" s="14">
        <f t="shared" si="97"/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0.69557362995797356</v>
      </c>
      <c r="I6214" s="10">
        <v>72799</v>
      </c>
      <c r="J6214" s="14">
        <f t="shared" si="97"/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0.712890625</v>
      </c>
      <c r="I6215" s="10">
        <v>147</v>
      </c>
      <c r="J6215" s="14">
        <f t="shared" si="97"/>
        <v>0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0.77411764705882358</v>
      </c>
      <c r="I6216" s="10">
        <v>96</v>
      </c>
      <c r="J6216" s="14">
        <f t="shared" si="97"/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0.71565934065934067</v>
      </c>
      <c r="I6217" s="10">
        <v>207</v>
      </c>
      <c r="J6217" s="14">
        <f t="shared" si="97"/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0.75996570938705532</v>
      </c>
      <c r="I6218" s="10">
        <v>560</v>
      </c>
      <c r="J6218" s="14">
        <f t="shared" si="97"/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0.75719088531938739</v>
      </c>
      <c r="I6219" s="10">
        <v>1300</v>
      </c>
      <c r="J6219" s="14">
        <f t="shared" si="97"/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0.76918465227817745</v>
      </c>
      <c r="I6220" s="10">
        <v>385</v>
      </c>
      <c r="J6220" s="14">
        <f t="shared" si="97"/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0.72974745818301079</v>
      </c>
      <c r="I6221" s="10">
        <v>1648</v>
      </c>
      <c r="J6221" s="14">
        <f t="shared" si="97"/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0.74429223744292239</v>
      </c>
      <c r="I6222" s="10">
        <v>952</v>
      </c>
      <c r="J6222" s="14">
        <f t="shared" si="97"/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0.71134020618556704</v>
      </c>
      <c r="I6223" s="10">
        <v>84</v>
      </c>
      <c r="J6223" s="14">
        <f t="shared" si="97"/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0.65686274509803921</v>
      </c>
      <c r="I6224" s="10">
        <v>70</v>
      </c>
      <c r="J6224" s="14">
        <f t="shared" si="97"/>
        <v>1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0.75213675213675213</v>
      </c>
      <c r="I6225" s="10">
        <v>29</v>
      </c>
      <c r="J6225" s="14">
        <f t="shared" si="97"/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0.68</v>
      </c>
      <c r="I6226" s="10">
        <v>136</v>
      </c>
      <c r="J6226" s="14">
        <f t="shared" si="97"/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0.65549132947976874</v>
      </c>
      <c r="I6227" s="10">
        <v>894</v>
      </c>
      <c r="J6227" s="14">
        <f t="shared" si="97"/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0.77981651376146788</v>
      </c>
      <c r="I6228" s="10">
        <v>72</v>
      </c>
      <c r="J6228" s="14">
        <f t="shared" si="97"/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0.67489114658925975</v>
      </c>
      <c r="I6229" s="10">
        <v>224</v>
      </c>
      <c r="J6229" s="14">
        <f t="shared" si="97"/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0.65546218487394958</v>
      </c>
      <c r="I6230" s="10">
        <v>82</v>
      </c>
      <c r="J6230" s="14">
        <f t="shared" si="97"/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0.73131672597864772</v>
      </c>
      <c r="I6231" s="10">
        <v>151</v>
      </c>
      <c r="J6231" s="14">
        <f t="shared" si="97"/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0.72669276497027691</v>
      </c>
      <c r="I6232" s="10">
        <v>1885</v>
      </c>
      <c r="J6232" s="14">
        <f t="shared" si="97"/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0.58446601941747578</v>
      </c>
      <c r="I6233" s="10">
        <v>214</v>
      </c>
      <c r="J6233" s="14">
        <f t="shared" si="97"/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0.61520467836257309</v>
      </c>
      <c r="I6234" s="10">
        <v>658</v>
      </c>
      <c r="J6234" s="14">
        <f t="shared" si="97"/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0.75325803649000866</v>
      </c>
      <c r="I6235" s="10">
        <v>284</v>
      </c>
      <c r="J6235" s="14">
        <f t="shared" si="97"/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0.53054662379421225</v>
      </c>
      <c r="I6236" s="10">
        <v>146</v>
      </c>
      <c r="J6236" s="14">
        <f t="shared" si="97"/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0.67510548523206748</v>
      </c>
      <c r="I6237" s="10">
        <v>77</v>
      </c>
      <c r="J6237" s="14">
        <f t="shared" si="97"/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0.60334029227557406</v>
      </c>
      <c r="I6238" s="10">
        <v>190</v>
      </c>
      <c r="J6238" s="14">
        <f t="shared" si="97"/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0.63458646616541359</v>
      </c>
      <c r="I6239" s="10">
        <v>243</v>
      </c>
      <c r="J6239" s="14">
        <f t="shared" si="97"/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0.64084507042253525</v>
      </c>
      <c r="I6240" s="10">
        <v>306</v>
      </c>
      <c r="J6240" s="14">
        <f t="shared" si="97"/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0.6340804752903052</v>
      </c>
      <c r="I6241" s="10">
        <v>1355</v>
      </c>
      <c r="J6241" s="14">
        <f t="shared" si="97"/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0.60014781966001474</v>
      </c>
      <c r="I6242" s="10">
        <v>541</v>
      </c>
      <c r="J6242" s="14">
        <f t="shared" si="97"/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0.63529677273753105</v>
      </c>
      <c r="I6243" s="10">
        <v>1616</v>
      </c>
      <c r="J6243" s="14">
        <f t="shared" si="97"/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0.69795918367346943</v>
      </c>
      <c r="I6244" s="10">
        <v>370</v>
      </c>
      <c r="J6244" s="14">
        <f t="shared" si="97"/>
        <v>1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0.63585844811127779</v>
      </c>
      <c r="I6245" s="10">
        <v>10681</v>
      </c>
      <c r="J6245" s="14">
        <f t="shared" si="97"/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0.71733333333333338</v>
      </c>
      <c r="I6246" s="10">
        <v>318</v>
      </c>
      <c r="J6246" s="14">
        <f t="shared" si="97"/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0.69700748129675816</v>
      </c>
      <c r="I6247" s="10">
        <v>729</v>
      </c>
      <c r="J6247" s="14">
        <f t="shared" si="97"/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0.6736242884250474</v>
      </c>
      <c r="I6248" s="10">
        <v>172</v>
      </c>
      <c r="J6248" s="14">
        <f t="shared" si="97"/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0.68177006140165153</v>
      </c>
      <c r="I6249" s="10">
        <v>1503</v>
      </c>
      <c r="J6249" s="14">
        <f t="shared" si="97"/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0.57485029940119758</v>
      </c>
      <c r="I6250" s="10">
        <v>71</v>
      </c>
      <c r="J6250" s="14">
        <f t="shared" si="97"/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0.62200956937799046</v>
      </c>
      <c r="I6251" s="10">
        <v>79</v>
      </c>
      <c r="J6251" s="14">
        <f t="shared" si="97"/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0.57619047619047614</v>
      </c>
      <c r="I6252" s="10">
        <v>89</v>
      </c>
      <c r="J6252" s="14">
        <f t="shared" si="97"/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0.61599999999999999</v>
      </c>
      <c r="I6253" s="10">
        <v>48</v>
      </c>
      <c r="J6253" s="14">
        <f t="shared" si="97"/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0.53132832080200498</v>
      </c>
      <c r="I6254" s="10">
        <v>187</v>
      </c>
      <c r="J6254" s="14">
        <f t="shared" si="97"/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0.59203980099502485</v>
      </c>
      <c r="I6255" s="10">
        <v>82</v>
      </c>
      <c r="J6255" s="14">
        <f t="shared" si="97"/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0.54915254237288136</v>
      </c>
      <c r="I6256" s="10">
        <v>133</v>
      </c>
      <c r="J6256" s="14">
        <f t="shared" si="97"/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0.80127186009538953</v>
      </c>
      <c r="I6257" s="10">
        <v>125</v>
      </c>
      <c r="J6257" s="14">
        <f t="shared" si="97"/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sortState xmlns:xlrd2="http://schemas.microsoft.com/office/spreadsheetml/2017/richdata2" ref="A4:J6257">
    <sortCondition ref="A4:A6257"/>
    <sortCondition ref="B4:B6257"/>
    <sortCondition ref="D4:D6257"/>
  </sortState>
  <mergeCells count="1">
    <mergeCell ref="G2:I2"/>
  </mergeCells>
  <conditionalFormatting sqref="H4:H62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745A-6228-409D-B2EF-959436F44911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6320</v>
      </c>
    </row>
    <row r="2" spans="1:10" x14ac:dyDescent="0.25">
      <c r="A2" s="2" t="s">
        <v>6319</v>
      </c>
      <c r="G2" s="21" t="s">
        <v>6278</v>
      </c>
      <c r="H2" s="21"/>
      <c r="I2" s="21"/>
      <c r="J2" s="12">
        <v>0.4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0.41355194010510404</v>
      </c>
      <c r="I4" s="10">
        <v>651708</v>
      </c>
      <c r="J4" s="14">
        <f t="shared" ref="J4:J67" si="0"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0.47305389221556887</v>
      </c>
      <c r="I5" s="10">
        <v>88</v>
      </c>
      <c r="J5" s="14">
        <f t="shared" si="0"/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0.42631503716409375</v>
      </c>
      <c r="I6" s="10">
        <v>8027</v>
      </c>
      <c r="J6" s="14">
        <f t="shared" si="0"/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0.40865516296904958</v>
      </c>
      <c r="I7" s="10">
        <v>2159</v>
      </c>
      <c r="J7" s="14">
        <f t="shared" si="0"/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0.31067961165048541</v>
      </c>
      <c r="I8" s="10">
        <v>71</v>
      </c>
      <c r="J8" s="14">
        <f t="shared" si="0"/>
        <v>1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0.41839378238341968</v>
      </c>
      <c r="I9" s="10">
        <v>1347</v>
      </c>
      <c r="J9" s="14">
        <f t="shared" si="0"/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0.43065693430656932</v>
      </c>
      <c r="I10" s="10">
        <v>78</v>
      </c>
      <c r="J10" s="14">
        <f t="shared" si="0"/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0.43493150684931509</v>
      </c>
      <c r="I11" s="10">
        <v>330</v>
      </c>
      <c r="J11" s="14">
        <f t="shared" si="0"/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0.39102099927588702</v>
      </c>
      <c r="I12" s="10">
        <v>841</v>
      </c>
      <c r="J12" s="14">
        <f t="shared" si="0"/>
        <v>1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0.44363636363636366</v>
      </c>
      <c r="I13" s="10">
        <v>153</v>
      </c>
      <c r="J13" s="14">
        <f t="shared" si="0"/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0.41362290227048371</v>
      </c>
      <c r="I14" s="10">
        <v>594</v>
      </c>
      <c r="J14" s="14">
        <f t="shared" si="0"/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0.33946830265848671</v>
      </c>
      <c r="I15" s="10">
        <v>323</v>
      </c>
      <c r="J15" s="14">
        <f t="shared" si="0"/>
        <v>1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0.45353159851301117</v>
      </c>
      <c r="I16" s="10">
        <v>147</v>
      </c>
      <c r="J16" s="14">
        <f t="shared" si="0"/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0.39218009478672988</v>
      </c>
      <c r="I17" s="10">
        <v>513</v>
      </c>
      <c r="J17" s="14">
        <f t="shared" si="0"/>
        <v>1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0.41558441558441561</v>
      </c>
      <c r="I18" s="10">
        <v>225</v>
      </c>
      <c r="J18" s="14">
        <f t="shared" si="0"/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0.45170876671619614</v>
      </c>
      <c r="I19" s="10">
        <v>369</v>
      </c>
      <c r="J19" s="14">
        <f t="shared" si="0"/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0.36225266362252662</v>
      </c>
      <c r="I20" s="10">
        <v>419</v>
      </c>
      <c r="J20" s="14">
        <f t="shared" si="0"/>
        <v>1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0.41867954911433175</v>
      </c>
      <c r="I21" s="10">
        <v>361</v>
      </c>
      <c r="J21" s="14">
        <f t="shared" si="0"/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0.45747800586510262</v>
      </c>
      <c r="I22" s="10">
        <v>370</v>
      </c>
      <c r="J22" s="14">
        <f t="shared" si="0"/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0.42156862745098039</v>
      </c>
      <c r="I23" s="10">
        <v>354</v>
      </c>
      <c r="J23" s="14">
        <f t="shared" si="0"/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0.42200854700854701</v>
      </c>
      <c r="I24" s="10">
        <v>541</v>
      </c>
      <c r="J24" s="14">
        <f t="shared" si="0"/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0.46886446886446886</v>
      </c>
      <c r="I25" s="10">
        <v>1160</v>
      </c>
      <c r="J25" s="14">
        <f t="shared" si="0"/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0.42452830188679247</v>
      </c>
      <c r="I26" s="10">
        <v>183</v>
      </c>
      <c r="J26" s="14">
        <f t="shared" si="0"/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0.45945945945945948</v>
      </c>
      <c r="I27" s="10">
        <v>140</v>
      </c>
      <c r="J27" s="14">
        <f t="shared" si="0"/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0.45784224841341797</v>
      </c>
      <c r="I28" s="10">
        <v>598</v>
      </c>
      <c r="J28" s="14">
        <f t="shared" si="0"/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0.40941385435168737</v>
      </c>
      <c r="I29" s="10">
        <v>665</v>
      </c>
      <c r="J29" s="14">
        <f t="shared" si="0"/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0.37421383647798739</v>
      </c>
      <c r="I30" s="10">
        <v>199</v>
      </c>
      <c r="J30" s="14">
        <f t="shared" si="0"/>
        <v>1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0.48760330578512395</v>
      </c>
      <c r="I31" s="10">
        <v>124</v>
      </c>
      <c r="J31" s="14">
        <f t="shared" si="0"/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0.453125</v>
      </c>
      <c r="I32" s="10">
        <v>175</v>
      </c>
      <c r="J32" s="14">
        <f t="shared" si="0"/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0.4318488529014845</v>
      </c>
      <c r="I33" s="10">
        <v>421</v>
      </c>
      <c r="J33" s="14">
        <f t="shared" si="0"/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0.40250000000000002</v>
      </c>
      <c r="I34" s="10">
        <v>239</v>
      </c>
      <c r="J34" s="14">
        <f t="shared" si="0"/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0.40773809523809523</v>
      </c>
      <c r="I35" s="10">
        <v>2786</v>
      </c>
      <c r="J35" s="14">
        <f t="shared" si="0"/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0.46723646723646722</v>
      </c>
      <c r="I36" s="10">
        <v>187</v>
      </c>
      <c r="J36" s="14">
        <f t="shared" si="0"/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0.44385026737967914</v>
      </c>
      <c r="I37" s="10">
        <v>104</v>
      </c>
      <c r="J37" s="14">
        <f t="shared" si="0"/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0.38940809968847351</v>
      </c>
      <c r="I38" s="10">
        <v>196</v>
      </c>
      <c r="J38" s="14">
        <f t="shared" si="0"/>
        <v>1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0.39634146341463417</v>
      </c>
      <c r="I39" s="10">
        <v>297</v>
      </c>
      <c r="J39" s="14">
        <f t="shared" si="0"/>
        <v>1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0.32051282051282054</v>
      </c>
      <c r="I40" s="10">
        <v>53</v>
      </c>
      <c r="J40" s="14">
        <f t="shared" si="0"/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0.46531791907514453</v>
      </c>
      <c r="I41" s="10">
        <v>185</v>
      </c>
      <c r="J41" s="14">
        <f t="shared" si="0"/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0.30357142857142855</v>
      </c>
      <c r="I42" s="10">
        <v>39</v>
      </c>
      <c r="J42" s="14">
        <f t="shared" si="0"/>
        <v>1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0.41666666666666669</v>
      </c>
      <c r="I43" s="10">
        <v>49</v>
      </c>
      <c r="J43" s="14">
        <f t="shared" si="0"/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0.41414141414141414</v>
      </c>
      <c r="I44" s="10">
        <v>116</v>
      </c>
      <c r="J44" s="14">
        <f t="shared" si="0"/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0.33870967741935482</v>
      </c>
      <c r="I45" s="10">
        <v>41</v>
      </c>
      <c r="J45" s="14">
        <f t="shared" si="0"/>
        <v>1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0.36144578313253012</v>
      </c>
      <c r="I46" s="10">
        <v>53</v>
      </c>
      <c r="J46" s="14">
        <f t="shared" si="0"/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0.33472803347280333</v>
      </c>
      <c r="I47" s="10">
        <v>159</v>
      </c>
      <c r="J47" s="14">
        <f t="shared" si="0"/>
        <v>1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0.55000000000000004</v>
      </c>
      <c r="I48" s="10">
        <v>18</v>
      </c>
      <c r="J48" s="14">
        <f t="shared" si="0"/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0.42236024844720499</v>
      </c>
      <c r="I49" s="10">
        <v>93</v>
      </c>
      <c r="J49" s="14">
        <f t="shared" si="0"/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0.35024549918166942</v>
      </c>
      <c r="I50" s="10">
        <v>397</v>
      </c>
      <c r="J50" s="14">
        <f t="shared" si="0"/>
        <v>1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0.39759036144578314</v>
      </c>
      <c r="I51" s="10">
        <v>1900</v>
      </c>
      <c r="J51" s="14">
        <f t="shared" si="0"/>
        <v>1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0.43371212121212122</v>
      </c>
      <c r="I52" s="10">
        <v>897</v>
      </c>
      <c r="J52" s="14">
        <f t="shared" si="0"/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0.41943734015345269</v>
      </c>
      <c r="I53" s="10">
        <v>227</v>
      </c>
      <c r="J53" s="14">
        <f t="shared" si="0"/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0.36956521739130432</v>
      </c>
      <c r="I54" s="10">
        <v>29</v>
      </c>
      <c r="J54" s="14">
        <f t="shared" si="0"/>
        <v>1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0.48888888888888887</v>
      </c>
      <c r="I55" s="10">
        <v>46</v>
      </c>
      <c r="J55" s="14">
        <f t="shared" si="0"/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0.42632226322263223</v>
      </c>
      <c r="I56" s="10">
        <v>9328</v>
      </c>
      <c r="J56" s="14">
        <f t="shared" si="0"/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0.48407643312101911</v>
      </c>
      <c r="I57" s="10">
        <v>405</v>
      </c>
      <c r="J57" s="14">
        <f t="shared" si="0"/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0.41588785046728971</v>
      </c>
      <c r="I58" s="10">
        <v>250</v>
      </c>
      <c r="J58" s="14">
        <f t="shared" si="0"/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0.43916570104287372</v>
      </c>
      <c r="I59" s="10">
        <v>484</v>
      </c>
      <c r="J59" s="14">
        <f t="shared" si="0"/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0.47206165703275532</v>
      </c>
      <c r="I60" s="10">
        <v>548</v>
      </c>
      <c r="J60" s="14">
        <f t="shared" si="0"/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0.41947565543071164</v>
      </c>
      <c r="I61" s="10">
        <v>930</v>
      </c>
      <c r="J61" s="14">
        <f t="shared" si="0"/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0.44829800899165062</v>
      </c>
      <c r="I62" s="10">
        <v>859</v>
      </c>
      <c r="J62" s="14">
        <f t="shared" si="0"/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0.47124824684431976</v>
      </c>
      <c r="I63" s="10">
        <v>377</v>
      </c>
      <c r="J63" s="14">
        <f t="shared" si="0"/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0.29245283018867924</v>
      </c>
      <c r="I64" s="10">
        <v>150</v>
      </c>
      <c r="J64" s="14">
        <f t="shared" si="0"/>
        <v>1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0.42962962962962964</v>
      </c>
      <c r="I65" s="10">
        <v>308</v>
      </c>
      <c r="J65" s="14">
        <f t="shared" si="0"/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0.42045454545454547</v>
      </c>
      <c r="I66" s="10">
        <v>561</v>
      </c>
      <c r="J66" s="14">
        <f t="shared" si="0"/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0.4228395061728395</v>
      </c>
      <c r="I67" s="10">
        <v>935</v>
      </c>
      <c r="J67" s="14">
        <f t="shared" si="0"/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0.37349397590361444</v>
      </c>
      <c r="I68" s="10">
        <v>156</v>
      </c>
      <c r="J68" s="14">
        <f t="shared" ref="J68:J131" si="1">IF(H68&lt;J$2,1,0)</f>
        <v>1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0.52916666666666667</v>
      </c>
      <c r="I69" s="10">
        <v>226</v>
      </c>
      <c r="J69" s="14">
        <f t="shared" si="1"/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0.37987987987987987</v>
      </c>
      <c r="I70" s="10">
        <v>413</v>
      </c>
      <c r="J70" s="14">
        <f t="shared" si="1"/>
        <v>1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0.42748091603053434</v>
      </c>
      <c r="I71" s="10">
        <v>975</v>
      </c>
      <c r="J71" s="14">
        <f t="shared" si="1"/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0.42708333333333331</v>
      </c>
      <c r="I72" s="10">
        <v>330</v>
      </c>
      <c r="J72" s="14">
        <f t="shared" si="1"/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0.4206896551724138</v>
      </c>
      <c r="I73" s="10">
        <v>252</v>
      </c>
      <c r="J73" s="14">
        <f t="shared" si="1"/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0.42396313364055299</v>
      </c>
      <c r="I74" s="10">
        <v>250</v>
      </c>
      <c r="J74" s="14">
        <f t="shared" si="1"/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0.45393258426966293</v>
      </c>
      <c r="I75" s="10">
        <v>243</v>
      </c>
      <c r="J75" s="14">
        <f t="shared" si="1"/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0.42547425474254741</v>
      </c>
      <c r="I76" s="10">
        <v>212</v>
      </c>
      <c r="J76" s="14">
        <f t="shared" si="1"/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0.47317073170731705</v>
      </c>
      <c r="I77" s="10">
        <v>216</v>
      </c>
      <c r="J77" s="14">
        <f t="shared" si="1"/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0.46172248803827753</v>
      </c>
      <c r="I78" s="10">
        <v>225</v>
      </c>
      <c r="J78" s="14">
        <f t="shared" si="1"/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0.43356643356643354</v>
      </c>
      <c r="I79" s="10">
        <v>81</v>
      </c>
      <c r="J79" s="14">
        <f t="shared" si="1"/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0.45380875202593191</v>
      </c>
      <c r="I80" s="10">
        <v>337</v>
      </c>
      <c r="J80" s="14">
        <f t="shared" si="1"/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0.4462809917355372</v>
      </c>
      <c r="I81" s="10">
        <v>402</v>
      </c>
      <c r="J81" s="14">
        <f t="shared" si="1"/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0.40729483282674772</v>
      </c>
      <c r="I82" s="10">
        <v>585</v>
      </c>
      <c r="J82" s="14">
        <f t="shared" si="1"/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0.51315789473684215</v>
      </c>
      <c r="I83" s="10">
        <v>74</v>
      </c>
      <c r="J83" s="14">
        <f t="shared" si="1"/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0.42598187311178248</v>
      </c>
      <c r="I84" s="10">
        <v>570</v>
      </c>
      <c r="J84" s="14">
        <f t="shared" si="1"/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0.39560439560439559</v>
      </c>
      <c r="I85" s="10">
        <v>220</v>
      </c>
      <c r="J85" s="14">
        <f t="shared" si="1"/>
        <v>1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0.43530701754385964</v>
      </c>
      <c r="I86" s="10">
        <v>515</v>
      </c>
      <c r="J86" s="14">
        <f t="shared" si="1"/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0.43454790823211875</v>
      </c>
      <c r="I87" s="10">
        <v>419</v>
      </c>
      <c r="J87" s="14">
        <f t="shared" si="1"/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0.42222222222222222</v>
      </c>
      <c r="I88" s="10">
        <v>2002</v>
      </c>
      <c r="J88" s="14">
        <f t="shared" si="1"/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0.41527446300715992</v>
      </c>
      <c r="I89" s="10">
        <v>245</v>
      </c>
      <c r="J89" s="14">
        <f t="shared" si="1"/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0.39716781365802012</v>
      </c>
      <c r="I90" s="10">
        <v>4555</v>
      </c>
      <c r="J90" s="14">
        <f t="shared" si="1"/>
        <v>1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0.5</v>
      </c>
      <c r="I91" s="10">
        <v>113</v>
      </c>
      <c r="J91" s="14">
        <f t="shared" si="1"/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0.44430379746835441</v>
      </c>
      <c r="I92" s="10">
        <v>439</v>
      </c>
      <c r="J92" s="14">
        <f t="shared" si="1"/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0.54545454545454541</v>
      </c>
      <c r="I93" s="10">
        <v>45</v>
      </c>
      <c r="J93" s="14">
        <f t="shared" si="1"/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0.39007092198581561</v>
      </c>
      <c r="I94" s="10">
        <v>86</v>
      </c>
      <c r="J94" s="14">
        <f t="shared" si="1"/>
        <v>1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0.42408376963350786</v>
      </c>
      <c r="I95" s="10">
        <v>110</v>
      </c>
      <c r="J95" s="14">
        <f t="shared" si="1"/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0.31182795698924731</v>
      </c>
      <c r="I96" s="10">
        <v>64</v>
      </c>
      <c r="J96" s="14">
        <f t="shared" si="1"/>
        <v>1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0.62962962962962965</v>
      </c>
      <c r="I97" s="10">
        <v>30</v>
      </c>
      <c r="J97" s="14">
        <f t="shared" si="1"/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0.41726618705035973</v>
      </c>
      <c r="I98" s="10">
        <v>81</v>
      </c>
      <c r="J98" s="14">
        <f t="shared" si="1"/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0.49180327868852458</v>
      </c>
      <c r="I99" s="10">
        <v>93</v>
      </c>
      <c r="J99" s="14">
        <f t="shared" si="1"/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0.34343434343434343</v>
      </c>
      <c r="I100" s="10">
        <v>65</v>
      </c>
      <c r="J100" s="14">
        <f t="shared" si="1"/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0.39929328621908128</v>
      </c>
      <c r="I101" s="10">
        <v>170</v>
      </c>
      <c r="J101" s="14">
        <f t="shared" si="1"/>
        <v>1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0.41860465116279072</v>
      </c>
      <c r="I102" s="10">
        <v>325</v>
      </c>
      <c r="J102" s="14">
        <f t="shared" si="1"/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0.48309178743961351</v>
      </c>
      <c r="I103" s="10">
        <v>107</v>
      </c>
      <c r="J103" s="14">
        <f t="shared" si="1"/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0.33512064343163539</v>
      </c>
      <c r="I104" s="10">
        <v>496</v>
      </c>
      <c r="J104" s="14">
        <f t="shared" si="1"/>
        <v>1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0.44237918215613381</v>
      </c>
      <c r="I105" s="10">
        <v>150</v>
      </c>
      <c r="J105" s="14">
        <f t="shared" si="1"/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0.40769230769230769</v>
      </c>
      <c r="I106" s="10">
        <v>154</v>
      </c>
      <c r="J106" s="14">
        <f t="shared" si="1"/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0.45054945054945056</v>
      </c>
      <c r="I107" s="10">
        <v>150</v>
      </c>
      <c r="J107" s="14">
        <f t="shared" si="1"/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0.3830034924330617</v>
      </c>
      <c r="I108" s="10">
        <v>530</v>
      </c>
      <c r="J108" s="14">
        <f t="shared" si="1"/>
        <v>1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0.38559322033898308</v>
      </c>
      <c r="I109" s="10">
        <v>145</v>
      </c>
      <c r="J109" s="14">
        <f t="shared" si="1"/>
        <v>1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0.43902439024390244</v>
      </c>
      <c r="I110" s="10">
        <v>230</v>
      </c>
      <c r="J110" s="14">
        <f t="shared" si="1"/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0.40953545232273841</v>
      </c>
      <c r="I111" s="10">
        <v>483</v>
      </c>
      <c r="J111" s="14">
        <f t="shared" si="1"/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0.39608801955990219</v>
      </c>
      <c r="I112" s="10">
        <v>247</v>
      </c>
      <c r="J112" s="14">
        <f t="shared" si="1"/>
        <v>1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0.32070108953102794</v>
      </c>
      <c r="I113" s="10">
        <v>1434</v>
      </c>
      <c r="J113" s="14">
        <f t="shared" si="1"/>
        <v>1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0.35170603674540685</v>
      </c>
      <c r="I114" s="10">
        <v>494</v>
      </c>
      <c r="J114" s="14">
        <f t="shared" si="1"/>
        <v>1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0.39422024843920961</v>
      </c>
      <c r="I115" s="10">
        <v>9412</v>
      </c>
      <c r="J115" s="14">
        <f t="shared" si="1"/>
        <v>1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0.48916967509025272</v>
      </c>
      <c r="I116" s="10">
        <v>283</v>
      </c>
      <c r="J116" s="14">
        <f t="shared" si="1"/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0.43548223863981378</v>
      </c>
      <c r="I117" s="10">
        <v>5578</v>
      </c>
      <c r="J117" s="14">
        <f t="shared" si="1"/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0.41706161137440756</v>
      </c>
      <c r="I118" s="10">
        <v>369</v>
      </c>
      <c r="J118" s="14">
        <f t="shared" si="1"/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0.39190353143841516</v>
      </c>
      <c r="I119" s="10">
        <v>706</v>
      </c>
      <c r="J119" s="14">
        <f t="shared" si="1"/>
        <v>1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0.39685757729346172</v>
      </c>
      <c r="I120" s="10">
        <v>1190</v>
      </c>
      <c r="J120" s="14">
        <f t="shared" si="1"/>
        <v>1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0.46596858638743455</v>
      </c>
      <c r="I121" s="10">
        <v>612</v>
      </c>
      <c r="J121" s="14">
        <f t="shared" si="1"/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0.36454183266932272</v>
      </c>
      <c r="I122" s="10">
        <v>638</v>
      </c>
      <c r="J122" s="14">
        <f t="shared" si="1"/>
        <v>1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0.41538461538461541</v>
      </c>
      <c r="I123" s="10">
        <v>1330</v>
      </c>
      <c r="J123" s="14">
        <f t="shared" si="1"/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0.38353765323992994</v>
      </c>
      <c r="I124" s="10">
        <v>1760</v>
      </c>
      <c r="J124" s="14">
        <f t="shared" si="1"/>
        <v>1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0.30549450549450552</v>
      </c>
      <c r="I125" s="10">
        <v>316</v>
      </c>
      <c r="J125" s="14">
        <f t="shared" si="1"/>
        <v>1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0.39676113360323889</v>
      </c>
      <c r="I126" s="10">
        <v>1341</v>
      </c>
      <c r="J126" s="14">
        <f t="shared" si="1"/>
        <v>1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0.45569620253164556</v>
      </c>
      <c r="I127" s="10">
        <v>172</v>
      </c>
      <c r="J127" s="14">
        <f t="shared" si="1"/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0.40891472868217055</v>
      </c>
      <c r="I128" s="10">
        <v>915</v>
      </c>
      <c r="J128" s="14">
        <f t="shared" si="1"/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0.32216494845360827</v>
      </c>
      <c r="I129" s="10">
        <v>789</v>
      </c>
      <c r="J129" s="14">
        <f t="shared" si="1"/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0.35674676524953791</v>
      </c>
      <c r="I130" s="10">
        <v>696</v>
      </c>
      <c r="J130" s="14">
        <f t="shared" si="1"/>
        <v>1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0.33458505444986858</v>
      </c>
      <c r="I131" s="10">
        <v>1772</v>
      </c>
      <c r="J131" s="14">
        <f t="shared" si="1"/>
        <v>1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0.35615079365079366</v>
      </c>
      <c r="I132" s="10">
        <v>649</v>
      </c>
      <c r="J132" s="14">
        <f t="shared" ref="J132:J195" si="2">IF(H132&lt;J$2,1,0)</f>
        <v>1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0.546875</v>
      </c>
      <c r="I133" s="10">
        <v>174</v>
      </c>
      <c r="J133" s="14">
        <f t="shared" si="2"/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0.43305785123966944</v>
      </c>
      <c r="I134" s="10">
        <v>2744</v>
      </c>
      <c r="J134" s="14">
        <f t="shared" si="2"/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0.40412371134020619</v>
      </c>
      <c r="I135" s="10">
        <v>289</v>
      </c>
      <c r="J135" s="14">
        <f t="shared" si="2"/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0.40918580375782881</v>
      </c>
      <c r="I136" s="10">
        <v>283</v>
      </c>
      <c r="J136" s="14">
        <f t="shared" si="2"/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0.33860759493670883</v>
      </c>
      <c r="I137" s="10">
        <v>209</v>
      </c>
      <c r="J137" s="14">
        <f t="shared" si="2"/>
        <v>1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0.35914702581369246</v>
      </c>
      <c r="I138" s="10">
        <v>571</v>
      </c>
      <c r="J138" s="14">
        <f t="shared" si="2"/>
        <v>1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0.37933378653976885</v>
      </c>
      <c r="I139" s="10">
        <v>913</v>
      </c>
      <c r="J139" s="14">
        <f t="shared" si="2"/>
        <v>1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0.38154613466334164</v>
      </c>
      <c r="I140" s="10">
        <v>496</v>
      </c>
      <c r="J140" s="14">
        <f t="shared" si="2"/>
        <v>1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0.36</v>
      </c>
      <c r="I141" s="10">
        <v>464</v>
      </c>
      <c r="J141" s="14">
        <f t="shared" si="2"/>
        <v>1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0.4341880341880342</v>
      </c>
      <c r="I142" s="10">
        <v>331</v>
      </c>
      <c r="J142" s="14">
        <f t="shared" si="2"/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0.4164143962327615</v>
      </c>
      <c r="I143" s="10">
        <v>1735</v>
      </c>
      <c r="J143" s="14">
        <f t="shared" si="2"/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0.4427792915531335</v>
      </c>
      <c r="I144" s="10">
        <v>818</v>
      </c>
      <c r="J144" s="14">
        <f t="shared" si="2"/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0.41144901610017887</v>
      </c>
      <c r="I145" s="10">
        <v>658</v>
      </c>
      <c r="J145" s="14">
        <f t="shared" si="2"/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0.44640883977900553</v>
      </c>
      <c r="I146" s="10">
        <v>3006</v>
      </c>
      <c r="J146" s="14">
        <f t="shared" si="2"/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0.43026941362916005</v>
      </c>
      <c r="I147" s="10">
        <v>719</v>
      </c>
      <c r="J147" s="14">
        <f t="shared" si="2"/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0.37216828478964403</v>
      </c>
      <c r="I148" s="10">
        <v>194</v>
      </c>
      <c r="J148" s="14">
        <f t="shared" si="2"/>
        <v>1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0.42800788954635111</v>
      </c>
      <c r="I149" s="10">
        <v>290</v>
      </c>
      <c r="J149" s="14">
        <f t="shared" si="2"/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0.39748201438848924</v>
      </c>
      <c r="I150" s="10">
        <v>335</v>
      </c>
      <c r="J150" s="14">
        <f t="shared" si="2"/>
        <v>1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0.4098360655737705</v>
      </c>
      <c r="I151" s="10">
        <v>324</v>
      </c>
      <c r="J151" s="14">
        <f t="shared" si="2"/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0.39666326183180117</v>
      </c>
      <c r="I152" s="10">
        <v>1772</v>
      </c>
      <c r="J152" s="14">
        <f t="shared" si="2"/>
        <v>1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0.42369308600337269</v>
      </c>
      <c r="I153" s="10">
        <v>1367</v>
      </c>
      <c r="J153" s="14">
        <f t="shared" si="2"/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0.32781954887218046</v>
      </c>
      <c r="I154" s="10">
        <v>447</v>
      </c>
      <c r="J154" s="14">
        <f t="shared" si="2"/>
        <v>1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0.45807453416149069</v>
      </c>
      <c r="I155" s="10">
        <v>349</v>
      </c>
      <c r="J155" s="14">
        <f t="shared" si="2"/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0.42125678820791312</v>
      </c>
      <c r="I156" s="10">
        <v>746</v>
      </c>
      <c r="J156" s="14">
        <f t="shared" si="2"/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0.35294117647058826</v>
      </c>
      <c r="I157" s="10">
        <v>165</v>
      </c>
      <c r="J157" s="14">
        <f t="shared" si="2"/>
        <v>1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0.34272300469483569</v>
      </c>
      <c r="I158" s="10">
        <v>280</v>
      </c>
      <c r="J158" s="14">
        <f t="shared" si="2"/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0.45208845208845211</v>
      </c>
      <c r="I159" s="10">
        <v>223</v>
      </c>
      <c r="J159" s="14">
        <f t="shared" si="2"/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0.336231884057971</v>
      </c>
      <c r="I160" s="10">
        <v>229</v>
      </c>
      <c r="J160" s="14">
        <f t="shared" si="2"/>
        <v>1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0.43229166666666669</v>
      </c>
      <c r="I161" s="10">
        <v>218</v>
      </c>
      <c r="J161" s="14">
        <f t="shared" si="2"/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0.47859922178988329</v>
      </c>
      <c r="I162" s="10">
        <v>134</v>
      </c>
      <c r="J162" s="14">
        <f t="shared" si="2"/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0.48275862068965519</v>
      </c>
      <c r="I163" s="10">
        <v>15</v>
      </c>
      <c r="J163" s="14">
        <f t="shared" si="2"/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0.45833333333333331</v>
      </c>
      <c r="I164" s="10">
        <v>52</v>
      </c>
      <c r="J164" s="14">
        <f t="shared" si="2"/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0.41346153846153844</v>
      </c>
      <c r="I165" s="10">
        <v>61</v>
      </c>
      <c r="J165" s="14">
        <f t="shared" si="2"/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0.40740740740740738</v>
      </c>
      <c r="I166" s="10">
        <v>128</v>
      </c>
      <c r="J166" s="14">
        <f t="shared" si="2"/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0.52272727272727271</v>
      </c>
      <c r="I167" s="10">
        <v>63</v>
      </c>
      <c r="J167" s="14">
        <f t="shared" si="2"/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0.39473684210526316</v>
      </c>
      <c r="I168" s="10">
        <v>138</v>
      </c>
      <c r="J168" s="14">
        <f t="shared" si="2"/>
        <v>1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0.45061728395061729</v>
      </c>
      <c r="I169" s="10">
        <v>178</v>
      </c>
      <c r="J169" s="14">
        <f t="shared" si="2"/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0.47142857142857142</v>
      </c>
      <c r="I170" s="10">
        <v>37</v>
      </c>
      <c r="J170" s="14">
        <f t="shared" si="2"/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0.44354838709677419</v>
      </c>
      <c r="I171" s="10">
        <v>69</v>
      </c>
      <c r="J171" s="14">
        <f t="shared" si="2"/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0.50920245398773001</v>
      </c>
      <c r="I172" s="10">
        <v>160</v>
      </c>
      <c r="J172" s="14">
        <f t="shared" si="2"/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0.43274853801169588</v>
      </c>
      <c r="I173" s="10">
        <v>194</v>
      </c>
      <c r="J173" s="14">
        <f t="shared" si="2"/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0.41311475409836068</v>
      </c>
      <c r="I174" s="10">
        <v>179</v>
      </c>
      <c r="J174" s="14">
        <f t="shared" si="2"/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0.6160714285714286</v>
      </c>
      <c r="I175" s="10">
        <v>43</v>
      </c>
      <c r="J175" s="14">
        <f t="shared" si="2"/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0.38356164383561642</v>
      </c>
      <c r="I176" s="10">
        <v>45</v>
      </c>
      <c r="J176" s="14">
        <f t="shared" si="2"/>
        <v>1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0.52222222222222225</v>
      </c>
      <c r="I177" s="10">
        <v>43</v>
      </c>
      <c r="J177" s="14">
        <f t="shared" si="2"/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0.56164383561643838</v>
      </c>
      <c r="I178" s="10">
        <v>32</v>
      </c>
      <c r="J178" s="14">
        <f t="shared" si="2"/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0.50306748466257667</v>
      </c>
      <c r="I179" s="10">
        <v>162</v>
      </c>
      <c r="J179" s="14">
        <f t="shared" si="2"/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0.44025157232704404</v>
      </c>
      <c r="I180" s="10">
        <v>89</v>
      </c>
      <c r="J180" s="14">
        <f t="shared" si="2"/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0.42504743833017078</v>
      </c>
      <c r="I181" s="10">
        <v>303</v>
      </c>
      <c r="J181" s="14">
        <f t="shared" si="2"/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0.43786076098480387</v>
      </c>
      <c r="I182" s="10">
        <v>4772</v>
      </c>
      <c r="J182" s="14">
        <f t="shared" si="2"/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0.49074074074074076</v>
      </c>
      <c r="I183" s="10">
        <v>110</v>
      </c>
      <c r="J183" s="14">
        <f t="shared" si="2"/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0.46655791190864598</v>
      </c>
      <c r="I184" s="10">
        <v>327</v>
      </c>
      <c r="J184" s="14">
        <f t="shared" si="2"/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0.43719806763285024</v>
      </c>
      <c r="I185" s="10">
        <v>233</v>
      </c>
      <c r="J185" s="14">
        <f t="shared" si="2"/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0.46268656716417911</v>
      </c>
      <c r="I186" s="10">
        <v>180</v>
      </c>
      <c r="J186" s="14">
        <f t="shared" si="2"/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0.50641025641025639</v>
      </c>
      <c r="I187" s="10">
        <v>77</v>
      </c>
      <c r="J187" s="14">
        <f t="shared" si="2"/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0.48565965583173998</v>
      </c>
      <c r="I188" s="10">
        <v>269</v>
      </c>
      <c r="J188" s="14">
        <f t="shared" si="2"/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0.45841035120147872</v>
      </c>
      <c r="I189" s="10">
        <v>293</v>
      </c>
      <c r="J189" s="14">
        <f t="shared" si="2"/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0.4009216589861751</v>
      </c>
      <c r="I190" s="10">
        <v>130</v>
      </c>
      <c r="J190" s="14">
        <f t="shared" si="2"/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0.35714285714285715</v>
      </c>
      <c r="I191" s="10">
        <v>135</v>
      </c>
      <c r="J191" s="14">
        <f t="shared" si="2"/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0.36432637571157495</v>
      </c>
      <c r="I192" s="10">
        <v>335</v>
      </c>
      <c r="J192" s="14">
        <f t="shared" si="2"/>
        <v>1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0.41689696012633243</v>
      </c>
      <c r="I193" s="10">
        <v>1477</v>
      </c>
      <c r="J193" s="14">
        <f t="shared" si="2"/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0.45454545454545453</v>
      </c>
      <c r="I194" s="10">
        <v>294</v>
      </c>
      <c r="J194" s="14">
        <f t="shared" si="2"/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0.4948805460750853</v>
      </c>
      <c r="I195" s="10">
        <v>148</v>
      </c>
      <c r="J195" s="14">
        <f t="shared" si="2"/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0.46224961479198767</v>
      </c>
      <c r="I196" s="10">
        <v>349</v>
      </c>
      <c r="J196" s="14">
        <f t="shared" ref="J196:J259" si="3"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0.3708668453976765</v>
      </c>
      <c r="I197" s="10">
        <v>704</v>
      </c>
      <c r="J197" s="14">
        <f t="shared" si="3"/>
        <v>1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0.47899159663865548</v>
      </c>
      <c r="I198" s="10">
        <v>62</v>
      </c>
      <c r="J198" s="14">
        <f t="shared" si="3"/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0.48396501457725949</v>
      </c>
      <c r="I199" s="10">
        <v>177</v>
      </c>
      <c r="J199" s="14">
        <f t="shared" si="3"/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0.39185393258426965</v>
      </c>
      <c r="I200" s="10">
        <v>1299</v>
      </c>
      <c r="J200" s="14">
        <f t="shared" si="3"/>
        <v>1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0.47149122807017546</v>
      </c>
      <c r="I201" s="10">
        <v>482</v>
      </c>
      <c r="J201" s="14">
        <f t="shared" si="3"/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0.42259174311926606</v>
      </c>
      <c r="I202" s="10">
        <v>1007</v>
      </c>
      <c r="J202" s="14">
        <f t="shared" si="3"/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0.44875970934602855</v>
      </c>
      <c r="I203" s="10">
        <v>2200</v>
      </c>
      <c r="J203" s="14">
        <f t="shared" si="3"/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0.41631504922644164</v>
      </c>
      <c r="I204" s="10">
        <v>415</v>
      </c>
      <c r="J204" s="14">
        <f t="shared" si="3"/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0.47513321492007105</v>
      </c>
      <c r="I205" s="10">
        <v>591</v>
      </c>
      <c r="J205" s="14">
        <f t="shared" si="3"/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0.39528432732316227</v>
      </c>
      <c r="I206" s="10">
        <v>436</v>
      </c>
      <c r="J206" s="14">
        <f t="shared" si="3"/>
        <v>1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0.48039215686274511</v>
      </c>
      <c r="I207" s="10">
        <v>477</v>
      </c>
      <c r="J207" s="14">
        <f t="shared" si="3"/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0.4681933842239186</v>
      </c>
      <c r="I208" s="10">
        <v>209</v>
      </c>
      <c r="J208" s="14">
        <f t="shared" si="3"/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0.38743455497382201</v>
      </c>
      <c r="I209" s="10">
        <v>234</v>
      </c>
      <c r="J209" s="14">
        <f t="shared" si="3"/>
        <v>1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0.47087547959539588</v>
      </c>
      <c r="I210" s="10">
        <v>3034</v>
      </c>
      <c r="J210" s="14">
        <f t="shared" si="3"/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0.40458015267175573</v>
      </c>
      <c r="I211" s="10">
        <v>156</v>
      </c>
      <c r="J211" s="14">
        <f t="shared" si="3"/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0.43849658314350798</v>
      </c>
      <c r="I212" s="10">
        <v>493</v>
      </c>
      <c r="J212" s="14">
        <f t="shared" si="3"/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0.45253863134657835</v>
      </c>
      <c r="I213" s="10">
        <v>744</v>
      </c>
      <c r="J213" s="14">
        <f t="shared" si="3"/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0.46888888888888891</v>
      </c>
      <c r="I214" s="10">
        <v>239</v>
      </c>
      <c r="J214" s="14">
        <f t="shared" si="3"/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0.30219780219780218</v>
      </c>
      <c r="I215" s="10">
        <v>254</v>
      </c>
      <c r="J215" s="14">
        <f t="shared" si="3"/>
        <v>1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0.46806318681318682</v>
      </c>
      <c r="I216" s="10">
        <v>1549</v>
      </c>
      <c r="J216" s="14">
        <f t="shared" si="3"/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0.42904993909866018</v>
      </c>
      <c r="I217" s="10">
        <v>1875</v>
      </c>
      <c r="J217" s="14">
        <f t="shared" si="3"/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0.37212360289283364</v>
      </c>
      <c r="I218" s="10">
        <v>955</v>
      </c>
      <c r="J218" s="14">
        <f t="shared" si="3"/>
        <v>1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0.45239420935412028</v>
      </c>
      <c r="I219" s="10">
        <v>1967</v>
      </c>
      <c r="J219" s="14">
        <f t="shared" si="3"/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0.39748835896712292</v>
      </c>
      <c r="I220" s="10">
        <v>4270</v>
      </c>
      <c r="J220" s="14">
        <f t="shared" si="3"/>
        <v>1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0.48231330713082537</v>
      </c>
      <c r="I221" s="10">
        <v>922</v>
      </c>
      <c r="J221" s="14">
        <f t="shared" si="3"/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0.45958429561200925</v>
      </c>
      <c r="I222" s="10">
        <v>234</v>
      </c>
      <c r="J222" s="14">
        <f t="shared" si="3"/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0.36148648648648651</v>
      </c>
      <c r="I223" s="10">
        <v>189</v>
      </c>
      <c r="J223" s="14">
        <f t="shared" si="3"/>
        <v>1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0.41592920353982299</v>
      </c>
      <c r="I224" s="10">
        <v>462</v>
      </c>
      <c r="J224" s="14">
        <f t="shared" si="3"/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0.37184500533238535</v>
      </c>
      <c r="I225" s="10">
        <v>1767</v>
      </c>
      <c r="J225" s="14">
        <f t="shared" si="3"/>
        <v>1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0.40705433746425168</v>
      </c>
      <c r="I226" s="10">
        <v>622</v>
      </c>
      <c r="J226" s="14">
        <f t="shared" si="3"/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0.40018781862087471</v>
      </c>
      <c r="I227" s="10">
        <v>4471</v>
      </c>
      <c r="J227" s="14">
        <f t="shared" si="3"/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0.43942931258106355</v>
      </c>
      <c r="I228" s="10">
        <v>2161</v>
      </c>
      <c r="J228" s="14">
        <f t="shared" si="3"/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0.38245033112582782</v>
      </c>
      <c r="I229" s="10">
        <v>373</v>
      </c>
      <c r="J229" s="14">
        <f t="shared" si="3"/>
        <v>1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0.39909149902660612</v>
      </c>
      <c r="I230" s="10">
        <v>926</v>
      </c>
      <c r="J230" s="14">
        <f t="shared" si="3"/>
        <v>1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0.42774086378737541</v>
      </c>
      <c r="I231" s="10">
        <v>689</v>
      </c>
      <c r="J231" s="14">
        <f t="shared" si="3"/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0.42277992277992277</v>
      </c>
      <c r="I232" s="10">
        <v>299</v>
      </c>
      <c r="J232" s="14">
        <f t="shared" si="3"/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0.43869209809264303</v>
      </c>
      <c r="I233" s="10">
        <v>412</v>
      </c>
      <c r="J233" s="14">
        <f t="shared" si="3"/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0.41235392320534225</v>
      </c>
      <c r="I234" s="10">
        <v>704</v>
      </c>
      <c r="J234" s="14">
        <f t="shared" si="3"/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0.46967509025270759</v>
      </c>
      <c r="I235" s="10">
        <v>1469</v>
      </c>
      <c r="J235" s="14">
        <f t="shared" si="3"/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0.41720779220779219</v>
      </c>
      <c r="I236" s="10">
        <v>718</v>
      </c>
      <c r="J236" s="14">
        <f t="shared" si="3"/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0.37179487179487181</v>
      </c>
      <c r="I237" s="10">
        <v>392</v>
      </c>
      <c r="J237" s="14">
        <f t="shared" si="3"/>
        <v>1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0.48099415204678364</v>
      </c>
      <c r="I238" s="10">
        <v>355</v>
      </c>
      <c r="J238" s="14">
        <f t="shared" si="3"/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0.43109540636042404</v>
      </c>
      <c r="I239" s="10">
        <v>644</v>
      </c>
      <c r="J239" s="14">
        <f t="shared" si="3"/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0.47651006711409394</v>
      </c>
      <c r="I240" s="10">
        <v>312</v>
      </c>
      <c r="J240" s="14">
        <f t="shared" si="3"/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0.45935960591133007</v>
      </c>
      <c r="I241" s="10">
        <v>439</v>
      </c>
      <c r="J241" s="14">
        <f t="shared" si="3"/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0.47213114754098362</v>
      </c>
      <c r="I242" s="10">
        <v>322</v>
      </c>
      <c r="J242" s="14">
        <f t="shared" si="3"/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0.41157556270096463</v>
      </c>
      <c r="I243" s="10">
        <v>183</v>
      </c>
      <c r="J243" s="14">
        <f t="shared" si="3"/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0.41206457094307564</v>
      </c>
      <c r="I244" s="10">
        <v>1384</v>
      </c>
      <c r="J244" s="14">
        <f t="shared" si="3"/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0.44929317762753535</v>
      </c>
      <c r="I245" s="10">
        <v>1792</v>
      </c>
      <c r="J245" s="14">
        <f t="shared" si="3"/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0.45442555685814773</v>
      </c>
      <c r="I246" s="10">
        <v>3723</v>
      </c>
      <c r="J246" s="14">
        <f t="shared" si="3"/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0.43009226401703338</v>
      </c>
      <c r="I247" s="10">
        <v>1606</v>
      </c>
      <c r="J247" s="14">
        <f t="shared" si="3"/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0.40508806262230918</v>
      </c>
      <c r="I248" s="10">
        <v>608</v>
      </c>
      <c r="J248" s="14">
        <f t="shared" si="3"/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0.43945578231292515</v>
      </c>
      <c r="I249" s="10">
        <v>412</v>
      </c>
      <c r="J249" s="14">
        <f t="shared" si="3"/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0.44242902208201895</v>
      </c>
      <c r="I250" s="10">
        <v>707</v>
      </c>
      <c r="J250" s="14">
        <f t="shared" si="3"/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0.45501022494887527</v>
      </c>
      <c r="I251" s="10">
        <v>533</v>
      </c>
      <c r="J251" s="14">
        <f t="shared" si="3"/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0.46723300970873788</v>
      </c>
      <c r="I252" s="10">
        <v>878</v>
      </c>
      <c r="J252" s="14">
        <f t="shared" si="3"/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0.40498710232158214</v>
      </c>
      <c r="I253" s="10">
        <v>692</v>
      </c>
      <c r="J253" s="14">
        <f t="shared" si="3"/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0.41223193010325654</v>
      </c>
      <c r="I254" s="10">
        <v>740</v>
      </c>
      <c r="J254" s="14">
        <f t="shared" si="3"/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0.4</v>
      </c>
      <c r="I255" s="10">
        <v>405</v>
      </c>
      <c r="J255" s="14">
        <f t="shared" si="3"/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0.47595356550580431</v>
      </c>
      <c r="I256" s="10">
        <v>316</v>
      </c>
      <c r="J256" s="14">
        <f t="shared" si="3"/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0.40964777947932618</v>
      </c>
      <c r="I257" s="10">
        <v>1542</v>
      </c>
      <c r="J257" s="14">
        <f t="shared" si="3"/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0.42792792792792794</v>
      </c>
      <c r="I258" s="10">
        <v>254</v>
      </c>
      <c r="J258" s="14">
        <f t="shared" si="3"/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0.47632442569151429</v>
      </c>
      <c r="I259" s="10">
        <v>1117</v>
      </c>
      <c r="J259" s="14">
        <f t="shared" si="3"/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0.46810035842293907</v>
      </c>
      <c r="I260" s="10">
        <v>742</v>
      </c>
      <c r="J260" s="14">
        <f t="shared" ref="J260:J323" si="4"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0.40676416819012795</v>
      </c>
      <c r="I261" s="10">
        <v>649</v>
      </c>
      <c r="J261" s="14">
        <f t="shared" si="4"/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0.4261261261261261</v>
      </c>
      <c r="I262" s="10">
        <v>637</v>
      </c>
      <c r="J262" s="14">
        <f t="shared" si="4"/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0.45880026367831245</v>
      </c>
      <c r="I263" s="10">
        <v>821</v>
      </c>
      <c r="J263" s="14">
        <f t="shared" si="4"/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0.45733788395904434</v>
      </c>
      <c r="I264" s="10">
        <v>159</v>
      </c>
      <c r="J264" s="14">
        <f t="shared" si="4"/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0.43655039589129041</v>
      </c>
      <c r="I265" s="10">
        <v>2633</v>
      </c>
      <c r="J265" s="14">
        <f t="shared" si="4"/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0.39873417721518989</v>
      </c>
      <c r="I266" s="10">
        <v>95</v>
      </c>
      <c r="J266" s="14">
        <f t="shared" si="4"/>
        <v>1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0.45516074450084604</v>
      </c>
      <c r="I267" s="10">
        <v>322</v>
      </c>
      <c r="J267" s="14">
        <f t="shared" si="4"/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0.51543942992874114</v>
      </c>
      <c r="I268" s="10">
        <v>204</v>
      </c>
      <c r="J268" s="14">
        <f t="shared" si="4"/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0.43798449612403101</v>
      </c>
      <c r="I269" s="10">
        <v>145</v>
      </c>
      <c r="J269" s="14">
        <f t="shared" si="4"/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0.42408376963350786</v>
      </c>
      <c r="I270" s="10">
        <v>110</v>
      </c>
      <c r="J270" s="14">
        <f t="shared" si="4"/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0.39189189189189189</v>
      </c>
      <c r="I271" s="10">
        <v>180</v>
      </c>
      <c r="J271" s="14">
        <f t="shared" si="4"/>
        <v>1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0.43478260869565216</v>
      </c>
      <c r="I272" s="10">
        <v>52</v>
      </c>
      <c r="J272" s="14">
        <f t="shared" si="4"/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0.42570281124497994</v>
      </c>
      <c r="I273" s="10">
        <v>143</v>
      </c>
      <c r="J273" s="14">
        <f t="shared" si="4"/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0.44732824427480916</v>
      </c>
      <c r="I274" s="10">
        <v>362</v>
      </c>
      <c r="J274" s="14">
        <f t="shared" si="4"/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0.29426433915211969</v>
      </c>
      <c r="I275" s="10">
        <v>283</v>
      </c>
      <c r="J275" s="14">
        <f t="shared" si="4"/>
        <v>1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0.36580086580086579</v>
      </c>
      <c r="I276" s="10">
        <v>293</v>
      </c>
      <c r="J276" s="14">
        <f t="shared" si="4"/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0.47389162561576353</v>
      </c>
      <c r="I277" s="10">
        <v>534</v>
      </c>
      <c r="J277" s="14">
        <f t="shared" si="4"/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0.2857142857142857</v>
      </c>
      <c r="I278" s="10">
        <v>105</v>
      </c>
      <c r="J278" s="14">
        <f t="shared" si="4"/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0.35510204081632651</v>
      </c>
      <c r="I279" s="10">
        <v>158</v>
      </c>
      <c r="J279" s="14">
        <f t="shared" si="4"/>
        <v>1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0.41576086956521741</v>
      </c>
      <c r="I280" s="10">
        <v>215</v>
      </c>
      <c r="J280" s="14">
        <f t="shared" si="4"/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0.35958395245170877</v>
      </c>
      <c r="I281" s="10">
        <v>431</v>
      </c>
      <c r="J281" s="14">
        <f t="shared" si="4"/>
        <v>1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0.44047411539131953</v>
      </c>
      <c r="I282" s="10">
        <v>3210</v>
      </c>
      <c r="J282" s="14">
        <f t="shared" si="4"/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0.37321937321937321</v>
      </c>
      <c r="I283" s="10">
        <v>440</v>
      </c>
      <c r="J283" s="14">
        <f t="shared" si="4"/>
        <v>1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0.41710296684118675</v>
      </c>
      <c r="I284" s="10">
        <v>334</v>
      </c>
      <c r="J284" s="14">
        <f t="shared" si="4"/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0.3997613365155131</v>
      </c>
      <c r="I285" s="10">
        <v>503</v>
      </c>
      <c r="J285" s="14">
        <f t="shared" si="4"/>
        <v>1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0.42899408284023671</v>
      </c>
      <c r="I286" s="10">
        <v>193</v>
      </c>
      <c r="J286" s="14">
        <f t="shared" si="4"/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0.39432176656151419</v>
      </c>
      <c r="I287" s="10">
        <v>384</v>
      </c>
      <c r="J287" s="14">
        <f t="shared" si="4"/>
        <v>1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0.41666666666666669</v>
      </c>
      <c r="I288" s="10">
        <v>245</v>
      </c>
      <c r="J288" s="14">
        <f t="shared" si="4"/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0.46318289786223277</v>
      </c>
      <c r="I289" s="10">
        <v>226</v>
      </c>
      <c r="J289" s="14">
        <f t="shared" si="4"/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0.39254385964912281</v>
      </c>
      <c r="I290" s="10">
        <v>277</v>
      </c>
      <c r="J290" s="14">
        <f t="shared" si="4"/>
        <v>1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0.39390088945362134</v>
      </c>
      <c r="I291" s="10">
        <v>477</v>
      </c>
      <c r="J291" s="14">
        <f t="shared" si="4"/>
        <v>1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0.43322109988776658</v>
      </c>
      <c r="I292" s="10">
        <v>505</v>
      </c>
      <c r="J292" s="14">
        <f t="shared" si="4"/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0.43471337579617836</v>
      </c>
      <c r="I293" s="10">
        <v>710</v>
      </c>
      <c r="J293" s="14">
        <f t="shared" si="4"/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0.31034482758620691</v>
      </c>
      <c r="I294" s="10">
        <v>60</v>
      </c>
      <c r="J294" s="14">
        <f t="shared" si="4"/>
        <v>1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0.34508816120906799</v>
      </c>
      <c r="I295" s="10">
        <v>260</v>
      </c>
      <c r="J295" s="14">
        <f t="shared" si="4"/>
        <v>1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0.34042553191489361</v>
      </c>
      <c r="I296" s="10">
        <v>155</v>
      </c>
      <c r="J296" s="14">
        <f t="shared" si="4"/>
        <v>1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0.39130434782608697</v>
      </c>
      <c r="I297" s="10">
        <v>112</v>
      </c>
      <c r="J297" s="14">
        <f t="shared" si="4"/>
        <v>1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0.2857142857142857</v>
      </c>
      <c r="I298" s="10">
        <v>85</v>
      </c>
      <c r="J298" s="14">
        <f t="shared" si="4"/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0.51948051948051943</v>
      </c>
      <c r="I299" s="10">
        <v>74</v>
      </c>
      <c r="J299" s="14">
        <f t="shared" si="4"/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0.46783625730994149</v>
      </c>
      <c r="I300" s="10">
        <v>182</v>
      </c>
      <c r="J300" s="14">
        <f t="shared" si="4"/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0.51211072664359858</v>
      </c>
      <c r="I301" s="10">
        <v>141</v>
      </c>
      <c r="J301" s="14">
        <f t="shared" si="4"/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0.45786516853932585</v>
      </c>
      <c r="I302" s="10">
        <v>193</v>
      </c>
      <c r="J302" s="14">
        <f t="shared" si="4"/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0.44643601500625263</v>
      </c>
      <c r="I303" s="10">
        <v>3984</v>
      </c>
      <c r="J303" s="14">
        <f t="shared" si="4"/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0.50883392226148405</v>
      </c>
      <c r="I304" s="10">
        <v>139</v>
      </c>
      <c r="J304" s="14">
        <f t="shared" si="4"/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0.49321266968325794</v>
      </c>
      <c r="I305" s="10">
        <v>112</v>
      </c>
      <c r="J305" s="14">
        <f t="shared" si="4"/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0.39660056657223797</v>
      </c>
      <c r="I306" s="10">
        <v>213</v>
      </c>
      <c r="J306" s="14">
        <f t="shared" si="4"/>
        <v>1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0.4061032863849765</v>
      </c>
      <c r="I307" s="10">
        <v>253</v>
      </c>
      <c r="J307" s="14">
        <f t="shared" si="4"/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0.42807017543859649</v>
      </c>
      <c r="I308" s="10">
        <v>489</v>
      </c>
      <c r="J308" s="14">
        <f t="shared" si="4"/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0.4358974358974359</v>
      </c>
      <c r="I309" s="10">
        <v>352</v>
      </c>
      <c r="J309" s="14">
        <f t="shared" si="4"/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0.45022970903522203</v>
      </c>
      <c r="I310" s="10">
        <v>359</v>
      </c>
      <c r="J310" s="14">
        <f t="shared" si="4"/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0.44034090909090912</v>
      </c>
      <c r="I311" s="10">
        <v>591</v>
      </c>
      <c r="J311" s="14">
        <f t="shared" si="4"/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0.43720930232558142</v>
      </c>
      <c r="I312" s="10">
        <v>121</v>
      </c>
      <c r="J312" s="14">
        <f t="shared" si="4"/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0.41359109548916229</v>
      </c>
      <c r="I313" s="10">
        <v>1001</v>
      </c>
      <c r="J313" s="14">
        <f t="shared" si="4"/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0.43201376936316693</v>
      </c>
      <c r="I314" s="10">
        <v>330</v>
      </c>
      <c r="J314" s="14">
        <f t="shared" si="4"/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0.46113989637305697</v>
      </c>
      <c r="I315" s="10">
        <v>104</v>
      </c>
      <c r="J315" s="14">
        <f t="shared" si="4"/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0.40843023255813954</v>
      </c>
      <c r="I316" s="10">
        <v>407</v>
      </c>
      <c r="J316" s="14">
        <f t="shared" si="4"/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0.4659400544959128</v>
      </c>
      <c r="I317" s="10">
        <v>196</v>
      </c>
      <c r="J317" s="14">
        <f t="shared" si="4"/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0.41889632107023411</v>
      </c>
      <c r="I318" s="10">
        <v>695</v>
      </c>
      <c r="J318" s="14">
        <f t="shared" si="4"/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0.49494949494949497</v>
      </c>
      <c r="I319" s="10">
        <v>200</v>
      </c>
      <c r="J319" s="14">
        <f t="shared" si="4"/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0.44703770197486536</v>
      </c>
      <c r="I320" s="10">
        <v>308</v>
      </c>
      <c r="J320" s="14">
        <f t="shared" si="4"/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0.45</v>
      </c>
      <c r="I321" s="10">
        <v>33</v>
      </c>
      <c r="J321" s="14">
        <f t="shared" si="4"/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0.41747572815533979</v>
      </c>
      <c r="I322" s="10">
        <v>60</v>
      </c>
      <c r="J322" s="14">
        <f t="shared" si="4"/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0.47252747252747251</v>
      </c>
      <c r="I323" s="10">
        <v>144</v>
      </c>
      <c r="J323" s="14">
        <f t="shared" si="4"/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0.41960784313725491</v>
      </c>
      <c r="I324" s="10">
        <v>148</v>
      </c>
      <c r="J324" s="14">
        <f t="shared" ref="J324:J387" si="5"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0.47532467532467532</v>
      </c>
      <c r="I325" s="10">
        <v>202</v>
      </c>
      <c r="J325" s="14">
        <f t="shared" si="5"/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0.39107883817427386</v>
      </c>
      <c r="I326" s="10">
        <v>587</v>
      </c>
      <c r="J326" s="14">
        <f t="shared" si="5"/>
        <v>1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0.3762057877813505</v>
      </c>
      <c r="I327" s="10">
        <v>388</v>
      </c>
      <c r="J327" s="14">
        <f t="shared" si="5"/>
        <v>1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0.4419642857142857</v>
      </c>
      <c r="I328" s="10">
        <v>125</v>
      </c>
      <c r="J328" s="14">
        <f t="shared" si="5"/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0.4101191504058021</v>
      </c>
      <c r="I329" s="10">
        <v>3416</v>
      </c>
      <c r="J329" s="14">
        <f t="shared" si="5"/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0.42828685258964144</v>
      </c>
      <c r="I330" s="10">
        <v>861</v>
      </c>
      <c r="J330" s="14">
        <f t="shared" si="5"/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0.43788819875776397</v>
      </c>
      <c r="I331" s="10">
        <v>181</v>
      </c>
      <c r="J331" s="14">
        <f t="shared" si="5"/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0.43601895734597157</v>
      </c>
      <c r="I332" s="10">
        <v>119</v>
      </c>
      <c r="J332" s="14">
        <f t="shared" si="5"/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0.42018779342723006</v>
      </c>
      <c r="I333" s="10">
        <v>247</v>
      </c>
      <c r="J333" s="14">
        <f t="shared" si="5"/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0.36419753086419754</v>
      </c>
      <c r="I334" s="10">
        <v>103</v>
      </c>
      <c r="J334" s="14">
        <f t="shared" si="5"/>
        <v>1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0.47959183673469385</v>
      </c>
      <c r="I335" s="10">
        <v>1071</v>
      </c>
      <c r="J335" s="14">
        <f t="shared" si="5"/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0.3783231083844581</v>
      </c>
      <c r="I336" s="10">
        <v>304</v>
      </c>
      <c r="J336" s="14">
        <f t="shared" si="5"/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0.43045112781954886</v>
      </c>
      <c r="I337" s="10">
        <v>606</v>
      </c>
      <c r="J337" s="14">
        <f t="shared" si="5"/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0.45010615711252655</v>
      </c>
      <c r="I338" s="10">
        <v>259</v>
      </c>
      <c r="J338" s="14">
        <f t="shared" si="5"/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0.44444444444444442</v>
      </c>
      <c r="I339" s="10">
        <v>205</v>
      </c>
      <c r="J339" s="14">
        <f t="shared" si="5"/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0.45029239766081869</v>
      </c>
      <c r="I340" s="10">
        <v>376</v>
      </c>
      <c r="J340" s="14">
        <f t="shared" si="5"/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0.47368421052631576</v>
      </c>
      <c r="I341" s="10">
        <v>150</v>
      </c>
      <c r="J341" s="14">
        <f t="shared" si="5"/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0.44665461121157324</v>
      </c>
      <c r="I342" s="10">
        <v>306</v>
      </c>
      <c r="J342" s="14">
        <f t="shared" si="5"/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0.4065040650406504</v>
      </c>
      <c r="I343" s="10">
        <v>438</v>
      </c>
      <c r="J343" s="14">
        <f t="shared" si="5"/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0.37980769230769229</v>
      </c>
      <c r="I344" s="10">
        <v>258</v>
      </c>
      <c r="J344" s="14">
        <f t="shared" si="5"/>
        <v>1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0.40371991247264771</v>
      </c>
      <c r="I345" s="10">
        <v>545</v>
      </c>
      <c r="J345" s="14">
        <f t="shared" si="5"/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0.39464285714285713</v>
      </c>
      <c r="I346" s="10">
        <v>339</v>
      </c>
      <c r="J346" s="14">
        <f t="shared" si="5"/>
        <v>1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0.47413793103448276</v>
      </c>
      <c r="I347" s="10">
        <v>183</v>
      </c>
      <c r="J347" s="14">
        <f t="shared" si="5"/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0.45256087321578503</v>
      </c>
      <c r="I348" s="10">
        <v>652</v>
      </c>
      <c r="J348" s="14">
        <f t="shared" si="5"/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0.35810810810810811</v>
      </c>
      <c r="I349" s="10">
        <v>285</v>
      </c>
      <c r="J349" s="14">
        <f t="shared" si="5"/>
        <v>1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0.4263356718834323</v>
      </c>
      <c r="I350" s="10">
        <v>1063</v>
      </c>
      <c r="J350" s="14">
        <f t="shared" si="5"/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0.54651162790697672</v>
      </c>
      <c r="I351" s="10">
        <v>39</v>
      </c>
      <c r="J351" s="14">
        <f t="shared" si="5"/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0.41992882562277578</v>
      </c>
      <c r="I352" s="10">
        <v>163</v>
      </c>
      <c r="J352" s="14">
        <f t="shared" si="5"/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0.41111111111111109</v>
      </c>
      <c r="I353" s="10">
        <v>53</v>
      </c>
      <c r="J353" s="14">
        <f t="shared" si="5"/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0.5145631067961165</v>
      </c>
      <c r="I354" s="10">
        <v>50</v>
      </c>
      <c r="J354" s="14">
        <f t="shared" si="5"/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0.44</v>
      </c>
      <c r="I355" s="10">
        <v>126</v>
      </c>
      <c r="J355" s="14">
        <f t="shared" si="5"/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0.39453125</v>
      </c>
      <c r="I356" s="10">
        <v>155</v>
      </c>
      <c r="J356" s="14">
        <f t="shared" si="5"/>
        <v>1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0.42465753424657532</v>
      </c>
      <c r="I357" s="10">
        <v>84</v>
      </c>
      <c r="J357" s="14">
        <f t="shared" si="5"/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0.38277511961722488</v>
      </c>
      <c r="I358" s="10">
        <v>129</v>
      </c>
      <c r="J358" s="14">
        <f t="shared" si="5"/>
        <v>1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0.44660194174757284</v>
      </c>
      <c r="I359" s="10">
        <v>114</v>
      </c>
      <c r="J359" s="14">
        <f t="shared" si="5"/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0.48747591522157996</v>
      </c>
      <c r="I360" s="10">
        <v>266</v>
      </c>
      <c r="J360" s="14">
        <f t="shared" si="5"/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0.47272727272727272</v>
      </c>
      <c r="I361" s="10">
        <v>116</v>
      </c>
      <c r="J361" s="14">
        <f t="shared" si="5"/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0.3543307086614173</v>
      </c>
      <c r="I362" s="10">
        <v>164</v>
      </c>
      <c r="J362" s="14">
        <f t="shared" si="5"/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0.41098187152886934</v>
      </c>
      <c r="I363" s="10">
        <v>33726</v>
      </c>
      <c r="J363" s="14">
        <f t="shared" si="5"/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0.48407643312101911</v>
      </c>
      <c r="I364" s="10">
        <v>81</v>
      </c>
      <c r="J364" s="14">
        <f t="shared" si="5"/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0.42338709677419356</v>
      </c>
      <c r="I365" s="10">
        <v>143</v>
      </c>
      <c r="J365" s="14">
        <f t="shared" si="5"/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0.40754039497307004</v>
      </c>
      <c r="I366" s="10">
        <v>990</v>
      </c>
      <c r="J366" s="14">
        <f t="shared" si="5"/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0.43222222222222223</v>
      </c>
      <c r="I367" s="10">
        <v>511</v>
      </c>
      <c r="J367" s="14">
        <f t="shared" si="5"/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0.43467011642949549</v>
      </c>
      <c r="I368" s="10">
        <v>437</v>
      </c>
      <c r="J368" s="14">
        <f t="shared" si="5"/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0.44269340974212035</v>
      </c>
      <c r="I369" s="10">
        <v>1556</v>
      </c>
      <c r="J369" s="14">
        <f t="shared" si="5"/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0.45214521452145212</v>
      </c>
      <c r="I370" s="10">
        <v>332</v>
      </c>
      <c r="J370" s="14">
        <f t="shared" si="5"/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0.41928251121076232</v>
      </c>
      <c r="I371" s="10">
        <v>777</v>
      </c>
      <c r="J371" s="14">
        <f t="shared" si="5"/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0.42680180180180183</v>
      </c>
      <c r="I372" s="10">
        <v>509</v>
      </c>
      <c r="J372" s="14">
        <f t="shared" si="5"/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0.41379310344827586</v>
      </c>
      <c r="I373" s="10">
        <v>221</v>
      </c>
      <c r="J373" s="14">
        <f t="shared" si="5"/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0.44367417677642979</v>
      </c>
      <c r="I374" s="10">
        <v>321</v>
      </c>
      <c r="J374" s="14">
        <f t="shared" si="5"/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0.47043010752688175</v>
      </c>
      <c r="I375" s="10">
        <v>591</v>
      </c>
      <c r="J375" s="14">
        <f t="shared" si="5"/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0.4251207729468599</v>
      </c>
      <c r="I376" s="10">
        <v>238</v>
      </c>
      <c r="J376" s="14">
        <f t="shared" si="5"/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0.42702702702702705</v>
      </c>
      <c r="I377" s="10">
        <v>954</v>
      </c>
      <c r="J377" s="14">
        <f t="shared" si="5"/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0.49235181644359466</v>
      </c>
      <c r="I378" s="10">
        <v>531</v>
      </c>
      <c r="J378" s="14">
        <f t="shared" si="5"/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0.4425326909841707</v>
      </c>
      <c r="I379" s="10">
        <v>810</v>
      </c>
      <c r="J379" s="14">
        <f t="shared" si="5"/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0.33974358974358976</v>
      </c>
      <c r="I380" s="10">
        <v>309</v>
      </c>
      <c r="J380" s="14">
        <f t="shared" si="5"/>
        <v>1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0.39163498098859317</v>
      </c>
      <c r="I381" s="10">
        <v>320</v>
      </c>
      <c r="J381" s="14">
        <f t="shared" si="5"/>
        <v>1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0.37942601565411854</v>
      </c>
      <c r="I382" s="10">
        <v>1665</v>
      </c>
      <c r="J382" s="14">
        <f t="shared" si="5"/>
        <v>1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0.48908296943231439</v>
      </c>
      <c r="I383" s="10">
        <v>234</v>
      </c>
      <c r="J383" s="14">
        <f t="shared" si="5"/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0.41842105263157897</v>
      </c>
      <c r="I384" s="10">
        <v>221</v>
      </c>
      <c r="J384" s="14">
        <f t="shared" si="5"/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0.45584725536992843</v>
      </c>
      <c r="I385" s="10">
        <v>228</v>
      </c>
      <c r="J385" s="14">
        <f t="shared" si="5"/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0.40840840840840842</v>
      </c>
      <c r="I386" s="10">
        <v>394</v>
      </c>
      <c r="J386" s="14">
        <f t="shared" si="5"/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0.33333333333333331</v>
      </c>
      <c r="I387" s="10">
        <v>114</v>
      </c>
      <c r="J387" s="14">
        <f t="shared" si="5"/>
        <v>1</v>
      </c>
    </row>
    <row r="388" spans="1:10" x14ac:dyDescent="0.25">
      <c r="A388" s="2" t="s">
        <v>7</v>
      </c>
      <c r="B388">
        <v>2009</v>
      </c>
      <c r="C388" s="2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0.44019728729963009</v>
      </c>
      <c r="I388" s="10">
        <v>908</v>
      </c>
      <c r="J388" s="14">
        <f t="shared" ref="J388:J451" si="6"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0.43259557344064387</v>
      </c>
      <c r="I389" s="10">
        <v>282</v>
      </c>
      <c r="J389" s="14">
        <f t="shared" si="6"/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0.46245059288537549</v>
      </c>
      <c r="I390" s="10">
        <v>272</v>
      </c>
      <c r="J390" s="14">
        <f t="shared" si="6"/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0.37547408343868521</v>
      </c>
      <c r="I391" s="10">
        <v>494</v>
      </c>
      <c r="J391" s="14">
        <f t="shared" si="6"/>
        <v>1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0.42838225557272125</v>
      </c>
      <c r="I392" s="10">
        <v>2590</v>
      </c>
      <c r="J392" s="14">
        <f t="shared" si="6"/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0.47892074198988194</v>
      </c>
      <c r="I393" s="10">
        <v>309</v>
      </c>
      <c r="J393" s="14">
        <f t="shared" si="6"/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0.33267326732673269</v>
      </c>
      <c r="I394" s="10">
        <v>337</v>
      </c>
      <c r="J394" s="14">
        <f t="shared" si="6"/>
        <v>1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0.39277108433734942</v>
      </c>
      <c r="I395" s="10">
        <v>252</v>
      </c>
      <c r="J395" s="14">
        <f t="shared" si="6"/>
        <v>1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0.47412587412587415</v>
      </c>
      <c r="I396" s="10">
        <v>1128</v>
      </c>
      <c r="J396" s="14">
        <f t="shared" si="6"/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0.47402938090241342</v>
      </c>
      <c r="I397" s="10">
        <v>2005</v>
      </c>
      <c r="J397" s="14">
        <f t="shared" si="6"/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0.42233972240581624</v>
      </c>
      <c r="I398" s="10">
        <v>874</v>
      </c>
      <c r="J398" s="14">
        <f t="shared" si="6"/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0.40445486518171159</v>
      </c>
      <c r="I399" s="10">
        <v>508</v>
      </c>
      <c r="J399" s="14">
        <f t="shared" si="6"/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0.39620535714285715</v>
      </c>
      <c r="I400" s="10">
        <v>1082</v>
      </c>
      <c r="J400" s="14">
        <f t="shared" si="6"/>
        <v>1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0.37605042016806722</v>
      </c>
      <c r="I401" s="10">
        <v>297</v>
      </c>
      <c r="J401" s="14">
        <f t="shared" si="6"/>
        <v>1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0.42203147353361947</v>
      </c>
      <c r="I402" s="10">
        <v>404</v>
      </c>
      <c r="J402" s="14">
        <f t="shared" si="6"/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0.45454545454545453</v>
      </c>
      <c r="I403" s="10">
        <v>144</v>
      </c>
      <c r="J403" s="14">
        <f t="shared" si="6"/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0.4809917355371901</v>
      </c>
      <c r="I404" s="10">
        <v>942</v>
      </c>
      <c r="J404" s="14">
        <f t="shared" si="6"/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0.28000000000000003</v>
      </c>
      <c r="I405" s="10">
        <v>36</v>
      </c>
      <c r="J405" s="14">
        <f t="shared" si="6"/>
        <v>1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0.25773195876288657</v>
      </c>
      <c r="I406" s="10">
        <v>72</v>
      </c>
      <c r="J406" s="14">
        <f t="shared" si="6"/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0.42150537634408602</v>
      </c>
      <c r="I407" s="10">
        <v>269</v>
      </c>
      <c r="J407" s="14">
        <f t="shared" si="6"/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0.35882352941176471</v>
      </c>
      <c r="I408" s="10">
        <v>109</v>
      </c>
      <c r="J408" s="14">
        <f t="shared" si="6"/>
        <v>1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0.48287671232876711</v>
      </c>
      <c r="I409" s="10">
        <v>151</v>
      </c>
      <c r="J409" s="14">
        <f t="shared" si="6"/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0.52475247524752477</v>
      </c>
      <c r="I410" s="10">
        <v>48</v>
      </c>
      <c r="J410" s="14">
        <f t="shared" si="6"/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0.47474747474747475</v>
      </c>
      <c r="I411" s="10">
        <v>52</v>
      </c>
      <c r="J411" s="14">
        <f t="shared" si="6"/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0.44155844155844154</v>
      </c>
      <c r="I412" s="10">
        <v>86</v>
      </c>
      <c r="J412" s="14">
        <f t="shared" si="6"/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0.40099009900990101</v>
      </c>
      <c r="I413" s="10">
        <v>121</v>
      </c>
      <c r="J413" s="14">
        <f t="shared" si="6"/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0.4</v>
      </c>
      <c r="I414" s="10">
        <v>96</v>
      </c>
      <c r="J414" s="14">
        <f t="shared" si="6"/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0.4157303370786517</v>
      </c>
      <c r="I415" s="10">
        <v>104</v>
      </c>
      <c r="J415" s="14">
        <f t="shared" si="6"/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0.42666666666666669</v>
      </c>
      <c r="I416" s="10">
        <v>172</v>
      </c>
      <c r="J416" s="14">
        <f t="shared" si="6"/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0.41635825314581792</v>
      </c>
      <c r="I417" s="10">
        <v>15770</v>
      </c>
      <c r="J417" s="14">
        <f t="shared" si="6"/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0.3155339805825243</v>
      </c>
      <c r="I418" s="10">
        <v>141</v>
      </c>
      <c r="J418" s="14">
        <f t="shared" si="6"/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0.46798603026775321</v>
      </c>
      <c r="I419" s="10">
        <v>457</v>
      </c>
      <c r="J419" s="14">
        <f t="shared" si="6"/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0.37759336099585061</v>
      </c>
      <c r="I420" s="10">
        <v>150</v>
      </c>
      <c r="J420" s="14">
        <f t="shared" si="6"/>
        <v>1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0.40711462450592883</v>
      </c>
      <c r="I421" s="10">
        <v>150</v>
      </c>
      <c r="J421" s="14">
        <f t="shared" si="6"/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0.42748091603053434</v>
      </c>
      <c r="I422" s="10">
        <v>300</v>
      </c>
      <c r="J422" s="14">
        <f t="shared" si="6"/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0.3863955119214586</v>
      </c>
      <c r="I423" s="10">
        <v>875</v>
      </c>
      <c r="J423" s="14">
        <f t="shared" si="6"/>
        <v>1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0.46405228758169936</v>
      </c>
      <c r="I424" s="10">
        <v>820</v>
      </c>
      <c r="J424" s="14">
        <f t="shared" si="6"/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0.41085271317829458</v>
      </c>
      <c r="I425" s="10">
        <v>380</v>
      </c>
      <c r="J425" s="14">
        <f t="shared" si="6"/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0.40731070496083549</v>
      </c>
      <c r="I426" s="10">
        <v>227</v>
      </c>
      <c r="J426" s="14">
        <f t="shared" si="6"/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0.45862884160756501</v>
      </c>
      <c r="I427" s="10">
        <v>229</v>
      </c>
      <c r="J427" s="14">
        <f t="shared" si="6"/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0.42156862745098039</v>
      </c>
      <c r="I428" s="10">
        <v>236</v>
      </c>
      <c r="J428" s="14">
        <f t="shared" si="6"/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0.41219512195121949</v>
      </c>
      <c r="I429" s="10">
        <v>241</v>
      </c>
      <c r="J429" s="14">
        <f t="shared" si="6"/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0.37516170763260026</v>
      </c>
      <c r="I430" s="10">
        <v>483</v>
      </c>
      <c r="J430" s="14">
        <f t="shared" si="6"/>
        <v>1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0.43529411764705883</v>
      </c>
      <c r="I431" s="10">
        <v>288</v>
      </c>
      <c r="J431" s="14">
        <f t="shared" si="6"/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0.45460358056265987</v>
      </c>
      <c r="I432" s="10">
        <v>853</v>
      </c>
      <c r="J432" s="14">
        <f t="shared" si="6"/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0.42777777777777776</v>
      </c>
      <c r="I433" s="10">
        <v>412</v>
      </c>
      <c r="J433" s="14">
        <f t="shared" si="6"/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0.44088669950738918</v>
      </c>
      <c r="I434" s="10">
        <v>227</v>
      </c>
      <c r="J434" s="14">
        <f t="shared" si="6"/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0.36679536679536678</v>
      </c>
      <c r="I435" s="10">
        <v>164</v>
      </c>
      <c r="J435" s="14">
        <f t="shared" si="6"/>
        <v>1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0.45895522388059701</v>
      </c>
      <c r="I436" s="10">
        <v>145</v>
      </c>
      <c r="J436" s="14">
        <f t="shared" si="6"/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0.40873015873015872</v>
      </c>
      <c r="I437" s="10">
        <v>149</v>
      </c>
      <c r="J437" s="14">
        <f t="shared" si="6"/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0.43956043956043955</v>
      </c>
      <c r="I438" s="10">
        <v>153</v>
      </c>
      <c r="J438" s="14">
        <f t="shared" si="6"/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0.42508710801393729</v>
      </c>
      <c r="I439" s="10">
        <v>330</v>
      </c>
      <c r="J439" s="14">
        <f t="shared" si="6"/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0.41256830601092898</v>
      </c>
      <c r="I440" s="10">
        <v>645</v>
      </c>
      <c r="J440" s="14">
        <f t="shared" si="6"/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0.36799999999999999</v>
      </c>
      <c r="I441" s="10">
        <v>158</v>
      </c>
      <c r="J441" s="14">
        <f t="shared" si="6"/>
        <v>1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0.39147802929427428</v>
      </c>
      <c r="I442" s="10">
        <v>457</v>
      </c>
      <c r="J442" s="14">
        <f t="shared" si="6"/>
        <v>1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0.39430086149768057</v>
      </c>
      <c r="I443" s="10">
        <v>914</v>
      </c>
      <c r="J443" s="14">
        <f t="shared" si="6"/>
        <v>1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0.53049907578558231</v>
      </c>
      <c r="I444" s="10">
        <v>254</v>
      </c>
      <c r="J444" s="14">
        <f t="shared" si="6"/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0.39260739260739258</v>
      </c>
      <c r="I445" s="10">
        <v>608</v>
      </c>
      <c r="J445" s="14">
        <f t="shared" si="6"/>
        <v>1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0.4281150159744409</v>
      </c>
      <c r="I446" s="10">
        <v>179</v>
      </c>
      <c r="J446" s="14">
        <f t="shared" si="6"/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0.41079812206572769</v>
      </c>
      <c r="I447" s="10">
        <v>251</v>
      </c>
      <c r="J447" s="14">
        <f t="shared" si="6"/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0.48333333333333334</v>
      </c>
      <c r="I448" s="10">
        <v>248</v>
      </c>
      <c r="J448" s="14">
        <f t="shared" si="6"/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0.51807228915662651</v>
      </c>
      <c r="I449" s="10">
        <v>80</v>
      </c>
      <c r="J449" s="14">
        <f t="shared" si="6"/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0.41358936484490399</v>
      </c>
      <c r="I450" s="10">
        <v>794</v>
      </c>
      <c r="J450" s="14">
        <f t="shared" si="6"/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0.42299349240780909</v>
      </c>
      <c r="I451" s="10">
        <v>266</v>
      </c>
      <c r="J451" s="14">
        <f t="shared" si="6"/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0.44745762711864406</v>
      </c>
      <c r="I452" s="10">
        <v>163</v>
      </c>
      <c r="J452" s="14">
        <f t="shared" ref="J452:J515" si="7"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0.4132420091324201</v>
      </c>
      <c r="I453" s="10">
        <v>257</v>
      </c>
      <c r="J453" s="14">
        <f t="shared" si="7"/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0.44103194103194104</v>
      </c>
      <c r="I454" s="10">
        <v>455</v>
      </c>
      <c r="J454" s="14">
        <f t="shared" si="7"/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0.41545613015688554</v>
      </c>
      <c r="I455" s="10">
        <v>1006</v>
      </c>
      <c r="J455" s="14">
        <f t="shared" si="7"/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0.44051446945337619</v>
      </c>
      <c r="I456" s="10">
        <v>174</v>
      </c>
      <c r="J456" s="14">
        <f t="shared" si="7"/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0.36279069767441863</v>
      </c>
      <c r="I457" s="10">
        <v>137</v>
      </c>
      <c r="J457" s="14">
        <f t="shared" si="7"/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0.39667203435319376</v>
      </c>
      <c r="I458" s="10">
        <v>1124</v>
      </c>
      <c r="J458" s="14">
        <f t="shared" si="7"/>
        <v>1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0.43620776601109429</v>
      </c>
      <c r="I459" s="10">
        <v>1118</v>
      </c>
      <c r="J459" s="14">
        <f t="shared" si="7"/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0.4188393608074012</v>
      </c>
      <c r="I460" s="10">
        <v>691</v>
      </c>
      <c r="J460" s="14">
        <f t="shared" si="7"/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0.37357630979498863</v>
      </c>
      <c r="I461" s="10">
        <v>275</v>
      </c>
      <c r="J461" s="14">
        <f t="shared" si="7"/>
        <v>1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0.27187499999999998</v>
      </c>
      <c r="I462" s="10">
        <v>233</v>
      </c>
      <c r="J462" s="14">
        <f t="shared" si="7"/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0.42672413793103448</v>
      </c>
      <c r="I463" s="10">
        <v>931</v>
      </c>
      <c r="J463" s="14">
        <f t="shared" si="7"/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0.31122783978988838</v>
      </c>
      <c r="I464" s="10">
        <v>1049</v>
      </c>
      <c r="J464" s="14">
        <f t="shared" si="7"/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0.45859872611464969</v>
      </c>
      <c r="I465" s="10">
        <v>85</v>
      </c>
      <c r="J465" s="14">
        <f t="shared" si="7"/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0.40377743746809597</v>
      </c>
      <c r="I466" s="10">
        <v>2336</v>
      </c>
      <c r="J466" s="14">
        <f t="shared" si="7"/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0.36951983298538621</v>
      </c>
      <c r="I467" s="10">
        <v>302</v>
      </c>
      <c r="J467" s="14">
        <f t="shared" si="7"/>
        <v>1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0.36290322580645162</v>
      </c>
      <c r="I468" s="10">
        <v>316</v>
      </c>
      <c r="J468" s="14">
        <f t="shared" si="7"/>
        <v>1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0.4171539961013645</v>
      </c>
      <c r="I469" s="10">
        <v>299</v>
      </c>
      <c r="J469" s="14">
        <f t="shared" si="7"/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0.47916666666666669</v>
      </c>
      <c r="I470" s="10">
        <v>200</v>
      </c>
      <c r="J470" s="14">
        <f t="shared" si="7"/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0.5</v>
      </c>
      <c r="I471" s="10">
        <v>106</v>
      </c>
      <c r="J471" s="14">
        <f t="shared" si="7"/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0.38666666666666666</v>
      </c>
      <c r="I472" s="10">
        <v>184</v>
      </c>
      <c r="J472" s="14">
        <f t="shared" si="7"/>
        <v>1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0.52884615384615385</v>
      </c>
      <c r="I473" s="10">
        <v>49</v>
      </c>
      <c r="J473" s="14">
        <f t="shared" si="7"/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0.47945205479452052</v>
      </c>
      <c r="I474" s="10">
        <v>38</v>
      </c>
      <c r="J474" s="14">
        <f t="shared" si="7"/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0.52173913043478259</v>
      </c>
      <c r="I475" s="10">
        <v>66</v>
      </c>
      <c r="J475" s="14">
        <f t="shared" si="7"/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0.35164835164835168</v>
      </c>
      <c r="I476" s="10">
        <v>59</v>
      </c>
      <c r="J476" s="14">
        <f t="shared" si="7"/>
        <v>1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0.33333333333333331</v>
      </c>
      <c r="I477" s="10">
        <v>292</v>
      </c>
      <c r="J477" s="14">
        <f t="shared" si="7"/>
        <v>1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0.3719298245614035</v>
      </c>
      <c r="I478" s="10">
        <v>179</v>
      </c>
      <c r="J478" s="14">
        <f t="shared" si="7"/>
        <v>1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0.42384105960264901</v>
      </c>
      <c r="I479" s="10">
        <v>261</v>
      </c>
      <c r="J479" s="14">
        <f t="shared" si="7"/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0.36675461741424803</v>
      </c>
      <c r="I480" s="10">
        <v>240</v>
      </c>
      <c r="J480" s="14">
        <f t="shared" si="7"/>
        <v>1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0.37585421412300685</v>
      </c>
      <c r="I481" s="10">
        <v>274</v>
      </c>
      <c r="J481" s="14">
        <f t="shared" si="7"/>
        <v>1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0.39783130965521718</v>
      </c>
      <c r="I482" s="10">
        <v>9274</v>
      </c>
      <c r="J482" s="14">
        <f t="shared" si="7"/>
        <v>1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0.42250922509225092</v>
      </c>
      <c r="I483" s="10">
        <v>313</v>
      </c>
      <c r="J483" s="14">
        <f t="shared" si="7"/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0.38979963570127507</v>
      </c>
      <c r="I484" s="10">
        <v>1005</v>
      </c>
      <c r="J484" s="14">
        <f t="shared" si="7"/>
        <v>1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0.40259740259740262</v>
      </c>
      <c r="I485" s="10">
        <v>552</v>
      </c>
      <c r="J485" s="14">
        <f t="shared" si="7"/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0.33333333333333331</v>
      </c>
      <c r="I486" s="10">
        <v>512</v>
      </c>
      <c r="J486" s="14">
        <f t="shared" si="7"/>
        <v>1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0.4008859357696567</v>
      </c>
      <c r="I487" s="10">
        <v>1082</v>
      </c>
      <c r="J487" s="14">
        <f t="shared" si="7"/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0.36142857142857143</v>
      </c>
      <c r="I488" s="10">
        <v>447</v>
      </c>
      <c r="J488" s="14">
        <f t="shared" si="7"/>
        <v>1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0.37106918238993708</v>
      </c>
      <c r="I489" s="10">
        <v>200</v>
      </c>
      <c r="J489" s="14">
        <f t="shared" si="7"/>
        <v>1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0.46683673469387754</v>
      </c>
      <c r="I490" s="10">
        <v>209</v>
      </c>
      <c r="J490" s="14">
        <f t="shared" si="7"/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0.35726643598615915</v>
      </c>
      <c r="I491" s="10">
        <v>743</v>
      </c>
      <c r="J491" s="14">
        <f t="shared" si="7"/>
        <v>1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0.42416107382550333</v>
      </c>
      <c r="I492" s="10">
        <v>429</v>
      </c>
      <c r="J492" s="14">
        <f t="shared" si="7"/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0.40677966101694918</v>
      </c>
      <c r="I493" s="10">
        <v>210</v>
      </c>
      <c r="J493" s="14">
        <f t="shared" si="7"/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0.40336134453781514</v>
      </c>
      <c r="I494" s="10">
        <v>71</v>
      </c>
      <c r="J494" s="14">
        <f t="shared" si="7"/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0.54255319148936165</v>
      </c>
      <c r="I495" s="10">
        <v>86</v>
      </c>
      <c r="J495" s="14">
        <f t="shared" si="7"/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0.375</v>
      </c>
      <c r="I496" s="10">
        <v>75</v>
      </c>
      <c r="J496" s="14">
        <f t="shared" si="7"/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0.55284552845528456</v>
      </c>
      <c r="I497" s="10">
        <v>55</v>
      </c>
      <c r="J497" s="14">
        <f t="shared" si="7"/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0.45833333333333331</v>
      </c>
      <c r="I498" s="10">
        <v>13</v>
      </c>
      <c r="J498" s="14">
        <f t="shared" si="7"/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0.43</v>
      </c>
      <c r="I499" s="10">
        <v>57</v>
      </c>
      <c r="J499" s="14">
        <f t="shared" si="7"/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0.27710843373493976</v>
      </c>
      <c r="I500" s="10">
        <v>120</v>
      </c>
      <c r="J500" s="14">
        <f t="shared" si="7"/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0.43584521384928715</v>
      </c>
      <c r="I501" s="10">
        <v>277</v>
      </c>
      <c r="J501" s="14">
        <f t="shared" si="7"/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0.52941176470588236</v>
      </c>
      <c r="I502" s="10">
        <v>40</v>
      </c>
      <c r="J502" s="14">
        <f t="shared" si="7"/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0.44242424242424244</v>
      </c>
      <c r="I503" s="10">
        <v>92</v>
      </c>
      <c r="J503" s="14">
        <f t="shared" si="7"/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0.40579710144927539</v>
      </c>
      <c r="I504" s="10">
        <v>41</v>
      </c>
      <c r="J504" s="14">
        <f t="shared" si="7"/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0.5</v>
      </c>
      <c r="I505" s="10">
        <v>84</v>
      </c>
      <c r="J505" s="14">
        <f t="shared" si="7"/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0.4463744928861208</v>
      </c>
      <c r="I506" s="10">
        <v>9689</v>
      </c>
      <c r="J506" s="14">
        <f t="shared" si="7"/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0.48044692737430167</v>
      </c>
      <c r="I507" s="10">
        <v>186</v>
      </c>
      <c r="J507" s="14">
        <f t="shared" si="7"/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0.41411327762302691</v>
      </c>
      <c r="I508" s="10">
        <v>631</v>
      </c>
      <c r="J508" s="14">
        <f t="shared" si="7"/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0.52978056426332287</v>
      </c>
      <c r="I509" s="10">
        <v>150</v>
      </c>
      <c r="J509" s="14">
        <f t="shared" si="7"/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0.47163120567375888</v>
      </c>
      <c r="I510" s="10">
        <v>298</v>
      </c>
      <c r="J510" s="14">
        <f t="shared" si="7"/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0.48888888888888887</v>
      </c>
      <c r="I511" s="10">
        <v>184</v>
      </c>
      <c r="J511" s="14">
        <f t="shared" si="7"/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0.4716417910447761</v>
      </c>
      <c r="I512" s="10">
        <v>177</v>
      </c>
      <c r="J512" s="14">
        <f t="shared" si="7"/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0.48017621145374451</v>
      </c>
      <c r="I513" s="10">
        <v>118</v>
      </c>
      <c r="J513" s="14">
        <f t="shared" si="7"/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0.46537842190016104</v>
      </c>
      <c r="I514" s="10">
        <v>332</v>
      </c>
      <c r="J514" s="14">
        <f t="shared" si="7"/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0.43856920684292378</v>
      </c>
      <c r="I515" s="10">
        <v>361</v>
      </c>
      <c r="J515" s="14">
        <f t="shared" si="7"/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0.40175438596491231</v>
      </c>
      <c r="I516" s="10">
        <v>341</v>
      </c>
      <c r="J516" s="14">
        <f t="shared" ref="J516:J579" si="8"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0.45731707317073172</v>
      </c>
      <c r="I517" s="10">
        <v>89</v>
      </c>
      <c r="J517" s="14">
        <f t="shared" si="8"/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0.46327014218009477</v>
      </c>
      <c r="I518" s="10">
        <v>453</v>
      </c>
      <c r="J518" s="14">
        <f t="shared" si="8"/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0.43197755960729312</v>
      </c>
      <c r="I519" s="10">
        <v>405</v>
      </c>
      <c r="J519" s="14">
        <f t="shared" si="8"/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0.40769230769230769</v>
      </c>
      <c r="I520" s="10">
        <v>539</v>
      </c>
      <c r="J520" s="14">
        <f t="shared" si="8"/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0.44318181818181818</v>
      </c>
      <c r="I521" s="10">
        <v>98</v>
      </c>
      <c r="J521" s="14">
        <f t="shared" si="8"/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0.4344262295081967</v>
      </c>
      <c r="I522" s="10">
        <v>414</v>
      </c>
      <c r="J522" s="14">
        <f t="shared" si="8"/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0.44176706827309237</v>
      </c>
      <c r="I523" s="10">
        <v>139</v>
      </c>
      <c r="J523" s="14">
        <f t="shared" si="8"/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0.48</v>
      </c>
      <c r="I524" s="10">
        <v>78</v>
      </c>
      <c r="J524" s="14">
        <f t="shared" si="8"/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0.38970588235294118</v>
      </c>
      <c r="I525" s="10">
        <v>83</v>
      </c>
      <c r="J525" s="14">
        <f t="shared" si="8"/>
        <v>1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0.4189723320158103</v>
      </c>
      <c r="I526" s="10">
        <v>147</v>
      </c>
      <c r="J526" s="14">
        <f t="shared" si="8"/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0.35833333333333334</v>
      </c>
      <c r="I527" s="10">
        <v>77</v>
      </c>
      <c r="J527" s="14">
        <f t="shared" si="8"/>
        <v>1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0.40243902439024393</v>
      </c>
      <c r="I528" s="10">
        <v>196</v>
      </c>
      <c r="J528" s="14">
        <f t="shared" si="8"/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0.49888143176733779</v>
      </c>
      <c r="I529" s="10">
        <v>224</v>
      </c>
      <c r="J529" s="14">
        <f t="shared" si="8"/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0.46376811594202899</v>
      </c>
      <c r="I530" s="10">
        <v>111</v>
      </c>
      <c r="J530" s="14">
        <f t="shared" si="8"/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0.44078947368421051</v>
      </c>
      <c r="I531" s="10">
        <v>85</v>
      </c>
      <c r="J531" s="14">
        <f t="shared" si="8"/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0.3923076923076923</v>
      </c>
      <c r="I532" s="10">
        <v>79</v>
      </c>
      <c r="J532" s="14">
        <f t="shared" si="8"/>
        <v>1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0.45495495495495497</v>
      </c>
      <c r="I533" s="10">
        <v>121</v>
      </c>
      <c r="J533" s="14">
        <f t="shared" si="8"/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0.44881075491209926</v>
      </c>
      <c r="I534" s="10">
        <v>533</v>
      </c>
      <c r="J534" s="14">
        <f t="shared" si="8"/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0.46923076923076923</v>
      </c>
      <c r="I535" s="10">
        <v>1380</v>
      </c>
      <c r="J535" s="14">
        <f t="shared" si="8"/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0.44930875576036866</v>
      </c>
      <c r="I536" s="10">
        <v>239</v>
      </c>
      <c r="J536" s="14">
        <f t="shared" si="8"/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0.42181818181818181</v>
      </c>
      <c r="I537" s="10">
        <v>318</v>
      </c>
      <c r="J537" s="14">
        <f t="shared" si="8"/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0.4375</v>
      </c>
      <c r="I538" s="10">
        <v>252</v>
      </c>
      <c r="J538" s="14">
        <f t="shared" si="8"/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0.39269406392694062</v>
      </c>
      <c r="I539" s="10">
        <v>133</v>
      </c>
      <c r="J539" s="14">
        <f t="shared" si="8"/>
        <v>1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0.44221105527638194</v>
      </c>
      <c r="I540" s="10">
        <v>222</v>
      </c>
      <c r="J540" s="14">
        <f t="shared" si="8"/>
        <v>0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0.42196531791907516</v>
      </c>
      <c r="I541" s="10">
        <v>400</v>
      </c>
      <c r="J541" s="14">
        <f t="shared" si="8"/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0.39746835443037976</v>
      </c>
      <c r="I542" s="10">
        <v>238</v>
      </c>
      <c r="J542" s="14">
        <f t="shared" si="8"/>
        <v>1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0.46877601998334723</v>
      </c>
      <c r="I543" s="10">
        <v>638</v>
      </c>
      <c r="J543" s="14">
        <f t="shared" si="8"/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0.45770903818269698</v>
      </c>
      <c r="I544" s="10">
        <v>2244</v>
      </c>
      <c r="J544" s="14">
        <f t="shared" si="8"/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0.38297872340425532</v>
      </c>
      <c r="I545" s="10">
        <v>29</v>
      </c>
      <c r="J545" s="14">
        <f t="shared" si="8"/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0.33544303797468356</v>
      </c>
      <c r="I546" s="10">
        <v>105</v>
      </c>
      <c r="J546" s="14">
        <f t="shared" si="8"/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0.36923076923076925</v>
      </c>
      <c r="I547" s="10">
        <v>205</v>
      </c>
      <c r="J547" s="14">
        <f t="shared" si="8"/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0.40404040404040403</v>
      </c>
      <c r="I548" s="10">
        <v>708</v>
      </c>
      <c r="J548" s="14">
        <f t="shared" si="8"/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0.42605138693595807</v>
      </c>
      <c r="I549" s="10">
        <v>4490</v>
      </c>
      <c r="J549" s="14">
        <f t="shared" si="8"/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0.33279430789133246</v>
      </c>
      <c r="I550" s="10">
        <v>6189</v>
      </c>
      <c r="J550" s="14">
        <f t="shared" si="8"/>
        <v>1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0.46767241379310343</v>
      </c>
      <c r="I551" s="10">
        <v>247</v>
      </c>
      <c r="J551" s="14">
        <f t="shared" si="8"/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0.43045685279187818</v>
      </c>
      <c r="I552" s="10">
        <v>561</v>
      </c>
      <c r="J552" s="14">
        <f t="shared" si="8"/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0.33448573898012102</v>
      </c>
      <c r="I553" s="10">
        <v>770</v>
      </c>
      <c r="J553" s="14">
        <f t="shared" si="8"/>
        <v>1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0.28143712574850299</v>
      </c>
      <c r="I554" s="10">
        <v>480</v>
      </c>
      <c r="J554" s="14">
        <f t="shared" si="8"/>
        <v>1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0.423828125</v>
      </c>
      <c r="I555" s="10">
        <v>295</v>
      </c>
      <c r="J555" s="14">
        <f t="shared" si="8"/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0.36280487804878048</v>
      </c>
      <c r="I556" s="10">
        <v>209</v>
      </c>
      <c r="J556" s="14">
        <f t="shared" si="8"/>
        <v>1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0.44017094017094016</v>
      </c>
      <c r="I557" s="10">
        <v>131</v>
      </c>
      <c r="J557" s="14">
        <f t="shared" si="8"/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0.29059829059829062</v>
      </c>
      <c r="I558" s="10">
        <v>83</v>
      </c>
      <c r="J558" s="14">
        <f t="shared" si="8"/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0.36283185840707965</v>
      </c>
      <c r="I559" s="10">
        <v>72</v>
      </c>
      <c r="J559" s="14">
        <f t="shared" si="8"/>
        <v>1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0.31034482758620691</v>
      </c>
      <c r="I560" s="10">
        <v>180</v>
      </c>
      <c r="J560" s="14">
        <f t="shared" si="8"/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0.39460784313725489</v>
      </c>
      <c r="I561" s="10">
        <v>247</v>
      </c>
      <c r="J561" s="14">
        <f t="shared" si="8"/>
        <v>1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0.36650868878357029</v>
      </c>
      <c r="I562" s="10">
        <v>401</v>
      </c>
      <c r="J562" s="14">
        <f t="shared" si="8"/>
        <v>1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0.37579617834394907</v>
      </c>
      <c r="I563" s="10">
        <v>98</v>
      </c>
      <c r="J563" s="14">
        <f t="shared" si="8"/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0.33783783783783783</v>
      </c>
      <c r="I564" s="10">
        <v>49</v>
      </c>
      <c r="J564" s="14">
        <f t="shared" si="8"/>
        <v>1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0.41129032258064518</v>
      </c>
      <c r="I565" s="10">
        <v>73</v>
      </c>
      <c r="J565" s="14">
        <f t="shared" si="8"/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0.43827160493827161</v>
      </c>
      <c r="I566" s="10">
        <v>91</v>
      </c>
      <c r="J566" s="14">
        <f t="shared" si="8"/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0.50595238095238093</v>
      </c>
      <c r="I567" s="10">
        <v>83</v>
      </c>
      <c r="J567" s="14">
        <f t="shared" si="8"/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0.30578512396694213</v>
      </c>
      <c r="I568" s="10">
        <v>84</v>
      </c>
      <c r="J568" s="14">
        <f t="shared" si="8"/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0.42028985507246375</v>
      </c>
      <c r="I569" s="10">
        <v>120</v>
      </c>
      <c r="J569" s="14">
        <f t="shared" si="8"/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0.42023346303501946</v>
      </c>
      <c r="I570" s="10">
        <v>149</v>
      </c>
      <c r="J570" s="14">
        <f t="shared" si="8"/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0.68867924528301883</v>
      </c>
      <c r="I571" s="10">
        <v>33</v>
      </c>
      <c r="J571" s="14">
        <f t="shared" si="8"/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0.39726027397260272</v>
      </c>
      <c r="I572" s="10">
        <v>44</v>
      </c>
      <c r="J572" s="14">
        <f t="shared" si="8"/>
        <v>1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0.42150297619047616</v>
      </c>
      <c r="I573" s="10">
        <v>9330</v>
      </c>
      <c r="J573" s="14">
        <f t="shared" si="8"/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0.31794871794871793</v>
      </c>
      <c r="I574" s="10">
        <v>266</v>
      </c>
      <c r="J574" s="14">
        <f t="shared" si="8"/>
        <v>1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0.31761565836298933</v>
      </c>
      <c r="I575" s="10">
        <v>767</v>
      </c>
      <c r="J575" s="14">
        <f t="shared" si="8"/>
        <v>1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0.3759765625</v>
      </c>
      <c r="I576" s="10">
        <v>639</v>
      </c>
      <c r="J576" s="14">
        <f t="shared" si="8"/>
        <v>1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0.36637168141592918</v>
      </c>
      <c r="I577" s="10">
        <v>358</v>
      </c>
      <c r="J577" s="14">
        <f t="shared" si="8"/>
        <v>1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0.33333333333333331</v>
      </c>
      <c r="I578" s="10">
        <v>824</v>
      </c>
      <c r="J578" s="14">
        <f t="shared" si="8"/>
        <v>1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0.3197729422894986</v>
      </c>
      <c r="I579" s="10">
        <v>719</v>
      </c>
      <c r="J579" s="14">
        <f t="shared" si="8"/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0.40482954545454547</v>
      </c>
      <c r="I580" s="10">
        <v>419</v>
      </c>
      <c r="J580" s="14">
        <f t="shared" ref="J580:J643" si="9"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0.3656387665198238</v>
      </c>
      <c r="I581" s="10">
        <v>288</v>
      </c>
      <c r="J581" s="14">
        <f t="shared" si="9"/>
        <v>1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0.39672131147540984</v>
      </c>
      <c r="I582" s="10">
        <v>736</v>
      </c>
      <c r="J582" s="14">
        <f t="shared" si="9"/>
        <v>1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0.44480519480519481</v>
      </c>
      <c r="I583" s="10">
        <v>171</v>
      </c>
      <c r="J583" s="14">
        <f t="shared" si="9"/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0.41379310344827586</v>
      </c>
      <c r="I584" s="10">
        <v>510</v>
      </c>
      <c r="J584" s="14">
        <f t="shared" si="9"/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0.39752066115702478</v>
      </c>
      <c r="I585" s="10">
        <v>729</v>
      </c>
      <c r="J585" s="14">
        <f t="shared" si="9"/>
        <v>1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0.38111111111111112</v>
      </c>
      <c r="I586" s="10">
        <v>557</v>
      </c>
      <c r="J586" s="14">
        <f t="shared" si="9"/>
        <v>1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0.3304878048780488</v>
      </c>
      <c r="I587" s="10">
        <v>549</v>
      </c>
      <c r="J587" s="14">
        <f t="shared" si="9"/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0.43791946308724833</v>
      </c>
      <c r="I588" s="10">
        <v>670</v>
      </c>
      <c r="J588" s="14">
        <f t="shared" si="9"/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0.34254143646408841</v>
      </c>
      <c r="I589" s="10">
        <v>238</v>
      </c>
      <c r="J589" s="14">
        <f t="shared" si="9"/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0.41899441340782123</v>
      </c>
      <c r="I590" s="10">
        <v>312</v>
      </c>
      <c r="J590" s="14">
        <f t="shared" si="9"/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0.31904761904761902</v>
      </c>
      <c r="I591" s="10">
        <v>286</v>
      </c>
      <c r="J591" s="14">
        <f t="shared" si="9"/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0.41129032258064518</v>
      </c>
      <c r="I592" s="10">
        <v>219</v>
      </c>
      <c r="J592" s="14">
        <f t="shared" si="9"/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0.38495092693565974</v>
      </c>
      <c r="I593" s="10">
        <v>564</v>
      </c>
      <c r="J593" s="14">
        <f t="shared" si="9"/>
        <v>1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0.3991769547325103</v>
      </c>
      <c r="I594" s="10">
        <v>438</v>
      </c>
      <c r="J594" s="14">
        <f t="shared" si="9"/>
        <v>1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0.40587449933244324</v>
      </c>
      <c r="I595" s="10">
        <v>445</v>
      </c>
      <c r="J595" s="14">
        <f t="shared" si="9"/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0.40334128878281622</v>
      </c>
      <c r="I596" s="10">
        <v>250</v>
      </c>
      <c r="J596" s="14">
        <f t="shared" si="9"/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0.39898989898989901</v>
      </c>
      <c r="I597" s="10">
        <v>119</v>
      </c>
      <c r="J597" s="14">
        <f t="shared" si="9"/>
        <v>1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0.30422535211267604</v>
      </c>
      <c r="I598" s="10">
        <v>247</v>
      </c>
      <c r="J598" s="14">
        <f t="shared" si="9"/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0.37762738853503186</v>
      </c>
      <c r="I599" s="10">
        <v>23451</v>
      </c>
      <c r="J599" s="14">
        <f t="shared" si="9"/>
        <v>1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0.40061234102684878</v>
      </c>
      <c r="I600" s="10">
        <v>2545</v>
      </c>
      <c r="J600" s="14">
        <f t="shared" si="9"/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0.39853052951608819</v>
      </c>
      <c r="I601" s="10">
        <v>2374</v>
      </c>
      <c r="J601" s="14">
        <f t="shared" si="9"/>
        <v>1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0.38846030215364835</v>
      </c>
      <c r="I602" s="10">
        <v>3805</v>
      </c>
      <c r="J602" s="14">
        <f t="shared" si="9"/>
        <v>1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0.36988110964332893</v>
      </c>
      <c r="I603" s="10">
        <v>477</v>
      </c>
      <c r="J603" s="14">
        <f t="shared" si="9"/>
        <v>1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0.3867924528301887</v>
      </c>
      <c r="I604" s="10">
        <v>195</v>
      </c>
      <c r="J604" s="14">
        <f t="shared" si="9"/>
        <v>1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0.35545023696682465</v>
      </c>
      <c r="I605" s="10">
        <v>136</v>
      </c>
      <c r="J605" s="14">
        <f t="shared" si="9"/>
        <v>1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0.44097222222222221</v>
      </c>
      <c r="I606" s="10">
        <v>483</v>
      </c>
      <c r="J606" s="14">
        <f t="shared" si="9"/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0.40740740740740738</v>
      </c>
      <c r="I607" s="10">
        <v>480</v>
      </c>
      <c r="J607" s="14">
        <f t="shared" si="9"/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0.38841567291311757</v>
      </c>
      <c r="I608" s="10">
        <v>359</v>
      </c>
      <c r="J608" s="14">
        <f t="shared" si="9"/>
        <v>1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0.43419267299864317</v>
      </c>
      <c r="I609" s="10">
        <v>417</v>
      </c>
      <c r="J609" s="14">
        <f t="shared" si="9"/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0.43140243902439024</v>
      </c>
      <c r="I610" s="10">
        <v>373</v>
      </c>
      <c r="J610" s="14">
        <f t="shared" si="9"/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0.44352617079889806</v>
      </c>
      <c r="I611" s="10">
        <v>202</v>
      </c>
      <c r="J611" s="14">
        <f t="shared" si="9"/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0.43440334961618982</v>
      </c>
      <c r="I612" s="10">
        <v>1621</v>
      </c>
      <c r="J612" s="14">
        <f t="shared" si="9"/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0.36287845546292236</v>
      </c>
      <c r="I613" s="10">
        <v>1452</v>
      </c>
      <c r="J613" s="14">
        <f t="shared" si="9"/>
        <v>1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0.38078291814946619</v>
      </c>
      <c r="I614" s="10">
        <v>174</v>
      </c>
      <c r="J614" s="14">
        <f t="shared" si="9"/>
        <v>1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0.41810344827586204</v>
      </c>
      <c r="I615" s="10">
        <v>135</v>
      </c>
      <c r="J615" s="14">
        <f t="shared" si="9"/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0.3522012578616352</v>
      </c>
      <c r="I616" s="10">
        <v>309</v>
      </c>
      <c r="J616" s="14">
        <f t="shared" si="9"/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0.38581314878892736</v>
      </c>
      <c r="I617" s="10">
        <v>355</v>
      </c>
      <c r="J617" s="14">
        <f t="shared" si="9"/>
        <v>1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0.31739961759082219</v>
      </c>
      <c r="I618" s="10">
        <v>714</v>
      </c>
      <c r="J618" s="14">
        <f t="shared" si="9"/>
        <v>1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0.42627345844504022</v>
      </c>
      <c r="I619" s="10">
        <v>214</v>
      </c>
      <c r="J619" s="14">
        <f t="shared" si="9"/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0.4023494860499266</v>
      </c>
      <c r="I620" s="10">
        <v>407</v>
      </c>
      <c r="J620" s="14">
        <f t="shared" si="9"/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0.47267759562841533</v>
      </c>
      <c r="I621" s="10">
        <v>193</v>
      </c>
      <c r="J621" s="14">
        <f t="shared" si="9"/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0.39851485148514854</v>
      </c>
      <c r="I622" s="10">
        <v>243</v>
      </c>
      <c r="J622" s="14">
        <f t="shared" si="9"/>
        <v>1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0.40123456790123457</v>
      </c>
      <c r="I623" s="10">
        <v>97</v>
      </c>
      <c r="J623" s="14">
        <f t="shared" si="9"/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0.36363636363636365</v>
      </c>
      <c r="I624" s="10">
        <v>294</v>
      </c>
      <c r="J624" s="14">
        <f t="shared" si="9"/>
        <v>1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0.33762886597938147</v>
      </c>
      <c r="I625" s="10">
        <v>514</v>
      </c>
      <c r="J625" s="14">
        <f t="shared" si="9"/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0.44272445820433437</v>
      </c>
      <c r="I626" s="10">
        <v>180</v>
      </c>
      <c r="J626" s="14">
        <f t="shared" si="9"/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0.42105263157894735</v>
      </c>
      <c r="I627" s="10">
        <v>77</v>
      </c>
      <c r="J627" s="14">
        <f t="shared" si="9"/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0.37313432835820898</v>
      </c>
      <c r="I628" s="10">
        <v>1134</v>
      </c>
      <c r="J628" s="14">
        <f t="shared" si="9"/>
        <v>1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0.40522875816993464</v>
      </c>
      <c r="I629" s="10">
        <v>91</v>
      </c>
      <c r="J629" s="14">
        <f t="shared" si="9"/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0.42729970326409494</v>
      </c>
      <c r="I630" s="10">
        <v>193</v>
      </c>
      <c r="J630" s="14">
        <f t="shared" si="9"/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0.39914163090128757</v>
      </c>
      <c r="I631" s="10">
        <v>140</v>
      </c>
      <c r="J631" s="14">
        <f t="shared" si="9"/>
        <v>1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0.39805825242718446</v>
      </c>
      <c r="I632" s="10">
        <v>124</v>
      </c>
      <c r="J632" s="14">
        <f t="shared" si="9"/>
        <v>1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0.44705882352941179</v>
      </c>
      <c r="I633" s="10">
        <v>141</v>
      </c>
      <c r="J633" s="14">
        <f t="shared" si="9"/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0.39820742637644047</v>
      </c>
      <c r="I634" s="10">
        <v>470</v>
      </c>
      <c r="J634" s="14">
        <f t="shared" si="9"/>
        <v>1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0.39907192575406031</v>
      </c>
      <c r="I635" s="10">
        <v>259</v>
      </c>
      <c r="J635" s="14">
        <f t="shared" si="9"/>
        <v>1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0.31358024691358027</v>
      </c>
      <c r="I636" s="10">
        <v>556</v>
      </c>
      <c r="J636" s="14">
        <f t="shared" si="9"/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0.40032679738562094</v>
      </c>
      <c r="I637" s="10">
        <v>367</v>
      </c>
      <c r="J637" s="14">
        <f t="shared" si="9"/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0.41311475409836068</v>
      </c>
      <c r="I638" s="10">
        <v>358</v>
      </c>
      <c r="J638" s="14">
        <f t="shared" si="9"/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0.42236024844720499</v>
      </c>
      <c r="I639" s="10">
        <v>186</v>
      </c>
      <c r="J639" s="14">
        <f t="shared" si="9"/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0.45901639344262296</v>
      </c>
      <c r="I640" s="10">
        <v>330</v>
      </c>
      <c r="J640" s="14">
        <f t="shared" si="9"/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0.45295404814004375</v>
      </c>
      <c r="I641" s="10">
        <v>250</v>
      </c>
      <c r="J641" s="14">
        <f t="shared" si="9"/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0.43700787401574803</v>
      </c>
      <c r="I642" s="10">
        <v>143</v>
      </c>
      <c r="J642" s="14">
        <f t="shared" si="9"/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0.36423841059602646</v>
      </c>
      <c r="I643" s="10">
        <v>96</v>
      </c>
      <c r="J643" s="14">
        <f t="shared" si="9"/>
        <v>1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0.41269841269841268</v>
      </c>
      <c r="I644" s="10">
        <v>185</v>
      </c>
      <c r="J644" s="14">
        <f t="shared" ref="J644:J707" si="10"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0.31914893617021278</v>
      </c>
      <c r="I645" s="10">
        <v>224</v>
      </c>
      <c r="J645" s="14">
        <f t="shared" si="10"/>
        <v>1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0.41710296684118675</v>
      </c>
      <c r="I646" s="10">
        <v>334</v>
      </c>
      <c r="J646" s="14">
        <f t="shared" si="10"/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0.41297935103244837</v>
      </c>
      <c r="I647" s="10">
        <v>199</v>
      </c>
      <c r="J647" s="14">
        <f t="shared" si="10"/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0.40282685512367489</v>
      </c>
      <c r="I648" s="10">
        <v>169</v>
      </c>
      <c r="J648" s="14">
        <f t="shared" si="10"/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0.48054474708171208</v>
      </c>
      <c r="I649" s="10">
        <v>267</v>
      </c>
      <c r="J649" s="14">
        <f t="shared" si="10"/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0.2781954887218045</v>
      </c>
      <c r="I650" s="10">
        <v>192</v>
      </c>
      <c r="J650" s="14">
        <f t="shared" si="10"/>
        <v>1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0.43262411347517732</v>
      </c>
      <c r="I651" s="10">
        <v>160</v>
      </c>
      <c r="J651" s="14">
        <f t="shared" si="10"/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0.47058823529411764</v>
      </c>
      <c r="I652" s="10">
        <v>189</v>
      </c>
      <c r="J652" s="14">
        <f t="shared" si="10"/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0.32019704433497537</v>
      </c>
      <c r="I653" s="10">
        <v>138</v>
      </c>
      <c r="J653" s="14">
        <f t="shared" si="10"/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0.38461538461538464</v>
      </c>
      <c r="I654" s="10">
        <v>160</v>
      </c>
      <c r="J654" s="14">
        <f t="shared" si="10"/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0.375</v>
      </c>
      <c r="I655" s="10">
        <v>125</v>
      </c>
      <c r="J655" s="14">
        <f t="shared" si="10"/>
        <v>1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0.44009216589861749</v>
      </c>
      <c r="I656" s="10">
        <v>243</v>
      </c>
      <c r="J656" s="14">
        <f t="shared" si="10"/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0.48979591836734693</v>
      </c>
      <c r="I657" s="10">
        <v>25</v>
      </c>
      <c r="J657" s="14">
        <f t="shared" si="10"/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0.41095890410958902</v>
      </c>
      <c r="I658" s="10">
        <v>43</v>
      </c>
      <c r="J658" s="14">
        <f t="shared" si="10"/>
        <v>0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0.33333333333333331</v>
      </c>
      <c r="I659" s="10">
        <v>74</v>
      </c>
      <c r="J659" s="14">
        <f t="shared" si="10"/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0.32777777777777778</v>
      </c>
      <c r="I660" s="10">
        <v>121</v>
      </c>
      <c r="J660" s="14">
        <f t="shared" si="10"/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0.48837209302325579</v>
      </c>
      <c r="I661" s="10">
        <v>132</v>
      </c>
      <c r="J661" s="14">
        <f t="shared" si="10"/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0.46913580246913578</v>
      </c>
      <c r="I662" s="10">
        <v>43</v>
      </c>
      <c r="J662" s="14">
        <f t="shared" si="10"/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0.37102473498233218</v>
      </c>
      <c r="I663" s="10">
        <v>178</v>
      </c>
      <c r="J663" s="14">
        <f t="shared" si="10"/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0.39306358381502893</v>
      </c>
      <c r="I664" s="10">
        <v>105</v>
      </c>
      <c r="J664" s="14">
        <f t="shared" si="10"/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0.36842105263157893</v>
      </c>
      <c r="I665" s="10">
        <v>48</v>
      </c>
      <c r="J665" s="14">
        <f t="shared" si="10"/>
        <v>1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0.41489361702127658</v>
      </c>
      <c r="I666" s="10">
        <v>55</v>
      </c>
      <c r="J666" s="14">
        <f t="shared" si="10"/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0.39627906976744187</v>
      </c>
      <c r="I667" s="10">
        <v>649</v>
      </c>
      <c r="J667" s="14">
        <f t="shared" si="10"/>
        <v>1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0.40952380952380951</v>
      </c>
      <c r="I668" s="10">
        <v>124</v>
      </c>
      <c r="J668" s="14">
        <f t="shared" si="10"/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0.3919234360410831</v>
      </c>
      <c r="I669" s="10">
        <v>2605</v>
      </c>
      <c r="J669" s="14">
        <f t="shared" si="10"/>
        <v>1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0.37051792828685259</v>
      </c>
      <c r="I670" s="10">
        <v>158</v>
      </c>
      <c r="J670" s="14">
        <f t="shared" si="10"/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0.48333333333333334</v>
      </c>
      <c r="I671" s="10">
        <v>93</v>
      </c>
      <c r="J671" s="14">
        <f t="shared" si="10"/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0.39215686274509803</v>
      </c>
      <c r="I672" s="10">
        <v>62</v>
      </c>
      <c r="J672" s="14">
        <f t="shared" si="10"/>
        <v>1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0.34453781512605042</v>
      </c>
      <c r="I673" s="10">
        <v>156</v>
      </c>
      <c r="J673" s="14">
        <f t="shared" si="10"/>
        <v>1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0.37267080745341613</v>
      </c>
      <c r="I674" s="10">
        <v>202</v>
      </c>
      <c r="J674" s="14">
        <f t="shared" si="10"/>
        <v>1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0.4276923076923077</v>
      </c>
      <c r="I675" s="10">
        <v>186</v>
      </c>
      <c r="J675" s="14">
        <f t="shared" si="10"/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0.36363636363636365</v>
      </c>
      <c r="I676" s="10">
        <v>70</v>
      </c>
      <c r="J676" s="14">
        <f t="shared" si="10"/>
        <v>1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0.37888198757763975</v>
      </c>
      <c r="I677" s="10">
        <v>100</v>
      </c>
      <c r="J677" s="14">
        <f t="shared" si="10"/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0.3902439024390244</v>
      </c>
      <c r="I678" s="10">
        <v>75</v>
      </c>
      <c r="J678" s="14">
        <f t="shared" si="10"/>
        <v>1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0.3968253968253968</v>
      </c>
      <c r="I679" s="10">
        <v>38</v>
      </c>
      <c r="J679" s="14">
        <f t="shared" si="10"/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0.40540540540540543</v>
      </c>
      <c r="I680" s="10">
        <v>154</v>
      </c>
      <c r="J680" s="14">
        <f t="shared" si="10"/>
        <v>0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0.48091603053435117</v>
      </c>
      <c r="I681" s="10">
        <v>68</v>
      </c>
      <c r="J681" s="14">
        <f t="shared" si="10"/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0.31782945736434109</v>
      </c>
      <c r="I682" s="10">
        <v>88</v>
      </c>
      <c r="J682" s="14">
        <f t="shared" si="10"/>
        <v>1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0.30357142857142855</v>
      </c>
      <c r="I683" s="10">
        <v>78</v>
      </c>
      <c r="J683" s="14">
        <f t="shared" si="10"/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0.4189723320158103</v>
      </c>
      <c r="I684" s="10">
        <v>147</v>
      </c>
      <c r="J684" s="14">
        <f t="shared" si="10"/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0.39622641509433965</v>
      </c>
      <c r="I685" s="10">
        <v>288</v>
      </c>
      <c r="J685" s="14">
        <f t="shared" si="10"/>
        <v>1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0.30120481927710846</v>
      </c>
      <c r="I686" s="10">
        <v>116</v>
      </c>
      <c r="J686" s="14">
        <f t="shared" si="10"/>
        <v>1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0.49122807017543857</v>
      </c>
      <c r="I687" s="10">
        <v>58</v>
      </c>
      <c r="J687" s="14">
        <f t="shared" si="10"/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0.41409691629955947</v>
      </c>
      <c r="I688" s="10">
        <v>133</v>
      </c>
      <c r="J688" s="14">
        <f t="shared" si="10"/>
        <v>0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0.45544554455445546</v>
      </c>
      <c r="I689" s="10">
        <v>55</v>
      </c>
      <c r="J689" s="14">
        <f t="shared" si="10"/>
        <v>0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0.31782945736434109</v>
      </c>
      <c r="I690" s="10">
        <v>88</v>
      </c>
      <c r="J690" s="14">
        <f t="shared" si="10"/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0.3392857142857143</v>
      </c>
      <c r="I691" s="10">
        <v>37</v>
      </c>
      <c r="J691" s="14">
        <f t="shared" si="10"/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0.38351254480286739</v>
      </c>
      <c r="I692" s="10">
        <v>172</v>
      </c>
      <c r="J692" s="14">
        <f t="shared" si="10"/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0.4621212121212121</v>
      </c>
      <c r="I693" s="10">
        <v>71</v>
      </c>
      <c r="J693" s="14">
        <f t="shared" si="10"/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0.316</v>
      </c>
      <c r="I694" s="10">
        <v>171</v>
      </c>
      <c r="J694" s="14">
        <f t="shared" si="10"/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0.33739837398373984</v>
      </c>
      <c r="I695" s="10">
        <v>163</v>
      </c>
      <c r="J695" s="14">
        <f t="shared" si="10"/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0.34216867469879519</v>
      </c>
      <c r="I696" s="10">
        <v>273</v>
      </c>
      <c r="J696" s="14">
        <f t="shared" si="10"/>
        <v>1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0.2857142857142857</v>
      </c>
      <c r="I697" s="10">
        <v>245</v>
      </c>
      <c r="J697" s="14">
        <f t="shared" si="10"/>
        <v>1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0.29797979797979796</v>
      </c>
      <c r="I698" s="10">
        <v>139</v>
      </c>
      <c r="J698" s="14">
        <f t="shared" si="10"/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0.45408163265306123</v>
      </c>
      <c r="I699" s="10">
        <v>107</v>
      </c>
      <c r="J699" s="14">
        <f t="shared" si="10"/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0.3089887640449438</v>
      </c>
      <c r="I700" s="10">
        <v>246</v>
      </c>
      <c r="J700" s="14">
        <f t="shared" si="10"/>
        <v>1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0.37994722955145116</v>
      </c>
      <c r="I701" s="10">
        <v>235</v>
      </c>
      <c r="J701" s="14">
        <f t="shared" si="10"/>
        <v>1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0.30508474576271188</v>
      </c>
      <c r="I702" s="10">
        <v>533</v>
      </c>
      <c r="J702" s="14">
        <f t="shared" si="10"/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0.355080831408776</v>
      </c>
      <c r="I703" s="10">
        <v>1117</v>
      </c>
      <c r="J703" s="14">
        <f t="shared" si="10"/>
        <v>1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0.31272727272727274</v>
      </c>
      <c r="I704" s="10">
        <v>189</v>
      </c>
      <c r="J704" s="14">
        <f t="shared" si="10"/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0.39015769439912995</v>
      </c>
      <c r="I705" s="10">
        <v>4486</v>
      </c>
      <c r="J705" s="14">
        <f t="shared" si="10"/>
        <v>1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0.35355285961871752</v>
      </c>
      <c r="I706" s="10">
        <v>746</v>
      </c>
      <c r="J706" s="14">
        <f t="shared" si="10"/>
        <v>1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0.32978723404255317</v>
      </c>
      <c r="I707" s="10">
        <v>63</v>
      </c>
      <c r="J707" s="14">
        <f t="shared" si="10"/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0.3783783783783784</v>
      </c>
      <c r="I708" s="10">
        <v>46</v>
      </c>
      <c r="J708" s="14">
        <f t="shared" ref="J708:J771" si="11">IF(H708&lt;J$2,1,0)</f>
        <v>1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0.42105263157894735</v>
      </c>
      <c r="I709" s="10">
        <v>88</v>
      </c>
      <c r="J709" s="14">
        <f t="shared" si="11"/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0.425414364640884</v>
      </c>
      <c r="I710" s="10">
        <v>104</v>
      </c>
      <c r="J710" s="14">
        <f t="shared" si="11"/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0.39622641509433965</v>
      </c>
      <c r="I711" s="10">
        <v>64</v>
      </c>
      <c r="J711" s="14">
        <f t="shared" si="11"/>
        <v>1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0.36099585062240663</v>
      </c>
      <c r="I712" s="10">
        <v>154</v>
      </c>
      <c r="J712" s="14">
        <f t="shared" si="11"/>
        <v>1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0.36538461538461536</v>
      </c>
      <c r="I713" s="10">
        <v>132</v>
      </c>
      <c r="J713" s="14">
        <f t="shared" si="11"/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0.4</v>
      </c>
      <c r="I714" s="10">
        <v>36</v>
      </c>
      <c r="J714" s="14">
        <f t="shared" si="11"/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0.3125</v>
      </c>
      <c r="I715" s="10">
        <v>55</v>
      </c>
      <c r="J715" s="14">
        <f t="shared" si="11"/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0.41509433962264153</v>
      </c>
      <c r="I716" s="10">
        <v>62</v>
      </c>
      <c r="J716" s="14">
        <f t="shared" si="11"/>
        <v>0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0.31854838709677419</v>
      </c>
      <c r="I717" s="10">
        <v>169</v>
      </c>
      <c r="J717" s="14">
        <f t="shared" si="11"/>
        <v>1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0.34366925064599485</v>
      </c>
      <c r="I718" s="10">
        <v>254</v>
      </c>
      <c r="J718" s="14">
        <f t="shared" si="11"/>
        <v>1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0.40648967551622417</v>
      </c>
      <c r="I719" s="10">
        <v>2012</v>
      </c>
      <c r="J719" s="14">
        <f t="shared" si="11"/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0.34198078344419808</v>
      </c>
      <c r="I720" s="10">
        <v>8903</v>
      </c>
      <c r="J720" s="14">
        <f t="shared" si="11"/>
        <v>1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0.32596232596232594</v>
      </c>
      <c r="I721" s="10">
        <v>823</v>
      </c>
      <c r="J721" s="14">
        <f t="shared" si="11"/>
        <v>1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0.2780373831775701</v>
      </c>
      <c r="I722" s="10">
        <v>309</v>
      </c>
      <c r="J722" s="14">
        <f t="shared" si="11"/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0.36992715920915714</v>
      </c>
      <c r="I723" s="10">
        <v>1211</v>
      </c>
      <c r="J723" s="14">
        <f t="shared" si="11"/>
        <v>1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0.34736281299946725</v>
      </c>
      <c r="I724" s="10">
        <v>1225</v>
      </c>
      <c r="J724" s="14">
        <f t="shared" si="11"/>
        <v>1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0.3188405797101449</v>
      </c>
      <c r="I725" s="10">
        <v>235</v>
      </c>
      <c r="J725" s="14">
        <f t="shared" si="11"/>
        <v>1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0.35714285714285715</v>
      </c>
      <c r="I726" s="10">
        <v>423</v>
      </c>
      <c r="J726" s="14">
        <f t="shared" si="11"/>
        <v>1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0.31187335092348284</v>
      </c>
      <c r="I727" s="10">
        <v>1304</v>
      </c>
      <c r="J727" s="14">
        <f t="shared" si="11"/>
        <v>1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0.36203866432337434</v>
      </c>
      <c r="I728" s="10">
        <v>363</v>
      </c>
      <c r="J728" s="14">
        <f t="shared" si="11"/>
        <v>1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0.38</v>
      </c>
      <c r="I729" s="10">
        <v>93</v>
      </c>
      <c r="J729" s="14">
        <f t="shared" si="11"/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0.51698113207547169</v>
      </c>
      <c r="I730" s="10">
        <v>128</v>
      </c>
      <c r="J730" s="14">
        <f t="shared" si="11"/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0.43915343915343913</v>
      </c>
      <c r="I731" s="10">
        <v>106</v>
      </c>
      <c r="J731" s="14">
        <f t="shared" si="11"/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0.42519685039370081</v>
      </c>
      <c r="I732" s="10">
        <v>73</v>
      </c>
      <c r="J732" s="14">
        <f t="shared" si="11"/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0.44491525423728812</v>
      </c>
      <c r="I733" s="10">
        <v>131</v>
      </c>
      <c r="J733" s="14">
        <f t="shared" si="11"/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0.39382239382239381</v>
      </c>
      <c r="I734" s="10">
        <v>157</v>
      </c>
      <c r="J734" s="14">
        <f t="shared" si="11"/>
        <v>1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0.421875</v>
      </c>
      <c r="I735" s="10">
        <v>111</v>
      </c>
      <c r="J735" s="14">
        <f t="shared" si="11"/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0.45428779658271923</v>
      </c>
      <c r="I736" s="10">
        <v>6739</v>
      </c>
      <c r="J736" s="14">
        <f t="shared" si="11"/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0.44507042253521129</v>
      </c>
      <c r="I737" s="10">
        <v>394</v>
      </c>
      <c r="J737" s="14">
        <f t="shared" si="11"/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0.46904315196998125</v>
      </c>
      <c r="I738" s="10">
        <v>283</v>
      </c>
      <c r="J738" s="14">
        <f t="shared" si="11"/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0.45278969957081544</v>
      </c>
      <c r="I739" s="10">
        <v>255</v>
      </c>
      <c r="J739" s="14">
        <f t="shared" si="11"/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0.45170876671619614</v>
      </c>
      <c r="I740" s="10">
        <v>369</v>
      </c>
      <c r="J740" s="14">
        <f t="shared" si="11"/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0.49820788530465948</v>
      </c>
      <c r="I741" s="10">
        <v>280</v>
      </c>
      <c r="J741" s="14">
        <f t="shared" si="11"/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0.3995433789954338</v>
      </c>
      <c r="I742" s="10">
        <v>263</v>
      </c>
      <c r="J742" s="14">
        <f t="shared" si="11"/>
        <v>1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0.43971631205673761</v>
      </c>
      <c r="I743" s="10">
        <v>158</v>
      </c>
      <c r="J743" s="14">
        <f t="shared" si="11"/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0.41082802547770703</v>
      </c>
      <c r="I744" s="10">
        <v>185</v>
      </c>
      <c r="J744" s="14">
        <f t="shared" si="11"/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0.44026548672566373</v>
      </c>
      <c r="I745" s="10">
        <v>253</v>
      </c>
      <c r="J745" s="14">
        <f t="shared" si="11"/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0.43828016643550627</v>
      </c>
      <c r="I746" s="10">
        <v>405</v>
      </c>
      <c r="J746" s="14">
        <f t="shared" si="11"/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0.43947368421052629</v>
      </c>
      <c r="I747" s="10">
        <v>852</v>
      </c>
      <c r="J747" s="14">
        <f t="shared" si="11"/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0.38</v>
      </c>
      <c r="I748" s="10">
        <v>186</v>
      </c>
      <c r="J748" s="14">
        <f t="shared" si="11"/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0.41056910569105692</v>
      </c>
      <c r="I749" s="10">
        <v>435</v>
      </c>
      <c r="J749" s="14">
        <f t="shared" si="11"/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0.45945945945945948</v>
      </c>
      <c r="I750" s="10">
        <v>340</v>
      </c>
      <c r="J750" s="14">
        <f t="shared" si="11"/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0.43228699551569505</v>
      </c>
      <c r="I751" s="10">
        <v>633</v>
      </c>
      <c r="J751" s="14">
        <f t="shared" si="11"/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0.43865842894969109</v>
      </c>
      <c r="I752" s="10">
        <v>636</v>
      </c>
      <c r="J752" s="14">
        <f t="shared" si="11"/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0.42011834319526625</v>
      </c>
      <c r="I753" s="10">
        <v>196</v>
      </c>
      <c r="J753" s="14">
        <f t="shared" si="11"/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0.38461538461538464</v>
      </c>
      <c r="I754" s="10">
        <v>152</v>
      </c>
      <c r="J754" s="14">
        <f t="shared" si="11"/>
        <v>1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0.42738589211618255</v>
      </c>
      <c r="I755" s="10">
        <v>276</v>
      </c>
      <c r="J755" s="14">
        <f t="shared" si="11"/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0.46197183098591549</v>
      </c>
      <c r="I756" s="10">
        <v>191</v>
      </c>
      <c r="J756" s="14">
        <f t="shared" si="11"/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0.42587209302325579</v>
      </c>
      <c r="I757" s="10">
        <v>790</v>
      </c>
      <c r="J757" s="14">
        <f t="shared" si="11"/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0.45986496624156037</v>
      </c>
      <c r="I758" s="10">
        <v>1440</v>
      </c>
      <c r="J758" s="14">
        <f t="shared" si="11"/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0.43418013856812931</v>
      </c>
      <c r="I759" s="10">
        <v>245</v>
      </c>
      <c r="J759" s="14">
        <f t="shared" si="11"/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0.38224852071005916</v>
      </c>
      <c r="I760" s="10">
        <v>522</v>
      </c>
      <c r="J760" s="14">
        <f t="shared" si="11"/>
        <v>1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0.37262357414448671</v>
      </c>
      <c r="I761" s="10">
        <v>165</v>
      </c>
      <c r="J761" s="14">
        <f t="shared" si="11"/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0.45271317829457364</v>
      </c>
      <c r="I762" s="10">
        <v>353</v>
      </c>
      <c r="J762" s="14">
        <f t="shared" si="11"/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0.38933333333333331</v>
      </c>
      <c r="I763" s="10">
        <v>229</v>
      </c>
      <c r="J763" s="14">
        <f t="shared" si="11"/>
        <v>1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0.43584521384928715</v>
      </c>
      <c r="I764" s="10">
        <v>277</v>
      </c>
      <c r="J764" s="14">
        <f t="shared" si="11"/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0.44262295081967212</v>
      </c>
      <c r="I765" s="10">
        <v>34</v>
      </c>
      <c r="J765" s="14">
        <f t="shared" si="11"/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0.44615384615384618</v>
      </c>
      <c r="I766" s="10">
        <v>108</v>
      </c>
      <c r="J766" s="14">
        <f t="shared" si="11"/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0.38423645320197042</v>
      </c>
      <c r="I767" s="10">
        <v>125</v>
      </c>
      <c r="J767" s="14">
        <f t="shared" si="11"/>
        <v>1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0.42089552238805972</v>
      </c>
      <c r="I768" s="10">
        <v>194</v>
      </c>
      <c r="J768" s="14">
        <f t="shared" si="11"/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0.44502617801047123</v>
      </c>
      <c r="I769" s="10">
        <v>106</v>
      </c>
      <c r="J769" s="14">
        <f t="shared" si="11"/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0.42424242424242425</v>
      </c>
      <c r="I770" s="10">
        <v>152</v>
      </c>
      <c r="J770" s="14">
        <f t="shared" si="11"/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0.42011834319526625</v>
      </c>
      <c r="I771" s="10">
        <v>98</v>
      </c>
      <c r="J771" s="14">
        <f t="shared" si="11"/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0.324438202247191</v>
      </c>
      <c r="I772" s="10">
        <v>481</v>
      </c>
      <c r="J772" s="14">
        <f t="shared" ref="J772:J835" si="12">IF(H772&lt;J$2,1,0)</f>
        <v>1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0.41705069124423966</v>
      </c>
      <c r="I773" s="10">
        <v>253</v>
      </c>
      <c r="J773" s="14">
        <f t="shared" si="12"/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0.48484848484848486</v>
      </c>
      <c r="I774" s="10">
        <v>102</v>
      </c>
      <c r="J774" s="14">
        <f t="shared" si="12"/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0.39898989898989901</v>
      </c>
      <c r="I775" s="10">
        <v>119</v>
      </c>
      <c r="J775" s="14">
        <f t="shared" si="12"/>
        <v>1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0.37868162692847124</v>
      </c>
      <c r="I776" s="10">
        <v>443</v>
      </c>
      <c r="J776" s="14">
        <f t="shared" si="12"/>
        <v>1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0.47577092511013214</v>
      </c>
      <c r="I777" s="10">
        <v>119</v>
      </c>
      <c r="J777" s="14">
        <f t="shared" si="12"/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0.47043010752688175</v>
      </c>
      <c r="I778" s="10">
        <v>197</v>
      </c>
      <c r="J778" s="14">
        <f t="shared" si="12"/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0.36271186440677966</v>
      </c>
      <c r="I779" s="10">
        <v>188</v>
      </c>
      <c r="J779" s="14">
        <f t="shared" si="12"/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0.3963963963963964</v>
      </c>
      <c r="I780" s="10">
        <v>268</v>
      </c>
      <c r="J780" s="14">
        <f t="shared" si="12"/>
        <v>1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0.28205128205128205</v>
      </c>
      <c r="I781" s="10">
        <v>56</v>
      </c>
      <c r="J781" s="14">
        <f t="shared" si="12"/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0.40579710144927539</v>
      </c>
      <c r="I782" s="10">
        <v>205</v>
      </c>
      <c r="J782" s="14">
        <f t="shared" si="12"/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0.41768579492003766</v>
      </c>
      <c r="I783" s="10">
        <v>619</v>
      </c>
      <c r="J783" s="14">
        <f t="shared" si="12"/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0.45772843723313406</v>
      </c>
      <c r="I784" s="10">
        <v>1270</v>
      </c>
      <c r="J784" s="14">
        <f t="shared" si="12"/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0.48880597014925375</v>
      </c>
      <c r="I785" s="10">
        <v>137</v>
      </c>
      <c r="J785" s="14">
        <f t="shared" si="12"/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0.39411764705882352</v>
      </c>
      <c r="I786" s="10">
        <v>103</v>
      </c>
      <c r="J786" s="14">
        <f t="shared" si="12"/>
        <v>1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0.43665768194070081</v>
      </c>
      <c r="I787" s="10">
        <v>209</v>
      </c>
      <c r="J787" s="14">
        <f t="shared" si="12"/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0.45748987854251011</v>
      </c>
      <c r="I788" s="10">
        <v>402</v>
      </c>
      <c r="J788" s="14">
        <f t="shared" si="12"/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0.44897959183673469</v>
      </c>
      <c r="I789" s="10">
        <v>324</v>
      </c>
      <c r="J789" s="14">
        <f t="shared" si="12"/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0.45273631840796019</v>
      </c>
      <c r="I790" s="10">
        <v>220</v>
      </c>
      <c r="J790" s="14">
        <f t="shared" si="12"/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0.43287970430107525</v>
      </c>
      <c r="I791" s="10">
        <v>6751</v>
      </c>
      <c r="J791" s="14">
        <f t="shared" si="12"/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0.43790849673202614</v>
      </c>
      <c r="I792" s="10">
        <v>258</v>
      </c>
      <c r="J792" s="14">
        <f t="shared" si="12"/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0.45454545454545453</v>
      </c>
      <c r="I793" s="10">
        <v>90</v>
      </c>
      <c r="J793" s="14">
        <f t="shared" si="12"/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0.43935926773455375</v>
      </c>
      <c r="I794" s="10">
        <v>245</v>
      </c>
      <c r="J794" s="14">
        <f t="shared" si="12"/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0.44521337946943484</v>
      </c>
      <c r="I795" s="10">
        <v>481</v>
      </c>
      <c r="J795" s="14">
        <f t="shared" si="12"/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0.40239043824701193</v>
      </c>
      <c r="I796" s="10">
        <v>150</v>
      </c>
      <c r="J796" s="14">
        <f t="shared" si="12"/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0.45569620253164556</v>
      </c>
      <c r="I797" s="10">
        <v>43</v>
      </c>
      <c r="J797" s="14">
        <f t="shared" si="12"/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0.35446009389671362</v>
      </c>
      <c r="I798" s="10">
        <v>275</v>
      </c>
      <c r="J798" s="14">
        <f t="shared" si="12"/>
        <v>1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0.37583892617449666</v>
      </c>
      <c r="I799" s="10">
        <v>93</v>
      </c>
      <c r="J799" s="14">
        <f t="shared" si="12"/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0.3902439024390244</v>
      </c>
      <c r="I800" s="10">
        <v>100</v>
      </c>
      <c r="J800" s="14">
        <f t="shared" si="12"/>
        <v>1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0.40764331210191085</v>
      </c>
      <c r="I801" s="10">
        <v>93</v>
      </c>
      <c r="J801" s="14">
        <f t="shared" si="12"/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0.32857142857142857</v>
      </c>
      <c r="I802" s="10">
        <v>94</v>
      </c>
      <c r="J802" s="14">
        <f t="shared" si="12"/>
        <v>1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0.43274853801169588</v>
      </c>
      <c r="I803" s="10">
        <v>194</v>
      </c>
      <c r="J803" s="14">
        <f t="shared" si="12"/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0.5056179775280899</v>
      </c>
      <c r="I804" s="10">
        <v>132</v>
      </c>
      <c r="J804" s="14">
        <f t="shared" si="12"/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0.44099378881987578</v>
      </c>
      <c r="I805" s="10">
        <v>90</v>
      </c>
      <c r="J805" s="14">
        <f t="shared" si="12"/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0.34502923976608185</v>
      </c>
      <c r="I806" s="10">
        <v>112</v>
      </c>
      <c r="J806" s="14">
        <f t="shared" si="12"/>
        <v>1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0.4589041095890411</v>
      </c>
      <c r="I807" s="10">
        <v>79</v>
      </c>
      <c r="J807" s="14">
        <f t="shared" si="12"/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0.51231527093596063</v>
      </c>
      <c r="I808" s="10">
        <v>99</v>
      </c>
      <c r="J808" s="14">
        <f t="shared" si="12"/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0.20512820512820512</v>
      </c>
      <c r="I809" s="10">
        <v>31</v>
      </c>
      <c r="J809" s="14">
        <f t="shared" si="12"/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0.30327868852459017</v>
      </c>
      <c r="I810" s="10">
        <v>85</v>
      </c>
      <c r="J810" s="14">
        <f t="shared" si="12"/>
        <v>1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0.37864077669902912</v>
      </c>
      <c r="I811" s="10">
        <v>64</v>
      </c>
      <c r="J811" s="14">
        <f t="shared" si="12"/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0.43446298610600603</v>
      </c>
      <c r="I812" s="10">
        <v>15386</v>
      </c>
      <c r="J812" s="14">
        <f t="shared" si="12"/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0.41478029294274299</v>
      </c>
      <c r="I813" s="10">
        <v>879</v>
      </c>
      <c r="J813" s="14">
        <f t="shared" si="12"/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0.44</v>
      </c>
      <c r="I814" s="10">
        <v>154</v>
      </c>
      <c r="J814" s="14">
        <f t="shared" si="12"/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0.44235294117647062</v>
      </c>
      <c r="I815" s="10">
        <v>1659</v>
      </c>
      <c r="J815" s="14">
        <f t="shared" si="12"/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0.41214057507987223</v>
      </c>
      <c r="I816" s="10">
        <v>184</v>
      </c>
      <c r="J816" s="14">
        <f t="shared" si="12"/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0.41691842900302117</v>
      </c>
      <c r="I817" s="10">
        <v>193</v>
      </c>
      <c r="J817" s="14">
        <f t="shared" si="12"/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0.45632333767926986</v>
      </c>
      <c r="I818" s="10">
        <v>417</v>
      </c>
      <c r="J818" s="14">
        <f t="shared" si="12"/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0.4553191489361702</v>
      </c>
      <c r="I819" s="10">
        <v>256</v>
      </c>
      <c r="J819" s="14">
        <f t="shared" si="12"/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0.51490514905149054</v>
      </c>
      <c r="I820" s="10">
        <v>179</v>
      </c>
      <c r="J820" s="14">
        <f t="shared" si="12"/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0.38825757575757575</v>
      </c>
      <c r="I821" s="10">
        <v>323</v>
      </c>
      <c r="J821" s="14">
        <f t="shared" si="12"/>
        <v>1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0.46755162241887904</v>
      </c>
      <c r="I822" s="10">
        <v>361</v>
      </c>
      <c r="J822" s="14">
        <f t="shared" si="12"/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0.42325581395348838</v>
      </c>
      <c r="I823" s="10">
        <v>124</v>
      </c>
      <c r="J823" s="14">
        <f t="shared" si="12"/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0.42814371257485029</v>
      </c>
      <c r="I824" s="10">
        <v>191</v>
      </c>
      <c r="J824" s="14">
        <f t="shared" si="12"/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0.38936170212765958</v>
      </c>
      <c r="I825" s="10">
        <v>1148</v>
      </c>
      <c r="J825" s="14">
        <f t="shared" si="12"/>
        <v>1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0.49808429118773945</v>
      </c>
      <c r="I826" s="10">
        <v>393</v>
      </c>
      <c r="J826" s="14">
        <f t="shared" si="12"/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0.50155763239875384</v>
      </c>
      <c r="I827" s="10">
        <v>160</v>
      </c>
      <c r="J827" s="14">
        <f t="shared" si="12"/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0.29090909090909089</v>
      </c>
      <c r="I828" s="10">
        <v>78</v>
      </c>
      <c r="J828" s="14">
        <f t="shared" si="12"/>
        <v>1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0.39285714285714285</v>
      </c>
      <c r="I829" s="10">
        <v>306</v>
      </c>
      <c r="J829" s="14">
        <f t="shared" si="12"/>
        <v>1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0.41101223581757507</v>
      </c>
      <c r="I830" s="10">
        <v>1059</v>
      </c>
      <c r="J830" s="14">
        <f t="shared" si="12"/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0.40169332079021636</v>
      </c>
      <c r="I831" s="10">
        <v>636</v>
      </c>
      <c r="J831" s="14">
        <f t="shared" si="12"/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0.49781659388646288</v>
      </c>
      <c r="I832" s="10">
        <v>115</v>
      </c>
      <c r="J832" s="14">
        <f t="shared" si="12"/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0.4291497975708502</v>
      </c>
      <c r="I833" s="10">
        <v>141</v>
      </c>
      <c r="J833" s="14">
        <f t="shared" si="12"/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0.439873417721519</v>
      </c>
      <c r="I834" s="10">
        <v>177</v>
      </c>
      <c r="J834" s="14">
        <f t="shared" si="12"/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0.42085661080074488</v>
      </c>
      <c r="I835" s="10">
        <v>311</v>
      </c>
      <c r="J835" s="14">
        <f t="shared" si="12"/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0.42258064516129035</v>
      </c>
      <c r="I836" s="10">
        <v>2148</v>
      </c>
      <c r="J836" s="14">
        <f t="shared" ref="J836:J899" si="13"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0.40404040404040403</v>
      </c>
      <c r="I837" s="10">
        <v>118</v>
      </c>
      <c r="J837" s="14">
        <f t="shared" si="13"/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0.57711442786069655</v>
      </c>
      <c r="I838" s="10">
        <v>85</v>
      </c>
      <c r="J838" s="14">
        <f t="shared" si="13"/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0.5490196078431373</v>
      </c>
      <c r="I839" s="10">
        <v>138</v>
      </c>
      <c r="J839" s="14">
        <f t="shared" si="13"/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0.42950819672131146</v>
      </c>
      <c r="I840" s="10">
        <v>174</v>
      </c>
      <c r="J840" s="14">
        <f t="shared" si="13"/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0.39816513761467892</v>
      </c>
      <c r="I841" s="10">
        <v>328</v>
      </c>
      <c r="J841" s="14">
        <f t="shared" si="13"/>
        <v>1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0.28506787330316741</v>
      </c>
      <c r="I842" s="10">
        <v>158</v>
      </c>
      <c r="J842" s="14">
        <f t="shared" si="13"/>
        <v>1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0.40602836879432624</v>
      </c>
      <c r="I843" s="10">
        <v>335</v>
      </c>
      <c r="J843" s="14">
        <f t="shared" si="13"/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0.43438077634011091</v>
      </c>
      <c r="I844" s="10">
        <v>306</v>
      </c>
      <c r="J844" s="14">
        <f t="shared" si="13"/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0.42900302114803623</v>
      </c>
      <c r="I845" s="10">
        <v>189</v>
      </c>
      <c r="J845" s="14">
        <f t="shared" si="13"/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0.34586466165413532</v>
      </c>
      <c r="I846" s="10">
        <v>174</v>
      </c>
      <c r="J846" s="14">
        <f t="shared" si="13"/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0.42508710801393729</v>
      </c>
      <c r="I847" s="10">
        <v>165</v>
      </c>
      <c r="J847" s="14">
        <f t="shared" si="13"/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0.49816849816849818</v>
      </c>
      <c r="I848" s="10">
        <v>137</v>
      </c>
      <c r="J848" s="14">
        <f t="shared" si="13"/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0.37209302325581395</v>
      </c>
      <c r="I849" s="10">
        <v>54</v>
      </c>
      <c r="J849" s="14">
        <f t="shared" si="13"/>
        <v>1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0.45283018867924529</v>
      </c>
      <c r="I850" s="10">
        <v>29</v>
      </c>
      <c r="J850" s="14">
        <f t="shared" si="13"/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0.39106145251396646</v>
      </c>
      <c r="I851" s="10">
        <v>109</v>
      </c>
      <c r="J851" s="14">
        <f t="shared" si="13"/>
        <v>1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0.379746835443038</v>
      </c>
      <c r="I852" s="10">
        <v>49</v>
      </c>
      <c r="J852" s="14">
        <f t="shared" si="13"/>
        <v>1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0.57471264367816088</v>
      </c>
      <c r="I853" s="10">
        <v>37</v>
      </c>
      <c r="J853" s="14">
        <f t="shared" si="13"/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0.33620689655172414</v>
      </c>
      <c r="I854" s="10">
        <v>77</v>
      </c>
      <c r="J854" s="14">
        <f t="shared" si="13"/>
        <v>1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0.38764044943820225</v>
      </c>
      <c r="I855" s="10">
        <v>109</v>
      </c>
      <c r="J855" s="14">
        <f t="shared" si="13"/>
        <v>1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0.37777777777777777</v>
      </c>
      <c r="I856" s="10">
        <v>84</v>
      </c>
      <c r="J856" s="14">
        <f t="shared" si="13"/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0.44736842105263158</v>
      </c>
      <c r="I857" s="10">
        <v>84</v>
      </c>
      <c r="J857" s="14">
        <f t="shared" si="13"/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0.49285714285714288</v>
      </c>
      <c r="I858" s="10">
        <v>71</v>
      </c>
      <c r="J858" s="14">
        <f t="shared" si="13"/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0.46120689655172414</v>
      </c>
      <c r="I859" s="10">
        <v>125</v>
      </c>
      <c r="J859" s="14">
        <f t="shared" si="13"/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0.41865509761388287</v>
      </c>
      <c r="I860" s="10">
        <v>536</v>
      </c>
      <c r="J860" s="14">
        <f t="shared" si="13"/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0.37686567164179102</v>
      </c>
      <c r="I861" s="10">
        <v>167</v>
      </c>
      <c r="J861" s="14">
        <f t="shared" si="13"/>
        <v>1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0.51204819277108438</v>
      </c>
      <c r="I862" s="10">
        <v>81</v>
      </c>
      <c r="J862" s="14">
        <f t="shared" si="13"/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0.5449438202247191</v>
      </c>
      <c r="I863" s="10">
        <v>81</v>
      </c>
      <c r="J863" s="14">
        <f t="shared" si="13"/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0.43396226415094341</v>
      </c>
      <c r="I864" s="10">
        <v>60</v>
      </c>
      <c r="J864" s="14">
        <f t="shared" si="13"/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0.52713178294573648</v>
      </c>
      <c r="I865" s="10">
        <v>61</v>
      </c>
      <c r="J865" s="14">
        <f t="shared" si="13"/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0.33031674208144796</v>
      </c>
      <c r="I866" s="10">
        <v>148</v>
      </c>
      <c r="J866" s="14">
        <f t="shared" si="13"/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0.48648648648648651</v>
      </c>
      <c r="I867" s="10">
        <v>38</v>
      </c>
      <c r="J867" s="14">
        <f t="shared" si="13"/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0.4</v>
      </c>
      <c r="I868" s="10">
        <v>54</v>
      </c>
      <c r="J868" s="14">
        <f t="shared" si="13"/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0.34234234234234234</v>
      </c>
      <c r="I869" s="10">
        <v>73</v>
      </c>
      <c r="J869" s="14">
        <f t="shared" si="13"/>
        <v>1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0.30254777070063693</v>
      </c>
      <c r="I870" s="10">
        <v>219</v>
      </c>
      <c r="J870" s="14">
        <f t="shared" si="13"/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0.4148681055155875</v>
      </c>
      <c r="I871" s="10">
        <v>244</v>
      </c>
      <c r="J871" s="14">
        <f t="shared" si="13"/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0.4640198511166253</v>
      </c>
      <c r="I872" s="10">
        <v>216</v>
      </c>
      <c r="J872" s="14">
        <f t="shared" si="13"/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0.41798941798941797</v>
      </c>
      <c r="I873" s="10">
        <v>220</v>
      </c>
      <c r="J873" s="14">
        <f t="shared" si="13"/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0.39516129032258063</v>
      </c>
      <c r="I874" s="10">
        <v>75</v>
      </c>
      <c r="J874" s="14">
        <f t="shared" si="13"/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0.49650349650349651</v>
      </c>
      <c r="I875" s="10">
        <v>72</v>
      </c>
      <c r="J875" s="14">
        <f t="shared" si="13"/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0.38571428571428573</v>
      </c>
      <c r="I876" s="10">
        <v>43</v>
      </c>
      <c r="J876" s="14">
        <f t="shared" si="13"/>
        <v>1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0.5178571428571429</v>
      </c>
      <c r="I877" s="10">
        <v>27</v>
      </c>
      <c r="J877" s="14">
        <f t="shared" si="13"/>
        <v>0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0.45205479452054792</v>
      </c>
      <c r="I878" s="10">
        <v>40</v>
      </c>
      <c r="J878" s="14">
        <f t="shared" si="13"/>
        <v>0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0.4537840488945899</v>
      </c>
      <c r="I879" s="10">
        <v>7239</v>
      </c>
      <c r="J879" s="14">
        <f t="shared" si="13"/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0.50292397660818711</v>
      </c>
      <c r="I880" s="10">
        <v>85</v>
      </c>
      <c r="J880" s="14">
        <f t="shared" si="13"/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0.43103448275862066</v>
      </c>
      <c r="I881" s="10">
        <v>429</v>
      </c>
      <c r="J881" s="14">
        <f t="shared" si="13"/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0.34806629834254144</v>
      </c>
      <c r="I882" s="10">
        <v>236</v>
      </c>
      <c r="J882" s="14">
        <f t="shared" si="13"/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0.35040431266846361</v>
      </c>
      <c r="I883" s="10">
        <v>241</v>
      </c>
      <c r="J883" s="14">
        <f t="shared" si="13"/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0.580952380952381</v>
      </c>
      <c r="I884" s="10">
        <v>88</v>
      </c>
      <c r="J884" s="14">
        <f t="shared" si="13"/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0.45725646123260438</v>
      </c>
      <c r="I885" s="10">
        <v>273</v>
      </c>
      <c r="J885" s="14">
        <f t="shared" si="13"/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0.37243947858472998</v>
      </c>
      <c r="I886" s="10">
        <v>337</v>
      </c>
      <c r="J886" s="14">
        <f t="shared" si="13"/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0.42519685039370081</v>
      </c>
      <c r="I887" s="10">
        <v>803</v>
      </c>
      <c r="J887" s="14">
        <f t="shared" si="13"/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0.43502824858757061</v>
      </c>
      <c r="I888" s="10">
        <v>500</v>
      </c>
      <c r="J888" s="14">
        <f t="shared" si="13"/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0.43206106870229005</v>
      </c>
      <c r="I889" s="10">
        <v>372</v>
      </c>
      <c r="J889" s="14">
        <f t="shared" si="13"/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0.36936936936936937</v>
      </c>
      <c r="I890" s="10">
        <v>280</v>
      </c>
      <c r="J890" s="14">
        <f t="shared" si="13"/>
        <v>1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0.4692982456140351</v>
      </c>
      <c r="I891" s="10">
        <v>121</v>
      </c>
      <c r="J891" s="14">
        <f t="shared" si="13"/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0.40700808625336926</v>
      </c>
      <c r="I892" s="10">
        <v>220</v>
      </c>
      <c r="J892" s="14">
        <f t="shared" si="13"/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0.41891891891891891</v>
      </c>
      <c r="I893" s="10">
        <v>301</v>
      </c>
      <c r="J893" s="14">
        <f t="shared" si="13"/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0.46737213403880068</v>
      </c>
      <c r="I894" s="10">
        <v>302</v>
      </c>
      <c r="J894" s="14">
        <f t="shared" si="13"/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0.38383838383838381</v>
      </c>
      <c r="I895" s="10">
        <v>61</v>
      </c>
      <c r="J895" s="14">
        <f t="shared" si="13"/>
        <v>1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0.40585009140767825</v>
      </c>
      <c r="I896" s="10">
        <v>325</v>
      </c>
      <c r="J896" s="14">
        <f t="shared" si="13"/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0.44910179640718562</v>
      </c>
      <c r="I897" s="10">
        <v>460</v>
      </c>
      <c r="J897" s="14">
        <f t="shared" si="13"/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0.46653796653796653</v>
      </c>
      <c r="I898" s="10">
        <v>829</v>
      </c>
      <c r="J898" s="14">
        <f t="shared" si="13"/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0.47214854111405835</v>
      </c>
      <c r="I899" s="10">
        <v>199</v>
      </c>
      <c r="J899" s="14">
        <f t="shared" si="13"/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0.37254901960784315</v>
      </c>
      <c r="I900" s="10">
        <v>160</v>
      </c>
      <c r="J900" s="14">
        <f t="shared" ref="J900:J963" si="14"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0.40915032679738561</v>
      </c>
      <c r="I901" s="10">
        <v>452</v>
      </c>
      <c r="J901" s="14">
        <f t="shared" si="14"/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0.40585009140767825</v>
      </c>
      <c r="I902" s="10">
        <v>325</v>
      </c>
      <c r="J902" s="14">
        <f t="shared" si="14"/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0.39290989660265879</v>
      </c>
      <c r="I903" s="10">
        <v>411</v>
      </c>
      <c r="J903" s="14">
        <f t="shared" si="14"/>
        <v>1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0.44186046511627908</v>
      </c>
      <c r="I904" s="10">
        <v>192</v>
      </c>
      <c r="J904" s="14">
        <f t="shared" si="14"/>
        <v>0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0.47907995618838994</v>
      </c>
      <c r="I905" s="10">
        <v>2378</v>
      </c>
      <c r="J905" s="14">
        <f t="shared" si="14"/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0.44285714285714284</v>
      </c>
      <c r="I906" s="10">
        <v>78</v>
      </c>
      <c r="J906" s="14">
        <f t="shared" si="14"/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0.43687374749498997</v>
      </c>
      <c r="I907" s="10">
        <v>281</v>
      </c>
      <c r="J907" s="14">
        <f t="shared" si="14"/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0.48297213622291024</v>
      </c>
      <c r="I908" s="10">
        <v>167</v>
      </c>
      <c r="J908" s="14">
        <f t="shared" si="14"/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0.38695652173913042</v>
      </c>
      <c r="I909" s="10">
        <v>141</v>
      </c>
      <c r="J909" s="14">
        <f t="shared" si="14"/>
        <v>1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0.50672645739910316</v>
      </c>
      <c r="I910" s="10">
        <v>110</v>
      </c>
      <c r="J910" s="14">
        <f t="shared" si="14"/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0.50655021834061131</v>
      </c>
      <c r="I911" s="10">
        <v>113</v>
      </c>
      <c r="J911" s="14">
        <f t="shared" si="14"/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0.48888888888888887</v>
      </c>
      <c r="I912" s="10">
        <v>92</v>
      </c>
      <c r="J912" s="14">
        <f t="shared" si="14"/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0.37022900763358779</v>
      </c>
      <c r="I913" s="10">
        <v>165</v>
      </c>
      <c r="J913" s="14">
        <f t="shared" si="14"/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0.50877192982456143</v>
      </c>
      <c r="I914" s="10">
        <v>56</v>
      </c>
      <c r="J914" s="14">
        <f t="shared" si="14"/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0.40096618357487923</v>
      </c>
      <c r="I915" s="10">
        <v>372</v>
      </c>
      <c r="J915" s="14">
        <f t="shared" si="14"/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0.44458281444582815</v>
      </c>
      <c r="I916" s="10">
        <v>446</v>
      </c>
      <c r="J916" s="14">
        <f t="shared" si="14"/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0.47510917030567684</v>
      </c>
      <c r="I917" s="10">
        <v>601</v>
      </c>
      <c r="J917" s="14">
        <f t="shared" si="14"/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0.43720930232558142</v>
      </c>
      <c r="I918" s="10">
        <v>121</v>
      </c>
      <c r="J918" s="14">
        <f t="shared" si="14"/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0.41205533596837945</v>
      </c>
      <c r="I919" s="10">
        <v>595</v>
      </c>
      <c r="J919" s="14">
        <f t="shared" si="14"/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0.47142857142857142</v>
      </c>
      <c r="I920" s="10">
        <v>74</v>
      </c>
      <c r="J920" s="14">
        <f t="shared" si="14"/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0.45544554455445546</v>
      </c>
      <c r="I921" s="10">
        <v>330</v>
      </c>
      <c r="J921" s="14">
        <f t="shared" si="14"/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0.39163498098859317</v>
      </c>
      <c r="I922" s="10">
        <v>160</v>
      </c>
      <c r="J922" s="14">
        <f t="shared" si="14"/>
        <v>1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0.32013201320132012</v>
      </c>
      <c r="I923" s="10">
        <v>206</v>
      </c>
      <c r="J923" s="14">
        <f t="shared" si="14"/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0.4168421052631579</v>
      </c>
      <c r="I924" s="10">
        <v>277</v>
      </c>
      <c r="J924" s="14">
        <f t="shared" si="14"/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0.43237250554323725</v>
      </c>
      <c r="I925" s="10">
        <v>256</v>
      </c>
      <c r="J925" s="14">
        <f t="shared" si="14"/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0.47692307692307695</v>
      </c>
      <c r="I926" s="10">
        <v>68</v>
      </c>
      <c r="J926" s="14">
        <f t="shared" si="14"/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0.50118764845605701</v>
      </c>
      <c r="I927" s="10">
        <v>210</v>
      </c>
      <c r="J927" s="14">
        <f t="shared" si="14"/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0.36909871244635195</v>
      </c>
      <c r="I928" s="10">
        <v>147</v>
      </c>
      <c r="J928" s="14">
        <f t="shared" si="14"/>
        <v>1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0.39043824701195218</v>
      </c>
      <c r="I929" s="10">
        <v>153</v>
      </c>
      <c r="J929" s="14">
        <f t="shared" si="14"/>
        <v>1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0.52877697841726623</v>
      </c>
      <c r="I930" s="10">
        <v>131</v>
      </c>
      <c r="J930" s="14">
        <f t="shared" si="14"/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0.42740286298568508</v>
      </c>
      <c r="I931" s="10">
        <v>280</v>
      </c>
      <c r="J931" s="14">
        <f t="shared" si="14"/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0.52109464082098067</v>
      </c>
      <c r="I932" s="10">
        <v>420</v>
      </c>
      <c r="J932" s="14">
        <f t="shared" si="14"/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0.4144144144144144</v>
      </c>
      <c r="I933" s="10">
        <v>65</v>
      </c>
      <c r="J933" s="14">
        <f t="shared" si="14"/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0.2767857142857143</v>
      </c>
      <c r="I934" s="10">
        <v>81</v>
      </c>
      <c r="J934" s="14">
        <f t="shared" si="14"/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0.26162790697674421</v>
      </c>
      <c r="I935" s="10">
        <v>127</v>
      </c>
      <c r="J935" s="14">
        <f t="shared" si="14"/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0.43697478991596639</v>
      </c>
      <c r="I936" s="10">
        <v>67</v>
      </c>
      <c r="J936" s="14">
        <f t="shared" si="14"/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0.47761194029850745</v>
      </c>
      <c r="I937" s="10">
        <v>35</v>
      </c>
      <c r="J937" s="14">
        <f t="shared" si="14"/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0.40883977900552487</v>
      </c>
      <c r="I938" s="10">
        <v>107</v>
      </c>
      <c r="J938" s="14">
        <f t="shared" si="14"/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0.54032258064516125</v>
      </c>
      <c r="I939" s="10">
        <v>57</v>
      </c>
      <c r="J939" s="14">
        <f t="shared" si="14"/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0.5</v>
      </c>
      <c r="I940" s="10">
        <v>56</v>
      </c>
      <c r="J940" s="14">
        <f t="shared" si="14"/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0.43478260869565216</v>
      </c>
      <c r="I941" s="10">
        <v>26</v>
      </c>
      <c r="J941" s="14">
        <f t="shared" si="14"/>
        <v>0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0.46043165467625902</v>
      </c>
      <c r="I942" s="10">
        <v>75</v>
      </c>
      <c r="J942" s="14">
        <f t="shared" si="14"/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0.5</v>
      </c>
      <c r="I943" s="10">
        <v>56</v>
      </c>
      <c r="J943" s="14">
        <f t="shared" si="14"/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0.20895522388059701</v>
      </c>
      <c r="I944" s="10">
        <v>53</v>
      </c>
      <c r="J944" s="14">
        <f t="shared" si="14"/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0.35897435897435898</v>
      </c>
      <c r="I945" s="10">
        <v>50</v>
      </c>
      <c r="J945" s="14">
        <f t="shared" si="14"/>
        <v>1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0.33333333333333331</v>
      </c>
      <c r="I946" s="10">
        <v>58</v>
      </c>
      <c r="J946" s="14">
        <f t="shared" si="14"/>
        <v>1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0.46666666666666667</v>
      </c>
      <c r="I947" s="10">
        <v>32</v>
      </c>
      <c r="J947" s="14">
        <f t="shared" si="14"/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0.45283018867924529</v>
      </c>
      <c r="I948" s="10">
        <v>29</v>
      </c>
      <c r="J948" s="14">
        <f t="shared" si="14"/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0.45977011494252873</v>
      </c>
      <c r="I949" s="10">
        <v>47</v>
      </c>
      <c r="J949" s="14">
        <f t="shared" si="14"/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0.3522012578616352</v>
      </c>
      <c r="I950" s="10">
        <v>103</v>
      </c>
      <c r="J950" s="14">
        <f t="shared" si="14"/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0.47435897435897434</v>
      </c>
      <c r="I951" s="10">
        <v>41</v>
      </c>
      <c r="J951" s="14">
        <f t="shared" si="14"/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0.25862068965517243</v>
      </c>
      <c r="I952" s="10">
        <v>43</v>
      </c>
      <c r="J952" s="14">
        <f t="shared" si="14"/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0.42446043165467628</v>
      </c>
      <c r="I953" s="10">
        <v>80</v>
      </c>
      <c r="J953" s="14">
        <f t="shared" si="14"/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0.59139784946236562</v>
      </c>
      <c r="I954" s="10">
        <v>38</v>
      </c>
      <c r="J954" s="14">
        <f t="shared" si="14"/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0.37037037037037035</v>
      </c>
      <c r="I955" s="10">
        <v>51</v>
      </c>
      <c r="J955" s="14">
        <f t="shared" si="14"/>
        <v>1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0.4640171858216971</v>
      </c>
      <c r="I956" s="10">
        <v>499</v>
      </c>
      <c r="J956" s="14">
        <f t="shared" si="14"/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0.41269841269841268</v>
      </c>
      <c r="I957" s="10">
        <v>37</v>
      </c>
      <c r="J957" s="14">
        <f t="shared" si="14"/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0.46153846153846156</v>
      </c>
      <c r="I958" s="10">
        <v>42</v>
      </c>
      <c r="J958" s="14">
        <f t="shared" si="14"/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0.43478260869565216</v>
      </c>
      <c r="I959" s="10">
        <v>78</v>
      </c>
      <c r="J959" s="14">
        <f t="shared" si="14"/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0.33944954128440369</v>
      </c>
      <c r="I960" s="10">
        <v>144</v>
      </c>
      <c r="J960" s="14">
        <f t="shared" si="14"/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0.3707865168539326</v>
      </c>
      <c r="I961" s="10">
        <v>112</v>
      </c>
      <c r="J961" s="14">
        <f t="shared" si="14"/>
        <v>1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0.34121621621621623</v>
      </c>
      <c r="I962" s="10">
        <v>195</v>
      </c>
      <c r="J962" s="14">
        <f t="shared" si="14"/>
        <v>1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0.39069767441860465</v>
      </c>
      <c r="I963" s="10">
        <v>393</v>
      </c>
      <c r="J963" s="14">
        <f t="shared" si="14"/>
        <v>1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0.38224061107574792</v>
      </c>
      <c r="I964" s="10">
        <v>1941</v>
      </c>
      <c r="J964" s="14">
        <f t="shared" ref="J964:J1027" si="15">IF(H964&lt;J$2,1,0)</f>
        <v>1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0.45116918844566711</v>
      </c>
      <c r="I965" s="10">
        <v>399</v>
      </c>
      <c r="J965" s="14">
        <f t="shared" si="15"/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0.39032258064516129</v>
      </c>
      <c r="I966" s="10">
        <v>189</v>
      </c>
      <c r="J966" s="14">
        <f t="shared" si="15"/>
        <v>1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0.38082901554404147</v>
      </c>
      <c r="I967" s="10">
        <v>478</v>
      </c>
      <c r="J967" s="14">
        <f t="shared" si="15"/>
        <v>1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0.38865721434528772</v>
      </c>
      <c r="I968" s="10">
        <v>733</v>
      </c>
      <c r="J968" s="14">
        <f t="shared" si="15"/>
        <v>1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0.391812865497076</v>
      </c>
      <c r="I969" s="10">
        <v>104</v>
      </c>
      <c r="J969" s="14">
        <f t="shared" si="15"/>
        <v>1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0.38897893030794167</v>
      </c>
      <c r="I970" s="10">
        <v>377</v>
      </c>
      <c r="J970" s="14">
        <f t="shared" si="15"/>
        <v>1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0.33710174717368963</v>
      </c>
      <c r="I971" s="10">
        <v>645</v>
      </c>
      <c r="J971" s="14">
        <f t="shared" si="15"/>
        <v>1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0.44522968197879859</v>
      </c>
      <c r="I972" s="10">
        <v>314</v>
      </c>
      <c r="J972" s="14">
        <f t="shared" si="15"/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0.39300000000000002</v>
      </c>
      <c r="I973" s="10">
        <v>607</v>
      </c>
      <c r="J973" s="14">
        <f t="shared" si="15"/>
        <v>1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0.35535976505139499</v>
      </c>
      <c r="I974" s="10">
        <v>439</v>
      </c>
      <c r="J974" s="14">
        <f t="shared" si="15"/>
        <v>1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0.35877862595419846</v>
      </c>
      <c r="I975" s="10">
        <v>168</v>
      </c>
      <c r="J975" s="14">
        <f t="shared" si="15"/>
        <v>1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0.43842232358465255</v>
      </c>
      <c r="I976" s="10">
        <v>2093</v>
      </c>
      <c r="J976" s="14">
        <f t="shared" si="15"/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0.48606271777003485</v>
      </c>
      <c r="I977" s="10">
        <v>295</v>
      </c>
      <c r="J977" s="14">
        <f t="shared" si="15"/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0.3925233644859813</v>
      </c>
      <c r="I978" s="10">
        <v>130</v>
      </c>
      <c r="J978" s="14">
        <f t="shared" si="15"/>
        <v>1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0.40156249999999999</v>
      </c>
      <c r="I979" s="10">
        <v>766</v>
      </c>
      <c r="J979" s="14">
        <f t="shared" si="15"/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0.40384615384615385</v>
      </c>
      <c r="I980" s="10">
        <v>527</v>
      </c>
      <c r="J980" s="14">
        <f t="shared" si="15"/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0.37263339070567986</v>
      </c>
      <c r="I981" s="10">
        <v>729</v>
      </c>
      <c r="J981" s="14">
        <f t="shared" si="15"/>
        <v>1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0.41882352941176471</v>
      </c>
      <c r="I982" s="10">
        <v>1729</v>
      </c>
      <c r="J982" s="14">
        <f t="shared" si="15"/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0.39873725109276348</v>
      </c>
      <c r="I983" s="10">
        <v>1238</v>
      </c>
      <c r="J983" s="14">
        <f t="shared" si="15"/>
        <v>1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0.38948884089272856</v>
      </c>
      <c r="I984" s="10">
        <v>848</v>
      </c>
      <c r="J984" s="14">
        <f t="shared" si="15"/>
        <v>1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0.44144144144144143</v>
      </c>
      <c r="I985" s="10">
        <v>248</v>
      </c>
      <c r="J985" s="14">
        <f t="shared" si="15"/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0.4621212121212121</v>
      </c>
      <c r="I986" s="10">
        <v>213</v>
      </c>
      <c r="J986" s="14">
        <f t="shared" si="15"/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0.42969557268897546</v>
      </c>
      <c r="I987" s="10">
        <v>7175</v>
      </c>
      <c r="J987" s="14">
        <f t="shared" si="15"/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0.40359640359640359</v>
      </c>
      <c r="I988" s="10">
        <v>597</v>
      </c>
      <c r="J988" s="14">
        <f t="shared" si="15"/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0.38735177865612647</v>
      </c>
      <c r="I989" s="10">
        <v>310</v>
      </c>
      <c r="J989" s="14">
        <f t="shared" si="15"/>
        <v>1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0.38897168405365129</v>
      </c>
      <c r="I990" s="10">
        <v>1230</v>
      </c>
      <c r="J990" s="14">
        <f t="shared" si="15"/>
        <v>1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0.38865836791147995</v>
      </c>
      <c r="I991" s="10">
        <v>442</v>
      </c>
      <c r="J991" s="14">
        <f t="shared" si="15"/>
        <v>1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0.43701492537313436</v>
      </c>
      <c r="I992" s="10">
        <v>943</v>
      </c>
      <c r="J992" s="14">
        <f t="shared" si="15"/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0.45134575569358176</v>
      </c>
      <c r="I993" s="10">
        <v>530</v>
      </c>
      <c r="J993" s="14">
        <f t="shared" si="15"/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0.40423162583518929</v>
      </c>
      <c r="I994" s="10">
        <v>535</v>
      </c>
      <c r="J994" s="14">
        <f t="shared" si="15"/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0.34012738853503183</v>
      </c>
      <c r="I995" s="10">
        <v>518</v>
      </c>
      <c r="J995" s="14">
        <f t="shared" si="15"/>
        <v>1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0.40211864406779663</v>
      </c>
      <c r="I996" s="10">
        <v>1411</v>
      </c>
      <c r="J996" s="14">
        <f t="shared" si="15"/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0.40772532188841204</v>
      </c>
      <c r="I997" s="10">
        <v>414</v>
      </c>
      <c r="J997" s="14">
        <f t="shared" si="15"/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0.45076586433260396</v>
      </c>
      <c r="I998" s="10">
        <v>251</v>
      </c>
      <c r="J998" s="14">
        <f t="shared" si="15"/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0.35135135135135137</v>
      </c>
      <c r="I999" s="10">
        <v>144</v>
      </c>
      <c r="J999" s="14">
        <f t="shared" si="15"/>
        <v>1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0.28125</v>
      </c>
      <c r="I1000" s="10">
        <v>46</v>
      </c>
      <c r="J1000" s="14">
        <f t="shared" si="15"/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0.37410071942446044</v>
      </c>
      <c r="I1001" s="10">
        <v>87</v>
      </c>
      <c r="J1001" s="14">
        <f t="shared" si="15"/>
        <v>1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0.37339055793991416</v>
      </c>
      <c r="I1002" s="10">
        <v>292</v>
      </c>
      <c r="J1002" s="14">
        <f t="shared" si="15"/>
        <v>1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0.3394255874673629</v>
      </c>
      <c r="I1003" s="10">
        <v>253</v>
      </c>
      <c r="J1003" s="14">
        <f t="shared" si="15"/>
        <v>1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0.30893118594436308</v>
      </c>
      <c r="I1004" s="10">
        <v>944</v>
      </c>
      <c r="J1004" s="14">
        <f t="shared" si="15"/>
        <v>1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0.33976261127596441</v>
      </c>
      <c r="I1005" s="10">
        <v>445</v>
      </c>
      <c r="J1005" s="14">
        <f t="shared" si="15"/>
        <v>1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0.35942028985507246</v>
      </c>
      <c r="I1006" s="10">
        <v>442</v>
      </c>
      <c r="J1006" s="14">
        <f t="shared" si="15"/>
        <v>1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0.27906976744186046</v>
      </c>
      <c r="I1007" s="10">
        <v>124</v>
      </c>
      <c r="J1007" s="14">
        <f t="shared" si="15"/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0.33333333333333331</v>
      </c>
      <c r="I1008" s="10">
        <v>62</v>
      </c>
      <c r="J1008" s="14">
        <f t="shared" si="15"/>
        <v>1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0.26587301587301587</v>
      </c>
      <c r="I1009" s="10">
        <v>370</v>
      </c>
      <c r="J1009" s="14">
        <f t="shared" si="15"/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0.42507645259938837</v>
      </c>
      <c r="I1010" s="10">
        <v>188</v>
      </c>
      <c r="J1010" s="14">
        <f t="shared" si="15"/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0.4613821138211382</v>
      </c>
      <c r="I1011" s="10">
        <v>265</v>
      </c>
      <c r="J1011" s="14">
        <f t="shared" si="15"/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0.42379182156133827</v>
      </c>
      <c r="I1012" s="10">
        <v>155</v>
      </c>
      <c r="J1012" s="14">
        <f t="shared" si="15"/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0.4781144781144781</v>
      </c>
      <c r="I1013" s="10">
        <v>1240</v>
      </c>
      <c r="J1013" s="14">
        <f t="shared" si="15"/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0.44158628081457663</v>
      </c>
      <c r="I1014" s="10">
        <v>521</v>
      </c>
      <c r="J1014" s="14">
        <f t="shared" si="15"/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0.48275862068965519</v>
      </c>
      <c r="I1015" s="10">
        <v>240</v>
      </c>
      <c r="J1015" s="14">
        <f t="shared" si="15"/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0.3931203931203931</v>
      </c>
      <c r="I1016" s="10">
        <v>247</v>
      </c>
      <c r="J1016" s="14">
        <f t="shared" si="15"/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0.46838824577025823</v>
      </c>
      <c r="I1017" s="10">
        <v>597</v>
      </c>
      <c r="J1017" s="14">
        <f t="shared" si="15"/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0.45385450597176979</v>
      </c>
      <c r="I1018" s="10">
        <v>503</v>
      </c>
      <c r="J1018" s="14">
        <f t="shared" si="15"/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0.49019607843137253</v>
      </c>
      <c r="I1019" s="10">
        <v>78</v>
      </c>
      <c r="J1019" s="14">
        <f t="shared" si="15"/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0.42807017543859649</v>
      </c>
      <c r="I1020" s="10">
        <v>163</v>
      </c>
      <c r="J1020" s="14">
        <f t="shared" si="15"/>
        <v>0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0.50297029702970297</v>
      </c>
      <c r="I1021" s="10">
        <v>251</v>
      </c>
      <c r="J1021" s="14">
        <f t="shared" si="15"/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0.45118733509234826</v>
      </c>
      <c r="I1022" s="10">
        <v>208</v>
      </c>
      <c r="J1022" s="14">
        <f t="shared" si="15"/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0.39705882352941174</v>
      </c>
      <c r="I1023" s="10">
        <v>328</v>
      </c>
      <c r="J1023" s="14">
        <f t="shared" si="15"/>
        <v>1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0.37845057880676758</v>
      </c>
      <c r="I1024" s="10">
        <v>698</v>
      </c>
      <c r="J1024" s="14">
        <f t="shared" si="15"/>
        <v>1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0.35</v>
      </c>
      <c r="I1025" s="10">
        <v>299</v>
      </c>
      <c r="J1025" s="14">
        <f t="shared" si="15"/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0.45833333333333331</v>
      </c>
      <c r="I1026" s="10">
        <v>221</v>
      </c>
      <c r="J1026" s="14">
        <f t="shared" si="15"/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0.48413910093299406</v>
      </c>
      <c r="I1027" s="10">
        <v>3041</v>
      </c>
      <c r="J1027" s="14">
        <f t="shared" si="15"/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0.49209138840070299</v>
      </c>
      <c r="I1028" s="10">
        <v>289</v>
      </c>
      <c r="J1028" s="14">
        <f t="shared" ref="J1028:J1091" si="16"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0.39642857142857141</v>
      </c>
      <c r="I1029" s="10">
        <v>169</v>
      </c>
      <c r="J1029" s="14">
        <f t="shared" si="16"/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0.43037974683544306</v>
      </c>
      <c r="I1030" s="10">
        <v>405</v>
      </c>
      <c r="J1030" s="14">
        <f t="shared" si="16"/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0.49816849816849818</v>
      </c>
      <c r="I1031" s="10">
        <v>137</v>
      </c>
      <c r="J1031" s="14">
        <f t="shared" si="16"/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0.45662100456621002</v>
      </c>
      <c r="I1032" s="10">
        <v>119</v>
      </c>
      <c r="J1032" s="14">
        <f t="shared" si="16"/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0.60893854748603349</v>
      </c>
      <c r="I1033" s="10">
        <v>70</v>
      </c>
      <c r="J1033" s="14">
        <f t="shared" si="16"/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0.45578231292517007</v>
      </c>
      <c r="I1034" s="10">
        <v>80</v>
      </c>
      <c r="J1034" s="14">
        <f t="shared" si="16"/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0.32492997198879553</v>
      </c>
      <c r="I1035" s="10">
        <v>241</v>
      </c>
      <c r="J1035" s="14">
        <f t="shared" si="16"/>
        <v>1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0.3595890410958904</v>
      </c>
      <c r="I1036" s="10">
        <v>187</v>
      </c>
      <c r="J1036" s="14">
        <f t="shared" si="16"/>
        <v>1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0.39285714285714285</v>
      </c>
      <c r="I1037" s="10">
        <v>187</v>
      </c>
      <c r="J1037" s="14">
        <f t="shared" si="16"/>
        <v>1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0.3801980198019802</v>
      </c>
      <c r="I1038" s="10">
        <v>313</v>
      </c>
      <c r="J1038" s="14">
        <f t="shared" si="16"/>
        <v>1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0.3638709677419355</v>
      </c>
      <c r="I1039" s="10">
        <v>493</v>
      </c>
      <c r="J1039" s="14">
        <f t="shared" si="16"/>
        <v>1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0.29779411764705882</v>
      </c>
      <c r="I1040" s="10">
        <v>191</v>
      </c>
      <c r="J1040" s="14">
        <f t="shared" si="16"/>
        <v>1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0.34272300469483569</v>
      </c>
      <c r="I1041" s="10">
        <v>140</v>
      </c>
      <c r="J1041" s="14">
        <f t="shared" si="16"/>
        <v>1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0.31263858093126384</v>
      </c>
      <c r="I1042" s="10">
        <v>310</v>
      </c>
      <c r="J1042" s="14">
        <f t="shared" si="16"/>
        <v>1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0.42028985507246375</v>
      </c>
      <c r="I1043" s="10">
        <v>240</v>
      </c>
      <c r="J1043" s="14">
        <f t="shared" si="16"/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0.30396475770925108</v>
      </c>
      <c r="I1044" s="10">
        <v>158</v>
      </c>
      <c r="J1044" s="14">
        <f t="shared" si="16"/>
        <v>1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0.33617021276595743</v>
      </c>
      <c r="I1045" s="10">
        <v>156</v>
      </c>
      <c r="J1045" s="14">
        <f t="shared" si="16"/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0.34097421203438394</v>
      </c>
      <c r="I1046" s="10">
        <v>230</v>
      </c>
      <c r="J1046" s="14">
        <f t="shared" si="16"/>
        <v>1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0.29017857142857145</v>
      </c>
      <c r="I1047" s="10">
        <v>159</v>
      </c>
      <c r="J1047" s="14">
        <f t="shared" si="16"/>
        <v>1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0.33932853717026379</v>
      </c>
      <c r="I1048" s="10">
        <v>551</v>
      </c>
      <c r="J1048" s="14">
        <f t="shared" si="16"/>
        <v>1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0.34854771784232363</v>
      </c>
      <c r="I1049" s="10">
        <v>157</v>
      </c>
      <c r="J1049" s="14">
        <f t="shared" si="16"/>
        <v>1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0.38750000000000001</v>
      </c>
      <c r="I1050" s="10">
        <v>294</v>
      </c>
      <c r="J1050" s="14">
        <f t="shared" si="16"/>
        <v>1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0.33823529411764708</v>
      </c>
      <c r="I1051" s="10">
        <v>45</v>
      </c>
      <c r="J1051" s="14">
        <f t="shared" si="16"/>
        <v>1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0.41919191919191917</v>
      </c>
      <c r="I1052" s="10">
        <v>230</v>
      </c>
      <c r="J1052" s="14">
        <f t="shared" si="16"/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0.42944785276073622</v>
      </c>
      <c r="I1053" s="10">
        <v>186</v>
      </c>
      <c r="J1053" s="14">
        <f t="shared" si="16"/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0.29508196721311475</v>
      </c>
      <c r="I1054" s="10">
        <v>258</v>
      </c>
      <c r="J1054" s="14">
        <f t="shared" si="16"/>
        <v>1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0.38432835820895522</v>
      </c>
      <c r="I1055" s="10">
        <v>165</v>
      </c>
      <c r="J1055" s="14">
        <f t="shared" si="16"/>
        <v>1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0.30958230958230959</v>
      </c>
      <c r="I1056" s="10">
        <v>281</v>
      </c>
      <c r="J1056" s="14">
        <f t="shared" si="16"/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0.375</v>
      </c>
      <c r="I1057" s="10">
        <v>200</v>
      </c>
      <c r="J1057" s="14">
        <f t="shared" si="16"/>
        <v>1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0.42052980132450329</v>
      </c>
      <c r="I1058" s="10">
        <v>175</v>
      </c>
      <c r="J1058" s="14">
        <f t="shared" si="16"/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0.36666666666666664</v>
      </c>
      <c r="I1059" s="10">
        <v>171</v>
      </c>
      <c r="J1059" s="14">
        <f t="shared" si="16"/>
        <v>1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0.40054807033569306</v>
      </c>
      <c r="I1060" s="10">
        <v>7875</v>
      </c>
      <c r="J1060" s="14">
        <f t="shared" si="16"/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0.46153846153846156</v>
      </c>
      <c r="I1061" s="10">
        <v>875</v>
      </c>
      <c r="J1061" s="14">
        <f t="shared" si="16"/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0.38410596026490068</v>
      </c>
      <c r="I1062" s="10">
        <v>93</v>
      </c>
      <c r="J1062" s="14">
        <f t="shared" si="16"/>
        <v>1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0.44270833333333331</v>
      </c>
      <c r="I1063" s="10">
        <v>107</v>
      </c>
      <c r="J1063" s="14">
        <f t="shared" si="16"/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0.30564784053156147</v>
      </c>
      <c r="I1064" s="10">
        <v>209</v>
      </c>
      <c r="J1064" s="14">
        <f t="shared" si="16"/>
        <v>1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0.38525236593059936</v>
      </c>
      <c r="I1065" s="10">
        <v>1559</v>
      </c>
      <c r="J1065" s="14">
        <f t="shared" si="16"/>
        <v>1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0.3977812995245642</v>
      </c>
      <c r="I1066" s="10">
        <v>380</v>
      </c>
      <c r="J1066" s="14">
        <f t="shared" si="16"/>
        <v>1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0.32387580299785867</v>
      </c>
      <c r="I1067" s="10">
        <v>1263</v>
      </c>
      <c r="J1067" s="14">
        <f t="shared" si="16"/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0.35161744022503516</v>
      </c>
      <c r="I1068" s="10">
        <v>461</v>
      </c>
      <c r="J1068" s="14">
        <f t="shared" si="16"/>
        <v>1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0.33686067019400351</v>
      </c>
      <c r="I1069" s="10">
        <v>376</v>
      </c>
      <c r="J1069" s="14">
        <f t="shared" si="16"/>
        <v>1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0.33333333333333331</v>
      </c>
      <c r="I1070" s="10">
        <v>78</v>
      </c>
      <c r="J1070" s="14">
        <f t="shared" si="16"/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0.32291666666666669</v>
      </c>
      <c r="I1071" s="10">
        <v>130</v>
      </c>
      <c r="J1071" s="14">
        <f t="shared" si="16"/>
        <v>1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0.43870967741935485</v>
      </c>
      <c r="I1072" s="10">
        <v>87</v>
      </c>
      <c r="J1072" s="14">
        <f t="shared" si="16"/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0.37962962962962965</v>
      </c>
      <c r="I1073" s="10">
        <v>67</v>
      </c>
      <c r="J1073" s="14">
        <f t="shared" si="16"/>
        <v>1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0.39473684210526316</v>
      </c>
      <c r="I1074" s="10">
        <v>230</v>
      </c>
      <c r="J1074" s="14">
        <f t="shared" si="16"/>
        <v>1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0.35978835978835977</v>
      </c>
      <c r="I1075" s="10">
        <v>121</v>
      </c>
      <c r="J1075" s="14">
        <f t="shared" si="16"/>
        <v>1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0.36842105263157893</v>
      </c>
      <c r="I1076" s="10">
        <v>108</v>
      </c>
      <c r="J1076" s="14">
        <f t="shared" si="16"/>
        <v>1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0.26285714285714284</v>
      </c>
      <c r="I1077" s="10">
        <v>129</v>
      </c>
      <c r="J1077" s="14">
        <f t="shared" si="16"/>
        <v>1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0.38815789473684209</v>
      </c>
      <c r="I1078" s="10">
        <v>93</v>
      </c>
      <c r="J1078" s="14">
        <f t="shared" si="16"/>
        <v>1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0.34444444444444444</v>
      </c>
      <c r="I1079" s="10">
        <v>118</v>
      </c>
      <c r="J1079" s="14">
        <f t="shared" si="16"/>
        <v>1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0.32967032967032966</v>
      </c>
      <c r="I1080" s="10">
        <v>61</v>
      </c>
      <c r="J1080" s="14">
        <f t="shared" si="16"/>
        <v>1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0.29850746268656714</v>
      </c>
      <c r="I1081" s="10">
        <v>94</v>
      </c>
      <c r="J1081" s="14">
        <f t="shared" si="16"/>
        <v>1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0.38095238095238093</v>
      </c>
      <c r="I1082" s="10">
        <v>52</v>
      </c>
      <c r="J1082" s="14">
        <f t="shared" si="16"/>
        <v>1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0.29865771812080538</v>
      </c>
      <c r="I1083" s="10">
        <v>209</v>
      </c>
      <c r="J1083" s="14">
        <f t="shared" si="16"/>
        <v>1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0.27741935483870966</v>
      </c>
      <c r="I1084" s="10">
        <v>112</v>
      </c>
      <c r="J1084" s="14">
        <f t="shared" si="16"/>
        <v>1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0.22549019607843138</v>
      </c>
      <c r="I1085" s="10">
        <v>79</v>
      </c>
      <c r="J1085" s="14">
        <f t="shared" si="16"/>
        <v>1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0.51176983435047951</v>
      </c>
      <c r="I1086" s="10">
        <v>560</v>
      </c>
      <c r="J1086" s="14">
        <f t="shared" si="16"/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0.43275632490013316</v>
      </c>
      <c r="I1087" s="10">
        <v>426</v>
      </c>
      <c r="J1087" s="14">
        <f t="shared" si="16"/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0.53469387755102038</v>
      </c>
      <c r="I1088" s="10">
        <v>114</v>
      </c>
      <c r="J1088" s="14">
        <f t="shared" si="16"/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0.48214285714285715</v>
      </c>
      <c r="I1089" s="10">
        <v>58</v>
      </c>
      <c r="J1089" s="14">
        <f t="shared" si="16"/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0.33333333333333331</v>
      </c>
      <c r="I1090" s="10">
        <v>80</v>
      </c>
      <c r="J1090" s="14">
        <f t="shared" si="16"/>
        <v>1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0.39449541284403672</v>
      </c>
      <c r="I1091" s="10">
        <v>66</v>
      </c>
      <c r="J1091" s="14">
        <f t="shared" si="16"/>
        <v>1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0.375</v>
      </c>
      <c r="I1092" s="10">
        <v>100</v>
      </c>
      <c r="J1092" s="14">
        <f t="shared" ref="J1092:J1155" si="17"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0.32057416267942584</v>
      </c>
      <c r="I1093" s="10">
        <v>284</v>
      </c>
      <c r="J1093" s="14">
        <f t="shared" si="17"/>
        <v>1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0.44109589041095892</v>
      </c>
      <c r="I1094" s="10">
        <v>204</v>
      </c>
      <c r="J1094" s="14">
        <f t="shared" si="17"/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0.55714285714285716</v>
      </c>
      <c r="I1095" s="10">
        <v>31</v>
      </c>
      <c r="J1095" s="14">
        <f t="shared" si="17"/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0.31666666666666665</v>
      </c>
      <c r="I1096" s="10">
        <v>123</v>
      </c>
      <c r="J1096" s="14">
        <f t="shared" si="17"/>
        <v>1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0.34061135371179041</v>
      </c>
      <c r="I1097" s="10">
        <v>302</v>
      </c>
      <c r="J1097" s="14">
        <f t="shared" si="17"/>
        <v>1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0.41007194244604317</v>
      </c>
      <c r="I1098" s="10">
        <v>328</v>
      </c>
      <c r="J1098" s="14">
        <f t="shared" si="17"/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0.40123456790123457</v>
      </c>
      <c r="I1099" s="10">
        <v>97</v>
      </c>
      <c r="J1099" s="14">
        <f t="shared" si="17"/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0.47368421052631576</v>
      </c>
      <c r="I1100" s="10">
        <v>100</v>
      </c>
      <c r="J1100" s="14">
        <f t="shared" si="17"/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0.39164785553047404</v>
      </c>
      <c r="I1101" s="10">
        <v>539</v>
      </c>
      <c r="J1101" s="14">
        <f t="shared" si="17"/>
        <v>1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0.38105263157894737</v>
      </c>
      <c r="I1102" s="10">
        <v>294</v>
      </c>
      <c r="J1102" s="14">
        <f t="shared" si="17"/>
        <v>1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0.44642857142857145</v>
      </c>
      <c r="I1103" s="10">
        <v>62</v>
      </c>
      <c r="J1103" s="14">
        <f t="shared" si="17"/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0.35897435897435898</v>
      </c>
      <c r="I1104" s="10">
        <v>200</v>
      </c>
      <c r="J1104" s="14">
        <f t="shared" si="17"/>
        <v>1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0.38686131386861317</v>
      </c>
      <c r="I1105" s="10">
        <v>84</v>
      </c>
      <c r="J1105" s="14">
        <f t="shared" si="17"/>
        <v>1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0.36781609195402298</v>
      </c>
      <c r="I1106" s="10">
        <v>55</v>
      </c>
      <c r="J1106" s="14">
        <f t="shared" si="17"/>
        <v>1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0.27717391304347827</v>
      </c>
      <c r="I1107" s="10">
        <v>133</v>
      </c>
      <c r="J1107" s="14">
        <f t="shared" si="17"/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0.33568904593639576</v>
      </c>
      <c r="I1108" s="10">
        <v>188</v>
      </c>
      <c r="J1108" s="14">
        <f t="shared" si="17"/>
        <v>1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0.46242774566473988</v>
      </c>
      <c r="I1109" s="10">
        <v>93</v>
      </c>
      <c r="J1109" s="14">
        <f t="shared" si="17"/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0.3799830364715861</v>
      </c>
      <c r="I1110" s="10">
        <v>731</v>
      </c>
      <c r="J1110" s="14">
        <f t="shared" si="17"/>
        <v>1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0.2982456140350877</v>
      </c>
      <c r="I1111" s="10">
        <v>200</v>
      </c>
      <c r="J1111" s="14">
        <f t="shared" si="17"/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0.3825753651714493</v>
      </c>
      <c r="I1112" s="10">
        <v>5960</v>
      </c>
      <c r="J1112" s="14">
        <f t="shared" si="17"/>
        <v>1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0.40672782874617736</v>
      </c>
      <c r="I1113" s="10">
        <v>194</v>
      </c>
      <c r="J1113" s="14">
        <f t="shared" si="17"/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0.37136465324384788</v>
      </c>
      <c r="I1114" s="10">
        <v>281</v>
      </c>
      <c r="J1114" s="14">
        <f t="shared" si="17"/>
        <v>1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0.51200000000000001</v>
      </c>
      <c r="I1115" s="10">
        <v>61</v>
      </c>
      <c r="J1115" s="14">
        <f t="shared" si="17"/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0.48571428571428571</v>
      </c>
      <c r="I1116" s="10">
        <v>36</v>
      </c>
      <c r="J1116" s="14">
        <f t="shared" si="17"/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0.4642857142857143</v>
      </c>
      <c r="I1117" s="10">
        <v>15</v>
      </c>
      <c r="J1117" s="14">
        <f t="shared" si="17"/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0.38095238095238093</v>
      </c>
      <c r="I1118" s="10">
        <v>52</v>
      </c>
      <c r="J1118" s="14">
        <f t="shared" si="17"/>
        <v>1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0.5</v>
      </c>
      <c r="I1119" s="10">
        <v>45</v>
      </c>
      <c r="J1119" s="14">
        <f t="shared" si="17"/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0.41176470588235292</v>
      </c>
      <c r="I1120" s="10">
        <v>50</v>
      </c>
      <c r="J1120" s="14">
        <f t="shared" si="17"/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0.5</v>
      </c>
      <c r="I1121" s="10">
        <v>25</v>
      </c>
      <c r="J1121" s="14">
        <f t="shared" si="17"/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0.28037383177570091</v>
      </c>
      <c r="I1122" s="10">
        <v>77</v>
      </c>
      <c r="J1122" s="14">
        <f t="shared" si="17"/>
        <v>1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0.40526315789473683</v>
      </c>
      <c r="I1123" s="10">
        <v>113</v>
      </c>
      <c r="J1123" s="14">
        <f t="shared" si="17"/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0.30701754385964913</v>
      </c>
      <c r="I1124" s="10">
        <v>79</v>
      </c>
      <c r="J1124" s="14">
        <f t="shared" si="17"/>
        <v>1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0.34782608695652173</v>
      </c>
      <c r="I1125" s="10">
        <v>30</v>
      </c>
      <c r="J1125" s="14">
        <f t="shared" si="17"/>
        <v>1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0.4</v>
      </c>
      <c r="I1126" s="10">
        <v>33</v>
      </c>
      <c r="J1126" s="14">
        <f t="shared" si="17"/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0.26923076923076922</v>
      </c>
      <c r="I1127" s="10">
        <v>19</v>
      </c>
      <c r="J1127" s="14">
        <f t="shared" si="17"/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0.35675675675675678</v>
      </c>
      <c r="I1128" s="10">
        <v>119</v>
      </c>
      <c r="J1128" s="14">
        <f t="shared" si="17"/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0.37696335078534032</v>
      </c>
      <c r="I1129" s="10">
        <v>119</v>
      </c>
      <c r="J1129" s="14">
        <f t="shared" si="17"/>
        <v>1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0.33789954337899542</v>
      </c>
      <c r="I1130" s="10">
        <v>145</v>
      </c>
      <c r="J1130" s="14">
        <f t="shared" si="17"/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0.46902654867256638</v>
      </c>
      <c r="I1131" s="10">
        <v>60</v>
      </c>
      <c r="J1131" s="14">
        <f t="shared" si="17"/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0.42105263157894735</v>
      </c>
      <c r="I1132" s="10">
        <v>121</v>
      </c>
      <c r="J1132" s="14">
        <f t="shared" si="17"/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0.30612244897959184</v>
      </c>
      <c r="I1133" s="10">
        <v>34</v>
      </c>
      <c r="J1133" s="14">
        <f t="shared" si="17"/>
        <v>1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0.47101449275362317</v>
      </c>
      <c r="I1134" s="10">
        <v>146</v>
      </c>
      <c r="J1134" s="14">
        <f t="shared" si="17"/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0.50340136054421769</v>
      </c>
      <c r="I1135" s="10">
        <v>292</v>
      </c>
      <c r="J1135" s="14">
        <f t="shared" si="17"/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0.51932989690721654</v>
      </c>
      <c r="I1136" s="10">
        <v>373</v>
      </c>
      <c r="J1136" s="14">
        <f t="shared" si="17"/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0.43389830508474575</v>
      </c>
      <c r="I1137" s="10">
        <v>167</v>
      </c>
      <c r="J1137" s="14">
        <f t="shared" si="17"/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0.43385490753911804</v>
      </c>
      <c r="I1138" s="10">
        <v>398</v>
      </c>
      <c r="J1138" s="14">
        <f t="shared" si="17"/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0.38584474885844749</v>
      </c>
      <c r="I1139" s="10">
        <v>269</v>
      </c>
      <c r="J1139" s="14">
        <f t="shared" si="17"/>
        <v>1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0.4643188137164041</v>
      </c>
      <c r="I1140" s="10">
        <v>578</v>
      </c>
      <c r="J1140" s="14">
        <f t="shared" si="17"/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0.45021645021645024</v>
      </c>
      <c r="I1141" s="10">
        <v>127</v>
      </c>
      <c r="J1141" s="14">
        <f t="shared" si="17"/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0.37218045112781956</v>
      </c>
      <c r="I1142" s="10">
        <v>167</v>
      </c>
      <c r="J1142" s="14">
        <f t="shared" si="17"/>
        <v>1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0.5717884130982368</v>
      </c>
      <c r="I1143" s="10">
        <v>170</v>
      </c>
      <c r="J1143" s="14">
        <f t="shared" si="17"/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0.46170212765957447</v>
      </c>
      <c r="I1144" s="10">
        <v>2024</v>
      </c>
      <c r="J1144" s="14">
        <f t="shared" si="17"/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0.46551724137931033</v>
      </c>
      <c r="I1145" s="10">
        <v>434</v>
      </c>
      <c r="J1145" s="14">
        <f t="shared" si="17"/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0.5109034267912772</v>
      </c>
      <c r="I1146" s="10">
        <v>157</v>
      </c>
      <c r="J1146" s="14">
        <f t="shared" si="17"/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0.36633663366336633</v>
      </c>
      <c r="I1147" s="10">
        <v>64</v>
      </c>
      <c r="J1147" s="14">
        <f t="shared" si="17"/>
        <v>1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0.51587301587301593</v>
      </c>
      <c r="I1148" s="10">
        <v>122</v>
      </c>
      <c r="J1148" s="14">
        <f t="shared" si="17"/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0.37423312883435583</v>
      </c>
      <c r="I1149" s="10">
        <v>102</v>
      </c>
      <c r="J1149" s="14">
        <f t="shared" si="17"/>
        <v>1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0.44927536231884058</v>
      </c>
      <c r="I1150" s="10">
        <v>76</v>
      </c>
      <c r="J1150" s="14">
        <f t="shared" si="17"/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0.40853658536585363</v>
      </c>
      <c r="I1151" s="10">
        <v>97</v>
      </c>
      <c r="J1151" s="14">
        <f t="shared" si="17"/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0.42105263157894735</v>
      </c>
      <c r="I1152" s="10">
        <v>33</v>
      </c>
      <c r="J1152" s="14">
        <f t="shared" si="17"/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0.34426229508196721</v>
      </c>
      <c r="I1153" s="10">
        <v>40</v>
      </c>
      <c r="J1153" s="14">
        <f t="shared" si="17"/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0.59765625</v>
      </c>
      <c r="I1154" s="10">
        <v>103</v>
      </c>
      <c r="J1154" s="14">
        <f t="shared" si="17"/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0.42857142857142855</v>
      </c>
      <c r="I1155" s="10">
        <v>116</v>
      </c>
      <c r="J1155" s="14">
        <f t="shared" si="17"/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0.40875912408759124</v>
      </c>
      <c r="I1156" s="10">
        <v>81</v>
      </c>
      <c r="J1156" s="14">
        <f t="shared" ref="J1156:J1219" si="18"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0.34653465346534651</v>
      </c>
      <c r="I1157" s="10">
        <v>66</v>
      </c>
      <c r="J1157" s="14">
        <f t="shared" si="18"/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0.48039215686274511</v>
      </c>
      <c r="I1158" s="10">
        <v>53</v>
      </c>
      <c r="J1158" s="14">
        <f t="shared" si="18"/>
        <v>0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0.54285714285714282</v>
      </c>
      <c r="I1159" s="10">
        <v>16</v>
      </c>
      <c r="J1159" s="14">
        <f t="shared" si="18"/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0.5625</v>
      </c>
      <c r="I1160" s="10">
        <v>21</v>
      </c>
      <c r="J1160" s="14">
        <f t="shared" si="18"/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0.42230130486358242</v>
      </c>
      <c r="I1161" s="10">
        <v>487</v>
      </c>
      <c r="J1161" s="14">
        <f t="shared" si="18"/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0.42870003601008283</v>
      </c>
      <c r="I1162" s="10">
        <v>3173</v>
      </c>
      <c r="J1162" s="14">
        <f t="shared" si="18"/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0.43042071197411003</v>
      </c>
      <c r="I1163" s="10">
        <v>176</v>
      </c>
      <c r="J1163" s="14">
        <f t="shared" si="18"/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0.42904290429042902</v>
      </c>
      <c r="I1164" s="10">
        <v>346</v>
      </c>
      <c r="J1164" s="14">
        <f t="shared" si="18"/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0.3949579831932773</v>
      </c>
      <c r="I1165" s="10">
        <v>144</v>
      </c>
      <c r="J1165" s="14">
        <f t="shared" si="18"/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0.4</v>
      </c>
      <c r="I1166" s="10">
        <v>69</v>
      </c>
      <c r="J1166" s="14">
        <f t="shared" si="18"/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0.34172661870503596</v>
      </c>
      <c r="I1167" s="10">
        <v>183</v>
      </c>
      <c r="J1167" s="14">
        <f t="shared" si="18"/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0.39217557251908397</v>
      </c>
      <c r="I1168" s="10">
        <v>637</v>
      </c>
      <c r="J1168" s="14">
        <f t="shared" si="18"/>
        <v>1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0.35925925925925928</v>
      </c>
      <c r="I1169" s="10">
        <v>173</v>
      </c>
      <c r="J1169" s="14">
        <f t="shared" si="18"/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0.41304347826086957</v>
      </c>
      <c r="I1170" s="10">
        <v>54</v>
      </c>
      <c r="J1170" s="14">
        <f t="shared" si="18"/>
        <v>0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0.34200743494423791</v>
      </c>
      <c r="I1171" s="10">
        <v>177</v>
      </c>
      <c r="J1171" s="14">
        <f t="shared" si="18"/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0.4375</v>
      </c>
      <c r="I1172" s="10">
        <v>27</v>
      </c>
      <c r="J1172" s="14">
        <f t="shared" si="18"/>
        <v>0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0.38688524590163936</v>
      </c>
      <c r="I1173" s="10">
        <v>187</v>
      </c>
      <c r="J1173" s="14">
        <f t="shared" si="18"/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0.37804878048780488</v>
      </c>
      <c r="I1174" s="10">
        <v>51</v>
      </c>
      <c r="J1174" s="14">
        <f t="shared" si="18"/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0.41904761904761906</v>
      </c>
      <c r="I1175" s="10">
        <v>61</v>
      </c>
      <c r="J1175" s="14">
        <f t="shared" si="18"/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0.49333333333333335</v>
      </c>
      <c r="I1176" s="10">
        <v>114</v>
      </c>
      <c r="J1176" s="14">
        <f t="shared" si="18"/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0.44908256880733943</v>
      </c>
      <c r="I1177" s="10">
        <v>1201</v>
      </c>
      <c r="J1177" s="14">
        <f t="shared" si="18"/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0.42909090909090908</v>
      </c>
      <c r="I1178" s="10">
        <v>157</v>
      </c>
      <c r="J1178" s="14">
        <f t="shared" si="18"/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0.44534412955465585</v>
      </c>
      <c r="I1179" s="10">
        <v>137</v>
      </c>
      <c r="J1179" s="14">
        <f t="shared" si="18"/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0.44846796657381616</v>
      </c>
      <c r="I1180" s="10">
        <v>198</v>
      </c>
      <c r="J1180" s="14">
        <f t="shared" si="18"/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0.38461538461538464</v>
      </c>
      <c r="I1181" s="10">
        <v>104</v>
      </c>
      <c r="J1181" s="14">
        <f t="shared" si="18"/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0.54705882352941182</v>
      </c>
      <c r="I1182" s="10">
        <v>77</v>
      </c>
      <c r="J1182" s="14">
        <f t="shared" si="18"/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0.45695364238410596</v>
      </c>
      <c r="I1183" s="10">
        <v>164</v>
      </c>
      <c r="J1183" s="14">
        <f t="shared" si="18"/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0.32098765432098764</v>
      </c>
      <c r="I1184" s="10">
        <v>55</v>
      </c>
      <c r="J1184" s="14">
        <f t="shared" si="18"/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0.41102756892230574</v>
      </c>
      <c r="I1185" s="10">
        <v>235</v>
      </c>
      <c r="J1185" s="14">
        <f t="shared" si="18"/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0.34710743801652894</v>
      </c>
      <c r="I1186" s="10">
        <v>158</v>
      </c>
      <c r="J1186" s="14">
        <f t="shared" si="18"/>
        <v>1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0.53846153846153844</v>
      </c>
      <c r="I1187" s="10">
        <v>42</v>
      </c>
      <c r="J1187" s="14">
        <f t="shared" si="18"/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0.46118721461187212</v>
      </c>
      <c r="I1188" s="10">
        <v>118</v>
      </c>
      <c r="J1188" s="14">
        <f t="shared" si="18"/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0.40196078431372551</v>
      </c>
      <c r="I1189" s="10">
        <v>61</v>
      </c>
      <c r="J1189" s="14">
        <f t="shared" si="18"/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0.42539682539682538</v>
      </c>
      <c r="I1190" s="10">
        <v>362</v>
      </c>
      <c r="J1190" s="14">
        <f t="shared" si="18"/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0.49212598425196852</v>
      </c>
      <c r="I1191" s="10">
        <v>129</v>
      </c>
      <c r="J1191" s="14">
        <f t="shared" si="18"/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0.47899159663865548</v>
      </c>
      <c r="I1192" s="10">
        <v>62</v>
      </c>
      <c r="J1192" s="14">
        <f t="shared" si="18"/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0.41566265060240964</v>
      </c>
      <c r="I1193" s="10">
        <v>291</v>
      </c>
      <c r="J1193" s="14">
        <f t="shared" si="18"/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0.45546558704453444</v>
      </c>
      <c r="I1194" s="10">
        <v>269</v>
      </c>
      <c r="J1194" s="14">
        <f t="shared" si="18"/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0.43771043771043772</v>
      </c>
      <c r="I1195" s="10">
        <v>167</v>
      </c>
      <c r="J1195" s="14">
        <f t="shared" si="18"/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0.39650145772594753</v>
      </c>
      <c r="I1196" s="10">
        <v>207</v>
      </c>
      <c r="J1196" s="14">
        <f t="shared" si="18"/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0.38</v>
      </c>
      <c r="I1197" s="10">
        <v>217</v>
      </c>
      <c r="J1197" s="14">
        <f t="shared" si="18"/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0.48584905660377359</v>
      </c>
      <c r="I1198" s="10">
        <v>218</v>
      </c>
      <c r="J1198" s="14">
        <f t="shared" si="18"/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0.40740740740740738</v>
      </c>
      <c r="I1199" s="10">
        <v>432</v>
      </c>
      <c r="J1199" s="14">
        <f t="shared" si="18"/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0.45977011494252873</v>
      </c>
      <c r="I1200" s="10">
        <v>47</v>
      </c>
      <c r="J1200" s="14">
        <f t="shared" si="18"/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0.48</v>
      </c>
      <c r="I1201" s="10">
        <v>65</v>
      </c>
      <c r="J1201" s="14">
        <f t="shared" si="18"/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0.41489361702127658</v>
      </c>
      <c r="I1202" s="10">
        <v>165</v>
      </c>
      <c r="J1202" s="14">
        <f t="shared" si="18"/>
        <v>0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0.38547486033519551</v>
      </c>
      <c r="I1203" s="10">
        <v>220</v>
      </c>
      <c r="J1203" s="14">
        <f t="shared" si="18"/>
        <v>1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0.36138613861386137</v>
      </c>
      <c r="I1204" s="10">
        <v>129</v>
      </c>
      <c r="J1204" s="14">
        <f t="shared" si="18"/>
        <v>1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0.41666666666666669</v>
      </c>
      <c r="I1205" s="10">
        <v>21</v>
      </c>
      <c r="J1205" s="14">
        <f t="shared" si="18"/>
        <v>0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0.41988950276243092</v>
      </c>
      <c r="I1206" s="10">
        <v>105</v>
      </c>
      <c r="J1206" s="14">
        <f t="shared" si="18"/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0.38846153846153847</v>
      </c>
      <c r="I1207" s="10">
        <v>159</v>
      </c>
      <c r="J1207" s="14">
        <f t="shared" si="18"/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0.40525328330206378</v>
      </c>
      <c r="I1208" s="10">
        <v>317</v>
      </c>
      <c r="J1208" s="14">
        <f t="shared" si="18"/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0.45320197044334976</v>
      </c>
      <c r="I1209" s="10">
        <v>222</v>
      </c>
      <c r="J1209" s="14">
        <f t="shared" si="18"/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0.39622641509433965</v>
      </c>
      <c r="I1210" s="10">
        <v>32</v>
      </c>
      <c r="J1210" s="14">
        <f t="shared" si="18"/>
        <v>1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0.37323943661971831</v>
      </c>
      <c r="I1211" s="10">
        <v>89</v>
      </c>
      <c r="J1211" s="14">
        <f t="shared" si="18"/>
        <v>1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0.43118809988145768</v>
      </c>
      <c r="I1212" s="10">
        <v>44625</v>
      </c>
      <c r="J1212" s="14">
        <f t="shared" si="18"/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0.45287356321839078</v>
      </c>
      <c r="I1213" s="10">
        <v>714</v>
      </c>
      <c r="J1213" s="14">
        <f t="shared" si="18"/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0.4199611147116008</v>
      </c>
      <c r="I1214" s="10">
        <v>895</v>
      </c>
      <c r="J1214" s="14">
        <f t="shared" si="18"/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0.39285714285714285</v>
      </c>
      <c r="I1215" s="10">
        <v>187</v>
      </c>
      <c r="J1215" s="14">
        <f t="shared" si="18"/>
        <v>1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0.40084388185654007</v>
      </c>
      <c r="I1216" s="10">
        <v>284</v>
      </c>
      <c r="J1216" s="14">
        <f t="shared" si="18"/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0.36386768447837148</v>
      </c>
      <c r="I1217" s="10">
        <v>250</v>
      </c>
      <c r="J1217" s="14">
        <f t="shared" si="18"/>
        <v>1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0.42344322344322344</v>
      </c>
      <c r="I1218" s="10">
        <v>787</v>
      </c>
      <c r="J1218" s="14">
        <f t="shared" si="18"/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0.43564356435643564</v>
      </c>
      <c r="I1219" s="10">
        <v>741</v>
      </c>
      <c r="J1219" s="14">
        <f t="shared" si="18"/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0.40282685512367489</v>
      </c>
      <c r="I1220" s="10">
        <v>169</v>
      </c>
      <c r="J1220" s="14">
        <f t="shared" ref="J1220:J1283" si="19"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0.44179304192685104</v>
      </c>
      <c r="I1221" s="10">
        <v>2503</v>
      </c>
      <c r="J1221" s="14">
        <f t="shared" si="19"/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0.38836477987421386</v>
      </c>
      <c r="I1222" s="10">
        <v>778</v>
      </c>
      <c r="J1222" s="14">
        <f t="shared" si="19"/>
        <v>1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0.43328748280605228</v>
      </c>
      <c r="I1223" s="10">
        <v>412</v>
      </c>
      <c r="J1223" s="14">
        <f t="shared" si="19"/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0.47215865751334857</v>
      </c>
      <c r="I1224" s="10">
        <v>692</v>
      </c>
      <c r="J1224" s="14">
        <f t="shared" si="19"/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0.46273291925465837</v>
      </c>
      <c r="I1225" s="10">
        <v>173</v>
      </c>
      <c r="J1225" s="14">
        <f t="shared" si="19"/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0.40883977900552487</v>
      </c>
      <c r="I1226" s="10">
        <v>1177</v>
      </c>
      <c r="J1226" s="14">
        <f t="shared" si="19"/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0.40560841261892838</v>
      </c>
      <c r="I1227" s="10">
        <v>1187</v>
      </c>
      <c r="J1227" s="14">
        <f t="shared" si="19"/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0.44674556213017752</v>
      </c>
      <c r="I1228" s="10">
        <v>187</v>
      </c>
      <c r="J1228" s="14">
        <f t="shared" si="19"/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0.41254752851711024</v>
      </c>
      <c r="I1229" s="10">
        <v>309</v>
      </c>
      <c r="J1229" s="14">
        <f t="shared" si="19"/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0.44062671797691039</v>
      </c>
      <c r="I1230" s="10">
        <v>2035</v>
      </c>
      <c r="J1230" s="14">
        <f t="shared" si="19"/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0.42650602409638555</v>
      </c>
      <c r="I1231" s="10">
        <v>1190</v>
      </c>
      <c r="J1231" s="14">
        <f t="shared" si="19"/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0.35353535353535354</v>
      </c>
      <c r="I1232" s="10">
        <v>192</v>
      </c>
      <c r="J1232" s="14">
        <f t="shared" si="19"/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0.46200607902735563</v>
      </c>
      <c r="I1233" s="10">
        <v>354</v>
      </c>
      <c r="J1233" s="14">
        <f t="shared" si="19"/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0.42105263157894735</v>
      </c>
      <c r="I1234" s="10">
        <v>88</v>
      </c>
      <c r="J1234" s="14">
        <f t="shared" si="19"/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0.43096646942800787</v>
      </c>
      <c r="I1235" s="10">
        <v>577</v>
      </c>
      <c r="J1235" s="14">
        <f t="shared" si="19"/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0.46015180265654648</v>
      </c>
      <c r="I1236" s="10">
        <v>1138</v>
      </c>
      <c r="J1236" s="14">
        <f t="shared" si="19"/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0.40770252324037187</v>
      </c>
      <c r="I1237" s="10">
        <v>446</v>
      </c>
      <c r="J1237" s="14">
        <f t="shared" si="19"/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0.44893111638954869</v>
      </c>
      <c r="I1238" s="10">
        <v>232</v>
      </c>
      <c r="J1238" s="14">
        <f t="shared" si="19"/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0.4430264357338195</v>
      </c>
      <c r="I1239" s="10">
        <v>1222</v>
      </c>
      <c r="J1239" s="14">
        <f t="shared" si="19"/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0.3942652329749104</v>
      </c>
      <c r="I1240" s="10">
        <v>676</v>
      </c>
      <c r="J1240" s="14">
        <f t="shared" si="19"/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0.39568345323741005</v>
      </c>
      <c r="I1241" s="10">
        <v>252</v>
      </c>
      <c r="J1241" s="14">
        <f t="shared" si="19"/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0.4550561797752809</v>
      </c>
      <c r="I1242" s="10">
        <v>97</v>
      </c>
      <c r="J1242" s="14">
        <f t="shared" si="19"/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0.43128781331028521</v>
      </c>
      <c r="I1243" s="10">
        <v>658</v>
      </c>
      <c r="J1243" s="14">
        <f t="shared" si="19"/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0.43978349120433019</v>
      </c>
      <c r="I1244" s="10">
        <v>414</v>
      </c>
      <c r="J1244" s="14">
        <f t="shared" si="19"/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0.42390078917700114</v>
      </c>
      <c r="I1245" s="10">
        <v>1022</v>
      </c>
      <c r="J1245" s="14">
        <f t="shared" si="19"/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0.36899224806201553</v>
      </c>
      <c r="I1246" s="10">
        <v>407</v>
      </c>
      <c r="J1246" s="14">
        <f t="shared" si="19"/>
        <v>1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0.39549839228295819</v>
      </c>
      <c r="I1247" s="10">
        <v>188</v>
      </c>
      <c r="J1247" s="14">
        <f t="shared" si="19"/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0.45521885521885525</v>
      </c>
      <c r="I1248" s="10">
        <v>1618</v>
      </c>
      <c r="J1248" s="14">
        <f t="shared" si="19"/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0.41944444444444445</v>
      </c>
      <c r="I1249" s="10">
        <v>209</v>
      </c>
      <c r="J1249" s="14">
        <f t="shared" si="19"/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0.50462962962962965</v>
      </c>
      <c r="I1250" s="10">
        <v>107</v>
      </c>
      <c r="J1250" s="14">
        <f t="shared" si="19"/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0.42236024844720499</v>
      </c>
      <c r="I1251" s="10">
        <v>93</v>
      </c>
      <c r="J1251" s="14">
        <f t="shared" si="19"/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0.45882352941176469</v>
      </c>
      <c r="I1252" s="10">
        <v>184</v>
      </c>
      <c r="J1252" s="14">
        <f t="shared" si="19"/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</v>
      </c>
      <c r="I1253" s="10">
        <v>19</v>
      </c>
      <c r="J1253" s="14">
        <f t="shared" si="19"/>
        <v>0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0.23863636363636365</v>
      </c>
      <c r="I1254" s="10">
        <v>134</v>
      </c>
      <c r="J1254" s="14">
        <f t="shared" si="19"/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0.35014836795252224</v>
      </c>
      <c r="I1255" s="10">
        <v>219</v>
      </c>
      <c r="J1255" s="14">
        <f t="shared" si="19"/>
        <v>1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0.38961038961038963</v>
      </c>
      <c r="I1256" s="10">
        <v>47</v>
      </c>
      <c r="J1256" s="14">
        <f t="shared" si="19"/>
        <v>1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0.48581560283687941</v>
      </c>
      <c r="I1257" s="10">
        <v>145</v>
      </c>
      <c r="J1257" s="14">
        <f t="shared" si="19"/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0.35599999999999998</v>
      </c>
      <c r="I1258" s="10">
        <v>161</v>
      </c>
      <c r="J1258" s="14">
        <f t="shared" si="19"/>
        <v>1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0.34782608695652173</v>
      </c>
      <c r="I1259" s="10">
        <v>90</v>
      </c>
      <c r="J1259" s="14">
        <f t="shared" si="19"/>
        <v>1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0.43548387096774194</v>
      </c>
      <c r="I1260" s="10">
        <v>70</v>
      </c>
      <c r="J1260" s="14">
        <f t="shared" si="19"/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0.42823639774859285</v>
      </c>
      <c r="I1261" s="10">
        <v>6095</v>
      </c>
      <c r="J1261" s="14">
        <f t="shared" si="19"/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0.4017857142857143</v>
      </c>
      <c r="I1262" s="10">
        <v>536</v>
      </c>
      <c r="J1262" s="14">
        <f t="shared" si="19"/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0.42290748898678415</v>
      </c>
      <c r="I1263" s="10">
        <v>393</v>
      </c>
      <c r="J1263" s="14">
        <f t="shared" si="19"/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0.38775510204081631</v>
      </c>
      <c r="I1264" s="10">
        <v>660</v>
      </c>
      <c r="J1264" s="14">
        <f t="shared" si="19"/>
        <v>1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0.4110599078341014</v>
      </c>
      <c r="I1265" s="10">
        <v>639</v>
      </c>
      <c r="J1265" s="14">
        <f t="shared" si="19"/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0.42553191489361702</v>
      </c>
      <c r="I1266" s="10">
        <v>513</v>
      </c>
      <c r="J1266" s="14">
        <f t="shared" si="19"/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0.48015651201788706</v>
      </c>
      <c r="I1267" s="10">
        <v>930</v>
      </c>
      <c r="J1267" s="14">
        <f t="shared" si="19"/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0.37553342816500712</v>
      </c>
      <c r="I1268" s="10">
        <v>439</v>
      </c>
      <c r="J1268" s="14">
        <f t="shared" si="19"/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0.44368266405484819</v>
      </c>
      <c r="I1269" s="10">
        <v>568</v>
      </c>
      <c r="J1269" s="14">
        <f t="shared" si="19"/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0.43103448275862066</v>
      </c>
      <c r="I1270" s="10">
        <v>825</v>
      </c>
      <c r="J1270" s="14">
        <f t="shared" si="19"/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0.39285714285714285</v>
      </c>
      <c r="I1271" s="10">
        <v>1428</v>
      </c>
      <c r="J1271" s="14">
        <f t="shared" si="19"/>
        <v>1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0.34600760456273766</v>
      </c>
      <c r="I1272" s="10">
        <v>344</v>
      </c>
      <c r="J1272" s="14">
        <f t="shared" si="19"/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0.38335809806835069</v>
      </c>
      <c r="I1273" s="10">
        <v>830</v>
      </c>
      <c r="J1273" s="14">
        <f t="shared" si="19"/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0.35809018567639256</v>
      </c>
      <c r="I1274" s="10">
        <v>242</v>
      </c>
      <c r="J1274" s="14">
        <f t="shared" si="19"/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0.45652173913043476</v>
      </c>
      <c r="I1275" s="10">
        <v>100</v>
      </c>
      <c r="J1275" s="14">
        <f t="shared" si="19"/>
        <v>0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0.3728813559322034</v>
      </c>
      <c r="I1276" s="10">
        <v>333</v>
      </c>
      <c r="J1276" s="14">
        <f t="shared" si="19"/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0.4779874213836478</v>
      </c>
      <c r="I1277" s="10">
        <v>83</v>
      </c>
      <c r="J1277" s="14">
        <f t="shared" si="19"/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0.37106918238993708</v>
      </c>
      <c r="I1278" s="10">
        <v>200</v>
      </c>
      <c r="J1278" s="14">
        <f t="shared" si="19"/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0.31958762886597936</v>
      </c>
      <c r="I1279" s="10">
        <v>132</v>
      </c>
      <c r="J1279" s="14">
        <f t="shared" si="19"/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0.37818877551020408</v>
      </c>
      <c r="I1280" s="10">
        <v>1950</v>
      </c>
      <c r="J1280" s="14">
        <f t="shared" si="19"/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0.40018656716417911</v>
      </c>
      <c r="I1281" s="10">
        <v>1286</v>
      </c>
      <c r="J1281" s="14">
        <f t="shared" si="19"/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0.44359756097560976</v>
      </c>
      <c r="I1282" s="10">
        <v>365</v>
      </c>
      <c r="J1282" s="14">
        <f t="shared" si="19"/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0.44674556213017752</v>
      </c>
      <c r="I1283" s="10">
        <v>187</v>
      </c>
      <c r="J1283" s="14">
        <f t="shared" si="19"/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0.44339622641509435</v>
      </c>
      <c r="I1284" s="10">
        <v>118</v>
      </c>
      <c r="J1284" s="14">
        <f t="shared" ref="J1284:J1347" si="20">IF(H1284&lt;J$2,1,0)</f>
        <v>0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0.39948453608247425</v>
      </c>
      <c r="I1285" s="10">
        <v>233</v>
      </c>
      <c r="J1285" s="14">
        <f t="shared" si="20"/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0.38518518518518519</v>
      </c>
      <c r="I1286" s="10">
        <v>83</v>
      </c>
      <c r="J1286" s="14">
        <f t="shared" si="20"/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0.45614035087719296</v>
      </c>
      <c r="I1287" s="10">
        <v>93</v>
      </c>
      <c r="J1287" s="14">
        <f t="shared" si="20"/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0.43502824858757061</v>
      </c>
      <c r="I1288" s="10">
        <v>100</v>
      </c>
      <c r="J1288" s="14">
        <f t="shared" si="20"/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0.34260869565217389</v>
      </c>
      <c r="I1289" s="10">
        <v>378</v>
      </c>
      <c r="J1289" s="14">
        <f t="shared" si="20"/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0.41294642857142855</v>
      </c>
      <c r="I1290" s="10">
        <v>263</v>
      </c>
      <c r="J1290" s="14">
        <f t="shared" si="20"/>
        <v>0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0.41168996188055906</v>
      </c>
      <c r="I1291" s="10">
        <v>463</v>
      </c>
      <c r="J1291" s="14">
        <f t="shared" si="20"/>
        <v>0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0.43906044678055189</v>
      </c>
      <c r="I1292" s="10">
        <v>3415</v>
      </c>
      <c r="J1292" s="14">
        <f t="shared" si="20"/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0.3346456692913386</v>
      </c>
      <c r="I1293" s="10">
        <v>338</v>
      </c>
      <c r="J1293" s="14">
        <f t="shared" si="20"/>
        <v>1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0.34210526315789475</v>
      </c>
      <c r="I1294" s="10">
        <v>50</v>
      </c>
      <c r="J1294" s="14">
        <f t="shared" si="20"/>
        <v>1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0.39194139194139194</v>
      </c>
      <c r="I1295" s="10">
        <v>166</v>
      </c>
      <c r="J1295" s="14">
        <f t="shared" si="20"/>
        <v>1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0.36029411764705882</v>
      </c>
      <c r="I1296" s="10">
        <v>261</v>
      </c>
      <c r="J1296" s="14">
        <f t="shared" si="20"/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0.41011787819253437</v>
      </c>
      <c r="I1297" s="10">
        <v>1201</v>
      </c>
      <c r="J1297" s="14">
        <f t="shared" si="20"/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0.38105726872246698</v>
      </c>
      <c r="I1298" s="10">
        <v>281</v>
      </c>
      <c r="J1298" s="14">
        <f t="shared" si="20"/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0.45666839647119878</v>
      </c>
      <c r="I1299" s="10">
        <v>1047</v>
      </c>
      <c r="J1299" s="14">
        <f t="shared" si="20"/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0.42424242424242425</v>
      </c>
      <c r="I1300" s="10">
        <v>342</v>
      </c>
      <c r="J1300" s="14">
        <f t="shared" si="20"/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0.31666666666666665</v>
      </c>
      <c r="I1301" s="10">
        <v>82</v>
      </c>
      <c r="J1301" s="14">
        <f t="shared" si="20"/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0.36078431372549019</v>
      </c>
      <c r="I1302" s="10">
        <v>163</v>
      </c>
      <c r="J1302" s="14">
        <f t="shared" si="20"/>
        <v>1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0.34210526315789475</v>
      </c>
      <c r="I1303" s="10">
        <v>25</v>
      </c>
      <c r="J1303" s="14">
        <f t="shared" si="20"/>
        <v>1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0.35714285714285715</v>
      </c>
      <c r="I1304" s="10">
        <v>27</v>
      </c>
      <c r="J1304" s="14">
        <f t="shared" si="20"/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0.36263736263736263</v>
      </c>
      <c r="I1305" s="10">
        <v>58</v>
      </c>
      <c r="J1305" s="14">
        <f t="shared" si="20"/>
        <v>1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0.296875</v>
      </c>
      <c r="I1306" s="10">
        <v>45</v>
      </c>
      <c r="J1306" s="14">
        <f t="shared" si="20"/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0.48314606741573035</v>
      </c>
      <c r="I1307" s="10">
        <v>46</v>
      </c>
      <c r="J1307" s="14">
        <f t="shared" si="20"/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0.45588235294117646</v>
      </c>
      <c r="I1308" s="10">
        <v>37</v>
      </c>
      <c r="J1308" s="14">
        <f t="shared" si="20"/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0.42105263157894735</v>
      </c>
      <c r="I1309" s="10">
        <v>88</v>
      </c>
      <c r="J1309" s="14">
        <f t="shared" si="20"/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0.5423728813559322</v>
      </c>
      <c r="I1310" s="10">
        <v>27</v>
      </c>
      <c r="J1310" s="14">
        <f t="shared" si="20"/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0.4925373134328358</v>
      </c>
      <c r="I1311" s="10">
        <v>34</v>
      </c>
      <c r="J1311" s="14">
        <f t="shared" si="20"/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0.48936170212765956</v>
      </c>
      <c r="I1312" s="10">
        <v>48</v>
      </c>
      <c r="J1312" s="14">
        <f t="shared" si="20"/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0.6</v>
      </c>
      <c r="I1313" s="10">
        <v>44</v>
      </c>
      <c r="J1313" s="14">
        <f t="shared" si="20"/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0.64516129032258063</v>
      </c>
      <c r="I1314" s="10">
        <v>55</v>
      </c>
      <c r="J1314" s="14">
        <f t="shared" si="20"/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0.45810055865921789</v>
      </c>
      <c r="I1315" s="10">
        <v>97</v>
      </c>
      <c r="J1315" s="14">
        <f t="shared" si="20"/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0.41226215644820297</v>
      </c>
      <c r="I1316" s="10">
        <v>278</v>
      </c>
      <c r="J1316" s="14">
        <f t="shared" si="20"/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0.5</v>
      </c>
      <c r="I1317" s="10">
        <v>192</v>
      </c>
      <c r="J1317" s="14">
        <f t="shared" si="20"/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0.44176706827309237</v>
      </c>
      <c r="I1318" s="10">
        <v>139</v>
      </c>
      <c r="J1318" s="14">
        <f t="shared" si="20"/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0.38709677419354838</v>
      </c>
      <c r="I1319" s="10">
        <v>38</v>
      </c>
      <c r="J1319" s="14">
        <f t="shared" si="20"/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0.45348837209302323</v>
      </c>
      <c r="I1320" s="10">
        <v>47</v>
      </c>
      <c r="J1320" s="14">
        <f t="shared" si="20"/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0.496075441865718</v>
      </c>
      <c r="I1321" s="10">
        <v>8924</v>
      </c>
      <c r="J1321" s="14">
        <f t="shared" si="20"/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0.51888341543513961</v>
      </c>
      <c r="I1322" s="10">
        <v>293</v>
      </c>
      <c r="J1322" s="14">
        <f t="shared" si="20"/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0.42319749216300939</v>
      </c>
      <c r="I1323" s="10">
        <v>368</v>
      </c>
      <c r="J1323" s="14">
        <f t="shared" si="20"/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0.48603351955307261</v>
      </c>
      <c r="I1324" s="10">
        <v>92</v>
      </c>
      <c r="J1324" s="14">
        <f t="shared" si="20"/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0.5131313131313131</v>
      </c>
      <c r="I1325" s="10">
        <v>241</v>
      </c>
      <c r="J1325" s="14">
        <f t="shared" si="20"/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0.48780487804878048</v>
      </c>
      <c r="I1326" s="10">
        <v>105</v>
      </c>
      <c r="J1326" s="14">
        <f t="shared" si="20"/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0.4610951008645533</v>
      </c>
      <c r="I1327" s="10">
        <v>187</v>
      </c>
      <c r="J1327" s="14">
        <f t="shared" si="20"/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0.44613710554951036</v>
      </c>
      <c r="I1328" s="10">
        <v>509</v>
      </c>
      <c r="J1328" s="14">
        <f t="shared" si="20"/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0.46231961517904863</v>
      </c>
      <c r="I1329" s="10">
        <v>1006</v>
      </c>
      <c r="J1329" s="14">
        <f t="shared" si="20"/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0.40112089671737389</v>
      </c>
      <c r="I1330" s="10">
        <v>748</v>
      </c>
      <c r="J1330" s="14">
        <f t="shared" si="20"/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0.50214592274678116</v>
      </c>
      <c r="I1331" s="10">
        <v>232</v>
      </c>
      <c r="J1331" s="14">
        <f t="shared" si="20"/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0.39928698752228164</v>
      </c>
      <c r="I1332" s="10">
        <v>337</v>
      </c>
      <c r="J1332" s="14">
        <f t="shared" si="20"/>
        <v>1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0.50823874038813621</v>
      </c>
      <c r="I1333" s="10">
        <v>1343</v>
      </c>
      <c r="J1333" s="14">
        <f t="shared" si="20"/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0.47760416666666666</v>
      </c>
      <c r="I1334" s="10">
        <v>1003</v>
      </c>
      <c r="J1334" s="14">
        <f t="shared" si="20"/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0.44153225806451613</v>
      </c>
      <c r="I1335" s="10">
        <v>277</v>
      </c>
      <c r="J1335" s="14">
        <f t="shared" si="20"/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0.43478260869565216</v>
      </c>
      <c r="I1336" s="10">
        <v>234</v>
      </c>
      <c r="J1336" s="14">
        <f t="shared" si="20"/>
        <v>0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0.46169354838709675</v>
      </c>
      <c r="I1337" s="10">
        <v>267</v>
      </c>
      <c r="J1337" s="14">
        <f t="shared" si="20"/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0.46875</v>
      </c>
      <c r="I1338" s="10">
        <v>204</v>
      </c>
      <c r="J1338" s="14">
        <f t="shared" si="20"/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0.51178918169209431</v>
      </c>
      <c r="I1339" s="10">
        <v>352</v>
      </c>
      <c r="J1339" s="14">
        <f t="shared" si="20"/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0.42231404958677687</v>
      </c>
      <c r="I1340" s="10">
        <v>699</v>
      </c>
      <c r="J1340" s="14">
        <f t="shared" si="20"/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0.53846153846153844</v>
      </c>
      <c r="I1341" s="10">
        <v>96</v>
      </c>
      <c r="J1341" s="14">
        <f t="shared" si="20"/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0.36363636363636365</v>
      </c>
      <c r="I1342" s="10">
        <v>28</v>
      </c>
      <c r="J1342" s="14">
        <f t="shared" si="20"/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0.49122807017543857</v>
      </c>
      <c r="I1343" s="10">
        <v>29</v>
      </c>
      <c r="J1343" s="14">
        <f t="shared" si="20"/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0.34482758620689657</v>
      </c>
      <c r="I1344" s="10">
        <v>76</v>
      </c>
      <c r="J1344" s="14">
        <f t="shared" si="20"/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0.24637681159420291</v>
      </c>
      <c r="I1345" s="10">
        <v>52</v>
      </c>
      <c r="J1345" s="14">
        <f t="shared" si="20"/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0.43870967741935485</v>
      </c>
      <c r="I1346" s="10">
        <v>87</v>
      </c>
      <c r="J1346" s="14">
        <f t="shared" si="20"/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0.39869281045751637</v>
      </c>
      <c r="I1347" s="10">
        <v>92</v>
      </c>
      <c r="J1347" s="14">
        <f t="shared" si="20"/>
        <v>1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0.33333333333333331</v>
      </c>
      <c r="I1348" s="10">
        <v>72</v>
      </c>
      <c r="J1348" s="14">
        <f t="shared" ref="J1348:J1411" si="21"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0.5112107623318386</v>
      </c>
      <c r="I1349" s="10">
        <v>109</v>
      </c>
      <c r="J1349" s="14">
        <f t="shared" si="21"/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0.44191919191919193</v>
      </c>
      <c r="I1350" s="10">
        <v>221</v>
      </c>
      <c r="J1350" s="14">
        <f t="shared" si="21"/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0.40159574468085107</v>
      </c>
      <c r="I1351" s="10">
        <v>225</v>
      </c>
      <c r="J1351" s="14">
        <f t="shared" si="21"/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0.4</v>
      </c>
      <c r="I1352" s="10">
        <v>57</v>
      </c>
      <c r="J1352" s="14">
        <f t="shared" si="21"/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0.49337748344370863</v>
      </c>
      <c r="I1353" s="10">
        <v>153</v>
      </c>
      <c r="J1353" s="14">
        <f t="shared" si="21"/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0.50828729281767959</v>
      </c>
      <c r="I1354" s="10">
        <v>89</v>
      </c>
      <c r="J1354" s="14">
        <f t="shared" si="21"/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0.4375</v>
      </c>
      <c r="I1355" s="10">
        <v>45</v>
      </c>
      <c r="J1355" s="14">
        <f t="shared" si="21"/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0.55319148936170215</v>
      </c>
      <c r="I1356" s="10">
        <v>42</v>
      </c>
      <c r="J1356" s="14">
        <f t="shared" si="21"/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0.45744680851063829</v>
      </c>
      <c r="I1357" s="10">
        <v>102</v>
      </c>
      <c r="J1357" s="14">
        <f t="shared" si="21"/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0.47933884297520662</v>
      </c>
      <c r="I1358" s="10">
        <v>63</v>
      </c>
      <c r="J1358" s="14">
        <f t="shared" si="21"/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0.56730769230769229</v>
      </c>
      <c r="I1359" s="10">
        <v>45</v>
      </c>
      <c r="J1359" s="14">
        <f t="shared" si="21"/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0.58139534883720934</v>
      </c>
      <c r="I1360" s="10">
        <v>18</v>
      </c>
      <c r="J1360" s="14">
        <f t="shared" si="21"/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0.45794392523364486</v>
      </c>
      <c r="I1361" s="10">
        <v>58</v>
      </c>
      <c r="J1361" s="14">
        <f t="shared" si="21"/>
        <v>0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0.36249999999999999</v>
      </c>
      <c r="I1362" s="10">
        <v>51</v>
      </c>
      <c r="J1362" s="14">
        <f t="shared" si="21"/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0.4</v>
      </c>
      <c r="I1363" s="10">
        <v>60</v>
      </c>
      <c r="J1363" s="14">
        <f t="shared" si="21"/>
        <v>0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0.48333333333333334</v>
      </c>
      <c r="I1364" s="10">
        <v>31</v>
      </c>
      <c r="J1364" s="14">
        <f t="shared" si="21"/>
        <v>0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0.42499999999999999</v>
      </c>
      <c r="I1365" s="10">
        <v>23</v>
      </c>
      <c r="J1365" s="14">
        <f t="shared" si="21"/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0.21052631578947367</v>
      </c>
      <c r="I1366" s="10">
        <v>60</v>
      </c>
      <c r="J1366" s="14">
        <f t="shared" si="21"/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0.31561996779388085</v>
      </c>
      <c r="I1367" s="10">
        <v>850</v>
      </c>
      <c r="J1367" s="14">
        <f t="shared" si="21"/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0.35163204747774479</v>
      </c>
      <c r="I1368" s="10">
        <v>437</v>
      </c>
      <c r="J1368" s="14">
        <f t="shared" si="21"/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0.33189655172413796</v>
      </c>
      <c r="I1369" s="10">
        <v>310</v>
      </c>
      <c r="J1369" s="14">
        <f t="shared" si="21"/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0.32102022867194369</v>
      </c>
      <c r="I1370" s="10">
        <v>772</v>
      </c>
      <c r="J1370" s="14">
        <f t="shared" si="21"/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0.26109660574412535</v>
      </c>
      <c r="I1371" s="10">
        <v>283</v>
      </c>
      <c r="J1371" s="14">
        <f t="shared" si="21"/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0.35115391001162211</v>
      </c>
      <c r="I1372" s="10">
        <v>3908</v>
      </c>
      <c r="J1372" s="14">
        <f t="shared" si="21"/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0.3541284403669725</v>
      </c>
      <c r="I1373" s="10">
        <v>704</v>
      </c>
      <c r="J1373" s="14">
        <f t="shared" si="21"/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0.38403990024937656</v>
      </c>
      <c r="I1374" s="10">
        <v>247</v>
      </c>
      <c r="J1374" s="14">
        <f t="shared" si="21"/>
        <v>1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0.34408602150537637</v>
      </c>
      <c r="I1375" s="10">
        <v>305</v>
      </c>
      <c r="J1375" s="14">
        <f t="shared" si="21"/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0.29064039408866993</v>
      </c>
      <c r="I1376" s="10">
        <v>144</v>
      </c>
      <c r="J1376" s="14">
        <f t="shared" si="21"/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0.3233695652173913</v>
      </c>
      <c r="I1377" s="10">
        <v>249</v>
      </c>
      <c r="J1377" s="14">
        <f t="shared" si="21"/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0.39102564102564102</v>
      </c>
      <c r="I1378" s="10">
        <v>190</v>
      </c>
      <c r="J1378" s="14">
        <f t="shared" si="21"/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0.40494354592615195</v>
      </c>
      <c r="I1379" s="10">
        <v>1950</v>
      </c>
      <c r="J1379" s="14">
        <f t="shared" si="21"/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0.33244680851063829</v>
      </c>
      <c r="I1380" s="10">
        <v>251</v>
      </c>
      <c r="J1380" s="14">
        <f t="shared" si="21"/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0.35365853658536583</v>
      </c>
      <c r="I1381" s="10">
        <v>53</v>
      </c>
      <c r="J1381" s="14">
        <f t="shared" si="21"/>
        <v>1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0.49152542372881358</v>
      </c>
      <c r="I1382" s="10">
        <v>30</v>
      </c>
      <c r="J1382" s="14">
        <f t="shared" si="21"/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0.58750000000000002</v>
      </c>
      <c r="I1383" s="10">
        <v>33</v>
      </c>
      <c r="J1383" s="14">
        <f t="shared" si="21"/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0.4517543859649123</v>
      </c>
      <c r="I1384" s="10">
        <v>625</v>
      </c>
      <c r="J1384" s="14">
        <f t="shared" si="21"/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0.42622950819672129</v>
      </c>
      <c r="I1385" s="10">
        <v>175</v>
      </c>
      <c r="J1385" s="14">
        <f t="shared" si="21"/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0.41860465116279072</v>
      </c>
      <c r="I1386" s="10">
        <v>150</v>
      </c>
      <c r="J1386" s="14">
        <f t="shared" si="21"/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0.5714285714285714</v>
      </c>
      <c r="I1387" s="10">
        <v>99</v>
      </c>
      <c r="J1387" s="14">
        <f t="shared" si="21"/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0.4238095238095238</v>
      </c>
      <c r="I1388" s="10">
        <v>242</v>
      </c>
      <c r="J1388" s="14">
        <f t="shared" si="21"/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0.35697940503432496</v>
      </c>
      <c r="I1389" s="10">
        <v>562</v>
      </c>
      <c r="J1389" s="14">
        <f t="shared" si="21"/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0.33085501858736061</v>
      </c>
      <c r="I1390" s="10">
        <v>180</v>
      </c>
      <c r="J1390" s="14">
        <f t="shared" si="21"/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0.49122807017543857</v>
      </c>
      <c r="I1391" s="10">
        <v>174</v>
      </c>
      <c r="J1391" s="14">
        <f t="shared" si="21"/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0.50158227848101267</v>
      </c>
      <c r="I1392" s="10">
        <v>630</v>
      </c>
      <c r="J1392" s="14">
        <f t="shared" si="21"/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0.37748344370860926</v>
      </c>
      <c r="I1393" s="10">
        <v>94</v>
      </c>
      <c r="J1393" s="14">
        <f t="shared" si="21"/>
        <v>1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0.46458600541541972</v>
      </c>
      <c r="I1394" s="10">
        <v>3757</v>
      </c>
      <c r="J1394" s="14">
        <f t="shared" si="21"/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0.36363636363636365</v>
      </c>
      <c r="I1395" s="10">
        <v>154</v>
      </c>
      <c r="J1395" s="14">
        <f t="shared" si="21"/>
        <v>1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0.42683982683982685</v>
      </c>
      <c r="I1396" s="10">
        <v>662</v>
      </c>
      <c r="J1396" s="14">
        <f t="shared" si="21"/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0.41899441340782123</v>
      </c>
      <c r="I1397" s="10">
        <v>104</v>
      </c>
      <c r="J1397" s="14">
        <f t="shared" si="21"/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0.36666666666666664</v>
      </c>
      <c r="I1398" s="10">
        <v>190</v>
      </c>
      <c r="J1398" s="14">
        <f t="shared" si="21"/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0.60810810810810811</v>
      </c>
      <c r="I1399" s="10">
        <v>58</v>
      </c>
      <c r="J1399" s="14">
        <f t="shared" si="21"/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0.41698841698841699</v>
      </c>
      <c r="I1400" s="10">
        <v>151</v>
      </c>
      <c r="J1400" s="14">
        <f t="shared" si="21"/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0.43801652892561982</v>
      </c>
      <c r="I1401" s="10">
        <v>68</v>
      </c>
      <c r="J1401" s="14">
        <f t="shared" si="21"/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0.40594059405940597</v>
      </c>
      <c r="I1402" s="10">
        <v>60</v>
      </c>
      <c r="J1402" s="14">
        <f t="shared" si="21"/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0.3595505617977528</v>
      </c>
      <c r="I1403" s="10">
        <v>114</v>
      </c>
      <c r="J1403" s="14">
        <f t="shared" si="21"/>
        <v>1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0.39325842696629215</v>
      </c>
      <c r="I1404" s="10">
        <v>54</v>
      </c>
      <c r="J1404" s="14">
        <f t="shared" si="21"/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0.17699115044247787</v>
      </c>
      <c r="I1405" s="10">
        <v>93</v>
      </c>
      <c r="J1405" s="14">
        <f t="shared" si="21"/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0.57983193277310929</v>
      </c>
      <c r="I1406" s="10">
        <v>50</v>
      </c>
      <c r="J1406" s="14">
        <f t="shared" si="21"/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0.47323340471092079</v>
      </c>
      <c r="I1407" s="10">
        <v>246</v>
      </c>
      <c r="J1407" s="14">
        <f t="shared" si="21"/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0.44486374831175024</v>
      </c>
      <c r="I1408" s="10">
        <v>13975</v>
      </c>
      <c r="J1408" s="14">
        <f t="shared" si="21"/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0.44572158365261816</v>
      </c>
      <c r="I1409" s="10">
        <v>434</v>
      </c>
      <c r="J1409" s="14">
        <f t="shared" si="21"/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0.51162790697674421</v>
      </c>
      <c r="I1410" s="10">
        <v>63</v>
      </c>
      <c r="J1410" s="14">
        <f t="shared" si="21"/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0.46153846153846156</v>
      </c>
      <c r="I1411" s="10">
        <v>448</v>
      </c>
      <c r="J1411" s="14">
        <f t="shared" si="21"/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0.41000962463907603</v>
      </c>
      <c r="I1412" s="10">
        <v>613</v>
      </c>
      <c r="J1412" s="14">
        <f t="shared" ref="J1412:J1475" si="22"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0.39696586599241468</v>
      </c>
      <c r="I1413" s="10">
        <v>477</v>
      </c>
      <c r="J1413" s="14">
        <f t="shared" si="22"/>
        <v>1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0.46280991735537191</v>
      </c>
      <c r="I1414" s="10">
        <v>260</v>
      </c>
      <c r="J1414" s="14">
        <f t="shared" si="22"/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0.2943722943722944</v>
      </c>
      <c r="I1415" s="10">
        <v>163</v>
      </c>
      <c r="J1415" s="14">
        <f t="shared" si="22"/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0.42881355932203391</v>
      </c>
      <c r="I1416" s="10">
        <v>337</v>
      </c>
      <c r="J1416" s="14">
        <f t="shared" si="22"/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0.42998027613412226</v>
      </c>
      <c r="I1417" s="10">
        <v>289</v>
      </c>
      <c r="J1417" s="14">
        <f t="shared" si="22"/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0.38922155688622756</v>
      </c>
      <c r="I1418" s="10">
        <v>102</v>
      </c>
      <c r="J1418" s="14">
        <f t="shared" si="22"/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0.37815126050420167</v>
      </c>
      <c r="I1419" s="10">
        <v>148</v>
      </c>
      <c r="J1419" s="14">
        <f t="shared" si="22"/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0.45171026156941652</v>
      </c>
      <c r="I1420" s="10">
        <v>545</v>
      </c>
      <c r="J1420" s="14">
        <f t="shared" si="22"/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0.42494561276287163</v>
      </c>
      <c r="I1421" s="10">
        <v>793</v>
      </c>
      <c r="J1421" s="14">
        <f t="shared" si="22"/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0.3169642857142857</v>
      </c>
      <c r="I1422" s="10">
        <v>153</v>
      </c>
      <c r="J1422" s="14">
        <f t="shared" si="22"/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0.32894736842105265</v>
      </c>
      <c r="I1423" s="10">
        <v>51</v>
      </c>
      <c r="J1423" s="14">
        <f t="shared" si="22"/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0.55200000000000005</v>
      </c>
      <c r="I1424" s="10">
        <v>56</v>
      </c>
      <c r="J1424" s="14">
        <f t="shared" si="22"/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0.48627450980392156</v>
      </c>
      <c r="I1425" s="10">
        <v>131</v>
      </c>
      <c r="J1425" s="14">
        <f t="shared" si="22"/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0.47686832740213525</v>
      </c>
      <c r="I1426" s="10">
        <v>147</v>
      </c>
      <c r="J1426" s="14">
        <f t="shared" si="22"/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0.5109717868338558</v>
      </c>
      <c r="I1427" s="10">
        <v>156</v>
      </c>
      <c r="J1427" s="14">
        <f t="shared" si="22"/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0.38170347003154576</v>
      </c>
      <c r="I1428" s="10">
        <v>196</v>
      </c>
      <c r="J1428" s="14">
        <f t="shared" si="22"/>
        <v>1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0.42459339576145882</v>
      </c>
      <c r="I1429" s="10">
        <v>2335</v>
      </c>
      <c r="J1429" s="14">
        <f t="shared" si="22"/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0.48858447488584472</v>
      </c>
      <c r="I1430" s="10">
        <v>224</v>
      </c>
      <c r="J1430" s="14">
        <f t="shared" si="22"/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0.43119266055045874</v>
      </c>
      <c r="I1431" s="10">
        <v>186</v>
      </c>
      <c r="J1431" s="14">
        <f t="shared" si="22"/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0.48780487804878048</v>
      </c>
      <c r="I1432" s="10">
        <v>126</v>
      </c>
      <c r="J1432" s="14">
        <f t="shared" si="22"/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0.42229729729729731</v>
      </c>
      <c r="I1433" s="10">
        <v>171</v>
      </c>
      <c r="J1433" s="14">
        <f t="shared" si="22"/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0.50462962962962965</v>
      </c>
      <c r="I1434" s="10">
        <v>107</v>
      </c>
      <c r="J1434" s="14">
        <f t="shared" si="22"/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0.41428571428571431</v>
      </c>
      <c r="I1435" s="10">
        <v>82</v>
      </c>
      <c r="J1435" s="14">
        <f t="shared" si="22"/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0.45878136200716846</v>
      </c>
      <c r="I1436" s="10">
        <v>151</v>
      </c>
      <c r="J1436" s="14">
        <f t="shared" si="22"/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0.4050632911392405</v>
      </c>
      <c r="I1437" s="10">
        <v>94</v>
      </c>
      <c r="J1437" s="14">
        <f t="shared" si="22"/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0.45468053491827637</v>
      </c>
      <c r="I1438" s="10">
        <v>367</v>
      </c>
      <c r="J1438" s="14">
        <f t="shared" si="22"/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0.62068965517241381</v>
      </c>
      <c r="I1439" s="10">
        <v>22</v>
      </c>
      <c r="J1439" s="14">
        <f t="shared" si="22"/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0.41228070175438597</v>
      </c>
      <c r="I1440" s="10">
        <v>67</v>
      </c>
      <c r="J1440" s="14">
        <f t="shared" si="22"/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0.55319148936170215</v>
      </c>
      <c r="I1441" s="10">
        <v>21</v>
      </c>
      <c r="J1441" s="14">
        <f t="shared" si="22"/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0.58695652173913049</v>
      </c>
      <c r="I1442" s="10">
        <v>76</v>
      </c>
      <c r="J1442" s="14">
        <f t="shared" si="22"/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0.47204968944099379</v>
      </c>
      <c r="I1443" s="10">
        <v>85</v>
      </c>
      <c r="J1443" s="14">
        <f t="shared" si="22"/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0.66666666666666663</v>
      </c>
      <c r="I1444" s="10">
        <v>10</v>
      </c>
      <c r="J1444" s="14">
        <f t="shared" si="22"/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0.38043478260869568</v>
      </c>
      <c r="I1445" s="10">
        <v>57</v>
      </c>
      <c r="J1445" s="14">
        <f t="shared" si="22"/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0.47093023255813954</v>
      </c>
      <c r="I1446" s="10">
        <v>91</v>
      </c>
      <c r="J1446" s="14">
        <f t="shared" si="22"/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0.33974358974358976</v>
      </c>
      <c r="I1447" s="10">
        <v>103</v>
      </c>
      <c r="J1447" s="14">
        <f t="shared" si="22"/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0.3783783783783784</v>
      </c>
      <c r="I1448" s="10">
        <v>69</v>
      </c>
      <c r="J1448" s="14">
        <f t="shared" si="22"/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0.59411764705882353</v>
      </c>
      <c r="I1449" s="10">
        <v>69</v>
      </c>
      <c r="J1449" s="14">
        <f t="shared" si="22"/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0.32692307692307693</v>
      </c>
      <c r="I1450" s="10">
        <v>105</v>
      </c>
      <c r="J1450" s="14">
        <f t="shared" si="22"/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0.47115384615384615</v>
      </c>
      <c r="I1451" s="10">
        <v>55</v>
      </c>
      <c r="J1451" s="14">
        <f t="shared" si="22"/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0.55263157894736847</v>
      </c>
      <c r="I1452" s="10">
        <v>34</v>
      </c>
      <c r="J1452" s="14">
        <f t="shared" si="22"/>
        <v>0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0.43283582089552236</v>
      </c>
      <c r="I1453" s="10">
        <v>114</v>
      </c>
      <c r="J1453" s="14">
        <f t="shared" si="22"/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0.35789473684210527</v>
      </c>
      <c r="I1454" s="10">
        <v>122</v>
      </c>
      <c r="J1454" s="14">
        <f t="shared" si="22"/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0.41552511415525112</v>
      </c>
      <c r="I1455" s="10">
        <v>128</v>
      </c>
      <c r="J1455" s="14">
        <f t="shared" si="22"/>
        <v>0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0.4</v>
      </c>
      <c r="I1456" s="10">
        <v>102</v>
      </c>
      <c r="J1456" s="14">
        <f t="shared" si="22"/>
        <v>0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0.40476190476190477</v>
      </c>
      <c r="I1457" s="10">
        <v>25</v>
      </c>
      <c r="J1457" s="14">
        <f t="shared" si="22"/>
        <v>0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0.28749999999999998</v>
      </c>
      <c r="I1458" s="10">
        <v>57</v>
      </c>
      <c r="J1458" s="14">
        <f t="shared" si="22"/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0.35365853658536583</v>
      </c>
      <c r="I1459" s="10">
        <v>53</v>
      </c>
      <c r="J1459" s="14">
        <f t="shared" si="22"/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0.42622950819672129</v>
      </c>
      <c r="I1460" s="10">
        <v>35</v>
      </c>
      <c r="J1460" s="14">
        <f t="shared" si="22"/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0.46124031007751937</v>
      </c>
      <c r="I1461" s="10">
        <v>139</v>
      </c>
      <c r="J1461" s="14">
        <f t="shared" si="22"/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0.30612244897959184</v>
      </c>
      <c r="I1462" s="10">
        <v>68</v>
      </c>
      <c r="J1462" s="14">
        <f t="shared" si="22"/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0.47058823529411764</v>
      </c>
      <c r="I1463" s="10">
        <v>18</v>
      </c>
      <c r="J1463" s="14">
        <f t="shared" si="22"/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0.33333333333333331</v>
      </c>
      <c r="I1464" s="10">
        <v>32</v>
      </c>
      <c r="J1464" s="14">
        <f t="shared" si="22"/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0.45925925925925926</v>
      </c>
      <c r="I1465" s="10">
        <v>73</v>
      </c>
      <c r="J1465" s="14">
        <f t="shared" si="22"/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0.32867132867132864</v>
      </c>
      <c r="I1466" s="10">
        <v>96</v>
      </c>
      <c r="J1466" s="14">
        <f t="shared" si="22"/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0.40909090909090912</v>
      </c>
      <c r="I1467" s="10">
        <v>26</v>
      </c>
      <c r="J1467" s="14">
        <f t="shared" si="22"/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0.39436619718309857</v>
      </c>
      <c r="I1468" s="10">
        <v>43</v>
      </c>
      <c r="J1468" s="14">
        <f t="shared" si="22"/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0.3504273504273504</v>
      </c>
      <c r="I1469" s="10">
        <v>76</v>
      </c>
      <c r="J1469" s="14">
        <f t="shared" si="22"/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0.45119113573407205</v>
      </c>
      <c r="I1470" s="10">
        <v>4953</v>
      </c>
      <c r="J1470" s="14">
        <f t="shared" si="22"/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0.38766519823788548</v>
      </c>
      <c r="I1471" s="10">
        <v>139</v>
      </c>
      <c r="J1471" s="14">
        <f t="shared" si="22"/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0.35126582278481011</v>
      </c>
      <c r="I1472" s="10">
        <v>205</v>
      </c>
      <c r="J1472" s="14">
        <f t="shared" si="22"/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0.34894613583138173</v>
      </c>
      <c r="I1473" s="10">
        <v>278</v>
      </c>
      <c r="J1473" s="14">
        <f t="shared" si="22"/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0.33587786259541985</v>
      </c>
      <c r="I1474" s="10">
        <v>783</v>
      </c>
      <c r="J1474" s="14">
        <f t="shared" si="22"/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0.47386759581881532</v>
      </c>
      <c r="I1475" s="10">
        <v>151</v>
      </c>
      <c r="J1475" s="14">
        <f t="shared" si="22"/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0.4282511210762332</v>
      </c>
      <c r="I1476" s="10">
        <v>255</v>
      </c>
      <c r="J1476" s="14">
        <f t="shared" ref="J1476:J1539" si="23"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0.36363636363636365</v>
      </c>
      <c r="I1477" s="10">
        <v>259</v>
      </c>
      <c r="J1477" s="14">
        <f t="shared" si="23"/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0.33734939759036142</v>
      </c>
      <c r="I1478" s="10">
        <v>165</v>
      </c>
      <c r="J1478" s="14">
        <f t="shared" si="23"/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0.39434276206322794</v>
      </c>
      <c r="I1479" s="10">
        <v>364</v>
      </c>
      <c r="J1479" s="14">
        <f t="shared" si="23"/>
        <v>1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0.39605046626439933</v>
      </c>
      <c r="I1480" s="10">
        <v>1101</v>
      </c>
      <c r="J1480" s="14">
        <f t="shared" si="23"/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0.52258064516129032</v>
      </c>
      <c r="I1481" s="10">
        <v>74</v>
      </c>
      <c r="J1481" s="14">
        <f t="shared" si="23"/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0.36065573770491804</v>
      </c>
      <c r="I1482" s="10">
        <v>351</v>
      </c>
      <c r="J1482" s="14">
        <f t="shared" si="23"/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0.36363636363636365</v>
      </c>
      <c r="I1483" s="10">
        <v>189</v>
      </c>
      <c r="J1483" s="14">
        <f t="shared" si="23"/>
        <v>1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0.42553191489361702</v>
      </c>
      <c r="I1484" s="10">
        <v>270</v>
      </c>
      <c r="J1484" s="14">
        <f t="shared" si="23"/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0.42614440773949974</v>
      </c>
      <c r="I1485" s="10">
        <v>1216</v>
      </c>
      <c r="J1485" s="14">
        <f t="shared" si="23"/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0.44063324538258575</v>
      </c>
      <c r="I1486" s="10">
        <v>212</v>
      </c>
      <c r="J1486" s="14">
        <f t="shared" si="23"/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0.42105263157894735</v>
      </c>
      <c r="I1487" s="10">
        <v>77</v>
      </c>
      <c r="J1487" s="14">
        <f t="shared" si="23"/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0.39548022598870058</v>
      </c>
      <c r="I1488" s="10">
        <v>107</v>
      </c>
      <c r="J1488" s="14">
        <f t="shared" si="23"/>
        <v>1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0.45948522402287895</v>
      </c>
      <c r="I1489" s="10">
        <v>567</v>
      </c>
      <c r="J1489" s="14">
        <f t="shared" si="23"/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0.37867647058823528</v>
      </c>
      <c r="I1490" s="10">
        <v>169</v>
      </c>
      <c r="J1490" s="14">
        <f t="shared" si="23"/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0.45192307692307693</v>
      </c>
      <c r="I1491" s="10">
        <v>57</v>
      </c>
      <c r="J1491" s="14">
        <f t="shared" si="23"/>
        <v>0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0.40875912408759124</v>
      </c>
      <c r="I1492" s="10">
        <v>243</v>
      </c>
      <c r="J1492" s="14">
        <f t="shared" si="23"/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0.41702741702741702</v>
      </c>
      <c r="I1493" s="10">
        <v>808</v>
      </c>
      <c r="J1493" s="14">
        <f t="shared" si="23"/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0.41571938941214681</v>
      </c>
      <c r="I1494" s="10">
        <v>1799</v>
      </c>
      <c r="J1494" s="14">
        <f t="shared" si="23"/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0.45289855072463769</v>
      </c>
      <c r="I1495" s="10">
        <v>151</v>
      </c>
      <c r="J1495" s="14">
        <f t="shared" si="23"/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0.39642857142857141</v>
      </c>
      <c r="I1496" s="10">
        <v>169</v>
      </c>
      <c r="J1496" s="14">
        <f t="shared" si="23"/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0.3707865168539326</v>
      </c>
      <c r="I1497" s="10">
        <v>56</v>
      </c>
      <c r="J1497" s="14">
        <f t="shared" si="23"/>
        <v>1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0.5</v>
      </c>
      <c r="I1498" s="10">
        <v>38</v>
      </c>
      <c r="J1498" s="14">
        <f t="shared" si="23"/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0.33333333333333331</v>
      </c>
      <c r="I1499" s="10">
        <v>52</v>
      </c>
      <c r="J1499" s="14">
        <f t="shared" si="23"/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0.65079365079365081</v>
      </c>
      <c r="I1500" s="10">
        <v>22</v>
      </c>
      <c r="J1500" s="14">
        <f t="shared" si="23"/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0.35204081632653061</v>
      </c>
      <c r="I1501" s="10">
        <v>127</v>
      </c>
      <c r="J1501" s="14">
        <f t="shared" si="23"/>
        <v>1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0.42857142857142855</v>
      </c>
      <c r="I1502" s="10">
        <v>180</v>
      </c>
      <c r="J1502" s="14">
        <f t="shared" si="23"/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0.48</v>
      </c>
      <c r="I1503" s="10">
        <v>182</v>
      </c>
      <c r="J1503" s="14">
        <f t="shared" si="23"/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0.48514851485148514</v>
      </c>
      <c r="I1504" s="10">
        <v>104</v>
      </c>
      <c r="J1504" s="14">
        <f t="shared" si="23"/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0.47112462006079026</v>
      </c>
      <c r="I1505" s="10">
        <v>174</v>
      </c>
      <c r="J1505" s="14">
        <f t="shared" si="23"/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0.43877551020408162</v>
      </c>
      <c r="I1506" s="10">
        <v>55</v>
      </c>
      <c r="J1506" s="14">
        <f t="shared" si="23"/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0.47277936962750716</v>
      </c>
      <c r="I1507" s="10">
        <v>184</v>
      </c>
      <c r="J1507" s="14">
        <f t="shared" si="23"/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0.3</v>
      </c>
      <c r="I1508" s="10">
        <v>182</v>
      </c>
      <c r="J1508" s="14">
        <f t="shared" si="23"/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0.39702760084925692</v>
      </c>
      <c r="I1509" s="10">
        <v>284</v>
      </c>
      <c r="J1509" s="14">
        <f t="shared" si="23"/>
        <v>1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0.46962616822429909</v>
      </c>
      <c r="I1510" s="10">
        <v>227</v>
      </c>
      <c r="J1510" s="14">
        <f t="shared" si="23"/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0.46287762416794676</v>
      </c>
      <c r="I1511" s="10">
        <v>3147</v>
      </c>
      <c r="J1511" s="14">
        <f t="shared" si="23"/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0.40942028985507245</v>
      </c>
      <c r="I1512" s="10">
        <v>163</v>
      </c>
      <c r="J1512" s="14">
        <f t="shared" si="23"/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0.46307692307692305</v>
      </c>
      <c r="I1513" s="10">
        <v>349</v>
      </c>
      <c r="J1513" s="14">
        <f t="shared" si="23"/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0.52777777777777779</v>
      </c>
      <c r="I1514" s="10">
        <v>102</v>
      </c>
      <c r="J1514" s="14">
        <f t="shared" si="23"/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0.45575221238938052</v>
      </c>
      <c r="I1515" s="10">
        <v>123</v>
      </c>
      <c r="J1515" s="14">
        <f t="shared" si="23"/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0.43529854963269921</v>
      </c>
      <c r="I1516" s="10">
        <v>2998</v>
      </c>
      <c r="J1516" s="14">
        <f t="shared" si="23"/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0.44649446494464945</v>
      </c>
      <c r="I1517" s="10">
        <v>150</v>
      </c>
      <c r="J1517" s="14">
        <f t="shared" si="23"/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0.45652173913043476</v>
      </c>
      <c r="I1518" s="10">
        <v>75</v>
      </c>
      <c r="J1518" s="14">
        <f t="shared" si="23"/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0.41871921182266009</v>
      </c>
      <c r="I1519" s="10">
        <v>118</v>
      </c>
      <c r="J1519" s="14">
        <f t="shared" si="23"/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0.41515151515151516</v>
      </c>
      <c r="I1520" s="10">
        <v>193</v>
      </c>
      <c r="J1520" s="14">
        <f t="shared" si="23"/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0.5</v>
      </c>
      <c r="I1521" s="10">
        <v>53</v>
      </c>
      <c r="J1521" s="14">
        <f t="shared" si="23"/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0.50877192982456143</v>
      </c>
      <c r="I1522" s="10">
        <v>28</v>
      </c>
      <c r="J1522" s="14">
        <f t="shared" si="23"/>
        <v>0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0.5390625</v>
      </c>
      <c r="I1523" s="10">
        <v>59</v>
      </c>
      <c r="J1523" s="14">
        <f t="shared" si="23"/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0.35714285714285715</v>
      </c>
      <c r="I1524" s="10">
        <v>135</v>
      </c>
      <c r="J1524" s="14">
        <f t="shared" si="23"/>
        <v>1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0.36685288640595903</v>
      </c>
      <c r="I1525" s="10">
        <v>340</v>
      </c>
      <c r="J1525" s="14">
        <f t="shared" si="23"/>
        <v>1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0.41221374045801529</v>
      </c>
      <c r="I1526" s="10">
        <v>154</v>
      </c>
      <c r="J1526" s="14">
        <f t="shared" si="23"/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0.4050632911392405</v>
      </c>
      <c r="I1527" s="10">
        <v>47</v>
      </c>
      <c r="J1527" s="14">
        <f t="shared" si="23"/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0.33576642335766421</v>
      </c>
      <c r="I1528" s="10">
        <v>91</v>
      </c>
      <c r="J1528" s="14">
        <f t="shared" si="23"/>
        <v>1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0.45217391304347826</v>
      </c>
      <c r="I1529" s="10">
        <v>126</v>
      </c>
      <c r="J1529" s="14">
        <f t="shared" si="23"/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0.35576923076923078</v>
      </c>
      <c r="I1530" s="10">
        <v>67</v>
      </c>
      <c r="J1530" s="14">
        <f t="shared" si="23"/>
        <v>1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0.27272727272727271</v>
      </c>
      <c r="I1531" s="10">
        <v>24</v>
      </c>
      <c r="J1531" s="14">
        <f t="shared" si="23"/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0.31578947368421051</v>
      </c>
      <c r="I1532" s="10">
        <v>65</v>
      </c>
      <c r="J1532" s="14">
        <f t="shared" si="23"/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0.26923076923076922</v>
      </c>
      <c r="I1533" s="10">
        <v>38</v>
      </c>
      <c r="J1533" s="14">
        <f t="shared" si="23"/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0.51063829787234039</v>
      </c>
      <c r="I1534" s="10">
        <v>23</v>
      </c>
      <c r="J1534" s="14">
        <f t="shared" si="23"/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0.2807017543859649</v>
      </c>
      <c r="I1535" s="10">
        <v>41</v>
      </c>
      <c r="J1535" s="14">
        <f t="shared" si="23"/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0.39449541284403672</v>
      </c>
      <c r="I1536" s="10">
        <v>66</v>
      </c>
      <c r="J1536" s="14">
        <f t="shared" si="23"/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0.41739130434782606</v>
      </c>
      <c r="I1537" s="10">
        <v>67</v>
      </c>
      <c r="J1537" s="14">
        <f t="shared" si="23"/>
        <v>0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0.36734693877551022</v>
      </c>
      <c r="I1538" s="10">
        <v>124</v>
      </c>
      <c r="J1538" s="14">
        <f t="shared" si="23"/>
        <v>1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0.40740740740740738</v>
      </c>
      <c r="I1539" s="10">
        <v>48</v>
      </c>
      <c r="J1539" s="14">
        <f t="shared" si="23"/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0.30935251798561153</v>
      </c>
      <c r="I1540" s="10">
        <v>96</v>
      </c>
      <c r="J1540" s="14">
        <f t="shared" ref="J1540:J1603" si="24"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0.19047619047619047</v>
      </c>
      <c r="I1541" s="10">
        <v>51</v>
      </c>
      <c r="J1541" s="14">
        <f t="shared" si="24"/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0.48192771084337349</v>
      </c>
      <c r="I1542" s="10">
        <v>43</v>
      </c>
      <c r="J1542" s="14">
        <f t="shared" si="24"/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0.2978723404255319</v>
      </c>
      <c r="I1543" s="10">
        <v>66</v>
      </c>
      <c r="J1543" s="14">
        <f t="shared" si="24"/>
        <v>1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0.49305555555555558</v>
      </c>
      <c r="I1544" s="10">
        <v>73</v>
      </c>
      <c r="J1544" s="14">
        <f t="shared" si="24"/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0.2967032967032967</v>
      </c>
      <c r="I1545" s="10">
        <v>64</v>
      </c>
      <c r="J1545" s="14">
        <f t="shared" si="24"/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0.37984496124031009</v>
      </c>
      <c r="I1546" s="10">
        <v>80</v>
      </c>
      <c r="J1546" s="14">
        <f t="shared" si="24"/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0.30275229357798167</v>
      </c>
      <c r="I1547" s="10">
        <v>76</v>
      </c>
      <c r="J1547" s="14">
        <f t="shared" si="24"/>
        <v>1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0.35820895522388058</v>
      </c>
      <c r="I1548" s="10">
        <v>43</v>
      </c>
      <c r="J1548" s="14">
        <f t="shared" si="24"/>
        <v>1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0.36486486486486486</v>
      </c>
      <c r="I1549" s="10">
        <v>47</v>
      </c>
      <c r="J1549" s="14">
        <f t="shared" si="24"/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0.40837696335078533</v>
      </c>
      <c r="I1550" s="10">
        <v>226</v>
      </c>
      <c r="J1550" s="14">
        <f t="shared" si="24"/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0.4358974358974359</v>
      </c>
      <c r="I1551" s="10">
        <v>110</v>
      </c>
      <c r="J1551" s="14">
        <f t="shared" si="24"/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0.49090909090909091</v>
      </c>
      <c r="I1552" s="10">
        <v>28</v>
      </c>
      <c r="J1552" s="14">
        <f t="shared" si="24"/>
        <v>0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0.46613545816733065</v>
      </c>
      <c r="I1553" s="10">
        <v>134</v>
      </c>
      <c r="J1553" s="14">
        <f t="shared" si="24"/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0.44134078212290501</v>
      </c>
      <c r="I1554" s="10">
        <v>100</v>
      </c>
      <c r="J1554" s="14">
        <f t="shared" si="24"/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0.45569620253164556</v>
      </c>
      <c r="I1555" s="10">
        <v>43</v>
      </c>
      <c r="J1555" s="14">
        <f t="shared" si="24"/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0.31666666666666665</v>
      </c>
      <c r="I1556" s="10">
        <v>41</v>
      </c>
      <c r="J1556" s="14">
        <f t="shared" si="24"/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0.38378378378378381</v>
      </c>
      <c r="I1557" s="10">
        <v>114</v>
      </c>
      <c r="J1557" s="14">
        <f t="shared" si="24"/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0.42861750161255646</v>
      </c>
      <c r="I1558" s="10">
        <v>10630</v>
      </c>
      <c r="J1558" s="14">
        <f t="shared" si="24"/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0.38035264483627201</v>
      </c>
      <c r="I1559" s="10">
        <v>246</v>
      </c>
      <c r="J1559" s="14">
        <f t="shared" si="24"/>
        <v>1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0.36778523489932885</v>
      </c>
      <c r="I1560" s="10">
        <v>471</v>
      </c>
      <c r="J1560" s="14">
        <f t="shared" si="24"/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0.36645962732919257</v>
      </c>
      <c r="I1561" s="10">
        <v>102</v>
      </c>
      <c r="J1561" s="14">
        <f t="shared" si="24"/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0.39047619047619048</v>
      </c>
      <c r="I1562" s="10">
        <v>448</v>
      </c>
      <c r="J1562" s="14">
        <f t="shared" si="24"/>
        <v>1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0.50643776824034337</v>
      </c>
      <c r="I1563" s="10">
        <v>115</v>
      </c>
      <c r="J1563" s="14">
        <f t="shared" si="24"/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0.43349753694581283</v>
      </c>
      <c r="I1564" s="10">
        <v>115</v>
      </c>
      <c r="J1564" s="14">
        <f t="shared" si="24"/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0.3783783783783784</v>
      </c>
      <c r="I1565" s="10">
        <v>161</v>
      </c>
      <c r="J1565" s="14">
        <f t="shared" si="24"/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0.37681159420289856</v>
      </c>
      <c r="I1566" s="10">
        <v>86</v>
      </c>
      <c r="J1566" s="14">
        <f t="shared" si="24"/>
        <v>1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0.27272727272727271</v>
      </c>
      <c r="I1567" s="10">
        <v>96</v>
      </c>
      <c r="J1567" s="14">
        <f t="shared" si="24"/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0.35944700460829493</v>
      </c>
      <c r="I1568" s="10">
        <v>139</v>
      </c>
      <c r="J1568" s="14">
        <f t="shared" si="24"/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0.30303030303030304</v>
      </c>
      <c r="I1569" s="10">
        <v>115</v>
      </c>
      <c r="J1569" s="14">
        <f t="shared" si="24"/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0.41181736794986573</v>
      </c>
      <c r="I1570" s="10">
        <v>657</v>
      </c>
      <c r="J1570" s="14">
        <f t="shared" si="24"/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0.34920634920634919</v>
      </c>
      <c r="I1571" s="10">
        <v>123</v>
      </c>
      <c r="J1571" s="14">
        <f t="shared" si="24"/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0.42857142857142855</v>
      </c>
      <c r="I1572" s="10">
        <v>128</v>
      </c>
      <c r="J1572" s="14">
        <f t="shared" si="24"/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0.36979166666666669</v>
      </c>
      <c r="I1573" s="10">
        <v>363</v>
      </c>
      <c r="J1573" s="14">
        <f t="shared" si="24"/>
        <v>1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0.39111111111111113</v>
      </c>
      <c r="I1574" s="10">
        <v>137</v>
      </c>
      <c r="J1574" s="14">
        <f t="shared" si="24"/>
        <v>1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0.43055555555555558</v>
      </c>
      <c r="I1575" s="10">
        <v>123</v>
      </c>
      <c r="J1575" s="14">
        <f t="shared" si="24"/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0.4263565891472868</v>
      </c>
      <c r="I1576" s="10">
        <v>148</v>
      </c>
      <c r="J1576" s="14">
        <f t="shared" si="24"/>
        <v>0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0.42567567567567566</v>
      </c>
      <c r="I1577" s="10">
        <v>170</v>
      </c>
      <c r="J1577" s="14">
        <f t="shared" si="24"/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0.41801801801801802</v>
      </c>
      <c r="I1578" s="10">
        <v>323</v>
      </c>
      <c r="J1578" s="14">
        <f t="shared" si="24"/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0.22988505747126436</v>
      </c>
      <c r="I1579" s="10">
        <v>67</v>
      </c>
      <c r="J1579" s="14">
        <f t="shared" si="24"/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0.46153846153846156</v>
      </c>
      <c r="I1580" s="10">
        <v>147</v>
      </c>
      <c r="J1580" s="14">
        <f t="shared" si="24"/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0.4</v>
      </c>
      <c r="I1581" s="10">
        <v>129</v>
      </c>
      <c r="J1581" s="14">
        <f t="shared" si="24"/>
        <v>0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0.41353383458646614</v>
      </c>
      <c r="I1582" s="10">
        <v>234</v>
      </c>
      <c r="J1582" s="14">
        <f t="shared" si="24"/>
        <v>0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0.43935052531041069</v>
      </c>
      <c r="I1583" s="10">
        <v>587</v>
      </c>
      <c r="J1583" s="14">
        <f t="shared" si="24"/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0.43795620437956206</v>
      </c>
      <c r="I1584" s="10">
        <v>308</v>
      </c>
      <c r="J1584" s="14">
        <f t="shared" si="24"/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0.36909871244635195</v>
      </c>
      <c r="I1585" s="10">
        <v>147</v>
      </c>
      <c r="J1585" s="14">
        <f t="shared" si="24"/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0.37423312883435583</v>
      </c>
      <c r="I1586" s="10">
        <v>102</v>
      </c>
      <c r="J1586" s="14">
        <f t="shared" si="24"/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0.44712182061579653</v>
      </c>
      <c r="I1587" s="10">
        <v>413</v>
      </c>
      <c r="J1587" s="14">
        <f t="shared" si="24"/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0.390625</v>
      </c>
      <c r="I1588" s="10">
        <v>429</v>
      </c>
      <c r="J1588" s="14">
        <f t="shared" si="24"/>
        <v>1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0.38686131386861317</v>
      </c>
      <c r="I1589" s="10">
        <v>168</v>
      </c>
      <c r="J1589" s="14">
        <f t="shared" si="24"/>
        <v>1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0.46120689655172414</v>
      </c>
      <c r="I1590" s="10">
        <v>250</v>
      </c>
      <c r="J1590" s="14">
        <f t="shared" si="24"/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0.43772383605252685</v>
      </c>
      <c r="I1591" s="10">
        <v>1413</v>
      </c>
      <c r="J1591" s="14">
        <f t="shared" si="24"/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0.43373493975903615</v>
      </c>
      <c r="I1592" s="10">
        <v>47</v>
      </c>
      <c r="J1592" s="14">
        <f t="shared" si="24"/>
        <v>0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0.39490445859872614</v>
      </c>
      <c r="I1593" s="10">
        <v>95</v>
      </c>
      <c r="J1593" s="14">
        <f t="shared" si="24"/>
        <v>1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0.38842975206611569</v>
      </c>
      <c r="I1594" s="10">
        <v>74</v>
      </c>
      <c r="J1594" s="14">
        <f t="shared" si="24"/>
        <v>1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0.40094339622641512</v>
      </c>
      <c r="I1595" s="10">
        <v>127</v>
      </c>
      <c r="J1595" s="14">
        <f t="shared" si="24"/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0.25</v>
      </c>
      <c r="I1596" s="10">
        <v>24</v>
      </c>
      <c r="J1596" s="14">
        <f t="shared" si="24"/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0.53846153846153844</v>
      </c>
      <c r="I1597" s="10">
        <v>54</v>
      </c>
      <c r="J1597" s="14">
        <f t="shared" si="24"/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0.47457627118644069</v>
      </c>
      <c r="I1598" s="10">
        <v>31</v>
      </c>
      <c r="J1598" s="14">
        <f t="shared" si="24"/>
        <v>0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0.37096774193548387</v>
      </c>
      <c r="I1599" s="10">
        <v>39</v>
      </c>
      <c r="J1599" s="14">
        <f t="shared" si="24"/>
        <v>1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0.46763754045307443</v>
      </c>
      <c r="I1600" s="10">
        <v>329</v>
      </c>
      <c r="J1600" s="14">
        <f t="shared" si="24"/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0.39111111111111113</v>
      </c>
      <c r="I1601" s="10">
        <v>137</v>
      </c>
      <c r="J1601" s="14">
        <f t="shared" si="24"/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0.44748221509276048</v>
      </c>
      <c r="I1602" s="10">
        <v>15844</v>
      </c>
      <c r="J1602" s="14">
        <f t="shared" si="24"/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0.46287482151356496</v>
      </c>
      <c r="I1603" s="10">
        <v>2257</v>
      </c>
      <c r="J1603" s="14">
        <f t="shared" si="24"/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0.42095588235294118</v>
      </c>
      <c r="I1604" s="10">
        <v>315</v>
      </c>
      <c r="J1604" s="14">
        <f t="shared" ref="J1604:J1667" si="25"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0.31818181818181818</v>
      </c>
      <c r="I1605" s="10">
        <v>30</v>
      </c>
      <c r="J1605" s="14">
        <f t="shared" si="25"/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0.50555555555555554</v>
      </c>
      <c r="I1606" s="10">
        <v>89</v>
      </c>
      <c r="J1606" s="14">
        <f t="shared" si="25"/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0.52127659574468088</v>
      </c>
      <c r="I1607" s="10">
        <v>45</v>
      </c>
      <c r="J1607" s="14">
        <f t="shared" si="25"/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0.40536723163841809</v>
      </c>
      <c r="I1608" s="10">
        <v>421</v>
      </c>
      <c r="J1608" s="14">
        <f t="shared" si="25"/>
        <v>0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0.43093093093093093</v>
      </c>
      <c r="I1609" s="10">
        <v>379</v>
      </c>
      <c r="J1609" s="14">
        <f t="shared" si="25"/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0.38524590163934425</v>
      </c>
      <c r="I1610" s="10">
        <v>75</v>
      </c>
      <c r="J1610" s="14">
        <f t="shared" si="25"/>
        <v>1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0.44200411805078932</v>
      </c>
      <c r="I1611" s="10">
        <v>813</v>
      </c>
      <c r="J1611" s="14">
        <f t="shared" si="25"/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0.43961352657004832</v>
      </c>
      <c r="I1612" s="10">
        <v>232</v>
      </c>
      <c r="J1612" s="14">
        <f t="shared" si="25"/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0.41103992114342042</v>
      </c>
      <c r="I1613" s="10">
        <v>1195</v>
      </c>
      <c r="J1613" s="14">
        <f t="shared" si="25"/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0.41310708016383851</v>
      </c>
      <c r="I1614" s="10">
        <v>1003</v>
      </c>
      <c r="J1614" s="14">
        <f t="shared" si="25"/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0.44952681388012616</v>
      </c>
      <c r="I1615" s="10">
        <v>349</v>
      </c>
      <c r="J1615" s="14">
        <f t="shared" si="25"/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0.45142101784534039</v>
      </c>
      <c r="I1616" s="10">
        <v>830</v>
      </c>
      <c r="J1616" s="14">
        <f t="shared" si="25"/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0.47998200629779575</v>
      </c>
      <c r="I1617" s="10">
        <v>1156</v>
      </c>
      <c r="J1617" s="14">
        <f t="shared" si="25"/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0.45794392523364486</v>
      </c>
      <c r="I1618" s="10">
        <v>58</v>
      </c>
      <c r="J1618" s="14">
        <f t="shared" si="25"/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0.38750000000000001</v>
      </c>
      <c r="I1619" s="10">
        <v>147</v>
      </c>
      <c r="J1619" s="14">
        <f t="shared" si="25"/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0.37651821862348178</v>
      </c>
      <c r="I1620" s="10">
        <v>154</v>
      </c>
      <c r="J1620" s="14">
        <f t="shared" si="25"/>
        <v>1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0.47222222222222221</v>
      </c>
      <c r="I1621" s="10">
        <v>95</v>
      </c>
      <c r="J1621" s="14">
        <f t="shared" si="25"/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0.46519524617996605</v>
      </c>
      <c r="I1622" s="10">
        <v>630</v>
      </c>
      <c r="J1622" s="14">
        <f t="shared" si="25"/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0.45109612141652616</v>
      </c>
      <c r="I1623" s="10">
        <v>1953</v>
      </c>
      <c r="J1623" s="14">
        <f t="shared" si="25"/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0.31147540983606559</v>
      </c>
      <c r="I1624" s="10">
        <v>42</v>
      </c>
      <c r="J1624" s="14">
        <f t="shared" si="25"/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0.46808510638297873</v>
      </c>
      <c r="I1625" s="10">
        <v>50</v>
      </c>
      <c r="J1625" s="14">
        <f t="shared" si="25"/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0.31627906976744186</v>
      </c>
      <c r="I1626" s="10">
        <v>294</v>
      </c>
      <c r="J1626" s="14">
        <f t="shared" si="25"/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0.48730964467005078</v>
      </c>
      <c r="I1627" s="10">
        <v>101</v>
      </c>
      <c r="J1627" s="14">
        <f t="shared" si="25"/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0.49549549549549549</v>
      </c>
      <c r="I1628" s="10">
        <v>168</v>
      </c>
      <c r="J1628" s="14">
        <f t="shared" si="25"/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0.51449275362318836</v>
      </c>
      <c r="I1629" s="10">
        <v>67</v>
      </c>
      <c r="J1629" s="14">
        <f t="shared" si="25"/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0.43195266272189348</v>
      </c>
      <c r="I1630" s="10">
        <v>96</v>
      </c>
      <c r="J1630" s="14">
        <f t="shared" si="25"/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0.43057722308892354</v>
      </c>
      <c r="I1631" s="10">
        <v>365</v>
      </c>
      <c r="J1631" s="14">
        <f t="shared" si="25"/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0.46311475409836067</v>
      </c>
      <c r="I1632" s="10">
        <v>131</v>
      </c>
      <c r="J1632" s="14">
        <f t="shared" si="25"/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0.48742554599602911</v>
      </c>
      <c r="I1633" s="10">
        <v>3098</v>
      </c>
      <c r="J1633" s="14">
        <f t="shared" si="25"/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0.38571428571428573</v>
      </c>
      <c r="I1634" s="10">
        <v>86</v>
      </c>
      <c r="J1634" s="14">
        <f t="shared" si="25"/>
        <v>1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0.49840255591054311</v>
      </c>
      <c r="I1635" s="10">
        <v>157</v>
      </c>
      <c r="J1635" s="14">
        <f t="shared" si="25"/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0.53533190578158463</v>
      </c>
      <c r="I1636" s="10">
        <v>217</v>
      </c>
      <c r="J1636" s="14">
        <f t="shared" si="25"/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0.46116504854368934</v>
      </c>
      <c r="I1637" s="10">
        <v>333</v>
      </c>
      <c r="J1637" s="14">
        <f t="shared" si="25"/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0.46558704453441296</v>
      </c>
      <c r="I1638" s="10">
        <v>132</v>
      </c>
      <c r="J1638" s="14">
        <f t="shared" si="25"/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0.41830065359477125</v>
      </c>
      <c r="I1639" s="10">
        <v>178</v>
      </c>
      <c r="J1639" s="14">
        <f t="shared" si="25"/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0.44354838709677419</v>
      </c>
      <c r="I1640" s="10">
        <v>69</v>
      </c>
      <c r="J1640" s="14">
        <f t="shared" si="25"/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0.50375939849624063</v>
      </c>
      <c r="I1641" s="10">
        <v>66</v>
      </c>
      <c r="J1641" s="14">
        <f t="shared" si="25"/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0.46350832266325226</v>
      </c>
      <c r="I1642" s="10">
        <v>419</v>
      </c>
      <c r="J1642" s="14">
        <f t="shared" si="25"/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0.28048780487804881</v>
      </c>
      <c r="I1643" s="10">
        <v>59</v>
      </c>
      <c r="J1643" s="14">
        <f t="shared" si="25"/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0.58041958041958042</v>
      </c>
      <c r="I1644" s="10">
        <v>60</v>
      </c>
      <c r="J1644" s="14">
        <f t="shared" si="25"/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0.44047619047619047</v>
      </c>
      <c r="I1645" s="10">
        <v>94</v>
      </c>
      <c r="J1645" s="14">
        <f t="shared" si="25"/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0.43939393939393939</v>
      </c>
      <c r="I1646" s="10">
        <v>74</v>
      </c>
      <c r="J1646" s="14">
        <f t="shared" si="25"/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0.31944444444444442</v>
      </c>
      <c r="I1647" s="10">
        <v>49</v>
      </c>
      <c r="J1647" s="14">
        <f t="shared" si="25"/>
        <v>1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0.46666666666666667</v>
      </c>
      <c r="I1648" s="10">
        <v>64</v>
      </c>
      <c r="J1648" s="14">
        <f t="shared" si="25"/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0.48936170212765956</v>
      </c>
      <c r="I1649" s="10">
        <v>24</v>
      </c>
      <c r="J1649" s="14">
        <f t="shared" si="25"/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0.54878048780487809</v>
      </c>
      <c r="I1650" s="10">
        <v>37</v>
      </c>
      <c r="J1650" s="14">
        <f t="shared" si="25"/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0.37362637362637363</v>
      </c>
      <c r="I1651" s="10">
        <v>57</v>
      </c>
      <c r="J1651" s="14">
        <f t="shared" si="25"/>
        <v>1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0.42016806722689076</v>
      </c>
      <c r="I1652" s="10">
        <v>69</v>
      </c>
      <c r="J1652" s="14">
        <f t="shared" si="25"/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0.46551724137931033</v>
      </c>
      <c r="I1653" s="10">
        <v>62</v>
      </c>
      <c r="J1653" s="14">
        <f t="shared" si="25"/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0.36986301369863012</v>
      </c>
      <c r="I1654" s="10">
        <v>46</v>
      </c>
      <c r="J1654" s="14">
        <f t="shared" si="25"/>
        <v>1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0.5</v>
      </c>
      <c r="I1655" s="10">
        <v>32</v>
      </c>
      <c r="J1655" s="14">
        <f t="shared" si="25"/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0.40601503759398494</v>
      </c>
      <c r="I1656" s="10">
        <v>79</v>
      </c>
      <c r="J1656" s="14">
        <f t="shared" si="25"/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0.41085271317829458</v>
      </c>
      <c r="I1657" s="10">
        <v>76</v>
      </c>
      <c r="J1657" s="14">
        <f t="shared" si="25"/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0.45454545454545453</v>
      </c>
      <c r="I1658" s="10">
        <v>24</v>
      </c>
      <c r="J1658" s="14">
        <f t="shared" si="25"/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0.6428571428571429</v>
      </c>
      <c r="I1659" s="10">
        <v>20</v>
      </c>
      <c r="J1659" s="14">
        <f t="shared" si="25"/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0.47328244274809161</v>
      </c>
      <c r="I1660" s="10">
        <v>69</v>
      </c>
      <c r="J1660" s="14">
        <f t="shared" si="25"/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0.4375</v>
      </c>
      <c r="I1661" s="10">
        <v>63</v>
      </c>
      <c r="J1661" s="14">
        <f t="shared" si="25"/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0.55555555555555558</v>
      </c>
      <c r="I1662" s="10">
        <v>84</v>
      </c>
      <c r="J1662" s="14">
        <f t="shared" si="25"/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0.42857142857142855</v>
      </c>
      <c r="I1663" s="10">
        <v>36</v>
      </c>
      <c r="J1663" s="14">
        <f t="shared" si="25"/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0.48421052631578948</v>
      </c>
      <c r="I1664" s="10">
        <v>49</v>
      </c>
      <c r="J1664" s="14">
        <f t="shared" si="25"/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0.50574712643678166</v>
      </c>
      <c r="I1665" s="10">
        <v>43</v>
      </c>
      <c r="J1665" s="14">
        <f t="shared" si="25"/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0.43396226415094341</v>
      </c>
      <c r="I1666" s="10">
        <v>90</v>
      </c>
      <c r="J1666" s="14">
        <f t="shared" si="25"/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0.4</v>
      </c>
      <c r="I1667" s="10">
        <v>63</v>
      </c>
      <c r="J1667" s="14">
        <f t="shared" si="25"/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0.40789473684210525</v>
      </c>
      <c r="I1668" s="10">
        <v>90</v>
      </c>
      <c r="J1668" s="14">
        <f t="shared" ref="J1668:J1731" si="26">IF(H1668&lt;J$2,1,0)</f>
        <v>0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0.36842105263157893</v>
      </c>
      <c r="I1669" s="10">
        <v>36</v>
      </c>
      <c r="J1669" s="14">
        <f t="shared" si="26"/>
        <v>1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0.46376811594202899</v>
      </c>
      <c r="I1670" s="10">
        <v>74</v>
      </c>
      <c r="J1670" s="14">
        <f t="shared" si="26"/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0.52857142857142858</v>
      </c>
      <c r="I1671" s="10">
        <v>33</v>
      </c>
      <c r="J1671" s="14">
        <f t="shared" si="26"/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0.75862068965517238</v>
      </c>
      <c r="I1672" s="10">
        <v>7</v>
      </c>
      <c r="J1672" s="14">
        <f t="shared" si="26"/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0.38636363636363635</v>
      </c>
      <c r="I1673" s="10">
        <v>54</v>
      </c>
      <c r="J1673" s="14">
        <f t="shared" si="26"/>
        <v>1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0.30357142857142855</v>
      </c>
      <c r="I1674" s="10">
        <v>39</v>
      </c>
      <c r="J1674" s="14">
        <f t="shared" si="26"/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0.44262295081967212</v>
      </c>
      <c r="I1675" s="10">
        <v>68</v>
      </c>
      <c r="J1675" s="14">
        <f t="shared" si="26"/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0.46835443037974683</v>
      </c>
      <c r="I1676" s="10">
        <v>42</v>
      </c>
      <c r="J1676" s="14">
        <f t="shared" si="26"/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0.42298288508557458</v>
      </c>
      <c r="I1677" s="10">
        <v>236</v>
      </c>
      <c r="J1677" s="14">
        <f t="shared" si="26"/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0.42662116040955633</v>
      </c>
      <c r="I1678" s="10">
        <v>168</v>
      </c>
      <c r="J1678" s="14">
        <f t="shared" si="26"/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0.42537313432835822</v>
      </c>
      <c r="I1679" s="10">
        <v>77</v>
      </c>
      <c r="J1679" s="14">
        <f t="shared" si="26"/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0.41596638655462187</v>
      </c>
      <c r="I1680" s="10">
        <v>139</v>
      </c>
      <c r="J1680" s="14">
        <f t="shared" si="26"/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0.39215686274509803</v>
      </c>
      <c r="I1681" s="10">
        <v>155</v>
      </c>
      <c r="J1681" s="14">
        <f t="shared" si="26"/>
        <v>1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0.40791027154663517</v>
      </c>
      <c r="I1682" s="10">
        <v>2006</v>
      </c>
      <c r="J1682" s="14">
        <f t="shared" si="26"/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0.32915360501567398</v>
      </c>
      <c r="I1683" s="10">
        <v>856</v>
      </c>
      <c r="J1683" s="14">
        <f t="shared" si="26"/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0.2982456140350877</v>
      </c>
      <c r="I1684" s="10">
        <v>120</v>
      </c>
      <c r="J1684" s="14">
        <f t="shared" si="26"/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0.36766467065868264</v>
      </c>
      <c r="I1685" s="10">
        <v>528</v>
      </c>
      <c r="J1685" s="14">
        <f t="shared" si="26"/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0.37520661157024793</v>
      </c>
      <c r="I1686" s="10">
        <v>378</v>
      </c>
      <c r="J1686" s="14">
        <f t="shared" si="26"/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0.43119266055045874</v>
      </c>
      <c r="I1687" s="10">
        <v>186</v>
      </c>
      <c r="J1687" s="14">
        <f t="shared" si="26"/>
        <v>0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0.36087369420702753</v>
      </c>
      <c r="I1688" s="10">
        <v>1346</v>
      </c>
      <c r="J1688" s="14">
        <f t="shared" si="26"/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0.32496307237813887</v>
      </c>
      <c r="I1689" s="10">
        <v>457</v>
      </c>
      <c r="J1689" s="14">
        <f t="shared" si="26"/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0.35929203539823007</v>
      </c>
      <c r="I1690" s="10">
        <v>362</v>
      </c>
      <c r="J1690" s="14">
        <f t="shared" si="26"/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0.39915074309978771</v>
      </c>
      <c r="I1691" s="10">
        <v>283</v>
      </c>
      <c r="J1691" s="14">
        <f t="shared" si="26"/>
        <v>1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0.38276738276738276</v>
      </c>
      <c r="I1692" s="10">
        <v>2672</v>
      </c>
      <c r="J1692" s="14">
        <f t="shared" si="26"/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0.42372881355932202</v>
      </c>
      <c r="I1693" s="10">
        <v>170</v>
      </c>
      <c r="J1693" s="14">
        <f t="shared" si="26"/>
        <v>0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0.45893719806763283</v>
      </c>
      <c r="I1694" s="10">
        <v>112</v>
      </c>
      <c r="J1694" s="14">
        <f t="shared" si="26"/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0.46312684365781709</v>
      </c>
      <c r="I1695" s="10">
        <v>182</v>
      </c>
      <c r="J1695" s="14">
        <f t="shared" si="26"/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0.52238805970149249</v>
      </c>
      <c r="I1696" s="10">
        <v>32</v>
      </c>
      <c r="J1696" s="14">
        <f t="shared" si="26"/>
        <v>0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0.36678200692041524</v>
      </c>
      <c r="I1697" s="10">
        <v>183</v>
      </c>
      <c r="J1697" s="14">
        <f t="shared" si="26"/>
        <v>1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0.38993710691823902</v>
      </c>
      <c r="I1698" s="10">
        <v>97</v>
      </c>
      <c r="J1698" s="14">
        <f t="shared" si="26"/>
        <v>1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0.40471240471240472</v>
      </c>
      <c r="I1699" s="10">
        <v>1718</v>
      </c>
      <c r="J1699" s="14">
        <f t="shared" si="26"/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0.45351609058402859</v>
      </c>
      <c r="I1700" s="10">
        <v>917</v>
      </c>
      <c r="J1700" s="14">
        <f t="shared" si="26"/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0.48902195608782434</v>
      </c>
      <c r="I1701" s="10">
        <v>768</v>
      </c>
      <c r="J1701" s="14">
        <f t="shared" si="26"/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0.40865384615384615</v>
      </c>
      <c r="I1702" s="10">
        <v>246</v>
      </c>
      <c r="J1702" s="14">
        <f t="shared" si="26"/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0.48180242634315423</v>
      </c>
      <c r="I1703" s="10">
        <v>299</v>
      </c>
      <c r="J1703" s="14">
        <f t="shared" si="26"/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0.37428023032629559</v>
      </c>
      <c r="I1704" s="10">
        <v>326</v>
      </c>
      <c r="J1704" s="14">
        <f t="shared" si="26"/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0.45194805194805193</v>
      </c>
      <c r="I1705" s="10">
        <v>211</v>
      </c>
      <c r="J1705" s="14">
        <f t="shared" si="26"/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0.42464835900870729</v>
      </c>
      <c r="I1706" s="10">
        <v>1718</v>
      </c>
      <c r="J1706" s="14">
        <f t="shared" si="26"/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0.4896988906497623</v>
      </c>
      <c r="I1707" s="10">
        <v>3542</v>
      </c>
      <c r="J1707" s="14">
        <f t="shared" si="26"/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0.38144329896907214</v>
      </c>
      <c r="I1708" s="10">
        <v>60</v>
      </c>
      <c r="J1708" s="14">
        <f t="shared" si="26"/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0.44964028776978415</v>
      </c>
      <c r="I1709" s="10">
        <v>153</v>
      </c>
      <c r="J1709" s="14">
        <f t="shared" si="26"/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0.46703296703296704</v>
      </c>
      <c r="I1710" s="10">
        <v>97</v>
      </c>
      <c r="J1710" s="14">
        <f t="shared" si="26"/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0.41558441558441561</v>
      </c>
      <c r="I1711" s="10">
        <v>180</v>
      </c>
      <c r="J1711" s="14">
        <f t="shared" si="26"/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0.43307086614173229</v>
      </c>
      <c r="I1712" s="10">
        <v>72</v>
      </c>
      <c r="J1712" s="14">
        <f t="shared" si="26"/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0.54285714285714282</v>
      </c>
      <c r="I1713" s="10">
        <v>32</v>
      </c>
      <c r="J1713" s="14">
        <f t="shared" si="26"/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0.58510638297872342</v>
      </c>
      <c r="I1714" s="10">
        <v>39</v>
      </c>
      <c r="J1714" s="14">
        <f t="shared" si="26"/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0.49315068493150682</v>
      </c>
      <c r="I1715" s="10">
        <v>74</v>
      </c>
      <c r="J1715" s="14">
        <f t="shared" si="26"/>
        <v>0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0.36</v>
      </c>
      <c r="I1716" s="10">
        <v>112</v>
      </c>
      <c r="J1716" s="14">
        <f t="shared" si="26"/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0.39306358381502893</v>
      </c>
      <c r="I1717" s="10">
        <v>105</v>
      </c>
      <c r="J1717" s="14">
        <f t="shared" si="26"/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0.40909090909090912</v>
      </c>
      <c r="I1718" s="10">
        <v>39</v>
      </c>
      <c r="J1718" s="14">
        <f t="shared" si="26"/>
        <v>0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0.36655948553054662</v>
      </c>
      <c r="I1719" s="10">
        <v>197</v>
      </c>
      <c r="J1719" s="14">
        <f t="shared" si="26"/>
        <v>1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0.41911764705882354</v>
      </c>
      <c r="I1720" s="10">
        <v>79</v>
      </c>
      <c r="J1720" s="14">
        <f t="shared" si="26"/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0.31578947368421051</v>
      </c>
      <c r="I1721" s="10">
        <v>104</v>
      </c>
      <c r="J1721" s="14">
        <f t="shared" si="26"/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0.35483870967741937</v>
      </c>
      <c r="I1722" s="10">
        <v>60</v>
      </c>
      <c r="J1722" s="14">
        <f t="shared" si="26"/>
        <v>1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0.36781609195402298</v>
      </c>
      <c r="I1723" s="10">
        <v>55</v>
      </c>
      <c r="J1723" s="14">
        <f t="shared" si="26"/>
        <v>1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0.41176470588235292</v>
      </c>
      <c r="I1724" s="10">
        <v>60</v>
      </c>
      <c r="J1724" s="14">
        <f t="shared" si="26"/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0.40804996530187371</v>
      </c>
      <c r="I1725" s="10">
        <v>853</v>
      </c>
      <c r="J1725" s="14">
        <f t="shared" si="26"/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0.43594009983361065</v>
      </c>
      <c r="I1726" s="10">
        <v>339</v>
      </c>
      <c r="J1726" s="14">
        <f t="shared" si="26"/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0.42836879432624114</v>
      </c>
      <c r="I1727" s="10">
        <v>403</v>
      </c>
      <c r="J1727" s="14">
        <f t="shared" si="26"/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0.41591979340726115</v>
      </c>
      <c r="I1728" s="10">
        <v>3845</v>
      </c>
      <c r="J1728" s="14">
        <f t="shared" si="26"/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0.42812172088142708</v>
      </c>
      <c r="I1729" s="10">
        <v>545</v>
      </c>
      <c r="J1729" s="14">
        <f t="shared" si="26"/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0.4091778202676864</v>
      </c>
      <c r="I1730" s="10">
        <v>309</v>
      </c>
      <c r="J1730" s="14">
        <f t="shared" si="26"/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0.44888888888888889</v>
      </c>
      <c r="I1731" s="10">
        <v>124</v>
      </c>
      <c r="J1731" s="14">
        <f t="shared" si="26"/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0.24637681159420291</v>
      </c>
      <c r="I1732" s="10">
        <v>52</v>
      </c>
      <c r="J1732" s="14">
        <f t="shared" ref="J1732:J1795" si="27"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0.44444444444444442</v>
      </c>
      <c r="I1733" s="10">
        <v>25</v>
      </c>
      <c r="J1733" s="14">
        <f t="shared" si="27"/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0.42857142857142855</v>
      </c>
      <c r="I1734" s="10">
        <v>40</v>
      </c>
      <c r="J1734" s="14">
        <f t="shared" si="27"/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0.46153846153846156</v>
      </c>
      <c r="I1735" s="10">
        <v>28</v>
      </c>
      <c r="J1735" s="14">
        <f t="shared" si="27"/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0.28999999999999998</v>
      </c>
      <c r="I1736" s="10">
        <v>71</v>
      </c>
      <c r="J1736" s="14">
        <f t="shared" si="27"/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0.40343347639484978</v>
      </c>
      <c r="I1737" s="10">
        <v>139</v>
      </c>
      <c r="J1737" s="14">
        <f t="shared" si="27"/>
        <v>0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0.38812785388127852</v>
      </c>
      <c r="I1738" s="10">
        <v>134</v>
      </c>
      <c r="J1738" s="14">
        <f t="shared" si="27"/>
        <v>1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0.39705882352941174</v>
      </c>
      <c r="I1739" s="10">
        <v>164</v>
      </c>
      <c r="J1739" s="14">
        <f t="shared" si="27"/>
        <v>1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0.44765342960288806</v>
      </c>
      <c r="I1740" s="10">
        <v>153</v>
      </c>
      <c r="J1740" s="14">
        <f t="shared" si="27"/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0.39178283198826119</v>
      </c>
      <c r="I1741" s="10">
        <v>829</v>
      </c>
      <c r="J1741" s="14">
        <f t="shared" si="27"/>
        <v>1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0.35643564356435642</v>
      </c>
      <c r="I1742" s="10">
        <v>195</v>
      </c>
      <c r="J1742" s="14">
        <f t="shared" si="27"/>
        <v>1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0.42424242424242425</v>
      </c>
      <c r="I1743" s="10">
        <v>76</v>
      </c>
      <c r="J1743" s="14">
        <f t="shared" si="27"/>
        <v>0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0.45918367346938777</v>
      </c>
      <c r="I1744" s="10">
        <v>530</v>
      </c>
      <c r="J1744" s="14">
        <f t="shared" si="27"/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0.33514986376021799</v>
      </c>
      <c r="I1745" s="10">
        <v>244</v>
      </c>
      <c r="J1745" s="14">
        <f t="shared" si="27"/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0.42074363992172209</v>
      </c>
      <c r="I1746" s="10">
        <v>296</v>
      </c>
      <c r="J1746" s="14">
        <f t="shared" si="27"/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0.4885057471264368</v>
      </c>
      <c r="I1747" s="10">
        <v>178</v>
      </c>
      <c r="J1747" s="14">
        <f t="shared" si="27"/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0.44241922120961058</v>
      </c>
      <c r="I1748" s="10">
        <v>673</v>
      </c>
      <c r="J1748" s="14">
        <f t="shared" si="27"/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0.39432532645494117</v>
      </c>
      <c r="I1749" s="10">
        <v>3757</v>
      </c>
      <c r="J1749" s="14">
        <f t="shared" si="27"/>
        <v>1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0.49446494464944651</v>
      </c>
      <c r="I1750" s="10">
        <v>137</v>
      </c>
      <c r="J1750" s="14">
        <f t="shared" si="27"/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0.42396636299929924</v>
      </c>
      <c r="I1751" s="10">
        <v>822</v>
      </c>
      <c r="J1751" s="14">
        <f t="shared" si="27"/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0.34210526315789475</v>
      </c>
      <c r="I1752" s="10">
        <v>50</v>
      </c>
      <c r="J1752" s="14">
        <f t="shared" si="27"/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0.37704918032786883</v>
      </c>
      <c r="I1753" s="10">
        <v>76</v>
      </c>
      <c r="J1753" s="14">
        <f t="shared" si="27"/>
        <v>1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0.38554216867469882</v>
      </c>
      <c r="I1754" s="10">
        <v>51</v>
      </c>
      <c r="J1754" s="14">
        <f t="shared" si="27"/>
        <v>1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0.35273972602739728</v>
      </c>
      <c r="I1755" s="10">
        <v>189</v>
      </c>
      <c r="J1755" s="14">
        <f t="shared" si="27"/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0.54545454545454541</v>
      </c>
      <c r="I1756" s="10">
        <v>40</v>
      </c>
      <c r="J1756" s="14">
        <f t="shared" si="27"/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0.25</v>
      </c>
      <c r="I1757" s="10">
        <v>27</v>
      </c>
      <c r="J1757" s="14">
        <f t="shared" si="27"/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0.32926829268292684</v>
      </c>
      <c r="I1758" s="10">
        <v>110</v>
      </c>
      <c r="J1758" s="14">
        <f t="shared" si="27"/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0.39849624060150374</v>
      </c>
      <c r="I1759" s="10">
        <v>80</v>
      </c>
      <c r="J1759" s="14">
        <f t="shared" si="27"/>
        <v>1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0.43103448275862066</v>
      </c>
      <c r="I1760" s="10">
        <v>33</v>
      </c>
      <c r="J1760" s="14">
        <f t="shared" si="27"/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0.42836257309941522</v>
      </c>
      <c r="I1761" s="10">
        <v>782</v>
      </c>
      <c r="J1761" s="14">
        <f t="shared" si="27"/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0.47499999999999998</v>
      </c>
      <c r="I1762" s="10">
        <v>84</v>
      </c>
      <c r="J1762" s="14">
        <f t="shared" si="27"/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0.39528795811518325</v>
      </c>
      <c r="I1763" s="10">
        <v>231</v>
      </c>
      <c r="J1763" s="14">
        <f t="shared" si="27"/>
        <v>1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0.40849673202614378</v>
      </c>
      <c r="I1764" s="10">
        <v>181</v>
      </c>
      <c r="J1764" s="14">
        <f t="shared" si="27"/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0.35174418604651164</v>
      </c>
      <c r="I1765" s="10">
        <v>223</v>
      </c>
      <c r="J1765" s="14">
        <f t="shared" si="27"/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0.39641943734015345</v>
      </c>
      <c r="I1766" s="10">
        <v>236</v>
      </c>
      <c r="J1766" s="14">
        <f t="shared" si="27"/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0.3611111111111111</v>
      </c>
      <c r="I1767" s="10">
        <v>115</v>
      </c>
      <c r="J1767" s="14">
        <f t="shared" si="27"/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0.39462110960757779</v>
      </c>
      <c r="I1768" s="10">
        <v>3579</v>
      </c>
      <c r="J1768" s="14">
        <f t="shared" si="27"/>
        <v>1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0.47058823529411764</v>
      </c>
      <c r="I1769" s="10">
        <v>18</v>
      </c>
      <c r="J1769" s="14">
        <f t="shared" si="27"/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0.14705882352941177</v>
      </c>
      <c r="I1770" s="10">
        <v>29</v>
      </c>
      <c r="J1770" s="14">
        <f t="shared" si="27"/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0.44594594594594594</v>
      </c>
      <c r="I1771" s="10">
        <v>41</v>
      </c>
      <c r="J1771" s="14">
        <f t="shared" si="27"/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0.39010989010989011</v>
      </c>
      <c r="I1772" s="10">
        <v>111</v>
      </c>
      <c r="J1772" s="14">
        <f t="shared" si="27"/>
        <v>1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0.35620052770448551</v>
      </c>
      <c r="I1773" s="10">
        <v>244</v>
      </c>
      <c r="J1773" s="14">
        <f t="shared" si="27"/>
        <v>1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0.46666666666666667</v>
      </c>
      <c r="I1774" s="10">
        <v>64</v>
      </c>
      <c r="J1774" s="14">
        <f t="shared" si="27"/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0.44444444444444442</v>
      </c>
      <c r="I1775" s="10">
        <v>70</v>
      </c>
      <c r="J1775" s="14">
        <f t="shared" si="27"/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0.47368421052631576</v>
      </c>
      <c r="I1776" s="10">
        <v>40</v>
      </c>
      <c r="J1776" s="14">
        <f t="shared" si="27"/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0.45918367346938777</v>
      </c>
      <c r="I1777" s="10">
        <v>53</v>
      </c>
      <c r="J1777" s="14">
        <f t="shared" si="27"/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0.41792782305005821</v>
      </c>
      <c r="I1778" s="10">
        <v>2000</v>
      </c>
      <c r="J1778" s="14">
        <f t="shared" si="27"/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0.51295336787564771</v>
      </c>
      <c r="I1779" s="10">
        <v>94</v>
      </c>
      <c r="J1779" s="14">
        <f t="shared" si="27"/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0.37449392712550605</v>
      </c>
      <c r="I1780" s="10">
        <v>309</v>
      </c>
      <c r="J1780" s="14">
        <f t="shared" si="27"/>
        <v>1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0.42957746478873238</v>
      </c>
      <c r="I1781" s="10">
        <v>324</v>
      </c>
      <c r="J1781" s="14">
        <f t="shared" si="27"/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0.34615384615384615</v>
      </c>
      <c r="I1782" s="10">
        <v>51</v>
      </c>
      <c r="J1782" s="14">
        <f t="shared" si="27"/>
        <v>1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0.4206896551724138</v>
      </c>
      <c r="I1783" s="10">
        <v>168</v>
      </c>
      <c r="J1783" s="14">
        <f t="shared" si="27"/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0.37007874015748032</v>
      </c>
      <c r="I1784" s="10">
        <v>160</v>
      </c>
      <c r="J1784" s="14">
        <f t="shared" si="27"/>
        <v>1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0.36267456622936944</v>
      </c>
      <c r="I1785" s="10">
        <v>1506</v>
      </c>
      <c r="J1785" s="14">
        <f t="shared" si="27"/>
        <v>1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0.44785276073619634</v>
      </c>
      <c r="I1786" s="10">
        <v>180</v>
      </c>
      <c r="J1786" s="14">
        <f t="shared" si="27"/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0.4238921001926782</v>
      </c>
      <c r="I1787" s="10">
        <v>299</v>
      </c>
      <c r="J1787" s="14">
        <f t="shared" si="27"/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0.41624365482233505</v>
      </c>
      <c r="I1788" s="10">
        <v>230</v>
      </c>
      <c r="J1788" s="14">
        <f t="shared" si="27"/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0.33333333333333331</v>
      </c>
      <c r="I1789" s="10">
        <v>54</v>
      </c>
      <c r="J1789" s="14">
        <f t="shared" si="27"/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0.52849740932642486</v>
      </c>
      <c r="I1790" s="10">
        <v>91</v>
      </c>
      <c r="J1790" s="14">
        <f t="shared" si="27"/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0.38999673095782933</v>
      </c>
      <c r="I1791" s="10">
        <v>5598</v>
      </c>
      <c r="J1791" s="14">
        <f t="shared" si="27"/>
        <v>1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0.37362637362637363</v>
      </c>
      <c r="I1792" s="10">
        <v>171</v>
      </c>
      <c r="J1792" s="14">
        <f t="shared" si="27"/>
        <v>1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0.2973878097789685</v>
      </c>
      <c r="I1793" s="10">
        <v>1049</v>
      </c>
      <c r="J1793" s="14">
        <f t="shared" si="27"/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0.2935897435897436</v>
      </c>
      <c r="I1794" s="10">
        <v>551</v>
      </c>
      <c r="J1794" s="14">
        <f t="shared" si="27"/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0.47575757575757577</v>
      </c>
      <c r="I1795" s="10">
        <v>173</v>
      </c>
      <c r="J1795" s="14">
        <f t="shared" si="27"/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0.36363636363636365</v>
      </c>
      <c r="I1796" s="10">
        <v>98</v>
      </c>
      <c r="J1796" s="14">
        <f t="shared" ref="J1796:J1859" si="28"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0.37941176470588234</v>
      </c>
      <c r="I1797" s="10">
        <v>211</v>
      </c>
      <c r="J1797" s="14">
        <f t="shared" si="28"/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0.31552419354838712</v>
      </c>
      <c r="I1798" s="10">
        <v>679</v>
      </c>
      <c r="J1798" s="14">
        <f t="shared" si="28"/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0.45098039215686275</v>
      </c>
      <c r="I1799" s="10">
        <v>56</v>
      </c>
      <c r="J1799" s="14">
        <f t="shared" si="28"/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0.39308176100628933</v>
      </c>
      <c r="I1800" s="10">
        <v>386</v>
      </c>
      <c r="J1800" s="14">
        <f t="shared" si="28"/>
        <v>1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0.30678466076696165</v>
      </c>
      <c r="I1801" s="10">
        <v>235</v>
      </c>
      <c r="J1801" s="14">
        <f t="shared" si="28"/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0.43312101910828027</v>
      </c>
      <c r="I1802" s="10">
        <v>178</v>
      </c>
      <c r="J1802" s="14">
        <f t="shared" si="28"/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0.42307692307692307</v>
      </c>
      <c r="I1803" s="10">
        <v>15</v>
      </c>
      <c r="J1803" s="14">
        <f t="shared" si="28"/>
        <v>0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0.32825132825132824</v>
      </c>
      <c r="I1804" s="10">
        <v>2908</v>
      </c>
      <c r="J1804" s="14">
        <f t="shared" si="28"/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0.44204851752021562</v>
      </c>
      <c r="I1805" s="10">
        <v>621</v>
      </c>
      <c r="J1805" s="14">
        <f t="shared" si="28"/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0.3923444976076555</v>
      </c>
      <c r="I1806" s="10">
        <v>508</v>
      </c>
      <c r="J1806" s="14">
        <f t="shared" si="28"/>
        <v>1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0.38993710691823902</v>
      </c>
      <c r="I1807" s="10">
        <v>582</v>
      </c>
      <c r="J1807" s="14">
        <f t="shared" si="28"/>
        <v>1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0.23076923076923078</v>
      </c>
      <c r="I1808" s="10">
        <v>70</v>
      </c>
      <c r="J1808" s="14">
        <f t="shared" si="28"/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0.33944954128440369</v>
      </c>
      <c r="I1809" s="10">
        <v>72</v>
      </c>
      <c r="J1809" s="14">
        <f t="shared" si="28"/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0.35240963855421686</v>
      </c>
      <c r="I1810" s="10">
        <v>215</v>
      </c>
      <c r="J1810" s="14">
        <f t="shared" si="28"/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0.15294117647058825</v>
      </c>
      <c r="I1811" s="10">
        <v>72</v>
      </c>
      <c r="J1811" s="14">
        <f t="shared" si="28"/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0.36926147704590817</v>
      </c>
      <c r="I1812" s="10">
        <v>316</v>
      </c>
      <c r="J1812" s="14">
        <f t="shared" si="28"/>
        <v>1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0.38486140724946694</v>
      </c>
      <c r="I1813" s="10">
        <v>577</v>
      </c>
      <c r="J1813" s="14">
        <f t="shared" si="28"/>
        <v>1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0.28000000000000003</v>
      </c>
      <c r="I1814" s="10">
        <v>162</v>
      </c>
      <c r="J1814" s="14">
        <f t="shared" si="28"/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0.23148148148148148</v>
      </c>
      <c r="I1815" s="10">
        <v>166</v>
      </c>
      <c r="J1815" s="14">
        <f t="shared" si="28"/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0.36249999999999999</v>
      </c>
      <c r="I1816" s="10">
        <v>102</v>
      </c>
      <c r="J1816" s="14">
        <f t="shared" si="28"/>
        <v>1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0.31791907514450868</v>
      </c>
      <c r="I1817" s="10">
        <v>118</v>
      </c>
      <c r="J1817" s="14">
        <f t="shared" si="28"/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0.33522727272727271</v>
      </c>
      <c r="I1818" s="10">
        <v>117</v>
      </c>
      <c r="J1818" s="14">
        <f t="shared" si="28"/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0.42131979695431471</v>
      </c>
      <c r="I1819" s="10">
        <v>114</v>
      </c>
      <c r="J1819" s="14">
        <f t="shared" si="28"/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0.36858237547892719</v>
      </c>
      <c r="I1820" s="10">
        <v>824</v>
      </c>
      <c r="J1820" s="14">
        <f t="shared" si="28"/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0.34653465346534651</v>
      </c>
      <c r="I1821" s="10">
        <v>330</v>
      </c>
      <c r="J1821" s="14">
        <f t="shared" si="28"/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0.39721627408993576</v>
      </c>
      <c r="I1822" s="10">
        <v>563</v>
      </c>
      <c r="J1822" s="14">
        <f t="shared" si="28"/>
        <v>1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0.17482517482517482</v>
      </c>
      <c r="I1823" s="10">
        <v>118</v>
      </c>
      <c r="J1823" s="14">
        <f t="shared" si="28"/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0.38323353293413176</v>
      </c>
      <c r="I1824" s="10">
        <v>103</v>
      </c>
      <c r="J1824" s="14">
        <f t="shared" si="28"/>
        <v>1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0.36555891238670696</v>
      </c>
      <c r="I1825" s="10">
        <v>210</v>
      </c>
      <c r="J1825" s="14">
        <f t="shared" si="28"/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0.45652173913043476</v>
      </c>
      <c r="I1826" s="10">
        <v>100</v>
      </c>
      <c r="J1826" s="14">
        <f t="shared" si="28"/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0.35694050991501414</v>
      </c>
      <c r="I1827" s="10">
        <v>227</v>
      </c>
      <c r="J1827" s="14">
        <f t="shared" si="28"/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0.42150537634408602</v>
      </c>
      <c r="I1828" s="10">
        <v>269</v>
      </c>
      <c r="J1828" s="14">
        <f t="shared" si="28"/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0.43067846607669619</v>
      </c>
      <c r="I1829" s="10">
        <v>193</v>
      </c>
      <c r="J1829" s="14">
        <f t="shared" si="28"/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0.52272727272727271</v>
      </c>
      <c r="I1830" s="10">
        <v>42</v>
      </c>
      <c r="J1830" s="14">
        <f t="shared" si="28"/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0.27027027027027029</v>
      </c>
      <c r="I1831" s="10">
        <v>81</v>
      </c>
      <c r="J1831" s="14">
        <f t="shared" si="28"/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0.42857142857142855</v>
      </c>
      <c r="I1832" s="10">
        <v>24</v>
      </c>
      <c r="J1832" s="14">
        <f t="shared" si="28"/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0.2582972582972583</v>
      </c>
      <c r="I1833" s="10">
        <v>514</v>
      </c>
      <c r="J1833" s="14">
        <f t="shared" si="28"/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0.35705812574139978</v>
      </c>
      <c r="I1834" s="10">
        <v>542</v>
      </c>
      <c r="J1834" s="14">
        <f t="shared" si="28"/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0.37301587301587302</v>
      </c>
      <c r="I1835" s="10">
        <v>79</v>
      </c>
      <c r="J1835" s="14">
        <f t="shared" si="28"/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0.30678466076696165</v>
      </c>
      <c r="I1836" s="10">
        <v>235</v>
      </c>
      <c r="J1836" s="14">
        <f t="shared" si="28"/>
        <v>1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0.46575342465753422</v>
      </c>
      <c r="I1837" s="10">
        <v>78</v>
      </c>
      <c r="J1837" s="14">
        <f t="shared" si="28"/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0.330188679245283</v>
      </c>
      <c r="I1838" s="10">
        <v>71</v>
      </c>
      <c r="J1838" s="14">
        <f t="shared" si="28"/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0.4375</v>
      </c>
      <c r="I1839" s="10">
        <v>81</v>
      </c>
      <c r="J1839" s="14">
        <f t="shared" si="28"/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0.32075471698113206</v>
      </c>
      <c r="I1840" s="10">
        <v>72</v>
      </c>
      <c r="J1840" s="14">
        <f t="shared" si="28"/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0.34042553191489361</v>
      </c>
      <c r="I1841" s="10">
        <v>62</v>
      </c>
      <c r="J1841" s="14">
        <f t="shared" si="28"/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0.37931034482758619</v>
      </c>
      <c r="I1842" s="10">
        <v>36</v>
      </c>
      <c r="J1842" s="14">
        <f t="shared" si="28"/>
        <v>1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0.28409090909090912</v>
      </c>
      <c r="I1843" s="10">
        <v>126</v>
      </c>
      <c r="J1843" s="14">
        <f t="shared" si="28"/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0.3235294117647059</v>
      </c>
      <c r="I1844" s="10">
        <v>23</v>
      </c>
      <c r="J1844" s="14">
        <f t="shared" si="28"/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0.296875</v>
      </c>
      <c r="I1845" s="10">
        <v>45</v>
      </c>
      <c r="J1845" s="14">
        <f t="shared" si="28"/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0.32173913043478258</v>
      </c>
      <c r="I1846" s="10">
        <v>78</v>
      </c>
      <c r="J1846" s="14">
        <f t="shared" si="28"/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0.31623931623931623</v>
      </c>
      <c r="I1847" s="10">
        <v>80</v>
      </c>
      <c r="J1847" s="14">
        <f t="shared" si="28"/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0.32704402515723269</v>
      </c>
      <c r="I1848" s="10">
        <v>107</v>
      </c>
      <c r="J1848" s="14">
        <f t="shared" si="28"/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0.3</v>
      </c>
      <c r="I1849" s="10">
        <v>98</v>
      </c>
      <c r="J1849" s="14">
        <f t="shared" si="28"/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0.37777777777777777</v>
      </c>
      <c r="I1850" s="10">
        <v>56</v>
      </c>
      <c r="J1850" s="14">
        <f t="shared" si="28"/>
        <v>1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0.52469135802469136</v>
      </c>
      <c r="I1851" s="10">
        <v>77</v>
      </c>
      <c r="J1851" s="14">
        <f t="shared" si="28"/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0.47008547008547008</v>
      </c>
      <c r="I1852" s="10">
        <v>62</v>
      </c>
      <c r="J1852" s="14">
        <f t="shared" si="28"/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0.4943820224719101</v>
      </c>
      <c r="I1853" s="10">
        <v>90</v>
      </c>
      <c r="J1853" s="14">
        <f t="shared" si="28"/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0.28235294117647058</v>
      </c>
      <c r="I1854" s="10">
        <v>61</v>
      </c>
      <c r="J1854" s="14">
        <f t="shared" si="28"/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0.44670280036133697</v>
      </c>
      <c r="I1855" s="10">
        <v>2450</v>
      </c>
      <c r="J1855" s="14">
        <f t="shared" si="28"/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0.35410764872521244</v>
      </c>
      <c r="I1856" s="10">
        <v>228</v>
      </c>
      <c r="J1856" s="14">
        <f t="shared" si="28"/>
        <v>1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0.39527559055118111</v>
      </c>
      <c r="I1857" s="10">
        <v>384</v>
      </c>
      <c r="J1857" s="14">
        <f t="shared" si="28"/>
        <v>1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0.390625</v>
      </c>
      <c r="I1858" s="10">
        <v>273</v>
      </c>
      <c r="J1858" s="14">
        <f t="shared" si="28"/>
        <v>1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0.44289693593314761</v>
      </c>
      <c r="I1859" s="10">
        <v>200</v>
      </c>
      <c r="J1859" s="14">
        <f t="shared" si="28"/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0.35528942115768464</v>
      </c>
      <c r="I1860" s="10">
        <v>646</v>
      </c>
      <c r="J1860" s="14">
        <f t="shared" ref="J1860:J1923" si="29">IF(H1860&lt;J$2,1,0)</f>
        <v>1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0.46440129449838186</v>
      </c>
      <c r="I1861" s="10">
        <v>331</v>
      </c>
      <c r="J1861" s="14">
        <f t="shared" si="29"/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0.4420289855072464</v>
      </c>
      <c r="I1862" s="10">
        <v>154</v>
      </c>
      <c r="J1862" s="14">
        <f t="shared" si="29"/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0.42533936651583709</v>
      </c>
      <c r="I1863" s="10">
        <v>127</v>
      </c>
      <c r="J1863" s="14">
        <f t="shared" si="29"/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0.3923766816143498</v>
      </c>
      <c r="I1864" s="10">
        <v>271</v>
      </c>
      <c r="J1864" s="14">
        <f t="shared" si="29"/>
        <v>1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0.453125</v>
      </c>
      <c r="I1865" s="10">
        <v>35</v>
      </c>
      <c r="J1865" s="14">
        <f t="shared" si="29"/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0.32692307692307693</v>
      </c>
      <c r="I1866" s="10">
        <v>35</v>
      </c>
      <c r="J1866" s="14">
        <f t="shared" si="29"/>
        <v>1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0.2558139534883721</v>
      </c>
      <c r="I1867" s="10">
        <v>32</v>
      </c>
      <c r="J1867" s="14">
        <f t="shared" si="29"/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0.51578947368421058</v>
      </c>
      <c r="I1868" s="10">
        <v>46</v>
      </c>
      <c r="J1868" s="14">
        <f t="shared" si="29"/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0.32268370607028751</v>
      </c>
      <c r="I1869" s="10">
        <v>848</v>
      </c>
      <c r="J1869" s="14">
        <f t="shared" si="29"/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0.52073732718894006</v>
      </c>
      <c r="I1870" s="10">
        <v>104</v>
      </c>
      <c r="J1870" s="14">
        <f t="shared" si="29"/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0.31950207468879666</v>
      </c>
      <c r="I1871" s="10">
        <v>164</v>
      </c>
      <c r="J1871" s="14">
        <f t="shared" si="29"/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0.35816277962874821</v>
      </c>
      <c r="I1872" s="10">
        <v>2697</v>
      </c>
      <c r="J1872" s="14">
        <f t="shared" si="29"/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0.27777777777777779</v>
      </c>
      <c r="I1873" s="10">
        <v>91</v>
      </c>
      <c r="J1873" s="14">
        <f t="shared" si="29"/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0.33368756641870351</v>
      </c>
      <c r="I1874" s="10">
        <v>627</v>
      </c>
      <c r="J1874" s="14">
        <f t="shared" si="29"/>
        <v>1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0.4</v>
      </c>
      <c r="I1875" s="10">
        <v>63</v>
      </c>
      <c r="J1875" s="14">
        <f t="shared" si="29"/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0.25101214574898784</v>
      </c>
      <c r="I1876" s="10">
        <v>185</v>
      </c>
      <c r="J1876" s="14">
        <f t="shared" si="29"/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0.3320825515947467</v>
      </c>
      <c r="I1877" s="10">
        <v>356</v>
      </c>
      <c r="J1877" s="14">
        <f t="shared" si="29"/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0.28268551236749118</v>
      </c>
      <c r="I1878" s="10">
        <v>203</v>
      </c>
      <c r="J1878" s="14">
        <f t="shared" si="29"/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0.21084337349397592</v>
      </c>
      <c r="I1879" s="10">
        <v>131</v>
      </c>
      <c r="J1879" s="14">
        <f t="shared" si="29"/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0.3394255874673629</v>
      </c>
      <c r="I1880" s="10">
        <v>253</v>
      </c>
      <c r="J1880" s="14">
        <f t="shared" si="29"/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0.39634146341463417</v>
      </c>
      <c r="I1881" s="10">
        <v>1683</v>
      </c>
      <c r="J1881" s="14">
        <f t="shared" si="29"/>
        <v>1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0.34</v>
      </c>
      <c r="I1882" s="10">
        <v>132</v>
      </c>
      <c r="J1882" s="14">
        <f t="shared" si="29"/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0.26573426573426573</v>
      </c>
      <c r="I1883" s="10">
        <v>105</v>
      </c>
      <c r="J1883" s="14">
        <f t="shared" si="29"/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0.46568627450980393</v>
      </c>
      <c r="I1884" s="10">
        <v>109</v>
      </c>
      <c r="J1884" s="14">
        <f t="shared" si="29"/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0.4258064516129032</v>
      </c>
      <c r="I1885" s="10">
        <v>89</v>
      </c>
      <c r="J1885" s="14">
        <f t="shared" si="29"/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0.4375</v>
      </c>
      <c r="I1886" s="10">
        <v>27</v>
      </c>
      <c r="J1886" s="14">
        <f t="shared" si="29"/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0.47619047619047616</v>
      </c>
      <c r="I1887" s="10">
        <v>55</v>
      </c>
      <c r="J1887" s="14">
        <f t="shared" si="29"/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0.33152173913043476</v>
      </c>
      <c r="I1888" s="10">
        <v>123</v>
      </c>
      <c r="J1888" s="14">
        <f t="shared" si="29"/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0.35684647302904565</v>
      </c>
      <c r="I1889" s="10">
        <v>155</v>
      </c>
      <c r="J1889" s="14">
        <f t="shared" si="29"/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0.2655367231638418</v>
      </c>
      <c r="I1890" s="10">
        <v>130</v>
      </c>
      <c r="J1890" s="14">
        <f t="shared" si="29"/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0.25555555555555554</v>
      </c>
      <c r="I1891" s="10">
        <v>67</v>
      </c>
      <c r="J1891" s="14">
        <f t="shared" si="29"/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0.3728813559322034</v>
      </c>
      <c r="I1892" s="10">
        <v>37</v>
      </c>
      <c r="J1892" s="14">
        <f t="shared" si="29"/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0.40350877192982454</v>
      </c>
      <c r="I1893" s="10">
        <v>170</v>
      </c>
      <c r="J1893" s="14">
        <f t="shared" si="29"/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0.35882352941176471</v>
      </c>
      <c r="I1894" s="10">
        <v>109</v>
      </c>
      <c r="J1894" s="14">
        <f t="shared" si="29"/>
        <v>1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0.4631578947368421</v>
      </c>
      <c r="I1895" s="10">
        <v>102</v>
      </c>
      <c r="J1895" s="14">
        <f t="shared" si="29"/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0.5</v>
      </c>
      <c r="I1896" s="10">
        <v>22</v>
      </c>
      <c r="J1896" s="14">
        <f t="shared" si="29"/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0.4</v>
      </c>
      <c r="I1897" s="10">
        <v>51</v>
      </c>
      <c r="J1897" s="14">
        <f t="shared" si="29"/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0.34146341463414637</v>
      </c>
      <c r="I1898" s="10">
        <v>135</v>
      </c>
      <c r="J1898" s="14">
        <f t="shared" si="29"/>
        <v>1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0.32467532467532467</v>
      </c>
      <c r="I1899" s="10">
        <v>208</v>
      </c>
      <c r="J1899" s="14">
        <f t="shared" si="29"/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0.41981106900784543</v>
      </c>
      <c r="I1900" s="10">
        <v>10871</v>
      </c>
      <c r="J1900" s="14">
        <f t="shared" si="29"/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0.35179640718562877</v>
      </c>
      <c r="I1901" s="10">
        <v>433</v>
      </c>
      <c r="J1901" s="14">
        <f t="shared" si="29"/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0.37176165803108807</v>
      </c>
      <c r="I1902" s="10">
        <v>485</v>
      </c>
      <c r="J1902" s="14">
        <f t="shared" si="29"/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0.32850241545893721</v>
      </c>
      <c r="I1903" s="10">
        <v>417</v>
      </c>
      <c r="J1903" s="14">
        <f t="shared" si="29"/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0.3847926267281106</v>
      </c>
      <c r="I1904" s="10">
        <v>267</v>
      </c>
      <c r="J1904" s="14">
        <f t="shared" si="29"/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0.38552188552188554</v>
      </c>
      <c r="I1905" s="10">
        <v>365</v>
      </c>
      <c r="J1905" s="14">
        <f t="shared" si="29"/>
        <v>1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0.30232558139534882</v>
      </c>
      <c r="I1906" s="10">
        <v>270</v>
      </c>
      <c r="J1906" s="14">
        <f t="shared" si="29"/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0.36206896551724138</v>
      </c>
      <c r="I1907" s="10">
        <v>481</v>
      </c>
      <c r="J1907" s="14">
        <f t="shared" si="29"/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0.33333333333333331</v>
      </c>
      <c r="I1908" s="10">
        <v>80</v>
      </c>
      <c r="J1908" s="14">
        <f t="shared" si="29"/>
        <v>1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0.30171073094867806</v>
      </c>
      <c r="I1909" s="10">
        <v>449</v>
      </c>
      <c r="J1909" s="14">
        <f t="shared" si="29"/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0.33946830265848671</v>
      </c>
      <c r="I1910" s="10">
        <v>323</v>
      </c>
      <c r="J1910" s="14">
        <f t="shared" si="29"/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0.32871603622802342</v>
      </c>
      <c r="I1911" s="10">
        <v>1260</v>
      </c>
      <c r="J1911" s="14">
        <f t="shared" si="29"/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0.42767295597484278</v>
      </c>
      <c r="I1912" s="10">
        <v>91</v>
      </c>
      <c r="J1912" s="14">
        <f t="shared" si="29"/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0.39274279615795088</v>
      </c>
      <c r="I1913" s="10">
        <v>569</v>
      </c>
      <c r="J1913" s="14">
        <f t="shared" si="29"/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0.37912087912087911</v>
      </c>
      <c r="I1914" s="10">
        <v>565</v>
      </c>
      <c r="J1914" s="14">
        <f t="shared" si="29"/>
        <v>1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0.36489387073694252</v>
      </c>
      <c r="I1915" s="10">
        <v>2663</v>
      </c>
      <c r="J1915" s="14">
        <f t="shared" si="29"/>
        <v>1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0.42565186751233264</v>
      </c>
      <c r="I1916" s="10">
        <v>815</v>
      </c>
      <c r="J1916" s="14">
        <f t="shared" si="29"/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0.3826219512195122</v>
      </c>
      <c r="I1917" s="10">
        <v>405</v>
      </c>
      <c r="J1917" s="14">
        <f t="shared" si="29"/>
        <v>1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0.34123624047417445</v>
      </c>
      <c r="I1918" s="10">
        <v>778</v>
      </c>
      <c r="J1918" s="14">
        <f t="shared" si="29"/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0.42387419585418157</v>
      </c>
      <c r="I1919" s="10">
        <v>806</v>
      </c>
      <c r="J1919" s="14">
        <f t="shared" si="29"/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0.38726790450928383</v>
      </c>
      <c r="I1920" s="10">
        <v>462</v>
      </c>
      <c r="J1920" s="14">
        <f t="shared" si="29"/>
        <v>1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0.39295392953929537</v>
      </c>
      <c r="I1921" s="10">
        <v>224</v>
      </c>
      <c r="J1921" s="14">
        <f t="shared" si="29"/>
        <v>1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0.41516245487364623</v>
      </c>
      <c r="I1922" s="10">
        <v>810</v>
      </c>
      <c r="J1922" s="14">
        <f t="shared" si="29"/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0.36641221374045801</v>
      </c>
      <c r="I1923" s="10">
        <v>166</v>
      </c>
      <c r="J1923" s="14">
        <f t="shared" si="29"/>
        <v>1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0.58490566037735847</v>
      </c>
      <c r="I1924" s="10">
        <v>22</v>
      </c>
      <c r="J1924" s="14">
        <f t="shared" ref="J1924:J1987" si="30"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0.28828828828828829</v>
      </c>
      <c r="I1925" s="10">
        <v>79</v>
      </c>
      <c r="J1925" s="14">
        <f t="shared" si="30"/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0.45370370370370372</v>
      </c>
      <c r="I1926" s="10">
        <v>59</v>
      </c>
      <c r="J1926" s="14">
        <f t="shared" si="30"/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0.38613861386138615</v>
      </c>
      <c r="I1927" s="10">
        <v>62</v>
      </c>
      <c r="J1927" s="14">
        <f t="shared" si="30"/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0.42156862745098039</v>
      </c>
      <c r="I1928" s="10">
        <v>59</v>
      </c>
      <c r="J1928" s="14">
        <f t="shared" si="30"/>
        <v>0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0.41237113402061853</v>
      </c>
      <c r="I1929" s="10">
        <v>57</v>
      </c>
      <c r="J1929" s="14">
        <f t="shared" si="30"/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0.39285714285714285</v>
      </c>
      <c r="I1930" s="10">
        <v>34</v>
      </c>
      <c r="J1930" s="14">
        <f t="shared" si="30"/>
        <v>1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0.43835616438356162</v>
      </c>
      <c r="I1931" s="10">
        <v>41</v>
      </c>
      <c r="J1931" s="14">
        <f t="shared" si="30"/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0.37719298245614036</v>
      </c>
      <c r="I1932" s="10">
        <v>71</v>
      </c>
      <c r="J1932" s="14">
        <f t="shared" si="30"/>
        <v>1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0.28888888888888886</v>
      </c>
      <c r="I1933" s="10">
        <v>64</v>
      </c>
      <c r="J1933" s="14">
        <f t="shared" si="30"/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0.48947368421052634</v>
      </c>
      <c r="I1934" s="10">
        <v>97</v>
      </c>
      <c r="J1934" s="14">
        <f t="shared" si="30"/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0.37387387387387389</v>
      </c>
      <c r="I1935" s="10">
        <v>139</v>
      </c>
      <c r="J1935" s="14">
        <f t="shared" si="30"/>
        <v>1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0.60606060606060608</v>
      </c>
      <c r="I1936" s="10">
        <v>13</v>
      </c>
      <c r="J1936" s="14">
        <f t="shared" si="30"/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0.40391459074733094</v>
      </c>
      <c r="I1937" s="10">
        <v>335</v>
      </c>
      <c r="J1937" s="14">
        <f t="shared" si="30"/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0.37790697674418605</v>
      </c>
      <c r="I1938" s="10">
        <v>214</v>
      </c>
      <c r="J1938" s="14">
        <f t="shared" si="30"/>
        <v>1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0.48337595907928388</v>
      </c>
      <c r="I1939" s="10">
        <v>202</v>
      </c>
      <c r="J1939" s="14">
        <f t="shared" si="30"/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0.49056603773584906</v>
      </c>
      <c r="I1940" s="10">
        <v>27</v>
      </c>
      <c r="J1940" s="14">
        <f t="shared" si="30"/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0.43486973947895791</v>
      </c>
      <c r="I1941" s="10">
        <v>282</v>
      </c>
      <c r="J1941" s="14">
        <f t="shared" si="30"/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0.45754716981132076</v>
      </c>
      <c r="I1942" s="10">
        <v>115</v>
      </c>
      <c r="J1942" s="14">
        <f t="shared" si="30"/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0.457286432160804</v>
      </c>
      <c r="I1943" s="10">
        <v>108</v>
      </c>
      <c r="J1943" s="14">
        <f t="shared" si="30"/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0.3949579831932773</v>
      </c>
      <c r="I1944" s="10">
        <v>72</v>
      </c>
      <c r="J1944" s="14">
        <f t="shared" si="30"/>
        <v>1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0.44640062597809077</v>
      </c>
      <c r="I1945" s="10">
        <v>1415</v>
      </c>
      <c r="J1945" s="14">
        <f t="shared" si="30"/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0.45871559633027525</v>
      </c>
      <c r="I1946" s="10">
        <v>59</v>
      </c>
      <c r="J1946" s="14">
        <f t="shared" si="30"/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0.40517241379310343</v>
      </c>
      <c r="I1947" s="10">
        <v>69</v>
      </c>
      <c r="J1947" s="14">
        <f t="shared" si="30"/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0.49504950495049505</v>
      </c>
      <c r="I1948" s="10">
        <v>255</v>
      </c>
      <c r="J1948" s="14">
        <f t="shared" si="30"/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0.44012944983818769</v>
      </c>
      <c r="I1949" s="10">
        <v>692</v>
      </c>
      <c r="J1949" s="14">
        <f t="shared" si="30"/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0.43975283213182287</v>
      </c>
      <c r="I1950" s="10">
        <v>1632</v>
      </c>
      <c r="J1950" s="14">
        <f t="shared" si="30"/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0.45481927710843373</v>
      </c>
      <c r="I1951" s="10">
        <v>543</v>
      </c>
      <c r="J1951" s="14">
        <f t="shared" si="30"/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0.49781659388646288</v>
      </c>
      <c r="I1952" s="10">
        <v>230</v>
      </c>
      <c r="J1952" s="14">
        <f t="shared" si="30"/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0.44128113879003561</v>
      </c>
      <c r="I1953" s="10">
        <v>157</v>
      </c>
      <c r="J1953" s="14">
        <f t="shared" si="30"/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0.42753623188405798</v>
      </c>
      <c r="I1954" s="10">
        <v>316</v>
      </c>
      <c r="J1954" s="14">
        <f t="shared" si="30"/>
        <v>0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0.44155844155844154</v>
      </c>
      <c r="I1955" s="10">
        <v>258</v>
      </c>
      <c r="J1955" s="14">
        <f t="shared" si="30"/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0.45236051502145924</v>
      </c>
      <c r="I1956" s="10">
        <v>1276</v>
      </c>
      <c r="J1956" s="14">
        <f t="shared" si="30"/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0.42827004219409281</v>
      </c>
      <c r="I1957" s="10">
        <v>271</v>
      </c>
      <c r="J1957" s="14">
        <f t="shared" si="30"/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0.49450549450549453</v>
      </c>
      <c r="I1958" s="10">
        <v>46</v>
      </c>
      <c r="J1958" s="14">
        <f t="shared" si="30"/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0.44316163410301956</v>
      </c>
      <c r="I1959" s="10">
        <v>627</v>
      </c>
      <c r="J1959" s="14">
        <f t="shared" si="30"/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0.3968253968253968</v>
      </c>
      <c r="I1960" s="10">
        <v>38</v>
      </c>
      <c r="J1960" s="14">
        <f t="shared" si="30"/>
        <v>1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0.44623655913978494</v>
      </c>
      <c r="I1961" s="10">
        <v>103</v>
      </c>
      <c r="J1961" s="14">
        <f t="shared" si="30"/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0.36771300448430494</v>
      </c>
      <c r="I1962" s="10">
        <v>141</v>
      </c>
      <c r="J1962" s="14">
        <f t="shared" si="30"/>
        <v>1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0.55769230769230771</v>
      </c>
      <c r="I1963" s="10">
        <v>46</v>
      </c>
      <c r="J1963" s="14">
        <f t="shared" si="30"/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0.55000000000000004</v>
      </c>
      <c r="I1964" s="10">
        <v>27</v>
      </c>
      <c r="J1964" s="14">
        <f t="shared" si="30"/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0.46666666666666667</v>
      </c>
      <c r="I1965" s="10">
        <v>24</v>
      </c>
      <c r="J1965" s="14">
        <f t="shared" si="30"/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0.28767123287671231</v>
      </c>
      <c r="I1966" s="10">
        <v>52</v>
      </c>
      <c r="J1966" s="14">
        <f t="shared" si="30"/>
        <v>1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0.57446808510638303</v>
      </c>
      <c r="I1967" s="10">
        <v>20</v>
      </c>
      <c r="J1967" s="14">
        <f t="shared" si="30"/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0.45283018867924529</v>
      </c>
      <c r="I1968" s="10">
        <v>29</v>
      </c>
      <c r="J1968" s="14">
        <f t="shared" si="30"/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0.36363636363636365</v>
      </c>
      <c r="I1969" s="10">
        <v>35</v>
      </c>
      <c r="J1969" s="14">
        <f t="shared" si="30"/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0.41534391534391535</v>
      </c>
      <c r="I1970" s="10">
        <v>221</v>
      </c>
      <c r="J1970" s="14">
        <f t="shared" si="30"/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0.5</v>
      </c>
      <c r="I1971" s="10">
        <v>60</v>
      </c>
      <c r="J1971" s="14">
        <f t="shared" si="30"/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0.34313725490196079</v>
      </c>
      <c r="I1972" s="10">
        <v>67</v>
      </c>
      <c r="J1972" s="14">
        <f t="shared" si="30"/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0.51</v>
      </c>
      <c r="I1973" s="10">
        <v>49</v>
      </c>
      <c r="J1973" s="14">
        <f t="shared" si="30"/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0.390625</v>
      </c>
      <c r="I1974" s="10">
        <v>39</v>
      </c>
      <c r="J1974" s="14">
        <f t="shared" si="30"/>
        <v>1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0.36269430051813473</v>
      </c>
      <c r="I1975" s="10">
        <v>123</v>
      </c>
      <c r="J1975" s="14">
        <f t="shared" si="30"/>
        <v>1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0.64516129032258063</v>
      </c>
      <c r="I1976" s="10">
        <v>33</v>
      </c>
      <c r="J1976" s="14">
        <f t="shared" si="30"/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0.52380952380952384</v>
      </c>
      <c r="I1977" s="10">
        <v>20</v>
      </c>
      <c r="J1977" s="14">
        <f t="shared" si="30"/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0.36470588235294116</v>
      </c>
      <c r="I1978" s="10">
        <v>54</v>
      </c>
      <c r="J1978" s="14">
        <f t="shared" si="30"/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0.14594594594594595</v>
      </c>
      <c r="I1979" s="10">
        <v>158</v>
      </c>
      <c r="J1979" s="14">
        <f t="shared" si="30"/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0.36551724137931035</v>
      </c>
      <c r="I1980" s="10">
        <v>92</v>
      </c>
      <c r="J1980" s="14">
        <f t="shared" si="30"/>
        <v>1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0.40816326530612246</v>
      </c>
      <c r="I1981" s="10">
        <v>58</v>
      </c>
      <c r="J1981" s="14">
        <f t="shared" si="30"/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0.52631578947368418</v>
      </c>
      <c r="I1982" s="10">
        <v>18</v>
      </c>
      <c r="J1982" s="14">
        <f t="shared" si="30"/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0.39928057553956836</v>
      </c>
      <c r="I1983" s="10">
        <v>334</v>
      </c>
      <c r="J1983" s="14">
        <f t="shared" si="30"/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0.48404255319148937</v>
      </c>
      <c r="I1984" s="10">
        <v>97</v>
      </c>
      <c r="J1984" s="14">
        <f t="shared" si="30"/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0.38773669972948605</v>
      </c>
      <c r="I1985" s="10">
        <v>679</v>
      </c>
      <c r="J1985" s="14">
        <f t="shared" si="30"/>
        <v>1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0.3473684210526316</v>
      </c>
      <c r="I1986" s="10">
        <v>124</v>
      </c>
      <c r="J1986" s="14">
        <f t="shared" si="30"/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0.41304347826086957</v>
      </c>
      <c r="I1987" s="10">
        <v>54</v>
      </c>
      <c r="J1987" s="14">
        <f t="shared" si="30"/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0.33035714285714285</v>
      </c>
      <c r="I1988" s="10">
        <v>225</v>
      </c>
      <c r="J1988" s="14">
        <f t="shared" ref="J1988:J2051" si="31"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0.41652613827993257</v>
      </c>
      <c r="I1989" s="10">
        <v>346</v>
      </c>
      <c r="J1989" s="14">
        <f t="shared" si="31"/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0.38461538461538464</v>
      </c>
      <c r="I1990" s="10">
        <v>32</v>
      </c>
      <c r="J1990" s="14">
        <f t="shared" si="31"/>
        <v>1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0.3443708609271523</v>
      </c>
      <c r="I1991" s="10">
        <v>99</v>
      </c>
      <c r="J1991" s="14">
        <f t="shared" si="31"/>
        <v>1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0.36120939208748792</v>
      </c>
      <c r="I1992" s="10">
        <v>1986</v>
      </c>
      <c r="J1992" s="14">
        <f t="shared" si="31"/>
        <v>1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0.37738419618528612</v>
      </c>
      <c r="I1993" s="10">
        <v>457</v>
      </c>
      <c r="J1993" s="14">
        <f t="shared" si="31"/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0.45084745762711864</v>
      </c>
      <c r="I1994" s="10">
        <v>162</v>
      </c>
      <c r="J1994" s="14">
        <f t="shared" si="31"/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0.35714285714285715</v>
      </c>
      <c r="I1995" s="10">
        <v>144</v>
      </c>
      <c r="J1995" s="14">
        <f t="shared" si="31"/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0.32167832167832167</v>
      </c>
      <c r="I1996" s="10">
        <v>194</v>
      </c>
      <c r="J1996" s="14">
        <f t="shared" si="31"/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0.51101928374655647</v>
      </c>
      <c r="I1997" s="10">
        <v>355</v>
      </c>
      <c r="J1997" s="14">
        <f t="shared" si="31"/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0.2857142857142857</v>
      </c>
      <c r="I1998" s="10">
        <v>75</v>
      </c>
      <c r="J1998" s="14">
        <f t="shared" si="31"/>
        <v>1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0.2</v>
      </c>
      <c r="I1999" s="10">
        <v>92</v>
      </c>
      <c r="J1999" s="14">
        <f t="shared" si="31"/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0.26190476190476192</v>
      </c>
      <c r="I2000" s="10">
        <v>62</v>
      </c>
      <c r="J2000" s="14">
        <f t="shared" si="31"/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0.44554455445544555</v>
      </c>
      <c r="I2001" s="10">
        <v>56</v>
      </c>
      <c r="J2001" s="14">
        <f t="shared" si="31"/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0.39772727272727271</v>
      </c>
      <c r="I2002" s="10">
        <v>106</v>
      </c>
      <c r="J2002" s="14">
        <f t="shared" si="31"/>
        <v>1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0.22105263157894736</v>
      </c>
      <c r="I2003" s="10">
        <v>74</v>
      </c>
      <c r="J2003" s="14">
        <f t="shared" si="31"/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0.31772575250836121</v>
      </c>
      <c r="I2004" s="10">
        <v>204</v>
      </c>
      <c r="J2004" s="14">
        <f t="shared" si="31"/>
        <v>1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0.34497206703910616</v>
      </c>
      <c r="I2005" s="10">
        <v>469</v>
      </c>
      <c r="J2005" s="14">
        <f t="shared" si="31"/>
        <v>1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0.40972222222222221</v>
      </c>
      <c r="I2006" s="10">
        <v>85</v>
      </c>
      <c r="J2006" s="14">
        <f t="shared" si="31"/>
        <v>0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0.38983050847457629</v>
      </c>
      <c r="I2007" s="10">
        <v>144</v>
      </c>
      <c r="J2007" s="14">
        <f t="shared" si="31"/>
        <v>1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0.39094650205761317</v>
      </c>
      <c r="I2008" s="10">
        <v>296</v>
      </c>
      <c r="J2008" s="14">
        <f t="shared" si="31"/>
        <v>1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0.37083333333333335</v>
      </c>
      <c r="I2009" s="10">
        <v>151</v>
      </c>
      <c r="J2009" s="14">
        <f t="shared" si="31"/>
        <v>1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0.37767584097859325</v>
      </c>
      <c r="I2010" s="10">
        <v>407</v>
      </c>
      <c r="J2010" s="14">
        <f t="shared" si="31"/>
        <v>1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0.37007348029392118</v>
      </c>
      <c r="I2011" s="10">
        <v>943</v>
      </c>
      <c r="J2011" s="14">
        <f t="shared" si="31"/>
        <v>1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0.35576646534368711</v>
      </c>
      <c r="I2012" s="10">
        <v>2240</v>
      </c>
      <c r="J2012" s="14">
        <f t="shared" si="31"/>
        <v>1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0.42478713339640489</v>
      </c>
      <c r="I2013" s="10">
        <v>608</v>
      </c>
      <c r="J2013" s="14">
        <f t="shared" si="31"/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0.41279069767441862</v>
      </c>
      <c r="I2014" s="10">
        <v>606</v>
      </c>
      <c r="J2014" s="14">
        <f t="shared" si="31"/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0.376</v>
      </c>
      <c r="I2015" s="10">
        <v>78</v>
      </c>
      <c r="J2015" s="14">
        <f t="shared" si="31"/>
        <v>1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0.43429844097995546</v>
      </c>
      <c r="I2016" s="10">
        <v>508</v>
      </c>
      <c r="J2016" s="14">
        <f t="shared" si="31"/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0.47588424437299037</v>
      </c>
      <c r="I2017" s="10">
        <v>163</v>
      </c>
      <c r="J2017" s="14">
        <f t="shared" si="31"/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0.45145631067961167</v>
      </c>
      <c r="I2018" s="10">
        <v>113</v>
      </c>
      <c r="J2018" s="14">
        <f t="shared" si="31"/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0.46666666666666667</v>
      </c>
      <c r="I2019" s="10">
        <v>104</v>
      </c>
      <c r="J2019" s="14">
        <f t="shared" si="31"/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0.31818181818181818</v>
      </c>
      <c r="I2020" s="10">
        <v>90</v>
      </c>
      <c r="J2020" s="14">
        <f t="shared" si="31"/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0.37481698389458273</v>
      </c>
      <c r="I2021" s="10">
        <v>427</v>
      </c>
      <c r="J2021" s="14">
        <f t="shared" si="31"/>
        <v>1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0.38748335552596536</v>
      </c>
      <c r="I2022" s="10">
        <v>1380</v>
      </c>
      <c r="J2022" s="14">
        <f t="shared" si="31"/>
        <v>1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0.40558292282430214</v>
      </c>
      <c r="I2023" s="10">
        <v>362</v>
      </c>
      <c r="J2023" s="14">
        <f t="shared" si="31"/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0.44120940649496082</v>
      </c>
      <c r="I2024" s="10">
        <v>998</v>
      </c>
      <c r="J2024" s="14">
        <f t="shared" si="31"/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0.33333333333333331</v>
      </c>
      <c r="I2025" s="10">
        <v>72</v>
      </c>
      <c r="J2025" s="14">
        <f t="shared" si="31"/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0.44547563805104406</v>
      </c>
      <c r="I2026" s="10">
        <v>239</v>
      </c>
      <c r="J2026" s="14">
        <f t="shared" si="31"/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0.36693548387096775</v>
      </c>
      <c r="I2027" s="10">
        <v>157</v>
      </c>
      <c r="J2027" s="14">
        <f t="shared" si="31"/>
        <v>1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0.39314481576692373</v>
      </c>
      <c r="I2028" s="10">
        <v>3541</v>
      </c>
      <c r="J2028" s="14">
        <f t="shared" si="31"/>
        <v>1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0.34161490683229812</v>
      </c>
      <c r="I2029" s="10">
        <v>106</v>
      </c>
      <c r="J2029" s="14">
        <f t="shared" si="31"/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0.37812499999999999</v>
      </c>
      <c r="I2030" s="10">
        <v>398</v>
      </c>
      <c r="J2030" s="14">
        <f t="shared" si="31"/>
        <v>1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0.4366812227074236</v>
      </c>
      <c r="I2031" s="10">
        <v>129</v>
      </c>
      <c r="J2031" s="14">
        <f t="shared" si="31"/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0.4197860962566845</v>
      </c>
      <c r="I2032" s="10">
        <v>217</v>
      </c>
      <c r="J2032" s="14">
        <f t="shared" si="31"/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0.37655860349127179</v>
      </c>
      <c r="I2033" s="10">
        <v>250</v>
      </c>
      <c r="J2033" s="14">
        <f t="shared" si="31"/>
        <v>1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0.37394957983193278</v>
      </c>
      <c r="I2034" s="10">
        <v>149</v>
      </c>
      <c r="J2034" s="14">
        <f t="shared" si="31"/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0.4283576505798728</v>
      </c>
      <c r="I2035" s="10">
        <v>1528</v>
      </c>
      <c r="J2035" s="14">
        <f t="shared" si="31"/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0.41269841269841268</v>
      </c>
      <c r="I2036" s="10">
        <v>444</v>
      </c>
      <c r="J2036" s="14">
        <f t="shared" si="31"/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0.4211994421199442</v>
      </c>
      <c r="I2037" s="10">
        <v>2490</v>
      </c>
      <c r="J2037" s="14">
        <f t="shared" si="31"/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0.32203389830508472</v>
      </c>
      <c r="I2038" s="10">
        <v>280</v>
      </c>
      <c r="J2038" s="14">
        <f t="shared" si="31"/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0.4217557251908397</v>
      </c>
      <c r="I2039" s="10">
        <v>303</v>
      </c>
      <c r="J2039" s="14">
        <f t="shared" si="31"/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0.4</v>
      </c>
      <c r="I2040" s="10">
        <v>231</v>
      </c>
      <c r="J2040" s="14">
        <f t="shared" si="31"/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0.38465974625144178</v>
      </c>
      <c r="I2041" s="10">
        <v>2134</v>
      </c>
      <c r="J2041" s="14">
        <f t="shared" si="31"/>
        <v>1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0.32621951219512196</v>
      </c>
      <c r="I2042" s="10">
        <v>663</v>
      </c>
      <c r="J2042" s="14">
        <f t="shared" si="31"/>
        <v>1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0.38400633412509899</v>
      </c>
      <c r="I2043" s="10">
        <v>778</v>
      </c>
      <c r="J2043" s="14">
        <f t="shared" si="31"/>
        <v>1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0.40046403712296985</v>
      </c>
      <c r="I2044" s="10">
        <v>1292</v>
      </c>
      <c r="J2044" s="14">
        <f t="shared" si="31"/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0.45748546511627908</v>
      </c>
      <c r="I2045" s="10">
        <v>1493</v>
      </c>
      <c r="J2045" s="14">
        <f t="shared" si="31"/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0.40053763440860213</v>
      </c>
      <c r="I2046" s="10">
        <v>223</v>
      </c>
      <c r="J2046" s="14">
        <f t="shared" si="31"/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0.375</v>
      </c>
      <c r="I2047" s="10">
        <v>60</v>
      </c>
      <c r="J2047" s="14">
        <f t="shared" si="31"/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0.32919254658385094</v>
      </c>
      <c r="I2048" s="10">
        <v>108</v>
      </c>
      <c r="J2048" s="14">
        <f t="shared" si="31"/>
        <v>1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0.41176470588235292</v>
      </c>
      <c r="I2049" s="10">
        <v>50</v>
      </c>
      <c r="J2049" s="14">
        <f t="shared" si="31"/>
        <v>0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0.40536013400335008</v>
      </c>
      <c r="I2050" s="10">
        <v>355</v>
      </c>
      <c r="J2050" s="14">
        <f t="shared" si="31"/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0.31666666666666665</v>
      </c>
      <c r="I2051" s="10">
        <v>41</v>
      </c>
      <c r="J2051" s="14">
        <f t="shared" si="31"/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0.33455882352941174</v>
      </c>
      <c r="I2052" s="10">
        <v>181</v>
      </c>
      <c r="J2052" s="14">
        <f t="shared" ref="J2052:J2115" si="32">IF(H2052&lt;J$2,1,0)</f>
        <v>1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0.38135593220338981</v>
      </c>
      <c r="I2053" s="10">
        <v>73</v>
      </c>
      <c r="J2053" s="14">
        <f t="shared" si="32"/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0.40552995391705071</v>
      </c>
      <c r="I2054" s="10">
        <v>129</v>
      </c>
      <c r="J2054" s="14">
        <f t="shared" si="32"/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0.3795309168443497</v>
      </c>
      <c r="I2055" s="10">
        <v>291</v>
      </c>
      <c r="J2055" s="14">
        <f t="shared" si="32"/>
        <v>1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0.4858569051580699</v>
      </c>
      <c r="I2056" s="10">
        <v>309</v>
      </c>
      <c r="J2056" s="14">
        <f t="shared" si="32"/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0.39148936170212767</v>
      </c>
      <c r="I2057" s="10">
        <v>143</v>
      </c>
      <c r="J2057" s="14">
        <f t="shared" si="32"/>
        <v>1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0.43654822335025378</v>
      </c>
      <c r="I2058" s="10">
        <v>111</v>
      </c>
      <c r="J2058" s="14">
        <f t="shared" si="32"/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0.39468345813478556</v>
      </c>
      <c r="I2059" s="10">
        <v>88921</v>
      </c>
      <c r="J2059" s="14">
        <f t="shared" si="32"/>
        <v>1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0.36867862969004894</v>
      </c>
      <c r="I2060" s="10">
        <v>387</v>
      </c>
      <c r="J2060" s="14">
        <f t="shared" si="32"/>
        <v>1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0.41370106761565834</v>
      </c>
      <c r="I2061" s="10">
        <v>659</v>
      </c>
      <c r="J2061" s="14">
        <f t="shared" si="32"/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0.44962531223980018</v>
      </c>
      <c r="I2062" s="10">
        <v>661</v>
      </c>
      <c r="J2062" s="14">
        <f t="shared" si="32"/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0.42796709753231493</v>
      </c>
      <c r="I2063" s="10">
        <v>2434</v>
      </c>
      <c r="J2063" s="14">
        <f t="shared" si="32"/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0.44352736750651606</v>
      </c>
      <c r="I2064" s="10">
        <v>1281</v>
      </c>
      <c r="J2064" s="14">
        <f t="shared" si="32"/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0.42009685230024213</v>
      </c>
      <c r="I2065" s="10">
        <v>479</v>
      </c>
      <c r="J2065" s="14">
        <f t="shared" si="32"/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0.4059662775616083</v>
      </c>
      <c r="I2066" s="10">
        <v>916</v>
      </c>
      <c r="J2066" s="14">
        <f t="shared" si="32"/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0.40476190476190477</v>
      </c>
      <c r="I2067" s="10">
        <v>950</v>
      </c>
      <c r="J2067" s="14">
        <f t="shared" si="32"/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0.39651162790697675</v>
      </c>
      <c r="I2068" s="10">
        <v>519</v>
      </c>
      <c r="J2068" s="14">
        <f t="shared" si="32"/>
        <v>1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0.38064516129032255</v>
      </c>
      <c r="I2069" s="10">
        <v>96</v>
      </c>
      <c r="J2069" s="14">
        <f t="shared" si="32"/>
        <v>1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0.40794223826714804</v>
      </c>
      <c r="I2070" s="10">
        <v>164</v>
      </c>
      <c r="J2070" s="14">
        <f t="shared" si="32"/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0.36790123456790125</v>
      </c>
      <c r="I2071" s="10">
        <v>256</v>
      </c>
      <c r="J2071" s="14">
        <f t="shared" si="32"/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0.34883720930232559</v>
      </c>
      <c r="I2072" s="10">
        <v>28</v>
      </c>
      <c r="J2072" s="14">
        <f t="shared" si="32"/>
        <v>1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0.34444444444444444</v>
      </c>
      <c r="I2073" s="10">
        <v>118</v>
      </c>
      <c r="J2073" s="14">
        <f t="shared" si="32"/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0.37860082304526749</v>
      </c>
      <c r="I2074" s="10">
        <v>151</v>
      </c>
      <c r="J2074" s="14">
        <f t="shared" si="32"/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0.33587786259541985</v>
      </c>
      <c r="I2075" s="10">
        <v>87</v>
      </c>
      <c r="J2075" s="14">
        <f t="shared" si="32"/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0.35273972602739728</v>
      </c>
      <c r="I2076" s="10">
        <v>189</v>
      </c>
      <c r="J2076" s="14">
        <f t="shared" si="32"/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0.36764705882352944</v>
      </c>
      <c r="I2077" s="10">
        <v>129</v>
      </c>
      <c r="J2077" s="14">
        <f t="shared" si="32"/>
        <v>1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0.31818181818181818</v>
      </c>
      <c r="I2078" s="10">
        <v>60</v>
      </c>
      <c r="J2078" s="14">
        <f t="shared" si="32"/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0.31914893617021278</v>
      </c>
      <c r="I2079" s="10">
        <v>32</v>
      </c>
      <c r="J2079" s="14">
        <f t="shared" si="32"/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0.32105263157894737</v>
      </c>
      <c r="I2080" s="10">
        <v>129</v>
      </c>
      <c r="J2080" s="14">
        <f t="shared" si="32"/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0.39106145251396646</v>
      </c>
      <c r="I2081" s="10">
        <v>109</v>
      </c>
      <c r="J2081" s="14">
        <f t="shared" si="32"/>
        <v>1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0.31979695431472083</v>
      </c>
      <c r="I2082" s="10">
        <v>134</v>
      </c>
      <c r="J2082" s="14">
        <f t="shared" si="32"/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0.4989106753812636</v>
      </c>
      <c r="I2083" s="10">
        <v>230</v>
      </c>
      <c r="J2083" s="14">
        <f t="shared" si="32"/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0.30853658536585366</v>
      </c>
      <c r="I2084" s="10">
        <v>567</v>
      </c>
      <c r="J2084" s="14">
        <f t="shared" si="32"/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0.25568181818181818</v>
      </c>
      <c r="I2085" s="10">
        <v>262</v>
      </c>
      <c r="J2085" s="14">
        <f t="shared" si="32"/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0.3457897359242651</v>
      </c>
      <c r="I2086" s="10">
        <v>1313</v>
      </c>
      <c r="J2086" s="14">
        <f t="shared" si="32"/>
        <v>1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0.36679536679536678</v>
      </c>
      <c r="I2087" s="10">
        <v>164</v>
      </c>
      <c r="J2087" s="14">
        <f t="shared" si="32"/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0.39292035398230091</v>
      </c>
      <c r="I2088" s="10">
        <v>343</v>
      </c>
      <c r="J2088" s="14">
        <f t="shared" si="32"/>
        <v>1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0.38802889576883387</v>
      </c>
      <c r="I2089" s="10">
        <v>593</v>
      </c>
      <c r="J2089" s="14">
        <f t="shared" si="32"/>
        <v>1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0.38993710691823902</v>
      </c>
      <c r="I2090" s="10">
        <v>97</v>
      </c>
      <c r="J2090" s="14">
        <f t="shared" si="32"/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0.33366766967569372</v>
      </c>
      <c r="I2091" s="10">
        <v>3986</v>
      </c>
      <c r="J2091" s="14">
        <f t="shared" si="32"/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0.33865814696485624</v>
      </c>
      <c r="I2092" s="10">
        <v>621</v>
      </c>
      <c r="J2092" s="14">
        <f t="shared" si="32"/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0.38011695906432746</v>
      </c>
      <c r="I2093" s="10">
        <v>106</v>
      </c>
      <c r="J2093" s="14">
        <f t="shared" si="32"/>
        <v>1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0.35897435897435898</v>
      </c>
      <c r="I2094" s="10">
        <v>150</v>
      </c>
      <c r="J2094" s="14">
        <f t="shared" si="32"/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0.31571994715984147</v>
      </c>
      <c r="I2095" s="10">
        <v>518</v>
      </c>
      <c r="J2095" s="14">
        <f t="shared" si="32"/>
        <v>1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0.39562624254473161</v>
      </c>
      <c r="I2096" s="10">
        <v>304</v>
      </c>
      <c r="J2096" s="14">
        <f t="shared" si="32"/>
        <v>1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0.41193680514921005</v>
      </c>
      <c r="I2097" s="10">
        <v>1005</v>
      </c>
      <c r="J2097" s="14">
        <f t="shared" si="32"/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0.37966101694915255</v>
      </c>
      <c r="I2098" s="10">
        <v>366</v>
      </c>
      <c r="J2098" s="14">
        <f t="shared" si="32"/>
        <v>1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0.43076923076923079</v>
      </c>
      <c r="I2099" s="10">
        <v>37</v>
      </c>
      <c r="J2099" s="14">
        <f t="shared" si="32"/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0.33027522935779818</v>
      </c>
      <c r="I2100" s="10">
        <v>146</v>
      </c>
      <c r="J2100" s="14">
        <f t="shared" si="32"/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0.42499999999999999</v>
      </c>
      <c r="I2101" s="10">
        <v>23</v>
      </c>
      <c r="J2101" s="14">
        <f t="shared" si="32"/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0.42452830188679247</v>
      </c>
      <c r="I2102" s="10">
        <v>61</v>
      </c>
      <c r="J2102" s="14">
        <f t="shared" si="32"/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0.38983050847457629</v>
      </c>
      <c r="I2103" s="10">
        <v>144</v>
      </c>
      <c r="J2103" s="14">
        <f t="shared" si="32"/>
        <v>1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0.3902439024390244</v>
      </c>
      <c r="I2104" s="10">
        <v>25</v>
      </c>
      <c r="J2104" s="14">
        <f t="shared" si="32"/>
        <v>1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0.8125</v>
      </c>
      <c r="I2105" s="10">
        <v>3</v>
      </c>
      <c r="J2105" s="14">
        <f t="shared" si="32"/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0.37037037037037035</v>
      </c>
      <c r="I2106" s="10">
        <v>17</v>
      </c>
      <c r="J2106" s="14">
        <f t="shared" si="32"/>
        <v>1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0.7068965517241379</v>
      </c>
      <c r="I2107" s="10">
        <v>51</v>
      </c>
      <c r="J2107" s="14">
        <f t="shared" si="32"/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0.4358974358974359</v>
      </c>
      <c r="I2108" s="10">
        <v>66</v>
      </c>
      <c r="J2108" s="14">
        <f t="shared" si="32"/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0.49090909090909091</v>
      </c>
      <c r="I2109" s="10">
        <v>28</v>
      </c>
      <c r="J2109" s="14">
        <f t="shared" si="32"/>
        <v>0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0.37010159651669083</v>
      </c>
      <c r="I2110" s="10">
        <v>434</v>
      </c>
      <c r="J2110" s="14">
        <f t="shared" si="32"/>
        <v>1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0.37634408602150538</v>
      </c>
      <c r="I2111" s="10">
        <v>232</v>
      </c>
      <c r="J2111" s="14">
        <f t="shared" si="32"/>
        <v>1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0.34931506849315069</v>
      </c>
      <c r="I2112" s="10">
        <v>95</v>
      </c>
      <c r="J2112" s="14">
        <f t="shared" si="32"/>
        <v>1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0.42276422764227645</v>
      </c>
      <c r="I2113" s="10">
        <v>71</v>
      </c>
      <c r="J2113" s="14">
        <f t="shared" si="32"/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0.45421245421245421</v>
      </c>
      <c r="I2114" s="10">
        <v>149</v>
      </c>
      <c r="J2114" s="14">
        <f t="shared" si="32"/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0.44329896907216493</v>
      </c>
      <c r="I2115" s="10">
        <v>108</v>
      </c>
      <c r="J2115" s="14">
        <f t="shared" si="32"/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0.46268656716417911</v>
      </c>
      <c r="I2116" s="10">
        <v>108</v>
      </c>
      <c r="J2116" s="14">
        <f t="shared" ref="J2116:J2179" si="33"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0.37612612612612611</v>
      </c>
      <c r="I2117" s="10">
        <v>277</v>
      </c>
      <c r="J2117" s="14">
        <f t="shared" si="33"/>
        <v>1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0.36257892987703555</v>
      </c>
      <c r="I2118" s="10">
        <v>7672</v>
      </c>
      <c r="J2118" s="14">
        <f t="shared" si="33"/>
        <v>1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0.37996902426432627</v>
      </c>
      <c r="I2119" s="10">
        <v>1201</v>
      </c>
      <c r="J2119" s="14">
        <f t="shared" si="33"/>
        <v>1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0.4195583596214511</v>
      </c>
      <c r="I2120" s="10">
        <v>184</v>
      </c>
      <c r="J2120" s="14">
        <f t="shared" si="33"/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0.49122807017543857</v>
      </c>
      <c r="I2121" s="10">
        <v>29</v>
      </c>
      <c r="J2121" s="14">
        <f t="shared" si="33"/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0.45934959349593496</v>
      </c>
      <c r="I2122" s="10">
        <v>266</v>
      </c>
      <c r="J2122" s="14">
        <f t="shared" si="33"/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0.47199999999999998</v>
      </c>
      <c r="I2123" s="10">
        <v>66</v>
      </c>
      <c r="J2123" s="14">
        <f t="shared" si="33"/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0.32900834105653382</v>
      </c>
      <c r="I2124" s="10">
        <v>724</v>
      </c>
      <c r="J2124" s="14">
        <f t="shared" si="33"/>
        <v>1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0.45553539019963701</v>
      </c>
      <c r="I2125" s="10">
        <v>300</v>
      </c>
      <c r="J2125" s="14">
        <f t="shared" si="33"/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0.40418118466898956</v>
      </c>
      <c r="I2126" s="10">
        <v>171</v>
      </c>
      <c r="J2126" s="14">
        <f t="shared" si="33"/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0.38148443735035914</v>
      </c>
      <c r="I2127" s="10">
        <v>775</v>
      </c>
      <c r="J2127" s="14">
        <f t="shared" si="33"/>
        <v>1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0.34439311213775725</v>
      </c>
      <c r="I2128" s="10">
        <v>1561</v>
      </c>
      <c r="J2128" s="14">
        <f t="shared" si="33"/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0.44102564102564101</v>
      </c>
      <c r="I2129" s="10">
        <v>109</v>
      </c>
      <c r="J2129" s="14">
        <f t="shared" si="33"/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0.43521594684385384</v>
      </c>
      <c r="I2130" s="10">
        <v>340</v>
      </c>
      <c r="J2130" s="14">
        <f t="shared" si="33"/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0.42218246869409659</v>
      </c>
      <c r="I2131" s="10">
        <v>323</v>
      </c>
      <c r="J2131" s="14">
        <f t="shared" si="33"/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0.46969696969696972</v>
      </c>
      <c r="I2132" s="10">
        <v>210</v>
      </c>
      <c r="J2132" s="14">
        <f t="shared" si="33"/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0.43356643356643354</v>
      </c>
      <c r="I2133" s="10">
        <v>81</v>
      </c>
      <c r="J2133" s="14">
        <f t="shared" si="33"/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0.45098039215686275</v>
      </c>
      <c r="I2134" s="10">
        <v>28</v>
      </c>
      <c r="J2134" s="14">
        <f t="shared" si="33"/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0.64102564102564108</v>
      </c>
      <c r="I2135" s="10">
        <v>84</v>
      </c>
      <c r="J2135" s="14">
        <f t="shared" si="33"/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0.44366197183098594</v>
      </c>
      <c r="I2136" s="10">
        <v>79</v>
      </c>
      <c r="J2136" s="14">
        <f t="shared" si="33"/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0.37545691906005224</v>
      </c>
      <c r="I2137" s="10">
        <v>1196</v>
      </c>
      <c r="J2137" s="14">
        <f t="shared" si="33"/>
        <v>1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0.53688524590163933</v>
      </c>
      <c r="I2138" s="10">
        <v>113</v>
      </c>
      <c r="J2138" s="14">
        <f t="shared" si="33"/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0.35169158143194335</v>
      </c>
      <c r="I2139" s="10">
        <v>824</v>
      </c>
      <c r="J2139" s="14">
        <f t="shared" si="33"/>
        <v>1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0.39003436426116839</v>
      </c>
      <c r="I2140" s="10">
        <v>710</v>
      </c>
      <c r="J2140" s="14">
        <f t="shared" si="33"/>
        <v>1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0.39603960396039606</v>
      </c>
      <c r="I2141" s="10">
        <v>122</v>
      </c>
      <c r="J2141" s="14">
        <f t="shared" si="33"/>
        <v>1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0.40782122905027934</v>
      </c>
      <c r="I2142" s="10">
        <v>106</v>
      </c>
      <c r="J2142" s="14">
        <f t="shared" si="33"/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0.37598944591029021</v>
      </c>
      <c r="I2143" s="10">
        <v>946</v>
      </c>
      <c r="J2143" s="14">
        <f t="shared" si="33"/>
        <v>1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0.53968253968253965</v>
      </c>
      <c r="I2144" s="10">
        <v>29</v>
      </c>
      <c r="J2144" s="14">
        <f t="shared" si="33"/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0.34403669724770641</v>
      </c>
      <c r="I2145" s="10">
        <v>1430</v>
      </c>
      <c r="J2145" s="14">
        <f t="shared" si="33"/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0.37815126050420167</v>
      </c>
      <c r="I2146" s="10">
        <v>148</v>
      </c>
      <c r="J2146" s="14">
        <f t="shared" si="33"/>
        <v>1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0.48768472906403942</v>
      </c>
      <c r="I2147" s="10">
        <v>104</v>
      </c>
      <c r="J2147" s="14">
        <f t="shared" si="33"/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0.34934497816593885</v>
      </c>
      <c r="I2148" s="10">
        <v>149</v>
      </c>
      <c r="J2148" s="14">
        <f t="shared" si="33"/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0.3667679837892604</v>
      </c>
      <c r="I2149" s="10">
        <v>625</v>
      </c>
      <c r="J2149" s="14">
        <f t="shared" si="33"/>
        <v>1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0.41159695817490494</v>
      </c>
      <c r="I2150" s="10">
        <v>1238</v>
      </c>
      <c r="J2150" s="14">
        <f t="shared" si="33"/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0.45575221238938052</v>
      </c>
      <c r="I2151" s="10">
        <v>123</v>
      </c>
      <c r="J2151" s="14">
        <f t="shared" si="33"/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0.36129032258064514</v>
      </c>
      <c r="I2152" s="10">
        <v>99</v>
      </c>
      <c r="J2152" s="14">
        <f t="shared" si="33"/>
        <v>1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0.60377358490566035</v>
      </c>
      <c r="I2153" s="10">
        <v>21</v>
      </c>
      <c r="J2153" s="14">
        <f t="shared" si="33"/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0.41290322580645161</v>
      </c>
      <c r="I2154" s="10">
        <v>91</v>
      </c>
      <c r="J2154" s="14">
        <f t="shared" si="33"/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0.42857142857142855</v>
      </c>
      <c r="I2155" s="10">
        <v>100</v>
      </c>
      <c r="J2155" s="14">
        <f t="shared" si="33"/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0.5</v>
      </c>
      <c r="I2156" s="10">
        <v>52</v>
      </c>
      <c r="J2156" s="14">
        <f t="shared" si="33"/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0.38860103626943004</v>
      </c>
      <c r="I2157" s="10">
        <v>118</v>
      </c>
      <c r="J2157" s="14">
        <f t="shared" si="33"/>
        <v>1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0.38823529411764707</v>
      </c>
      <c r="I2158" s="10">
        <v>52</v>
      </c>
      <c r="J2158" s="14">
        <f t="shared" si="33"/>
        <v>1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0.32549019607843138</v>
      </c>
      <c r="I2159" s="10">
        <v>172</v>
      </c>
      <c r="J2159" s="14">
        <f t="shared" si="33"/>
        <v>1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0.42396313364055299</v>
      </c>
      <c r="I2160" s="10">
        <v>125</v>
      </c>
      <c r="J2160" s="14">
        <f t="shared" si="33"/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0.52500000000000002</v>
      </c>
      <c r="I2161" s="10">
        <v>38</v>
      </c>
      <c r="J2161" s="14">
        <f t="shared" si="33"/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0.28415300546448086</v>
      </c>
      <c r="I2162" s="10">
        <v>131</v>
      </c>
      <c r="J2162" s="14">
        <f t="shared" si="33"/>
        <v>1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0.375</v>
      </c>
      <c r="I2163" s="10">
        <v>45</v>
      </c>
      <c r="J2163" s="14">
        <f t="shared" si="33"/>
        <v>1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0.37391304347826088</v>
      </c>
      <c r="I2164" s="10">
        <v>216</v>
      </c>
      <c r="J2164" s="14">
        <f t="shared" si="33"/>
        <v>1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0.30232558139534882</v>
      </c>
      <c r="I2165" s="10">
        <v>60</v>
      </c>
      <c r="J2165" s="14">
        <f t="shared" si="33"/>
        <v>1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0.34042553191489361</v>
      </c>
      <c r="I2166" s="10">
        <v>31</v>
      </c>
      <c r="J2166" s="14">
        <f t="shared" si="33"/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0.22448979591836735</v>
      </c>
      <c r="I2167" s="10">
        <v>38</v>
      </c>
      <c r="J2167" s="14">
        <f t="shared" si="33"/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0.40306122448979592</v>
      </c>
      <c r="I2168" s="10">
        <v>117</v>
      </c>
      <c r="J2168" s="14">
        <f t="shared" si="33"/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0.36974789915966388</v>
      </c>
      <c r="I2169" s="10">
        <v>75</v>
      </c>
      <c r="J2169" s="14">
        <f t="shared" si="33"/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0.29729729729729731</v>
      </c>
      <c r="I2170" s="10">
        <v>78</v>
      </c>
      <c r="J2170" s="14">
        <f t="shared" si="33"/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0.45338983050847459</v>
      </c>
      <c r="I2171" s="10">
        <v>129</v>
      </c>
      <c r="J2171" s="14">
        <f t="shared" si="33"/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0.46527777777777779</v>
      </c>
      <c r="I2172" s="10">
        <v>77</v>
      </c>
      <c r="J2172" s="14">
        <f t="shared" si="33"/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0.34439834024896265</v>
      </c>
      <c r="I2173" s="10">
        <v>158</v>
      </c>
      <c r="J2173" s="14">
        <f t="shared" si="33"/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0.34841628959276016</v>
      </c>
      <c r="I2174" s="10">
        <v>144</v>
      </c>
      <c r="J2174" s="14">
        <f t="shared" si="33"/>
        <v>1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0.53333333333333333</v>
      </c>
      <c r="I2175" s="10">
        <v>42</v>
      </c>
      <c r="J2175" s="14">
        <f t="shared" si="33"/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0.38318854191124679</v>
      </c>
      <c r="I2176" s="10">
        <v>2627</v>
      </c>
      <c r="J2176" s="14">
        <f t="shared" si="33"/>
        <v>1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0.36499999999999999</v>
      </c>
      <c r="I2177" s="10">
        <v>127</v>
      </c>
      <c r="J2177" s="14">
        <f t="shared" si="33"/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0.35736677115987459</v>
      </c>
      <c r="I2178" s="10">
        <v>205</v>
      </c>
      <c r="J2178" s="14">
        <f t="shared" si="33"/>
        <v>1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0.41129032258064518</v>
      </c>
      <c r="I2179" s="10">
        <v>73</v>
      </c>
      <c r="J2179" s="14">
        <f t="shared" si="33"/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0.38356164383561642</v>
      </c>
      <c r="I2180" s="10">
        <v>450</v>
      </c>
      <c r="J2180" s="14">
        <f t="shared" ref="J2180:J2243" si="34"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0.39500998003992016</v>
      </c>
      <c r="I2181" s="10">
        <v>3031</v>
      </c>
      <c r="J2181" s="14">
        <f t="shared" si="34"/>
        <v>1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0.37449392712550605</v>
      </c>
      <c r="I2182" s="10">
        <v>309</v>
      </c>
      <c r="J2182" s="14">
        <f t="shared" si="34"/>
        <v>1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0.39295947605403192</v>
      </c>
      <c r="I2183" s="10">
        <v>1483</v>
      </c>
      <c r="J2183" s="14">
        <f t="shared" si="34"/>
        <v>1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0.41907894736842105</v>
      </c>
      <c r="I2184" s="10">
        <v>1766</v>
      </c>
      <c r="J2184" s="14">
        <f t="shared" si="34"/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0.37</v>
      </c>
      <c r="I2185" s="10">
        <v>189</v>
      </c>
      <c r="J2185" s="14">
        <f t="shared" si="34"/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0.37389380530973454</v>
      </c>
      <c r="I2186" s="10">
        <v>283</v>
      </c>
      <c r="J2186" s="14">
        <f t="shared" si="34"/>
        <v>1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0.42965779467680609</v>
      </c>
      <c r="I2187" s="10">
        <v>150</v>
      </c>
      <c r="J2187" s="14">
        <f t="shared" si="34"/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0.35443037974683544</v>
      </c>
      <c r="I2188" s="10">
        <v>51</v>
      </c>
      <c r="J2188" s="14">
        <f t="shared" si="34"/>
        <v>1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0.2289156626506024</v>
      </c>
      <c r="I2189" s="10">
        <v>64</v>
      </c>
      <c r="J2189" s="14">
        <f t="shared" si="34"/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0.43089430894308944</v>
      </c>
      <c r="I2190" s="10">
        <v>70</v>
      </c>
      <c r="J2190" s="14">
        <f t="shared" si="34"/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0.33846153846153848</v>
      </c>
      <c r="I2191" s="10">
        <v>43</v>
      </c>
      <c r="J2191" s="14">
        <f t="shared" si="34"/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0.29424307036247332</v>
      </c>
      <c r="I2192" s="10">
        <v>331</v>
      </c>
      <c r="J2192" s="14">
        <f t="shared" si="34"/>
        <v>1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0.30316742081447962</v>
      </c>
      <c r="I2193" s="10">
        <v>154</v>
      </c>
      <c r="J2193" s="14">
        <f t="shared" si="34"/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0.31428571428571428</v>
      </c>
      <c r="I2194" s="10">
        <v>72</v>
      </c>
      <c r="J2194" s="14">
        <f t="shared" si="34"/>
        <v>1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0.25</v>
      </c>
      <c r="I2195" s="10">
        <v>90</v>
      </c>
      <c r="J2195" s="14">
        <f t="shared" si="34"/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0.35384615384615387</v>
      </c>
      <c r="I2196" s="10">
        <v>84</v>
      </c>
      <c r="J2196" s="14">
        <f t="shared" si="34"/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0.3155339805825243</v>
      </c>
      <c r="I2197" s="10">
        <v>141</v>
      </c>
      <c r="J2197" s="14">
        <f t="shared" si="34"/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0.30670926517571884</v>
      </c>
      <c r="I2198" s="10">
        <v>217</v>
      </c>
      <c r="J2198" s="14">
        <f t="shared" si="34"/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0.32231404958677684</v>
      </c>
      <c r="I2199" s="10">
        <v>82</v>
      </c>
      <c r="J2199" s="14">
        <f t="shared" si="34"/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0.22857142857142856</v>
      </c>
      <c r="I2200" s="10">
        <v>216</v>
      </c>
      <c r="J2200" s="14">
        <f t="shared" si="34"/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0.37423312883435583</v>
      </c>
      <c r="I2201" s="10">
        <v>102</v>
      </c>
      <c r="J2201" s="14">
        <f t="shared" si="34"/>
        <v>1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0.29557291666666669</v>
      </c>
      <c r="I2202" s="10">
        <v>541</v>
      </c>
      <c r="J2202" s="14">
        <f t="shared" si="34"/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0.30869565217391304</v>
      </c>
      <c r="I2203" s="10">
        <v>159</v>
      </c>
      <c r="J2203" s="14">
        <f t="shared" si="34"/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0.37878787878787878</v>
      </c>
      <c r="I2204" s="10">
        <v>615</v>
      </c>
      <c r="J2204" s="14">
        <f t="shared" si="34"/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0.36544850498338871</v>
      </c>
      <c r="I2205" s="10">
        <v>191</v>
      </c>
      <c r="J2205" s="14">
        <f t="shared" si="34"/>
        <v>1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0.37170805116629047</v>
      </c>
      <c r="I2206" s="10">
        <v>835</v>
      </c>
      <c r="J2206" s="14">
        <f t="shared" si="34"/>
        <v>1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0.435</v>
      </c>
      <c r="I2207" s="10">
        <v>452</v>
      </c>
      <c r="J2207" s="14">
        <f t="shared" si="34"/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0.2857142857142857</v>
      </c>
      <c r="I2208" s="10">
        <v>135</v>
      </c>
      <c r="J2208" s="14">
        <f t="shared" si="34"/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0.40732791660279011</v>
      </c>
      <c r="I2209" s="10">
        <v>3866</v>
      </c>
      <c r="J2209" s="14">
        <f t="shared" si="34"/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0.38636363636363635</v>
      </c>
      <c r="I2210" s="10">
        <v>108</v>
      </c>
      <c r="J2210" s="14">
        <f t="shared" si="34"/>
        <v>1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0.32857142857142857</v>
      </c>
      <c r="I2211" s="10">
        <v>235</v>
      </c>
      <c r="J2211" s="14">
        <f t="shared" si="34"/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0.30901287553648071</v>
      </c>
      <c r="I2212" s="10">
        <v>161</v>
      </c>
      <c r="J2212" s="14">
        <f t="shared" si="34"/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0.59615384615384615</v>
      </c>
      <c r="I2213" s="10">
        <v>21</v>
      </c>
      <c r="J2213" s="14">
        <f t="shared" si="34"/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0.23</v>
      </c>
      <c r="I2214" s="10">
        <v>77</v>
      </c>
      <c r="J2214" s="14">
        <f t="shared" si="34"/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0.48366013071895425</v>
      </c>
      <c r="I2215" s="10">
        <v>79</v>
      </c>
      <c r="J2215" s="14">
        <f t="shared" si="34"/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0.45454545454545453</v>
      </c>
      <c r="I2216" s="10">
        <v>30</v>
      </c>
      <c r="J2216" s="14">
        <f t="shared" si="34"/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0.29347826086956524</v>
      </c>
      <c r="I2217" s="10">
        <v>65</v>
      </c>
      <c r="J2217" s="14">
        <f t="shared" si="34"/>
        <v>1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0.49056603773584906</v>
      </c>
      <c r="I2218" s="10">
        <v>27</v>
      </c>
      <c r="J2218" s="14">
        <f t="shared" si="34"/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0.42424242424242425</v>
      </c>
      <c r="I2219" s="10">
        <v>38</v>
      </c>
      <c r="J2219" s="14">
        <f t="shared" si="34"/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0.36521739130434783</v>
      </c>
      <c r="I2220" s="10">
        <v>73</v>
      </c>
      <c r="J2220" s="14">
        <f t="shared" si="34"/>
        <v>1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0.30078125</v>
      </c>
      <c r="I2221" s="10">
        <v>179</v>
      </c>
      <c r="J2221" s="14">
        <f t="shared" si="34"/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0.46629986244841815</v>
      </c>
      <c r="I2222" s="10">
        <v>388</v>
      </c>
      <c r="J2222" s="14">
        <f t="shared" si="34"/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0.3203125</v>
      </c>
      <c r="I2223" s="10">
        <v>87</v>
      </c>
      <c r="J2223" s="14">
        <f t="shared" si="34"/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0.47122302158273383</v>
      </c>
      <c r="I2224" s="10">
        <v>441</v>
      </c>
      <c r="J2224" s="14">
        <f t="shared" si="34"/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0.30935251798561153</v>
      </c>
      <c r="I2225" s="10">
        <v>288</v>
      </c>
      <c r="J2225" s="14">
        <f t="shared" si="34"/>
        <v>1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0.37359792924935287</v>
      </c>
      <c r="I2226" s="10">
        <v>726</v>
      </c>
      <c r="J2226" s="14">
        <f t="shared" si="34"/>
        <v>1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0.41313383208645055</v>
      </c>
      <c r="I2227" s="10">
        <v>706</v>
      </c>
      <c r="J2227" s="14">
        <f t="shared" si="34"/>
        <v>0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0.3615819209039548</v>
      </c>
      <c r="I2228" s="10">
        <v>791</v>
      </c>
      <c r="J2228" s="14">
        <f t="shared" si="34"/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0.39090909090909093</v>
      </c>
      <c r="I2229" s="10">
        <v>67</v>
      </c>
      <c r="J2229" s="14">
        <f t="shared" si="34"/>
        <v>1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0.35335689045936397</v>
      </c>
      <c r="I2230" s="10">
        <v>183</v>
      </c>
      <c r="J2230" s="14">
        <f t="shared" si="34"/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0.35108481262327418</v>
      </c>
      <c r="I2231" s="10">
        <v>329</v>
      </c>
      <c r="J2231" s="14">
        <f t="shared" si="34"/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0.44226044226044225</v>
      </c>
      <c r="I2232" s="10">
        <v>227</v>
      </c>
      <c r="J2232" s="14">
        <f t="shared" si="34"/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0.352112676056338</v>
      </c>
      <c r="I2233" s="10">
        <v>138</v>
      </c>
      <c r="J2233" s="14">
        <f t="shared" si="34"/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0.44213649851632048</v>
      </c>
      <c r="I2234" s="10">
        <v>188</v>
      </c>
      <c r="J2234" s="14">
        <f t="shared" si="34"/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0.49</v>
      </c>
      <c r="I2235" s="10">
        <v>102</v>
      </c>
      <c r="J2235" s="14">
        <f t="shared" si="34"/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0.35447761194029853</v>
      </c>
      <c r="I2236" s="10">
        <v>173</v>
      </c>
      <c r="J2236" s="14">
        <f t="shared" si="34"/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0.42256565438236249</v>
      </c>
      <c r="I2237" s="10">
        <v>5343</v>
      </c>
      <c r="J2237" s="14">
        <f t="shared" si="34"/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0.42313117066290551</v>
      </c>
      <c r="I2238" s="10">
        <v>409</v>
      </c>
      <c r="J2238" s="14">
        <f t="shared" si="34"/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0.42454728370221329</v>
      </c>
      <c r="I2239" s="10">
        <v>286</v>
      </c>
      <c r="J2239" s="14">
        <f t="shared" si="34"/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0.38018018018018018</v>
      </c>
      <c r="I2240" s="10">
        <v>344</v>
      </c>
      <c r="J2240" s="14">
        <f t="shared" si="34"/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0.36956521739130432</v>
      </c>
      <c r="I2241" s="10">
        <v>87</v>
      </c>
      <c r="J2241" s="14">
        <f t="shared" si="34"/>
        <v>1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0.2360248447204969</v>
      </c>
      <c r="I2242" s="10">
        <v>123</v>
      </c>
      <c r="J2242" s="14">
        <f t="shared" si="34"/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0.28301886792452829</v>
      </c>
      <c r="I2243" s="10">
        <v>38</v>
      </c>
      <c r="J2243" s="14">
        <f t="shared" si="34"/>
        <v>1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0.51136363636363635</v>
      </c>
      <c r="I2244" s="10">
        <v>43</v>
      </c>
      <c r="J2244" s="14">
        <f t="shared" ref="J2244:J2307" si="35"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0.30158730158730157</v>
      </c>
      <c r="I2245" s="10">
        <v>132</v>
      </c>
      <c r="J2245" s="14">
        <f t="shared" si="35"/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0.36619718309859156</v>
      </c>
      <c r="I2246" s="10">
        <v>135</v>
      </c>
      <c r="J2246" s="14">
        <f t="shared" si="35"/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0.35454545454545455</v>
      </c>
      <c r="I2247" s="10">
        <v>71</v>
      </c>
      <c r="J2247" s="14">
        <f t="shared" si="35"/>
        <v>1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0.3</v>
      </c>
      <c r="I2248" s="10">
        <v>91</v>
      </c>
      <c r="J2248" s="14">
        <f t="shared" si="35"/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0.35585585585585583</v>
      </c>
      <c r="I2249" s="10">
        <v>143</v>
      </c>
      <c r="J2249" s="14">
        <f t="shared" si="35"/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0.24858757062146894</v>
      </c>
      <c r="I2250" s="10">
        <v>133</v>
      </c>
      <c r="J2250" s="14">
        <f t="shared" si="35"/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0.29556650246305421</v>
      </c>
      <c r="I2251" s="10">
        <v>143</v>
      </c>
      <c r="J2251" s="14">
        <f t="shared" si="35"/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0.31034482758620691</v>
      </c>
      <c r="I2252" s="10">
        <v>260</v>
      </c>
      <c r="J2252" s="14">
        <f t="shared" si="35"/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0.30352303523035229</v>
      </c>
      <c r="I2253" s="10">
        <v>257</v>
      </c>
      <c r="J2253" s="14">
        <f t="shared" si="35"/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0.35284131522516082</v>
      </c>
      <c r="I2254" s="10">
        <v>7243</v>
      </c>
      <c r="J2254" s="14">
        <f t="shared" si="35"/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0.33413397384574328</v>
      </c>
      <c r="I2255" s="10">
        <v>2495</v>
      </c>
      <c r="J2255" s="14">
        <f t="shared" si="35"/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0.34057971014492755</v>
      </c>
      <c r="I2256" s="10">
        <v>182</v>
      </c>
      <c r="J2256" s="14">
        <f t="shared" si="35"/>
        <v>1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0.33228840125391851</v>
      </c>
      <c r="I2257" s="10">
        <v>213</v>
      </c>
      <c r="J2257" s="14">
        <f t="shared" si="35"/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0.33584905660377357</v>
      </c>
      <c r="I2258" s="10">
        <v>528</v>
      </c>
      <c r="J2258" s="14">
        <f t="shared" si="35"/>
        <v>1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0.29722222222222222</v>
      </c>
      <c r="I2259" s="10">
        <v>253</v>
      </c>
      <c r="J2259" s="14">
        <f t="shared" si="35"/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0.37808041504539558</v>
      </c>
      <c r="I2260" s="10">
        <v>959</v>
      </c>
      <c r="J2260" s="14">
        <f t="shared" si="35"/>
        <v>1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0.3823088455772114</v>
      </c>
      <c r="I2261" s="10">
        <v>412</v>
      </c>
      <c r="J2261" s="14">
        <f t="shared" si="35"/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0.26666666666666666</v>
      </c>
      <c r="I2262" s="10">
        <v>286</v>
      </c>
      <c r="J2262" s="14">
        <f t="shared" si="35"/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0.24850299401197604</v>
      </c>
      <c r="I2263" s="10">
        <v>251</v>
      </c>
      <c r="J2263" s="14">
        <f t="shared" si="35"/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0.39625167336010708</v>
      </c>
      <c r="I2264" s="10">
        <v>2706</v>
      </c>
      <c r="J2264" s="14">
        <f t="shared" si="35"/>
        <v>1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0.28971193415637858</v>
      </c>
      <c r="I2265" s="10">
        <v>863</v>
      </c>
      <c r="J2265" s="14">
        <f t="shared" si="35"/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0.29601226993865032</v>
      </c>
      <c r="I2266" s="10">
        <v>459</v>
      </c>
      <c r="J2266" s="14">
        <f t="shared" si="35"/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0.28125</v>
      </c>
      <c r="I2267" s="10">
        <v>713</v>
      </c>
      <c r="J2267" s="14">
        <f t="shared" si="35"/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0.31277533039647576</v>
      </c>
      <c r="I2268" s="10">
        <v>156</v>
      </c>
      <c r="J2268" s="14">
        <f t="shared" si="35"/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0.34375</v>
      </c>
      <c r="I2269" s="10">
        <v>651</v>
      </c>
      <c r="J2269" s="14">
        <f t="shared" si="35"/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0.31121281464530892</v>
      </c>
      <c r="I2270" s="10">
        <v>301</v>
      </c>
      <c r="J2270" s="14">
        <f t="shared" si="35"/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0.32075471698113206</v>
      </c>
      <c r="I2271" s="10">
        <v>216</v>
      </c>
      <c r="J2271" s="14">
        <f t="shared" si="35"/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0.48120300751879697</v>
      </c>
      <c r="I2272" s="10">
        <v>138</v>
      </c>
      <c r="J2272" s="14">
        <f t="shared" si="35"/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0.33852140077821014</v>
      </c>
      <c r="I2273" s="10">
        <v>340</v>
      </c>
      <c r="J2273" s="14">
        <f t="shared" si="35"/>
        <v>1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0.32335329341317365</v>
      </c>
      <c r="I2274" s="10">
        <v>113</v>
      </c>
      <c r="J2274" s="14">
        <f t="shared" si="35"/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0.31267971431221592</v>
      </c>
      <c r="I2275" s="10">
        <v>7410</v>
      </c>
      <c r="J2275" s="14">
        <f t="shared" si="35"/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0.3473603672532517</v>
      </c>
      <c r="I2276" s="10">
        <v>853</v>
      </c>
      <c r="J2276" s="14">
        <f t="shared" si="35"/>
        <v>1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0.32555555555555554</v>
      </c>
      <c r="I2277" s="10">
        <v>1214</v>
      </c>
      <c r="J2277" s="14">
        <f t="shared" si="35"/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0.41269841269841268</v>
      </c>
      <c r="I2278" s="10">
        <v>148</v>
      </c>
      <c r="J2278" s="14">
        <f t="shared" si="35"/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0.34893617021276596</v>
      </c>
      <c r="I2279" s="10">
        <v>153</v>
      </c>
      <c r="J2279" s="14">
        <f t="shared" si="35"/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0.31018518518518517</v>
      </c>
      <c r="I2280" s="10">
        <v>149</v>
      </c>
      <c r="J2280" s="14">
        <f t="shared" si="35"/>
        <v>1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0.3457142857142857</v>
      </c>
      <c r="I2281" s="10">
        <v>229</v>
      </c>
      <c r="J2281" s="14">
        <f t="shared" si="35"/>
        <v>1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0.26767676767676768</v>
      </c>
      <c r="I2282" s="10">
        <v>145</v>
      </c>
      <c r="J2282" s="14">
        <f t="shared" si="35"/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0.26046511627906976</v>
      </c>
      <c r="I2283" s="10">
        <v>159</v>
      </c>
      <c r="J2283" s="14">
        <f t="shared" si="35"/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0.38582677165354329</v>
      </c>
      <c r="I2284" s="10">
        <v>78</v>
      </c>
      <c r="J2284" s="14">
        <f t="shared" si="35"/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0.34541553748870824</v>
      </c>
      <c r="I2285" s="10">
        <v>17391</v>
      </c>
      <c r="J2285" s="14">
        <f t="shared" si="35"/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0.32349949135300099</v>
      </c>
      <c r="I2286" s="10">
        <v>665</v>
      </c>
      <c r="J2286" s="14">
        <f t="shared" si="35"/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0.38044425087108014</v>
      </c>
      <c r="I2287" s="10">
        <v>2845</v>
      </c>
      <c r="J2287" s="14">
        <f t="shared" si="35"/>
        <v>1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0.34188034188034189</v>
      </c>
      <c r="I2288" s="10">
        <v>154</v>
      </c>
      <c r="J2288" s="14">
        <f t="shared" si="35"/>
        <v>1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0.29166666666666669</v>
      </c>
      <c r="I2289" s="10">
        <v>476</v>
      </c>
      <c r="J2289" s="14">
        <f t="shared" si="35"/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0.36833602584814218</v>
      </c>
      <c r="I2290" s="10">
        <v>391</v>
      </c>
      <c r="J2290" s="14">
        <f t="shared" si="35"/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0.30709534368070951</v>
      </c>
      <c r="I2291" s="10">
        <v>1250</v>
      </c>
      <c r="J2291" s="14">
        <f t="shared" si="35"/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0.17624521072796934</v>
      </c>
      <c r="I2292" s="10">
        <v>215</v>
      </c>
      <c r="J2292" s="14">
        <f t="shared" si="35"/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0.32423208191126279</v>
      </c>
      <c r="I2293" s="10">
        <v>198</v>
      </c>
      <c r="J2293" s="14">
        <f t="shared" si="35"/>
        <v>1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0.27053140096618356</v>
      </c>
      <c r="I2294" s="10">
        <v>302</v>
      </c>
      <c r="J2294" s="14">
        <f t="shared" si="35"/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0.34165651644336176</v>
      </c>
      <c r="I2295" s="10">
        <v>1081</v>
      </c>
      <c r="J2295" s="14">
        <f t="shared" si="35"/>
        <v>1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0.36541889483065954</v>
      </c>
      <c r="I2296" s="10">
        <v>1068</v>
      </c>
      <c r="J2296" s="14">
        <f t="shared" si="35"/>
        <v>1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0.2608695652173913</v>
      </c>
      <c r="I2297" s="10">
        <v>102</v>
      </c>
      <c r="J2297" s="14">
        <f t="shared" si="35"/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0.2578125</v>
      </c>
      <c r="I2298" s="10">
        <v>95</v>
      </c>
      <c r="J2298" s="14">
        <f t="shared" si="35"/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0.3651685393258427</v>
      </c>
      <c r="I2299" s="10">
        <v>113</v>
      </c>
      <c r="J2299" s="14">
        <f t="shared" si="35"/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0.43973941368078173</v>
      </c>
      <c r="I2300" s="10">
        <v>172</v>
      </c>
      <c r="J2300" s="14">
        <f t="shared" si="35"/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0.28467153284671531</v>
      </c>
      <c r="I2301" s="10">
        <v>98</v>
      </c>
      <c r="J2301" s="14">
        <f t="shared" si="35"/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0.45370370370370372</v>
      </c>
      <c r="I2302" s="10">
        <v>59</v>
      </c>
      <c r="J2302" s="14">
        <f t="shared" si="35"/>
        <v>0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0.42763157894736842</v>
      </c>
      <c r="I2303" s="10">
        <v>261</v>
      </c>
      <c r="J2303" s="14">
        <f t="shared" si="35"/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0.45410334346504561</v>
      </c>
      <c r="I2304" s="10">
        <v>898</v>
      </c>
      <c r="J2304" s="14">
        <f t="shared" si="35"/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0.4375</v>
      </c>
      <c r="I2305" s="10">
        <v>468</v>
      </c>
      <c r="J2305" s="14">
        <f t="shared" si="35"/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0.46268656716417911</v>
      </c>
      <c r="I2306" s="10">
        <v>144</v>
      </c>
      <c r="J2306" s="14">
        <f t="shared" si="35"/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0.49017038007863695</v>
      </c>
      <c r="I2307" s="10">
        <v>389</v>
      </c>
      <c r="J2307" s="14">
        <f t="shared" si="35"/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0.45695364238410596</v>
      </c>
      <c r="I2308" s="10">
        <v>164</v>
      </c>
      <c r="J2308" s="14">
        <f t="shared" ref="J2308:J2371" si="36"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0.30268199233716475</v>
      </c>
      <c r="I2309" s="10">
        <v>182</v>
      </c>
      <c r="J2309" s="14">
        <f t="shared" si="36"/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0.35260115606936415</v>
      </c>
      <c r="I2310" s="10">
        <v>112</v>
      </c>
      <c r="J2310" s="14">
        <f t="shared" si="36"/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0.39884393063583817</v>
      </c>
      <c r="I2311" s="10">
        <v>208</v>
      </c>
      <c r="J2311" s="14">
        <f t="shared" si="36"/>
        <v>1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0.45864661654135336</v>
      </c>
      <c r="I2312" s="10">
        <v>144</v>
      </c>
      <c r="J2312" s="14">
        <f t="shared" si="36"/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0.41234424804404518</v>
      </c>
      <c r="I2313" s="10">
        <v>24336</v>
      </c>
      <c r="J2313" s="14">
        <f t="shared" si="36"/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0.38605230386052303</v>
      </c>
      <c r="I2314" s="10">
        <v>493</v>
      </c>
      <c r="J2314" s="14">
        <f t="shared" si="36"/>
        <v>1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0.45545171339563861</v>
      </c>
      <c r="I2315" s="10">
        <v>874</v>
      </c>
      <c r="J2315" s="14">
        <f t="shared" si="36"/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0.34055118110236221</v>
      </c>
      <c r="I2316" s="10">
        <v>335</v>
      </c>
      <c r="J2316" s="14">
        <f t="shared" si="36"/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0.43265306122448982</v>
      </c>
      <c r="I2317" s="10">
        <v>278</v>
      </c>
      <c r="J2317" s="14">
        <f t="shared" si="36"/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0.49845679012345678</v>
      </c>
      <c r="I2318" s="10">
        <v>325</v>
      </c>
      <c r="J2318" s="14">
        <f t="shared" si="36"/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0.45259938837920488</v>
      </c>
      <c r="I2319" s="10">
        <v>179</v>
      </c>
      <c r="J2319" s="14">
        <f t="shared" si="36"/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0.42792792792792794</v>
      </c>
      <c r="I2320" s="10">
        <v>381</v>
      </c>
      <c r="J2320" s="14">
        <f t="shared" si="36"/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0.36757575757575756</v>
      </c>
      <c r="I2321" s="10">
        <v>4174</v>
      </c>
      <c r="J2321" s="14">
        <f t="shared" si="36"/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0.40347322720694645</v>
      </c>
      <c r="I2322" s="10">
        <v>2061</v>
      </c>
      <c r="J2322" s="14">
        <f t="shared" si="36"/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0.32266666666666666</v>
      </c>
      <c r="I2323" s="10">
        <v>254</v>
      </c>
      <c r="J2323" s="14">
        <f t="shared" si="36"/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0.40082644628099173</v>
      </c>
      <c r="I2324" s="10">
        <v>290</v>
      </c>
      <c r="J2324" s="14">
        <f t="shared" si="36"/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0.39344262295081966</v>
      </c>
      <c r="I2325" s="10">
        <v>666</v>
      </c>
      <c r="J2325" s="14">
        <f t="shared" si="36"/>
        <v>1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0.39388145315487572</v>
      </c>
      <c r="I2326" s="10">
        <v>317</v>
      </c>
      <c r="J2326" s="14">
        <f t="shared" si="36"/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0.49787234042553191</v>
      </c>
      <c r="I2327" s="10">
        <v>236</v>
      </c>
      <c r="J2327" s="14">
        <f t="shared" si="36"/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0.37568058076225047</v>
      </c>
      <c r="I2328" s="10">
        <v>344</v>
      </c>
      <c r="J2328" s="14">
        <f t="shared" si="36"/>
        <v>1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0.31972789115646261</v>
      </c>
      <c r="I2329" s="10">
        <v>300</v>
      </c>
      <c r="J2329" s="14">
        <f t="shared" si="36"/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0.41423417513938998</v>
      </c>
      <c r="I2330" s="10">
        <v>1786</v>
      </c>
      <c r="J2330" s="14">
        <f t="shared" si="36"/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0.43157894736842106</v>
      </c>
      <c r="I2331" s="10">
        <v>270</v>
      </c>
      <c r="J2331" s="14">
        <f t="shared" si="36"/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0.37086092715231789</v>
      </c>
      <c r="I2332" s="10">
        <v>190</v>
      </c>
      <c r="J2332" s="14">
        <f t="shared" si="36"/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0.40568475452196384</v>
      </c>
      <c r="I2333" s="10">
        <v>230</v>
      </c>
      <c r="J2333" s="14">
        <f t="shared" si="36"/>
        <v>0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0.39287558079504387</v>
      </c>
      <c r="I2334" s="10">
        <v>1176</v>
      </c>
      <c r="J2334" s="14">
        <f t="shared" si="36"/>
        <v>1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0.47807017543859648</v>
      </c>
      <c r="I2335" s="10">
        <v>238</v>
      </c>
      <c r="J2335" s="14">
        <f t="shared" si="36"/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0.43421052631578949</v>
      </c>
      <c r="I2336" s="10">
        <v>86</v>
      </c>
      <c r="J2336" s="14">
        <f t="shared" si="36"/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0.31111111111111112</v>
      </c>
      <c r="I2337" s="10">
        <v>62</v>
      </c>
      <c r="J2337" s="14">
        <f t="shared" si="36"/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0.5252525252525253</v>
      </c>
      <c r="I2338" s="10">
        <v>141</v>
      </c>
      <c r="J2338" s="14">
        <f t="shared" si="36"/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0.36549707602339182</v>
      </c>
      <c r="I2339" s="10">
        <v>217</v>
      </c>
      <c r="J2339" s="14">
        <f t="shared" si="36"/>
        <v>1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0.38979118329466356</v>
      </c>
      <c r="I2340" s="10">
        <v>263</v>
      </c>
      <c r="J2340" s="14">
        <f t="shared" si="36"/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0.36569172797416111</v>
      </c>
      <c r="I2341" s="10">
        <v>3535</v>
      </c>
      <c r="J2341" s="14">
        <f t="shared" si="36"/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0.32847778587035686</v>
      </c>
      <c r="I2342" s="10">
        <v>922</v>
      </c>
      <c r="J2342" s="14">
        <f t="shared" si="36"/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0.27868852459016391</v>
      </c>
      <c r="I2343" s="10">
        <v>44</v>
      </c>
      <c r="J2343" s="14">
        <f t="shared" si="36"/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0.26964433416046318</v>
      </c>
      <c r="I2344" s="10">
        <v>1766</v>
      </c>
      <c r="J2344" s="14">
        <f t="shared" si="36"/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0.42159383033419023</v>
      </c>
      <c r="I2345" s="10">
        <v>225</v>
      </c>
      <c r="J2345" s="14">
        <f t="shared" si="36"/>
        <v>0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0.38059701492537312</v>
      </c>
      <c r="I2346" s="10">
        <v>166</v>
      </c>
      <c r="J2346" s="14">
        <f t="shared" si="36"/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0.3117505995203837</v>
      </c>
      <c r="I2347" s="10">
        <v>287</v>
      </c>
      <c r="J2347" s="14">
        <f t="shared" si="36"/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0.39387649195640895</v>
      </c>
      <c r="I2348" s="10">
        <v>1168</v>
      </c>
      <c r="J2348" s="14">
        <f t="shared" si="36"/>
        <v>1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0.52577319587628868</v>
      </c>
      <c r="I2349" s="10">
        <v>46</v>
      </c>
      <c r="J2349" s="14">
        <f t="shared" si="36"/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0.36785714285714288</v>
      </c>
      <c r="I2350" s="10">
        <v>177</v>
      </c>
      <c r="J2350" s="14">
        <f t="shared" si="36"/>
        <v>1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0.27272727272727271</v>
      </c>
      <c r="I2351" s="10">
        <v>80</v>
      </c>
      <c r="J2351" s="14">
        <f t="shared" si="36"/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0.36090225563909772</v>
      </c>
      <c r="I2352" s="10">
        <v>255</v>
      </c>
      <c r="J2352" s="14">
        <f t="shared" si="36"/>
        <v>1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0.42045454545454547</v>
      </c>
      <c r="I2353" s="10">
        <v>51</v>
      </c>
      <c r="J2353" s="14">
        <f t="shared" si="36"/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0.44552058111380144</v>
      </c>
      <c r="I2354" s="10">
        <v>458</v>
      </c>
      <c r="J2354" s="14">
        <f t="shared" si="36"/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0.36846473029045645</v>
      </c>
      <c r="I2355" s="10">
        <v>761</v>
      </c>
      <c r="J2355" s="14">
        <f t="shared" si="36"/>
        <v>1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0.38901996370235936</v>
      </c>
      <c r="I2356" s="10">
        <v>6733</v>
      </c>
      <c r="J2356" s="14">
        <f t="shared" si="36"/>
        <v>1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0.4289855072463768</v>
      </c>
      <c r="I2357" s="10">
        <v>197</v>
      </c>
      <c r="J2357" s="14">
        <f t="shared" si="36"/>
        <v>0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0.41009463722397477</v>
      </c>
      <c r="I2358" s="10">
        <v>187</v>
      </c>
      <c r="J2358" s="14">
        <f t="shared" si="36"/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0.34586466165413532</v>
      </c>
      <c r="I2359" s="10">
        <v>522</v>
      </c>
      <c r="J2359" s="14">
        <f t="shared" si="36"/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0.36585365853658536</v>
      </c>
      <c r="I2360" s="10">
        <v>1508</v>
      </c>
      <c r="J2360" s="14">
        <f t="shared" si="36"/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0.3282442748091603</v>
      </c>
      <c r="I2361" s="10">
        <v>88</v>
      </c>
      <c r="J2361" s="14">
        <f t="shared" si="36"/>
        <v>1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0.36538461538461536</v>
      </c>
      <c r="I2362" s="10">
        <v>132</v>
      </c>
      <c r="J2362" s="14">
        <f t="shared" si="36"/>
        <v>1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0.39388145315487572</v>
      </c>
      <c r="I2363" s="10">
        <v>317</v>
      </c>
      <c r="J2363" s="14">
        <f t="shared" si="36"/>
        <v>1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0.36585365853658536</v>
      </c>
      <c r="I2364" s="10">
        <v>494</v>
      </c>
      <c r="J2364" s="14">
        <f t="shared" si="36"/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0.35693215339233036</v>
      </c>
      <c r="I2365" s="10">
        <v>218</v>
      </c>
      <c r="J2365" s="14">
        <f t="shared" si="36"/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0.39302600472813237</v>
      </c>
      <c r="I2366" s="10">
        <v>1027</v>
      </c>
      <c r="J2366" s="14">
        <f t="shared" si="36"/>
        <v>1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0.40295566502463054</v>
      </c>
      <c r="I2367" s="10">
        <v>1212</v>
      </c>
      <c r="J2367" s="14">
        <f t="shared" si="36"/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0.3682219419924338</v>
      </c>
      <c r="I2368" s="10">
        <v>501</v>
      </c>
      <c r="J2368" s="14">
        <f t="shared" si="36"/>
        <v>1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0.40636220020106278</v>
      </c>
      <c r="I2369" s="10">
        <v>8267</v>
      </c>
      <c r="J2369" s="14">
        <f t="shared" si="36"/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0.54261954261954259</v>
      </c>
      <c r="I2370" s="10">
        <v>220</v>
      </c>
      <c r="J2370" s="14">
        <f t="shared" si="36"/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0.42352941176470588</v>
      </c>
      <c r="I2371" s="10">
        <v>196</v>
      </c>
      <c r="J2371" s="14">
        <f t="shared" si="36"/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0.35770750988142291</v>
      </c>
      <c r="I2372" s="10">
        <v>325</v>
      </c>
      <c r="J2372" s="14">
        <f t="shared" ref="J2372:J2435" si="37"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0.35775862068965519</v>
      </c>
      <c r="I2373" s="10">
        <v>298</v>
      </c>
      <c r="J2373" s="14">
        <f t="shared" si="37"/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0.29595588235294118</v>
      </c>
      <c r="I2374" s="10">
        <v>383</v>
      </c>
      <c r="J2374" s="14">
        <f t="shared" si="37"/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0.39483394833948338</v>
      </c>
      <c r="I2375" s="10">
        <v>164</v>
      </c>
      <c r="J2375" s="14">
        <f t="shared" si="37"/>
        <v>1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0.31974921630094044</v>
      </c>
      <c r="I2376" s="10">
        <v>217</v>
      </c>
      <c r="J2376" s="14">
        <f t="shared" si="37"/>
        <v>1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0.41891891891891891</v>
      </c>
      <c r="I2377" s="10">
        <v>344</v>
      </c>
      <c r="J2377" s="14">
        <f t="shared" si="37"/>
        <v>0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0.4</v>
      </c>
      <c r="I2378" s="10">
        <v>168</v>
      </c>
      <c r="J2378" s="14">
        <f t="shared" si="37"/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0.4120603015075377</v>
      </c>
      <c r="I2379" s="10">
        <v>819</v>
      </c>
      <c r="J2379" s="14">
        <f t="shared" si="37"/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0.41269841269841268</v>
      </c>
      <c r="I2380" s="10">
        <v>629</v>
      </c>
      <c r="J2380" s="14">
        <f t="shared" si="37"/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0.40816326530612246</v>
      </c>
      <c r="I2381" s="10">
        <v>87</v>
      </c>
      <c r="J2381" s="14">
        <f t="shared" si="37"/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0.38688336719279054</v>
      </c>
      <c r="I2382" s="10">
        <v>11770</v>
      </c>
      <c r="J2382" s="14">
        <f t="shared" si="37"/>
        <v>1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0.39043280182232348</v>
      </c>
      <c r="I2383" s="10">
        <v>1338</v>
      </c>
      <c r="J2383" s="14">
        <f t="shared" si="37"/>
        <v>1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0.31144915932746198</v>
      </c>
      <c r="I2384" s="10">
        <v>860</v>
      </c>
      <c r="J2384" s="14">
        <f t="shared" si="37"/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0.32797858099062921</v>
      </c>
      <c r="I2385" s="10">
        <v>502</v>
      </c>
      <c r="J2385" s="14">
        <f t="shared" si="37"/>
        <v>1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0.29074889867841408</v>
      </c>
      <c r="I2386" s="10">
        <v>161</v>
      </c>
      <c r="J2386" s="14">
        <f t="shared" si="37"/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0.33557046979865773</v>
      </c>
      <c r="I2387" s="10">
        <v>198</v>
      </c>
      <c r="J2387" s="14">
        <f t="shared" si="37"/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0.31124845488257108</v>
      </c>
      <c r="I2388" s="10">
        <v>2786</v>
      </c>
      <c r="J2388" s="14">
        <f t="shared" si="37"/>
        <v>1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0.43939734652574769</v>
      </c>
      <c r="I2389" s="10">
        <v>2493</v>
      </c>
      <c r="J2389" s="14">
        <f t="shared" si="37"/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0.37651821862348178</v>
      </c>
      <c r="I2390" s="10">
        <v>154</v>
      </c>
      <c r="J2390" s="14">
        <f t="shared" si="37"/>
        <v>1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0.40676117775354415</v>
      </c>
      <c r="I2391" s="10">
        <v>6528</v>
      </c>
      <c r="J2391" s="14">
        <f t="shared" si="37"/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0.3126760563380282</v>
      </c>
      <c r="I2392" s="10">
        <v>244</v>
      </c>
      <c r="J2392" s="14">
        <f t="shared" si="37"/>
        <v>1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0.30063694267515922</v>
      </c>
      <c r="I2393" s="10">
        <v>549</v>
      </c>
      <c r="J2393" s="14">
        <f t="shared" si="37"/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0.41185647425897037</v>
      </c>
      <c r="I2394" s="10">
        <v>377</v>
      </c>
      <c r="J2394" s="14">
        <f t="shared" si="37"/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0.35465262101830952</v>
      </c>
      <c r="I2395" s="10">
        <v>2573</v>
      </c>
      <c r="J2395" s="14">
        <f t="shared" si="37"/>
        <v>1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0.2735229759299781</v>
      </c>
      <c r="I2396" s="10">
        <v>332</v>
      </c>
      <c r="J2396" s="14">
        <f t="shared" si="37"/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0.37847358121330726</v>
      </c>
      <c r="I2397" s="10">
        <v>1588</v>
      </c>
      <c r="J2397" s="14">
        <f t="shared" si="37"/>
        <v>1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0.39638009049773754</v>
      </c>
      <c r="I2398" s="10">
        <v>667</v>
      </c>
      <c r="J2398" s="14">
        <f t="shared" si="37"/>
        <v>1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0.24264705882352941</v>
      </c>
      <c r="I2399" s="10">
        <v>103</v>
      </c>
      <c r="J2399" s="14">
        <f t="shared" si="37"/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0.3479682391405885</v>
      </c>
      <c r="I2400" s="10">
        <v>1396</v>
      </c>
      <c r="J2400" s="14">
        <f t="shared" si="37"/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0.28627450980392155</v>
      </c>
      <c r="I2401" s="10">
        <v>182</v>
      </c>
      <c r="J2401" s="14">
        <f t="shared" si="37"/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0.41547277936962751</v>
      </c>
      <c r="I2402" s="10">
        <v>408</v>
      </c>
      <c r="J2402" s="14">
        <f t="shared" si="37"/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0.27795874049945712</v>
      </c>
      <c r="I2403" s="10">
        <v>665</v>
      </c>
      <c r="J2403" s="14">
        <f t="shared" si="37"/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0.1912751677852349</v>
      </c>
      <c r="I2404" s="10">
        <v>241</v>
      </c>
      <c r="J2404" s="14">
        <f t="shared" si="37"/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0.4325581395348837</v>
      </c>
      <c r="I2405" s="10">
        <v>122</v>
      </c>
      <c r="J2405" s="14">
        <f t="shared" si="37"/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0.47413793103448276</v>
      </c>
      <c r="I2406" s="10">
        <v>61</v>
      </c>
      <c r="J2406" s="14">
        <f t="shared" si="37"/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0.30719044975013882</v>
      </c>
      <c r="I2407" s="10">
        <v>9982</v>
      </c>
      <c r="J2407" s="14">
        <f t="shared" si="37"/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0.30048780487804877</v>
      </c>
      <c r="I2408" s="10">
        <v>717</v>
      </c>
      <c r="J2408" s="14">
        <f t="shared" si="37"/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0.28169014084507044</v>
      </c>
      <c r="I2409" s="10">
        <v>867</v>
      </c>
      <c r="J2409" s="14">
        <f t="shared" si="37"/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0.37136465324384788</v>
      </c>
      <c r="I2410" s="10">
        <v>281</v>
      </c>
      <c r="J2410" s="14">
        <f t="shared" si="37"/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0.4485294117647059</v>
      </c>
      <c r="I2411" s="10">
        <v>150</v>
      </c>
      <c r="J2411" s="14">
        <f t="shared" si="37"/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0.40296052631578949</v>
      </c>
      <c r="I2412" s="10">
        <v>363</v>
      </c>
      <c r="J2412" s="14">
        <f t="shared" si="37"/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0.41965317919075146</v>
      </c>
      <c r="I2413" s="10">
        <v>502</v>
      </c>
      <c r="J2413" s="14">
        <f t="shared" si="37"/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0.43181818181818182</v>
      </c>
      <c r="I2414" s="10">
        <v>100</v>
      </c>
      <c r="J2414" s="14">
        <f t="shared" si="37"/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0.45454545454545453</v>
      </c>
      <c r="I2415" s="10">
        <v>138</v>
      </c>
      <c r="J2415" s="14">
        <f t="shared" si="37"/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0.4098360655737705</v>
      </c>
      <c r="I2416" s="10">
        <v>180</v>
      </c>
      <c r="J2416" s="14">
        <f t="shared" si="37"/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0.38265306122448978</v>
      </c>
      <c r="I2417" s="10">
        <v>121</v>
      </c>
      <c r="J2417" s="14">
        <f t="shared" si="37"/>
        <v>1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0.35359116022099446</v>
      </c>
      <c r="I2418" s="10">
        <v>117</v>
      </c>
      <c r="J2418" s="14">
        <f t="shared" si="37"/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0.37258347978910367</v>
      </c>
      <c r="I2419" s="10">
        <v>357</v>
      </c>
      <c r="J2419" s="14">
        <f t="shared" si="37"/>
        <v>1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0.3651685393258427</v>
      </c>
      <c r="I2420" s="10">
        <v>226</v>
      </c>
      <c r="J2420" s="14">
        <f t="shared" si="37"/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0.38690476190476192</v>
      </c>
      <c r="I2421" s="10">
        <v>103</v>
      </c>
      <c r="J2421" s="14">
        <f t="shared" si="37"/>
        <v>1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0.38842975206611569</v>
      </c>
      <c r="I2422" s="10">
        <v>296</v>
      </c>
      <c r="J2422" s="14">
        <f t="shared" si="37"/>
        <v>1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0.44444444444444442</v>
      </c>
      <c r="I2423" s="10">
        <v>180</v>
      </c>
      <c r="J2423" s="14">
        <f t="shared" si="37"/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0.31686046511627908</v>
      </c>
      <c r="I2424" s="10">
        <v>235</v>
      </c>
      <c r="J2424" s="14">
        <f t="shared" si="37"/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0.42857142857142855</v>
      </c>
      <c r="I2425" s="10">
        <v>116</v>
      </c>
      <c r="J2425" s="14">
        <f t="shared" si="37"/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0.42583732057416268</v>
      </c>
      <c r="I2426" s="10">
        <v>120</v>
      </c>
      <c r="J2426" s="14">
        <f t="shared" si="37"/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0.35175879396984927</v>
      </c>
      <c r="I2427" s="10">
        <v>129</v>
      </c>
      <c r="J2427" s="14">
        <f t="shared" si="37"/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0.38809831824062097</v>
      </c>
      <c r="I2428" s="10">
        <v>473</v>
      </c>
      <c r="J2428" s="14">
        <f t="shared" si="37"/>
        <v>1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0.39583333333333331</v>
      </c>
      <c r="I2429" s="10">
        <v>261</v>
      </c>
      <c r="J2429" s="14">
        <f t="shared" si="37"/>
        <v>1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0.41162410366083785</v>
      </c>
      <c r="I2430" s="10">
        <v>23385</v>
      </c>
      <c r="J2430" s="14">
        <f t="shared" si="37"/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0.44956772334293948</v>
      </c>
      <c r="I2431" s="10">
        <v>191</v>
      </c>
      <c r="J2431" s="14">
        <f t="shared" si="37"/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0.37939032471835654</v>
      </c>
      <c r="I2432" s="10">
        <v>1873</v>
      </c>
      <c r="J2432" s="14">
        <f t="shared" si="37"/>
        <v>1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0.37955699123211811</v>
      </c>
      <c r="I2433" s="10">
        <v>2689</v>
      </c>
      <c r="J2433" s="14">
        <f t="shared" si="37"/>
        <v>1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0.3858695652173913</v>
      </c>
      <c r="I2434" s="10">
        <v>339</v>
      </c>
      <c r="J2434" s="14">
        <f t="shared" si="37"/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0.32061068702290074</v>
      </c>
      <c r="I2435" s="10">
        <v>267</v>
      </c>
      <c r="J2435" s="14">
        <f t="shared" si="37"/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0.40663900414937759</v>
      </c>
      <c r="I2436" s="10">
        <v>143</v>
      </c>
      <c r="J2436" s="14">
        <f t="shared" ref="J2436:J2499" si="38"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0.44561933534743203</v>
      </c>
      <c r="I2437" s="10">
        <v>367</v>
      </c>
      <c r="J2437" s="14">
        <f t="shared" si="38"/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0.42105263157894735</v>
      </c>
      <c r="I2438" s="10">
        <v>209</v>
      </c>
      <c r="J2438" s="14">
        <f t="shared" si="38"/>
        <v>0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0.40682352941176469</v>
      </c>
      <c r="I2439" s="10">
        <v>2521</v>
      </c>
      <c r="J2439" s="14">
        <f t="shared" si="38"/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0.49645390070921985</v>
      </c>
      <c r="I2440" s="10">
        <v>213</v>
      </c>
      <c r="J2440" s="14">
        <f t="shared" si="38"/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0.3648293963254593</v>
      </c>
      <c r="I2441" s="10">
        <v>242</v>
      </c>
      <c r="J2441" s="14">
        <f t="shared" si="38"/>
        <v>1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0.36030341340075855</v>
      </c>
      <c r="I2442" s="10">
        <v>506</v>
      </c>
      <c r="J2442" s="14">
        <f t="shared" si="38"/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0.46835443037974683</v>
      </c>
      <c r="I2443" s="10">
        <v>168</v>
      </c>
      <c r="J2443" s="14">
        <f t="shared" si="38"/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0.40722891566265063</v>
      </c>
      <c r="I2444" s="10">
        <v>246</v>
      </c>
      <c r="J2444" s="14">
        <f t="shared" si="38"/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0.39831401475237094</v>
      </c>
      <c r="I2445" s="10">
        <v>571</v>
      </c>
      <c r="J2445" s="14">
        <f t="shared" si="38"/>
        <v>1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0.33557046979865773</v>
      </c>
      <c r="I2446" s="10">
        <v>198</v>
      </c>
      <c r="J2446" s="14">
        <f t="shared" si="38"/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0.38997821350762529</v>
      </c>
      <c r="I2447" s="10">
        <v>280</v>
      </c>
      <c r="J2447" s="14">
        <f t="shared" si="38"/>
        <v>1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0.48</v>
      </c>
      <c r="I2448" s="10">
        <v>78</v>
      </c>
      <c r="J2448" s="14">
        <f t="shared" si="38"/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0.48372093023255813</v>
      </c>
      <c r="I2449" s="10">
        <v>111</v>
      </c>
      <c r="J2449" s="14">
        <f t="shared" si="38"/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0.40252461374401705</v>
      </c>
      <c r="I2450" s="10">
        <v>24092</v>
      </c>
      <c r="J2450" s="14">
        <f t="shared" si="38"/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0.36764705882352944</v>
      </c>
      <c r="I2451" s="10">
        <v>129</v>
      </c>
      <c r="J2451" s="14">
        <f t="shared" si="38"/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0.48051948051948051</v>
      </c>
      <c r="I2452" s="10">
        <v>240</v>
      </c>
      <c r="J2452" s="14">
        <f t="shared" si="38"/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0.41563786008230452</v>
      </c>
      <c r="I2453" s="10">
        <v>142</v>
      </c>
      <c r="J2453" s="14">
        <f t="shared" si="38"/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0.45786272806255429</v>
      </c>
      <c r="I2454" s="10">
        <v>624</v>
      </c>
      <c r="J2454" s="14">
        <f t="shared" si="38"/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0.4199623352165725</v>
      </c>
      <c r="I2455" s="10">
        <v>308</v>
      </c>
      <c r="J2455" s="14">
        <f t="shared" si="38"/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0.44077134986225897</v>
      </c>
      <c r="I2456" s="10">
        <v>406</v>
      </c>
      <c r="J2456" s="14">
        <f t="shared" si="38"/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0.41281138790035588</v>
      </c>
      <c r="I2457" s="10">
        <v>165</v>
      </c>
      <c r="J2457" s="14">
        <f t="shared" si="38"/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0.35632183908045978</v>
      </c>
      <c r="I2458" s="10">
        <v>280</v>
      </c>
      <c r="J2458" s="14">
        <f t="shared" si="38"/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0.38012548323721401</v>
      </c>
      <c r="I2459" s="10">
        <v>9781</v>
      </c>
      <c r="J2459" s="14">
        <f t="shared" si="38"/>
        <v>1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0.40404040404040403</v>
      </c>
      <c r="I2460" s="10">
        <v>118</v>
      </c>
      <c r="J2460" s="14">
        <f t="shared" si="38"/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0.38505747126436779</v>
      </c>
      <c r="I2461" s="10">
        <v>214</v>
      </c>
      <c r="J2461" s="14">
        <f t="shared" si="38"/>
        <v>1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0.43529411764705883</v>
      </c>
      <c r="I2462" s="10">
        <v>432</v>
      </c>
      <c r="J2462" s="14">
        <f t="shared" si="38"/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0.47058823529411764</v>
      </c>
      <c r="I2463" s="10">
        <v>198</v>
      </c>
      <c r="J2463" s="14">
        <f t="shared" si="38"/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0.45585585585585586</v>
      </c>
      <c r="I2464" s="10">
        <v>302</v>
      </c>
      <c r="J2464" s="14">
        <f t="shared" si="38"/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0.45739549839228294</v>
      </c>
      <c r="I2465" s="10">
        <v>675</v>
      </c>
      <c r="J2465" s="14">
        <f t="shared" si="38"/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0.4336175395858709</v>
      </c>
      <c r="I2466" s="10">
        <v>465</v>
      </c>
      <c r="J2466" s="14">
        <f t="shared" si="38"/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0.45310957551826259</v>
      </c>
      <c r="I2467" s="10">
        <v>554</v>
      </c>
      <c r="J2467" s="14">
        <f t="shared" si="38"/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0.40304182509505704</v>
      </c>
      <c r="I2468" s="10">
        <v>157</v>
      </c>
      <c r="J2468" s="14">
        <f t="shared" si="38"/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0.37795275590551181</v>
      </c>
      <c r="I2469" s="10">
        <v>79</v>
      </c>
      <c r="J2469" s="14">
        <f t="shared" si="38"/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0.44374999999999998</v>
      </c>
      <c r="I2470" s="10">
        <v>89</v>
      </c>
      <c r="J2470" s="14">
        <f t="shared" si="38"/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0.27170868347338933</v>
      </c>
      <c r="I2471" s="10">
        <v>260</v>
      </c>
      <c r="J2471" s="14">
        <f t="shared" si="38"/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0.53289473684210531</v>
      </c>
      <c r="I2472" s="10">
        <v>426</v>
      </c>
      <c r="J2472" s="14">
        <f t="shared" si="38"/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0.44776119402985076</v>
      </c>
      <c r="I2473" s="10">
        <v>185</v>
      </c>
      <c r="J2473" s="14">
        <f t="shared" si="38"/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0.61764705882352944</v>
      </c>
      <c r="I2474" s="10">
        <v>39</v>
      </c>
      <c r="J2474" s="14">
        <f t="shared" si="38"/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0.36184210526315791</v>
      </c>
      <c r="I2475" s="10">
        <v>97</v>
      </c>
      <c r="J2475" s="14">
        <f t="shared" si="38"/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0.41463414634146339</v>
      </c>
      <c r="I2476" s="10">
        <v>312</v>
      </c>
      <c r="J2476" s="14">
        <f t="shared" si="38"/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0.40516325988850543</v>
      </c>
      <c r="I2477" s="10">
        <v>8963</v>
      </c>
      <c r="J2477" s="14">
        <f t="shared" si="38"/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0.39288380194078126</v>
      </c>
      <c r="I2478" s="10">
        <v>7320</v>
      </c>
      <c r="J2478" s="14">
        <f t="shared" si="38"/>
        <v>1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0.49120750293083237</v>
      </c>
      <c r="I2479" s="10">
        <v>434</v>
      </c>
      <c r="J2479" s="14">
        <f t="shared" si="38"/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0.47169811320754718</v>
      </c>
      <c r="I2480" s="10">
        <v>112</v>
      </c>
      <c r="J2480" s="14">
        <f t="shared" si="38"/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0.40416666666666667</v>
      </c>
      <c r="I2481" s="10">
        <v>286</v>
      </c>
      <c r="J2481" s="14">
        <f t="shared" si="38"/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0.52066115702479343</v>
      </c>
      <c r="I2482" s="10">
        <v>58</v>
      </c>
      <c r="J2482" s="14">
        <f t="shared" si="38"/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0.41945288753799392</v>
      </c>
      <c r="I2483" s="10">
        <v>191</v>
      </c>
      <c r="J2483" s="14">
        <f t="shared" si="38"/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0.43509865005192105</v>
      </c>
      <c r="I2484" s="10">
        <v>544</v>
      </c>
      <c r="J2484" s="14">
        <f t="shared" si="38"/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0.39634146341463417</v>
      </c>
      <c r="I2485" s="10">
        <v>99</v>
      </c>
      <c r="J2485" s="14">
        <f t="shared" si="38"/>
        <v>1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0.31210191082802546</v>
      </c>
      <c r="I2486" s="10">
        <v>108</v>
      </c>
      <c r="J2486" s="14">
        <f t="shared" si="38"/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0.41812564366632338</v>
      </c>
      <c r="I2487" s="10">
        <v>565</v>
      </c>
      <c r="J2487" s="14">
        <f t="shared" si="38"/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0.3047945205479452</v>
      </c>
      <c r="I2488" s="10">
        <v>203</v>
      </c>
      <c r="J2488" s="14">
        <f t="shared" si="38"/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0.42100943783340172</v>
      </c>
      <c r="I2489" s="10">
        <v>1411</v>
      </c>
      <c r="J2489" s="14">
        <f t="shared" si="38"/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0.48221343873517786</v>
      </c>
      <c r="I2490" s="10">
        <v>131</v>
      </c>
      <c r="J2490" s="14">
        <f t="shared" si="38"/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0.45585215605749485</v>
      </c>
      <c r="I2491" s="10">
        <v>265</v>
      </c>
      <c r="J2491" s="14">
        <f t="shared" si="38"/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0.4564102564102564</v>
      </c>
      <c r="I2492" s="10">
        <v>106</v>
      </c>
      <c r="J2492" s="14">
        <f t="shared" si="38"/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0.44376899696048633</v>
      </c>
      <c r="I2493" s="10">
        <v>183</v>
      </c>
      <c r="J2493" s="14">
        <f t="shared" si="38"/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0.35897435897435898</v>
      </c>
      <c r="I2494" s="10">
        <v>50</v>
      </c>
      <c r="J2494" s="14">
        <f t="shared" si="38"/>
        <v>1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0.32167832167832167</v>
      </c>
      <c r="I2495" s="10">
        <v>97</v>
      </c>
      <c r="J2495" s="14">
        <f t="shared" si="38"/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0.48799999999999999</v>
      </c>
      <c r="I2496" s="10">
        <v>64</v>
      </c>
      <c r="J2496" s="14">
        <f t="shared" si="38"/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0.46892655367231639</v>
      </c>
      <c r="I2497" s="10">
        <v>94</v>
      </c>
      <c r="J2497" s="14">
        <f t="shared" si="38"/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0.51190476190476186</v>
      </c>
      <c r="I2498" s="10">
        <v>41</v>
      </c>
      <c r="J2498" s="14">
        <f t="shared" si="38"/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0.36551724137931035</v>
      </c>
      <c r="I2499" s="10">
        <v>92</v>
      </c>
      <c r="J2499" s="14">
        <f t="shared" si="38"/>
        <v>1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0.2857142857142857</v>
      </c>
      <c r="I2500" s="10">
        <v>180</v>
      </c>
      <c r="J2500" s="14">
        <f t="shared" ref="J2500:J2563" si="39">IF(H2500&lt;J$2,1,0)</f>
        <v>1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0.36567164179104478</v>
      </c>
      <c r="I2501" s="10">
        <v>85</v>
      </c>
      <c r="J2501" s="14">
        <f t="shared" si="39"/>
        <v>1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0.16129032258064516</v>
      </c>
      <c r="I2502" s="10">
        <v>26</v>
      </c>
      <c r="J2502" s="14">
        <f t="shared" si="39"/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0.31555555555555553</v>
      </c>
      <c r="I2503" s="10">
        <v>154</v>
      </c>
      <c r="J2503" s="14">
        <f t="shared" si="39"/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0.43091767604188053</v>
      </c>
      <c r="I2504" s="10">
        <v>11088</v>
      </c>
      <c r="J2504" s="14">
        <f t="shared" si="39"/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0.35351089588377727</v>
      </c>
      <c r="I2505" s="10">
        <v>1335</v>
      </c>
      <c r="J2505" s="14">
        <f t="shared" si="39"/>
        <v>1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0.32225063938618925</v>
      </c>
      <c r="I2506" s="10">
        <v>265</v>
      </c>
      <c r="J2506" s="14">
        <f t="shared" si="39"/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0.36118848653667596</v>
      </c>
      <c r="I2507" s="10">
        <v>688</v>
      </c>
      <c r="J2507" s="14">
        <f t="shared" si="39"/>
        <v>1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0.36283185840707965</v>
      </c>
      <c r="I2508" s="10">
        <v>144</v>
      </c>
      <c r="J2508" s="14">
        <f t="shared" si="39"/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0.42323651452282157</v>
      </c>
      <c r="I2509" s="10">
        <v>139</v>
      </c>
      <c r="J2509" s="14">
        <f t="shared" si="39"/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0.35268505079825835</v>
      </c>
      <c r="I2510" s="10">
        <v>892</v>
      </c>
      <c r="J2510" s="14">
        <f t="shared" si="39"/>
        <v>1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0.36263736263736263</v>
      </c>
      <c r="I2511" s="10">
        <v>116</v>
      </c>
      <c r="J2511" s="14">
        <f t="shared" si="39"/>
        <v>1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0.42105263157894735</v>
      </c>
      <c r="I2512" s="10">
        <v>704</v>
      </c>
      <c r="J2512" s="14">
        <f t="shared" si="39"/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0.48695652173913045</v>
      </c>
      <c r="I2513" s="10">
        <v>59</v>
      </c>
      <c r="J2513" s="14">
        <f t="shared" si="39"/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0.39715189873417722</v>
      </c>
      <c r="I2514" s="10">
        <v>762</v>
      </c>
      <c r="J2514" s="14">
        <f t="shared" si="39"/>
        <v>1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0.40987124463519314</v>
      </c>
      <c r="I2515" s="10">
        <v>275</v>
      </c>
      <c r="J2515" s="14">
        <f t="shared" si="39"/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0.38900634249471461</v>
      </c>
      <c r="I2516" s="10">
        <v>289</v>
      </c>
      <c r="J2516" s="14">
        <f t="shared" si="39"/>
        <v>1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0.35789473684210527</v>
      </c>
      <c r="I2517" s="10">
        <v>122</v>
      </c>
      <c r="J2517" s="14">
        <f t="shared" si="39"/>
        <v>1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0.42622950819672129</v>
      </c>
      <c r="I2518" s="10">
        <v>210</v>
      </c>
      <c r="J2518" s="14">
        <f t="shared" si="39"/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0.38461538461538464</v>
      </c>
      <c r="I2519" s="10">
        <v>696</v>
      </c>
      <c r="J2519" s="14">
        <f t="shared" si="39"/>
        <v>1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0.32028469750889682</v>
      </c>
      <c r="I2520" s="10">
        <v>191</v>
      </c>
      <c r="J2520" s="14">
        <f t="shared" si="39"/>
        <v>1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0.47619047619047616</v>
      </c>
      <c r="I2521" s="10">
        <v>55</v>
      </c>
      <c r="J2521" s="14">
        <f t="shared" si="39"/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0.4126738794435858</v>
      </c>
      <c r="I2522" s="10">
        <v>380</v>
      </c>
      <c r="J2522" s="14">
        <f t="shared" si="39"/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0.35068031982045167</v>
      </c>
      <c r="I2523" s="10">
        <v>4629</v>
      </c>
      <c r="J2523" s="14">
        <f t="shared" si="39"/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0.43022774327122154</v>
      </c>
      <c r="I2524" s="10">
        <v>1376</v>
      </c>
      <c r="J2524" s="14">
        <f t="shared" si="39"/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0.38823529411764707</v>
      </c>
      <c r="I2525" s="10">
        <v>312</v>
      </c>
      <c r="J2525" s="14">
        <f t="shared" si="39"/>
        <v>1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0.37872340425531914</v>
      </c>
      <c r="I2526" s="10">
        <v>292</v>
      </c>
      <c r="J2526" s="14">
        <f t="shared" si="39"/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0.41393442622950821</v>
      </c>
      <c r="I2527" s="10">
        <v>1430</v>
      </c>
      <c r="J2527" s="14">
        <f t="shared" si="39"/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0.34236453201970446</v>
      </c>
      <c r="I2528" s="10">
        <v>267</v>
      </c>
      <c r="J2528" s="14">
        <f t="shared" si="39"/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0.33587786259541985</v>
      </c>
      <c r="I2529" s="10">
        <v>174</v>
      </c>
      <c r="J2529" s="14">
        <f t="shared" si="39"/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0.39120370370370372</v>
      </c>
      <c r="I2530" s="10">
        <v>263</v>
      </c>
      <c r="J2530" s="14">
        <f t="shared" si="39"/>
        <v>1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0.4191343963553531</v>
      </c>
      <c r="I2531" s="10">
        <v>765</v>
      </c>
      <c r="J2531" s="14">
        <f t="shared" si="39"/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0.42489270386266093</v>
      </c>
      <c r="I2532" s="10">
        <v>134</v>
      </c>
      <c r="J2532" s="14">
        <f t="shared" si="39"/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0.41304347826086957</v>
      </c>
      <c r="I2533" s="10">
        <v>54</v>
      </c>
      <c r="J2533" s="14">
        <f t="shared" si="39"/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0.37883008356545961</v>
      </c>
      <c r="I2534" s="10">
        <v>223</v>
      </c>
      <c r="J2534" s="14">
        <f t="shared" si="39"/>
        <v>1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0.33548387096774196</v>
      </c>
      <c r="I2535" s="10">
        <v>1236</v>
      </c>
      <c r="J2535" s="14">
        <f t="shared" si="39"/>
        <v>1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0.40458015267175573</v>
      </c>
      <c r="I2536" s="10">
        <v>78</v>
      </c>
      <c r="J2536" s="14">
        <f t="shared" si="39"/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0.34423027499357489</v>
      </c>
      <c r="I2537" s="10">
        <v>12758</v>
      </c>
      <c r="J2537" s="14">
        <f t="shared" si="39"/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0.32867360208062418</v>
      </c>
      <c r="I2538" s="10">
        <v>2065</v>
      </c>
      <c r="J2538" s="14">
        <f t="shared" si="39"/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0.27835051546391754</v>
      </c>
      <c r="I2539" s="10">
        <v>420</v>
      </c>
      <c r="J2539" s="14">
        <f t="shared" si="39"/>
        <v>1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0.28871391076115488</v>
      </c>
      <c r="I2540" s="10">
        <v>271</v>
      </c>
      <c r="J2540" s="14">
        <f t="shared" si="39"/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0.39560704803282648</v>
      </c>
      <c r="I2541" s="10">
        <v>2504</v>
      </c>
      <c r="J2541" s="14">
        <f t="shared" si="39"/>
        <v>1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0.46715328467153283</v>
      </c>
      <c r="I2542" s="10">
        <v>219</v>
      </c>
      <c r="J2542" s="14">
        <f t="shared" si="39"/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0.37142857142857144</v>
      </c>
      <c r="I2543" s="10">
        <v>66</v>
      </c>
      <c r="J2543" s="14">
        <f t="shared" si="39"/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0.28749999999999998</v>
      </c>
      <c r="I2544" s="10">
        <v>57</v>
      </c>
      <c r="J2544" s="14">
        <f t="shared" si="39"/>
        <v>1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0.36092715231788081</v>
      </c>
      <c r="I2545" s="10">
        <v>193</v>
      </c>
      <c r="J2545" s="14">
        <f t="shared" si="39"/>
        <v>1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0.47169811320754718</v>
      </c>
      <c r="I2546" s="10">
        <v>56</v>
      </c>
      <c r="J2546" s="14">
        <f t="shared" si="39"/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0.37019790454016299</v>
      </c>
      <c r="I2547" s="10">
        <v>541</v>
      </c>
      <c r="J2547" s="14">
        <f t="shared" si="39"/>
        <v>1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0.39830508474576271</v>
      </c>
      <c r="I2548" s="10">
        <v>213</v>
      </c>
      <c r="J2548" s="14">
        <f t="shared" si="39"/>
        <v>1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0.42212389380530974</v>
      </c>
      <c r="I2549" s="10">
        <v>653</v>
      </c>
      <c r="J2549" s="14">
        <f t="shared" si="39"/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0.45744680851063829</v>
      </c>
      <c r="I2550" s="10">
        <v>51</v>
      </c>
      <c r="J2550" s="14">
        <f t="shared" si="39"/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0.43604651162790697</v>
      </c>
      <c r="I2551" s="10">
        <v>97</v>
      </c>
      <c r="J2551" s="14">
        <f t="shared" si="39"/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0.39077340569877883</v>
      </c>
      <c r="I2552" s="10">
        <v>449</v>
      </c>
      <c r="J2552" s="14">
        <f t="shared" si="39"/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0.42028985507246375</v>
      </c>
      <c r="I2553" s="10">
        <v>40</v>
      </c>
      <c r="J2553" s="14">
        <f t="shared" si="39"/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0.39423076923076922</v>
      </c>
      <c r="I2554" s="10">
        <v>63</v>
      </c>
      <c r="J2554" s="14">
        <f t="shared" si="39"/>
        <v>1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0.46637554585152841</v>
      </c>
      <c r="I2555" s="10">
        <v>611</v>
      </c>
      <c r="J2555" s="14">
        <f t="shared" si="39"/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0.4844559585492228</v>
      </c>
      <c r="I2556" s="10">
        <v>199</v>
      </c>
      <c r="J2556" s="14">
        <f t="shared" si="39"/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0.44651162790697674</v>
      </c>
      <c r="I2557" s="10">
        <v>119</v>
      </c>
      <c r="J2557" s="14">
        <f t="shared" si="39"/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0.51315789473684215</v>
      </c>
      <c r="I2558" s="10">
        <v>37</v>
      </c>
      <c r="J2558" s="14">
        <f t="shared" si="39"/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0.39028765030226531</v>
      </c>
      <c r="I2559" s="10">
        <v>9178</v>
      </c>
      <c r="J2559" s="14">
        <f t="shared" si="39"/>
        <v>1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0.29118773946360155</v>
      </c>
      <c r="I2560" s="10">
        <v>185</v>
      </c>
      <c r="J2560" s="14">
        <f t="shared" si="39"/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0.44503546099290781</v>
      </c>
      <c r="I2561" s="10">
        <v>313</v>
      </c>
      <c r="J2561" s="14">
        <f t="shared" si="39"/>
        <v>0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0.37142857142857144</v>
      </c>
      <c r="I2562" s="10">
        <v>220</v>
      </c>
      <c r="J2562" s="14">
        <f t="shared" si="39"/>
        <v>1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0.46238532110091746</v>
      </c>
      <c r="I2563" s="10">
        <v>293</v>
      </c>
      <c r="J2563" s="14">
        <f t="shared" si="39"/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0.37791932059447986</v>
      </c>
      <c r="I2564" s="10">
        <v>293</v>
      </c>
      <c r="J2564" s="14">
        <f t="shared" ref="J2564:J2627" si="40">IF(H2564&lt;J$2,1,0)</f>
        <v>1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0.33916849015317285</v>
      </c>
      <c r="I2565" s="10">
        <v>302</v>
      </c>
      <c r="J2565" s="14">
        <f t="shared" si="40"/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0.45348837209302323</v>
      </c>
      <c r="I2566" s="10">
        <v>282</v>
      </c>
      <c r="J2566" s="14">
        <f t="shared" si="40"/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0.43353605560382275</v>
      </c>
      <c r="I2567" s="10">
        <v>652</v>
      </c>
      <c r="J2567" s="14">
        <f t="shared" si="40"/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0.31893265565438372</v>
      </c>
      <c r="I2568" s="10">
        <v>536</v>
      </c>
      <c r="J2568" s="14">
        <f t="shared" si="40"/>
        <v>1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0.32869080779944287</v>
      </c>
      <c r="I2569" s="10">
        <v>241</v>
      </c>
      <c r="J2569" s="14">
        <f t="shared" si="40"/>
        <v>1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0.39342578325629174</v>
      </c>
      <c r="I2570" s="10">
        <v>1181</v>
      </c>
      <c r="J2570" s="14">
        <f t="shared" si="40"/>
        <v>1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0.4370860927152318</v>
      </c>
      <c r="I2571" s="10">
        <v>170</v>
      </c>
      <c r="J2571" s="14">
        <f t="shared" si="40"/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0.46400000000000002</v>
      </c>
      <c r="I2572" s="10">
        <v>134</v>
      </c>
      <c r="J2572" s="14">
        <f t="shared" si="40"/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0.36575875486381321</v>
      </c>
      <c r="I2573" s="10">
        <v>2445</v>
      </c>
      <c r="J2573" s="14">
        <f t="shared" si="40"/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0.4009216589861751</v>
      </c>
      <c r="I2574" s="10">
        <v>130</v>
      </c>
      <c r="J2574" s="14">
        <f t="shared" si="40"/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0.45168067226890757</v>
      </c>
      <c r="I2575" s="10">
        <v>261</v>
      </c>
      <c r="J2575" s="14">
        <f t="shared" si="40"/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0.38085539714867617</v>
      </c>
      <c r="I2576" s="10">
        <v>304</v>
      </c>
      <c r="J2576" s="14">
        <f t="shared" si="40"/>
        <v>1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0.4241573033707865</v>
      </c>
      <c r="I2577" s="10">
        <v>205</v>
      </c>
      <c r="J2577" s="14">
        <f t="shared" si="40"/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0.32500000000000001</v>
      </c>
      <c r="I2578" s="10">
        <v>162</v>
      </c>
      <c r="J2578" s="14">
        <f t="shared" si="40"/>
        <v>1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0.35045317220543809</v>
      </c>
      <c r="I2579" s="10">
        <v>215</v>
      </c>
      <c r="J2579" s="14">
        <f t="shared" si="40"/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0.46052631578947367</v>
      </c>
      <c r="I2580" s="10">
        <v>123</v>
      </c>
      <c r="J2580" s="14">
        <f t="shared" si="40"/>
        <v>0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0.3592814371257485</v>
      </c>
      <c r="I2581" s="10">
        <v>107</v>
      </c>
      <c r="J2581" s="14">
        <f t="shared" si="40"/>
        <v>1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0.33256880733944955</v>
      </c>
      <c r="I2582" s="10">
        <v>291</v>
      </c>
      <c r="J2582" s="14">
        <f t="shared" si="40"/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0.35403726708074534</v>
      </c>
      <c r="I2583" s="10">
        <v>208</v>
      </c>
      <c r="J2583" s="14">
        <f t="shared" si="40"/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0.49315068493150682</v>
      </c>
      <c r="I2584" s="10">
        <v>148</v>
      </c>
      <c r="J2584" s="14">
        <f t="shared" si="40"/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0.36419753086419754</v>
      </c>
      <c r="I2585" s="10">
        <v>103</v>
      </c>
      <c r="J2585" s="14">
        <f t="shared" si="40"/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0.35555555555555557</v>
      </c>
      <c r="I2586" s="10">
        <v>116</v>
      </c>
      <c r="J2586" s="14">
        <f t="shared" si="40"/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0.42519685039370081</v>
      </c>
      <c r="I2587" s="10">
        <v>73</v>
      </c>
      <c r="J2587" s="14">
        <f t="shared" si="40"/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0.4306020066889632</v>
      </c>
      <c r="I2588" s="10">
        <v>681</v>
      </c>
      <c r="J2588" s="14">
        <f t="shared" si="40"/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0.43504531722054379</v>
      </c>
      <c r="I2589" s="10">
        <v>187</v>
      </c>
      <c r="J2589" s="14">
        <f t="shared" si="40"/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0.46601941747572817</v>
      </c>
      <c r="I2590" s="10">
        <v>55</v>
      </c>
      <c r="J2590" s="14">
        <f t="shared" si="40"/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0.38554216867469882</v>
      </c>
      <c r="I2591" s="10">
        <v>153</v>
      </c>
      <c r="J2591" s="14">
        <f t="shared" si="40"/>
        <v>1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0.3543307086614173</v>
      </c>
      <c r="I2592" s="10">
        <v>82</v>
      </c>
      <c r="J2592" s="14">
        <f t="shared" si="40"/>
        <v>1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0.41499999999999998</v>
      </c>
      <c r="I2593" s="10">
        <v>234</v>
      </c>
      <c r="J2593" s="14">
        <f t="shared" si="40"/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0.30379746835443039</v>
      </c>
      <c r="I2594" s="10">
        <v>165</v>
      </c>
      <c r="J2594" s="14">
        <f t="shared" si="40"/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0.32881355932203388</v>
      </c>
      <c r="I2595" s="10">
        <v>198</v>
      </c>
      <c r="J2595" s="14">
        <f t="shared" si="40"/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0.44750000000000001</v>
      </c>
      <c r="I2596" s="10">
        <v>221</v>
      </c>
      <c r="J2596" s="14">
        <f t="shared" si="40"/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0.42456140350877192</v>
      </c>
      <c r="I2597" s="10">
        <v>164</v>
      </c>
      <c r="J2597" s="14">
        <f t="shared" si="40"/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0.34332425068119893</v>
      </c>
      <c r="I2598" s="10">
        <v>241</v>
      </c>
      <c r="J2598" s="14">
        <f t="shared" si="40"/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0.46431022649279341</v>
      </c>
      <c r="I2599" s="10">
        <v>1561</v>
      </c>
      <c r="J2599" s="14">
        <f t="shared" si="40"/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0.40185621277185207</v>
      </c>
      <c r="I2600" s="10">
        <v>4318</v>
      </c>
      <c r="J2600" s="14">
        <f t="shared" si="40"/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0.41987179487179488</v>
      </c>
      <c r="I2601" s="10">
        <v>181</v>
      </c>
      <c r="J2601" s="14">
        <f t="shared" si="40"/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0.39523809523809522</v>
      </c>
      <c r="I2602" s="10">
        <v>381</v>
      </c>
      <c r="J2602" s="14">
        <f t="shared" si="40"/>
        <v>1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0.43850267379679142</v>
      </c>
      <c r="I2603" s="10">
        <v>315</v>
      </c>
      <c r="J2603" s="14">
        <f t="shared" si="40"/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0.40909090909090912</v>
      </c>
      <c r="I2604" s="10">
        <v>312</v>
      </c>
      <c r="J2604" s="14">
        <f t="shared" si="40"/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0.43842364532019706</v>
      </c>
      <c r="I2605" s="10">
        <v>228</v>
      </c>
      <c r="J2605" s="14">
        <f t="shared" si="40"/>
        <v>0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0.43693693693693691</v>
      </c>
      <c r="I2606" s="10">
        <v>125</v>
      </c>
      <c r="J2606" s="14">
        <f t="shared" si="40"/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0.33620689655172414</v>
      </c>
      <c r="I2607" s="10">
        <v>154</v>
      </c>
      <c r="J2607" s="14">
        <f t="shared" si="40"/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0.38656716417910447</v>
      </c>
      <c r="I2608" s="10">
        <v>411</v>
      </c>
      <c r="J2608" s="14">
        <f t="shared" si="40"/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0.42734518700183938</v>
      </c>
      <c r="I2609" s="10">
        <v>934</v>
      </c>
      <c r="J2609" s="14">
        <f t="shared" si="40"/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0.4511173184357542</v>
      </c>
      <c r="I2610" s="10">
        <v>393</v>
      </c>
      <c r="J2610" s="14">
        <f t="shared" si="40"/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0.44827586206896552</v>
      </c>
      <c r="I2611" s="10">
        <v>112</v>
      </c>
      <c r="J2611" s="14">
        <f t="shared" si="40"/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0.41211667913238592</v>
      </c>
      <c r="I2612" s="10">
        <v>786</v>
      </c>
      <c r="J2612" s="14">
        <f t="shared" si="40"/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0.43346007604562736</v>
      </c>
      <c r="I2613" s="10">
        <v>149</v>
      </c>
      <c r="J2613" s="14">
        <f t="shared" si="40"/>
        <v>0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0.37086092715231789</v>
      </c>
      <c r="I2614" s="10">
        <v>95</v>
      </c>
      <c r="J2614" s="14">
        <f t="shared" si="40"/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0.37698412698412698</v>
      </c>
      <c r="I2615" s="10">
        <v>157</v>
      </c>
      <c r="J2615" s="14">
        <f t="shared" si="40"/>
        <v>1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0.40594059405940597</v>
      </c>
      <c r="I2616" s="10">
        <v>60</v>
      </c>
      <c r="J2616" s="14">
        <f t="shared" si="40"/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0.34200586725339199</v>
      </c>
      <c r="I2617" s="10">
        <v>35887</v>
      </c>
      <c r="J2617" s="14">
        <f t="shared" si="40"/>
        <v>1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0.30061892130857648</v>
      </c>
      <c r="I2618" s="10">
        <v>791</v>
      </c>
      <c r="J2618" s="14">
        <f t="shared" si="40"/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0.30851063829787234</v>
      </c>
      <c r="I2619" s="10">
        <v>130</v>
      </c>
      <c r="J2619" s="14">
        <f t="shared" si="40"/>
        <v>1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0.30447193149381541</v>
      </c>
      <c r="I2620" s="10">
        <v>731</v>
      </c>
      <c r="J2620" s="14">
        <f t="shared" si="40"/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0.2372322899505766</v>
      </c>
      <c r="I2621" s="10">
        <v>463</v>
      </c>
      <c r="J2621" s="14">
        <f t="shared" si="40"/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0.39790575916230364</v>
      </c>
      <c r="I2622" s="10">
        <v>115</v>
      </c>
      <c r="J2622" s="14">
        <f t="shared" si="40"/>
        <v>1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0.4</v>
      </c>
      <c r="I2623" s="10">
        <v>111</v>
      </c>
      <c r="J2623" s="14">
        <f t="shared" si="40"/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0.35283993115318418</v>
      </c>
      <c r="I2624" s="10">
        <v>376</v>
      </c>
      <c r="J2624" s="14">
        <f t="shared" si="40"/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0.62790697674418605</v>
      </c>
      <c r="I2625" s="10">
        <v>64</v>
      </c>
      <c r="J2625" s="14">
        <f t="shared" si="40"/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0.23057953144266338</v>
      </c>
      <c r="I2626" s="10">
        <v>1248</v>
      </c>
      <c r="J2626" s="14">
        <f t="shared" si="40"/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0.3770053475935829</v>
      </c>
      <c r="I2627" s="10">
        <v>233</v>
      </c>
      <c r="J2627" s="14">
        <f t="shared" si="40"/>
        <v>1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0.38207547169811323</v>
      </c>
      <c r="I2628" s="10">
        <v>131</v>
      </c>
      <c r="J2628" s="14">
        <f t="shared" ref="J2628:J2691" si="41">IF(H2628&lt;J$2,1,0)</f>
        <v>1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0.45606694560669458</v>
      </c>
      <c r="I2629" s="10">
        <v>130</v>
      </c>
      <c r="J2629" s="14">
        <f t="shared" si="41"/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0.3094059405940594</v>
      </c>
      <c r="I2630" s="10">
        <v>279</v>
      </c>
      <c r="J2630" s="14">
        <f t="shared" si="41"/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0.51895734597156395</v>
      </c>
      <c r="I2631" s="10">
        <v>203</v>
      </c>
      <c r="J2631" s="14">
        <f t="shared" si="41"/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0.44444444444444442</v>
      </c>
      <c r="I2632" s="10">
        <v>450</v>
      </c>
      <c r="J2632" s="14">
        <f t="shared" si="41"/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0.46750902527075811</v>
      </c>
      <c r="I2633" s="10">
        <v>295</v>
      </c>
      <c r="J2633" s="14">
        <f t="shared" si="41"/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0.43172484599589322</v>
      </c>
      <c r="I2634" s="10">
        <v>1107</v>
      </c>
      <c r="J2634" s="14">
        <f t="shared" si="41"/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0.44600526777875327</v>
      </c>
      <c r="I2635" s="10">
        <v>631</v>
      </c>
      <c r="J2635" s="14">
        <f t="shared" si="41"/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0.50158730158730158</v>
      </c>
      <c r="I2636" s="10">
        <v>157</v>
      </c>
      <c r="J2636" s="14">
        <f t="shared" si="41"/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0.40186915887850466</v>
      </c>
      <c r="I2637" s="10">
        <v>192</v>
      </c>
      <c r="J2637" s="14">
        <f t="shared" si="41"/>
        <v>0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0.40485074626865669</v>
      </c>
      <c r="I2638" s="10">
        <v>319</v>
      </c>
      <c r="J2638" s="14">
        <f t="shared" si="41"/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0.3983739837398374</v>
      </c>
      <c r="I2639" s="10">
        <v>74</v>
      </c>
      <c r="J2639" s="14">
        <f t="shared" si="41"/>
        <v>1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0.4561370123691722</v>
      </c>
      <c r="I2640" s="10">
        <v>2858</v>
      </c>
      <c r="J2640" s="14">
        <f t="shared" si="41"/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0.46103470857891288</v>
      </c>
      <c r="I2641" s="10">
        <v>823</v>
      </c>
      <c r="J2641" s="14">
        <f t="shared" si="41"/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0.47967479674796748</v>
      </c>
      <c r="I2642" s="10">
        <v>128</v>
      </c>
      <c r="J2642" s="14">
        <f t="shared" si="41"/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0.31468531468531469</v>
      </c>
      <c r="I2643" s="10">
        <v>98</v>
      </c>
      <c r="J2643" s="14">
        <f t="shared" si="41"/>
        <v>1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0.23529411764705882</v>
      </c>
      <c r="I2644" s="10">
        <v>52</v>
      </c>
      <c r="J2644" s="14">
        <f t="shared" si="41"/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0.44751381215469616</v>
      </c>
      <c r="I2645" s="10">
        <v>100</v>
      </c>
      <c r="J2645" s="14">
        <f t="shared" si="41"/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0.38</v>
      </c>
      <c r="I2646" s="10">
        <v>651</v>
      </c>
      <c r="J2646" s="14">
        <f t="shared" si="41"/>
        <v>1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0.40740740740740738</v>
      </c>
      <c r="I2647" s="10">
        <v>208</v>
      </c>
      <c r="J2647" s="14">
        <f t="shared" si="41"/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0.36159460976979224</v>
      </c>
      <c r="I2648" s="10">
        <v>1137</v>
      </c>
      <c r="J2648" s="14">
        <f t="shared" si="41"/>
        <v>1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0.34323432343234322</v>
      </c>
      <c r="I2649" s="10">
        <v>199</v>
      </c>
      <c r="J2649" s="14">
        <f t="shared" si="41"/>
        <v>1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0.39560439560439559</v>
      </c>
      <c r="I2650" s="10">
        <v>275</v>
      </c>
      <c r="J2650" s="14">
        <f t="shared" si="41"/>
        <v>1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0.40166204986149584</v>
      </c>
      <c r="I2651" s="10">
        <v>216</v>
      </c>
      <c r="J2651" s="14">
        <f t="shared" si="41"/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0.29131652661064428</v>
      </c>
      <c r="I2652" s="10">
        <v>253</v>
      </c>
      <c r="J2652" s="14">
        <f t="shared" si="41"/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0.43538268506900879</v>
      </c>
      <c r="I2653" s="10">
        <v>450</v>
      </c>
      <c r="J2653" s="14">
        <f t="shared" si="41"/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0.31785714285714284</v>
      </c>
      <c r="I2654" s="10">
        <v>382</v>
      </c>
      <c r="J2654" s="14">
        <f t="shared" si="41"/>
        <v>1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0.36116152450090744</v>
      </c>
      <c r="I2655" s="10">
        <v>352</v>
      </c>
      <c r="J2655" s="14">
        <f t="shared" si="41"/>
        <v>1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0.36009174311926606</v>
      </c>
      <c r="I2656" s="10">
        <v>279</v>
      </c>
      <c r="J2656" s="14">
        <f t="shared" si="41"/>
        <v>1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0.36467236467236469</v>
      </c>
      <c r="I2657" s="10">
        <v>223</v>
      </c>
      <c r="J2657" s="14">
        <f t="shared" si="41"/>
        <v>1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0.45135135135135135</v>
      </c>
      <c r="I2658" s="10">
        <v>406</v>
      </c>
      <c r="J2658" s="14">
        <f t="shared" si="41"/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0.39148936170212767</v>
      </c>
      <c r="I2659" s="10">
        <v>143</v>
      </c>
      <c r="J2659" s="14">
        <f t="shared" si="41"/>
        <v>1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0.29347826086956524</v>
      </c>
      <c r="I2660" s="10">
        <v>325</v>
      </c>
      <c r="J2660" s="14">
        <f t="shared" si="41"/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0.35694050991501414</v>
      </c>
      <c r="I2661" s="10">
        <v>227</v>
      </c>
      <c r="J2661" s="14">
        <f t="shared" si="41"/>
        <v>1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0.38392857142857145</v>
      </c>
      <c r="I2662" s="10">
        <v>414</v>
      </c>
      <c r="J2662" s="14">
        <f t="shared" si="41"/>
        <v>1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0.39956331877729256</v>
      </c>
      <c r="I2663" s="10">
        <v>275</v>
      </c>
      <c r="J2663" s="14">
        <f t="shared" si="41"/>
        <v>1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0.3770384866275277</v>
      </c>
      <c r="I2664" s="10">
        <v>955</v>
      </c>
      <c r="J2664" s="14">
        <f t="shared" si="41"/>
        <v>1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0.35276073619631904</v>
      </c>
      <c r="I2665" s="10">
        <v>211</v>
      </c>
      <c r="J2665" s="14">
        <f t="shared" si="41"/>
        <v>1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0.31404958677685951</v>
      </c>
      <c r="I2666" s="10">
        <v>166</v>
      </c>
      <c r="J2666" s="14">
        <f t="shared" si="41"/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0.32549019607843138</v>
      </c>
      <c r="I2667" s="10">
        <v>344</v>
      </c>
      <c r="J2667" s="14">
        <f t="shared" si="41"/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0.40651260504201681</v>
      </c>
      <c r="I2668" s="10">
        <v>6215</v>
      </c>
      <c r="J2668" s="14">
        <f t="shared" si="41"/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0.45052386495925495</v>
      </c>
      <c r="I2669" s="10">
        <v>472</v>
      </c>
      <c r="J2669" s="14">
        <f t="shared" si="41"/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0.39632545931758528</v>
      </c>
      <c r="I2670" s="10">
        <v>460</v>
      </c>
      <c r="J2670" s="14">
        <f t="shared" si="41"/>
        <v>1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0.37650602409638556</v>
      </c>
      <c r="I2671" s="10">
        <v>207</v>
      </c>
      <c r="J2671" s="14">
        <f t="shared" si="41"/>
        <v>1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0.32458233890214799</v>
      </c>
      <c r="I2672" s="10">
        <v>283</v>
      </c>
      <c r="J2672" s="14">
        <f t="shared" si="41"/>
        <v>1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0.38812785388127852</v>
      </c>
      <c r="I2673" s="10">
        <v>134</v>
      </c>
      <c r="J2673" s="14">
        <f t="shared" si="41"/>
        <v>1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0.3562091503267974</v>
      </c>
      <c r="I2674" s="10">
        <v>197</v>
      </c>
      <c r="J2674" s="14">
        <f t="shared" si="41"/>
        <v>1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0.46</v>
      </c>
      <c r="I2675" s="10">
        <v>54</v>
      </c>
      <c r="J2675" s="14">
        <f t="shared" si="41"/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0.30638297872340425</v>
      </c>
      <c r="I2676" s="10">
        <v>163</v>
      </c>
      <c r="J2676" s="14">
        <f t="shared" si="41"/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0.3806857942617215</v>
      </c>
      <c r="I2677" s="10">
        <v>885</v>
      </c>
      <c r="J2677" s="14">
        <f t="shared" si="41"/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0.36229946524064172</v>
      </c>
      <c r="I2678" s="10">
        <v>1908</v>
      </c>
      <c r="J2678" s="14">
        <f t="shared" si="41"/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0.39713261648745518</v>
      </c>
      <c r="I2679" s="10">
        <v>1682</v>
      </c>
      <c r="J2679" s="14">
        <f t="shared" si="41"/>
        <v>1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0.40794979079497906</v>
      </c>
      <c r="I2680" s="10">
        <v>283</v>
      </c>
      <c r="J2680" s="14">
        <f t="shared" si="41"/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0.41032917139614072</v>
      </c>
      <c r="I2681" s="10">
        <v>1039</v>
      </c>
      <c r="J2681" s="14">
        <f t="shared" si="41"/>
        <v>0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0.38030973451327432</v>
      </c>
      <c r="I2682" s="10">
        <v>5602</v>
      </c>
      <c r="J2682" s="14">
        <f t="shared" si="41"/>
        <v>1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0.37015503875968991</v>
      </c>
      <c r="I2683" s="10">
        <v>650</v>
      </c>
      <c r="J2683" s="14">
        <f t="shared" si="41"/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0.33289617486338796</v>
      </c>
      <c r="I2684" s="10">
        <v>3052</v>
      </c>
      <c r="J2684" s="14">
        <f t="shared" si="41"/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0.36751080914144535</v>
      </c>
      <c r="I2685" s="10">
        <v>1024</v>
      </c>
      <c r="J2685" s="14">
        <f t="shared" si="41"/>
        <v>1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0.45046235138705415</v>
      </c>
      <c r="I2686" s="10">
        <v>416</v>
      </c>
      <c r="J2686" s="14">
        <f t="shared" si="41"/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0.39340776182881448</v>
      </c>
      <c r="I2687" s="10">
        <v>25102</v>
      </c>
      <c r="J2687" s="14">
        <f t="shared" si="41"/>
        <v>1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0.42857142857142855</v>
      </c>
      <c r="I2688" s="10">
        <v>200</v>
      </c>
      <c r="J2688" s="14">
        <f t="shared" si="41"/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0.46904315196998125</v>
      </c>
      <c r="I2689" s="10">
        <v>849</v>
      </c>
      <c r="J2689" s="14">
        <f t="shared" si="41"/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0.41851368970013036</v>
      </c>
      <c r="I2690" s="10">
        <v>446</v>
      </c>
      <c r="J2690" s="14">
        <f t="shared" si="41"/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0.39725181411147137</v>
      </c>
      <c r="I2691" s="10">
        <v>3904</v>
      </c>
      <c r="J2691" s="14">
        <f t="shared" si="41"/>
        <v>1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0.38104752390466679</v>
      </c>
      <c r="I2692" s="10">
        <v>4337</v>
      </c>
      <c r="J2692" s="14">
        <f t="shared" ref="J2692:J2755" si="42"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0.48819641170915956</v>
      </c>
      <c r="I2693" s="10">
        <v>542</v>
      </c>
      <c r="J2693" s="14">
        <f t="shared" si="42"/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0.45036319612590797</v>
      </c>
      <c r="I2694" s="10">
        <v>908</v>
      </c>
      <c r="J2694" s="14">
        <f t="shared" si="42"/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0.43049932523616735</v>
      </c>
      <c r="I2695" s="10">
        <v>422</v>
      </c>
      <c r="J2695" s="14">
        <f t="shared" si="42"/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0.29970326409495551</v>
      </c>
      <c r="I2696" s="10">
        <v>236</v>
      </c>
      <c r="J2696" s="14">
        <f t="shared" si="42"/>
        <v>1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0.45328282828282829</v>
      </c>
      <c r="I2697" s="10">
        <v>433</v>
      </c>
      <c r="J2697" s="14">
        <f t="shared" si="42"/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0.36848115721355157</v>
      </c>
      <c r="I2698" s="10">
        <v>1659</v>
      </c>
      <c r="J2698" s="14">
        <f t="shared" si="42"/>
        <v>1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0.38181993445151341</v>
      </c>
      <c r="I2699" s="10">
        <v>6413</v>
      </c>
      <c r="J2699" s="14">
        <f t="shared" si="42"/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0.39201451905626133</v>
      </c>
      <c r="I2700" s="10">
        <v>335</v>
      </c>
      <c r="J2700" s="14">
        <f t="shared" si="42"/>
        <v>1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0.40957446808510639</v>
      </c>
      <c r="I2701" s="10">
        <v>111</v>
      </c>
      <c r="J2701" s="14">
        <f t="shared" si="42"/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0.38117106773823189</v>
      </c>
      <c r="I2702" s="10">
        <v>539</v>
      </c>
      <c r="J2702" s="14">
        <f t="shared" si="42"/>
        <v>1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0.39869281045751637</v>
      </c>
      <c r="I2703" s="10">
        <v>92</v>
      </c>
      <c r="J2703" s="14">
        <f t="shared" si="42"/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0.37430786267995569</v>
      </c>
      <c r="I2704" s="10">
        <v>1130</v>
      </c>
      <c r="J2704" s="14">
        <f t="shared" si="42"/>
        <v>1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0.44139333841851003</v>
      </c>
      <c r="I2705" s="10">
        <v>2197</v>
      </c>
      <c r="J2705" s="14">
        <f t="shared" si="42"/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0.46422182468694095</v>
      </c>
      <c r="I2706" s="10">
        <v>1198</v>
      </c>
      <c r="J2706" s="14">
        <f t="shared" si="42"/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0.39908952959028832</v>
      </c>
      <c r="I2707" s="10">
        <v>396</v>
      </c>
      <c r="J2707" s="14">
        <f t="shared" si="42"/>
        <v>1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0.44383561643835617</v>
      </c>
      <c r="I2708" s="10">
        <v>203</v>
      </c>
      <c r="J2708" s="14">
        <f t="shared" si="42"/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0.35733695652173914</v>
      </c>
      <c r="I2709" s="10">
        <v>473</v>
      </c>
      <c r="J2709" s="14">
        <f t="shared" si="42"/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0.41932168550873589</v>
      </c>
      <c r="I2710" s="10">
        <v>565</v>
      </c>
      <c r="J2710" s="14">
        <f t="shared" si="42"/>
        <v>0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0.43387470997679817</v>
      </c>
      <c r="I2711" s="10">
        <v>244</v>
      </c>
      <c r="J2711" s="14">
        <f t="shared" si="42"/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0.5</v>
      </c>
      <c r="I2712" s="10">
        <v>82</v>
      </c>
      <c r="J2712" s="14">
        <f t="shared" si="42"/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0.44562334217506633</v>
      </c>
      <c r="I2713" s="10">
        <v>209</v>
      </c>
      <c r="J2713" s="14">
        <f t="shared" si="42"/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0.43827160493827161</v>
      </c>
      <c r="I2714" s="10">
        <v>91</v>
      </c>
      <c r="J2714" s="14">
        <f t="shared" si="42"/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0.38024691358024693</v>
      </c>
      <c r="I2715" s="10">
        <v>251</v>
      </c>
      <c r="J2715" s="14">
        <f t="shared" si="42"/>
        <v>1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0.28966577026507878</v>
      </c>
      <c r="I2716" s="10">
        <v>1849</v>
      </c>
      <c r="J2716" s="14">
        <f t="shared" si="42"/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0.40091026281865777</v>
      </c>
      <c r="I2717" s="10">
        <v>45544</v>
      </c>
      <c r="J2717" s="14">
        <f t="shared" si="42"/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0.41143654114365413</v>
      </c>
      <c r="I2718" s="10">
        <v>422</v>
      </c>
      <c r="J2718" s="14">
        <f t="shared" si="42"/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0.42222222222222222</v>
      </c>
      <c r="I2719" s="10">
        <v>286</v>
      </c>
      <c r="J2719" s="14">
        <f t="shared" si="42"/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0.35555555555555557</v>
      </c>
      <c r="I2720" s="10">
        <v>116</v>
      </c>
      <c r="J2720" s="14">
        <f t="shared" si="42"/>
        <v>1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0.43959731543624159</v>
      </c>
      <c r="I2721" s="10">
        <v>167</v>
      </c>
      <c r="J2721" s="14">
        <f t="shared" si="42"/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0.41125541125541126</v>
      </c>
      <c r="I2722" s="10">
        <v>1224</v>
      </c>
      <c r="J2722" s="14">
        <f t="shared" si="42"/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0.42590529247910863</v>
      </c>
      <c r="I2723" s="10">
        <v>2061</v>
      </c>
      <c r="J2723" s="14">
        <f t="shared" si="42"/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0.42985409652076317</v>
      </c>
      <c r="I2724" s="10">
        <v>508</v>
      </c>
      <c r="J2724" s="14">
        <f t="shared" si="42"/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0.44841012329656066</v>
      </c>
      <c r="I2725" s="10">
        <v>850</v>
      </c>
      <c r="J2725" s="14">
        <f t="shared" si="42"/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0.39260969976905313</v>
      </c>
      <c r="I2726" s="10">
        <v>263</v>
      </c>
      <c r="J2726" s="14">
        <f t="shared" si="42"/>
        <v>1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0.36179450072358899</v>
      </c>
      <c r="I2727" s="10">
        <v>441</v>
      </c>
      <c r="J2727" s="14">
        <f t="shared" si="42"/>
        <v>1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0.33909574468085107</v>
      </c>
      <c r="I2728" s="10">
        <v>497</v>
      </c>
      <c r="J2728" s="14">
        <f t="shared" si="42"/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0.41043571812802582</v>
      </c>
      <c r="I2729" s="10">
        <v>1096</v>
      </c>
      <c r="J2729" s="14">
        <f t="shared" si="42"/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0.41763727121464228</v>
      </c>
      <c r="I2730" s="10">
        <v>700</v>
      </c>
      <c r="J2730" s="14">
        <f t="shared" si="42"/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0.40157480314960631</v>
      </c>
      <c r="I2731" s="10">
        <v>76</v>
      </c>
      <c r="J2731" s="14">
        <f t="shared" si="42"/>
        <v>0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0.4090150250417362</v>
      </c>
      <c r="I2732" s="10">
        <v>354</v>
      </c>
      <c r="J2732" s="14">
        <f t="shared" si="42"/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0.45721583652618136</v>
      </c>
      <c r="I2733" s="10">
        <v>425</v>
      </c>
      <c r="J2733" s="14">
        <f t="shared" si="42"/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0.47476340694006308</v>
      </c>
      <c r="I2734" s="10">
        <v>999</v>
      </c>
      <c r="J2734" s="14">
        <f t="shared" si="42"/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0.45077720207253885</v>
      </c>
      <c r="I2735" s="10">
        <v>106</v>
      </c>
      <c r="J2735" s="14">
        <f t="shared" si="42"/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0.33438155136268344</v>
      </c>
      <c r="I2736" s="10">
        <v>635</v>
      </c>
      <c r="J2736" s="14">
        <f t="shared" si="42"/>
        <v>1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0.39046199701937406</v>
      </c>
      <c r="I2737" s="10">
        <v>409</v>
      </c>
      <c r="J2737" s="14">
        <f t="shared" si="42"/>
        <v>1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0.35605381165919281</v>
      </c>
      <c r="I2738" s="10">
        <v>718</v>
      </c>
      <c r="J2738" s="14">
        <f t="shared" si="42"/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0.36445242369838421</v>
      </c>
      <c r="I2739" s="10">
        <v>354</v>
      </c>
      <c r="J2739" s="14">
        <f t="shared" si="42"/>
        <v>1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0.36346863468634688</v>
      </c>
      <c r="I2740" s="10">
        <v>345</v>
      </c>
      <c r="J2740" s="14">
        <f t="shared" si="42"/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0.2956972111553785</v>
      </c>
      <c r="I2741" s="10">
        <v>8839</v>
      </c>
      <c r="J2741" s="14">
        <f t="shared" si="42"/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0.34</v>
      </c>
      <c r="I2742" s="10">
        <v>165</v>
      </c>
      <c r="J2742" s="14">
        <f t="shared" si="42"/>
        <v>1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0.42857142857142855</v>
      </c>
      <c r="I2743" s="10">
        <v>260</v>
      </c>
      <c r="J2743" s="14">
        <f t="shared" si="42"/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0.25925925925925924</v>
      </c>
      <c r="I2744" s="10">
        <v>60</v>
      </c>
      <c r="J2744" s="14">
        <f t="shared" si="42"/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0.4367015098722416</v>
      </c>
      <c r="I2745" s="10">
        <v>485</v>
      </c>
      <c r="J2745" s="14">
        <f t="shared" si="42"/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0.38095238095238093</v>
      </c>
      <c r="I2746" s="10">
        <v>221</v>
      </c>
      <c r="J2746" s="14">
        <f t="shared" si="42"/>
        <v>1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0.33333333333333331</v>
      </c>
      <c r="I2747" s="10">
        <v>148</v>
      </c>
      <c r="J2747" s="14">
        <f t="shared" si="42"/>
        <v>1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0.41463414634146339</v>
      </c>
      <c r="I2748" s="10">
        <v>96</v>
      </c>
      <c r="J2748" s="14">
        <f t="shared" si="42"/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0.46758349705304519</v>
      </c>
      <c r="I2749" s="10">
        <v>271</v>
      </c>
      <c r="J2749" s="14">
        <f t="shared" si="42"/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0.46166134185303515</v>
      </c>
      <c r="I2750" s="10">
        <v>337</v>
      </c>
      <c r="J2750" s="14">
        <f t="shared" si="42"/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0.5071942446043165</v>
      </c>
      <c r="I2751" s="10">
        <v>137</v>
      </c>
      <c r="J2751" s="14">
        <f t="shared" si="42"/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0.44849785407725323</v>
      </c>
      <c r="I2752" s="10">
        <v>257</v>
      </c>
      <c r="J2752" s="14">
        <f t="shared" si="42"/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0.26470588235294118</v>
      </c>
      <c r="I2753" s="10">
        <v>100</v>
      </c>
      <c r="J2753" s="14">
        <f t="shared" si="42"/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0.36531365313653136</v>
      </c>
      <c r="I2754" s="10">
        <v>516</v>
      </c>
      <c r="J2754" s="14">
        <f t="shared" si="42"/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0.36590436590436592</v>
      </c>
      <c r="I2755" s="10">
        <v>305</v>
      </c>
      <c r="J2755" s="14">
        <f t="shared" si="42"/>
        <v>1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0.53206239168110914</v>
      </c>
      <c r="I2756" s="10">
        <v>270</v>
      </c>
      <c r="J2756" s="14">
        <f t="shared" ref="J2756:J2819" si="43"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0.25783972125435539</v>
      </c>
      <c r="I2757" s="10">
        <v>213</v>
      </c>
      <c r="J2757" s="14">
        <f t="shared" si="43"/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0.42528071863971767</v>
      </c>
      <c r="I2758" s="10">
        <v>8957</v>
      </c>
      <c r="J2758" s="14">
        <f t="shared" si="43"/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0.31728045325779036</v>
      </c>
      <c r="I2759" s="10">
        <v>241</v>
      </c>
      <c r="J2759" s="14">
        <f t="shared" si="43"/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0.3828125</v>
      </c>
      <c r="I2760" s="10">
        <v>79</v>
      </c>
      <c r="J2760" s="14">
        <f t="shared" si="43"/>
        <v>1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0.30985915492957744</v>
      </c>
      <c r="I2761" s="10">
        <v>49</v>
      </c>
      <c r="J2761" s="14">
        <f t="shared" si="43"/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0.39</v>
      </c>
      <c r="I2762" s="10">
        <v>61</v>
      </c>
      <c r="J2762" s="14">
        <f t="shared" si="43"/>
        <v>1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0.33538461538461539</v>
      </c>
      <c r="I2763" s="10">
        <v>216</v>
      </c>
      <c r="J2763" s="14">
        <f t="shared" si="43"/>
        <v>1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0.35180055401662053</v>
      </c>
      <c r="I2764" s="10">
        <v>234</v>
      </c>
      <c r="J2764" s="14">
        <f t="shared" si="43"/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0.42307692307692307</v>
      </c>
      <c r="I2765" s="10">
        <v>75</v>
      </c>
      <c r="J2765" s="14">
        <f t="shared" si="43"/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0.36082474226804123</v>
      </c>
      <c r="I2766" s="10">
        <v>124</v>
      </c>
      <c r="J2766" s="14">
        <f t="shared" si="43"/>
        <v>1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0.36681222707423583</v>
      </c>
      <c r="I2767" s="10">
        <v>145</v>
      </c>
      <c r="J2767" s="14">
        <f t="shared" si="43"/>
        <v>1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0.22485207100591717</v>
      </c>
      <c r="I2768" s="10">
        <v>131</v>
      </c>
      <c r="J2768" s="14">
        <f t="shared" si="43"/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0.35066787705874725</v>
      </c>
      <c r="I2769" s="10">
        <v>20028</v>
      </c>
      <c r="J2769" s="14">
        <f t="shared" si="43"/>
        <v>1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0.30967741935483872</v>
      </c>
      <c r="I2770" s="10">
        <v>214</v>
      </c>
      <c r="J2770" s="14">
        <f t="shared" si="43"/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0.4946236559139785</v>
      </c>
      <c r="I2771" s="10">
        <v>47</v>
      </c>
      <c r="J2771" s="14">
        <f t="shared" si="43"/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0.31083844580777098</v>
      </c>
      <c r="I2772" s="10">
        <v>337</v>
      </c>
      <c r="J2772" s="14">
        <f t="shared" si="43"/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0.29378531073446329</v>
      </c>
      <c r="I2773" s="10">
        <v>125</v>
      </c>
      <c r="J2773" s="14">
        <f t="shared" si="43"/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0.34086799276672697</v>
      </c>
      <c r="I2774" s="10">
        <v>729</v>
      </c>
      <c r="J2774" s="14">
        <f t="shared" si="43"/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0.41386457853523723</v>
      </c>
      <c r="I2775" s="10">
        <v>2545</v>
      </c>
      <c r="J2775" s="14">
        <f t="shared" si="43"/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0.41118188251946214</v>
      </c>
      <c r="I2776" s="10">
        <v>832</v>
      </c>
      <c r="J2776" s="14">
        <f t="shared" si="43"/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0.39454545454545453</v>
      </c>
      <c r="I2777" s="10">
        <v>333</v>
      </c>
      <c r="J2777" s="14">
        <f t="shared" si="43"/>
        <v>1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0.2982885085574572</v>
      </c>
      <c r="I2778" s="10">
        <v>287</v>
      </c>
      <c r="J2778" s="14">
        <f t="shared" si="43"/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0.35285053929121724</v>
      </c>
      <c r="I2779" s="10">
        <v>420</v>
      </c>
      <c r="J2779" s="14">
        <f t="shared" si="43"/>
        <v>1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0.39115044247787611</v>
      </c>
      <c r="I2780" s="10">
        <v>344</v>
      </c>
      <c r="J2780" s="14">
        <f t="shared" si="43"/>
        <v>1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0.35071090047393366</v>
      </c>
      <c r="I2781" s="10">
        <v>137</v>
      </c>
      <c r="J2781" s="14">
        <f t="shared" si="43"/>
        <v>1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0.37518463810930575</v>
      </c>
      <c r="I2782" s="10">
        <v>423</v>
      </c>
      <c r="J2782" s="14">
        <f t="shared" si="43"/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0.39274447949526814</v>
      </c>
      <c r="I2783" s="10">
        <v>385</v>
      </c>
      <c r="J2783" s="14">
        <f t="shared" si="43"/>
        <v>1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0.34203556564510029</v>
      </c>
      <c r="I2784" s="10">
        <v>3478</v>
      </c>
      <c r="J2784" s="14">
        <f t="shared" si="43"/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0.43253968253968256</v>
      </c>
      <c r="I2785" s="10">
        <v>143</v>
      </c>
      <c r="J2785" s="14">
        <f t="shared" si="43"/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0.33855799373040751</v>
      </c>
      <c r="I2786" s="10">
        <v>422</v>
      </c>
      <c r="J2786" s="14">
        <f t="shared" si="43"/>
        <v>1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0.32421875</v>
      </c>
      <c r="I2787" s="10">
        <v>173</v>
      </c>
      <c r="J2787" s="14">
        <f t="shared" si="43"/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0.37748344370860926</v>
      </c>
      <c r="I2788" s="10">
        <v>376</v>
      </c>
      <c r="J2788" s="14">
        <f t="shared" si="43"/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0.23439340400471143</v>
      </c>
      <c r="I2789" s="10">
        <v>1300</v>
      </c>
      <c r="J2789" s="14">
        <f t="shared" si="43"/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0.38294314381270905</v>
      </c>
      <c r="I2790" s="10">
        <v>369</v>
      </c>
      <c r="J2790" s="14">
        <f t="shared" si="43"/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0.35636136292591436</v>
      </c>
      <c r="I2791" s="10">
        <v>2059</v>
      </c>
      <c r="J2791" s="14">
        <f t="shared" si="43"/>
        <v>1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0.41575757575757577</v>
      </c>
      <c r="I2792" s="10">
        <v>482</v>
      </c>
      <c r="J2792" s="14">
        <f t="shared" si="43"/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0.31970260223048325</v>
      </c>
      <c r="I2793" s="10">
        <v>183</v>
      </c>
      <c r="J2793" s="14">
        <f t="shared" si="43"/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0.35251798561151076</v>
      </c>
      <c r="I2794" s="10">
        <v>90</v>
      </c>
      <c r="J2794" s="14">
        <f t="shared" si="43"/>
        <v>1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0.4050632911392405</v>
      </c>
      <c r="I2795" s="10">
        <v>94</v>
      </c>
      <c r="J2795" s="14">
        <f t="shared" si="43"/>
        <v>0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0.29116117850953205</v>
      </c>
      <c r="I2796" s="10">
        <v>409</v>
      </c>
      <c r="J2796" s="14">
        <f t="shared" si="43"/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0.31111111111111112</v>
      </c>
      <c r="I2797" s="10">
        <v>62</v>
      </c>
      <c r="J2797" s="14">
        <f t="shared" si="43"/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0.3403880070546737</v>
      </c>
      <c r="I2798" s="10">
        <v>374</v>
      </c>
      <c r="J2798" s="14">
        <f t="shared" si="43"/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0.35271483539974346</v>
      </c>
      <c r="I2799" s="10">
        <v>1514</v>
      </c>
      <c r="J2799" s="14">
        <f t="shared" si="43"/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0.40152477763659467</v>
      </c>
      <c r="I2800" s="10">
        <v>942</v>
      </c>
      <c r="J2800" s="14">
        <f t="shared" si="43"/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0.40468227424749165</v>
      </c>
      <c r="I2801" s="10">
        <v>178</v>
      </c>
      <c r="J2801" s="14">
        <f t="shared" si="43"/>
        <v>0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0.35622317596566522</v>
      </c>
      <c r="I2802" s="10">
        <v>150</v>
      </c>
      <c r="J2802" s="14">
        <f t="shared" si="43"/>
        <v>1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0.27586206896551724</v>
      </c>
      <c r="I2803" s="10">
        <v>189</v>
      </c>
      <c r="J2803" s="14">
        <f t="shared" si="43"/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0.30915371329879104</v>
      </c>
      <c r="I2804" s="10">
        <v>400</v>
      </c>
      <c r="J2804" s="14">
        <f t="shared" si="43"/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0.38841567291311757</v>
      </c>
      <c r="I2805" s="10">
        <v>359</v>
      </c>
      <c r="J2805" s="14">
        <f t="shared" si="43"/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0.28324468085106386</v>
      </c>
      <c r="I2806" s="10">
        <v>539</v>
      </c>
      <c r="J2806" s="14">
        <f t="shared" si="43"/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0.34553775743707094</v>
      </c>
      <c r="I2807" s="10">
        <v>286</v>
      </c>
      <c r="J2807" s="14">
        <f t="shared" si="43"/>
        <v>1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0.41058957284391751</v>
      </c>
      <c r="I2808" s="10">
        <v>3629</v>
      </c>
      <c r="J2808" s="14">
        <f t="shared" si="43"/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0.32696897374701672</v>
      </c>
      <c r="I2809" s="10">
        <v>282</v>
      </c>
      <c r="J2809" s="14">
        <f t="shared" si="43"/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0.38823529411764707</v>
      </c>
      <c r="I2810" s="10">
        <v>1404</v>
      </c>
      <c r="J2810" s="14">
        <f t="shared" si="43"/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0.30499999999999999</v>
      </c>
      <c r="I2811" s="10">
        <v>139</v>
      </c>
      <c r="J2811" s="14">
        <f t="shared" si="43"/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0.29644268774703558</v>
      </c>
      <c r="I2812" s="10">
        <v>356</v>
      </c>
      <c r="J2812" s="14">
        <f t="shared" si="43"/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0.33250620347394538</v>
      </c>
      <c r="I2813" s="10">
        <v>269</v>
      </c>
      <c r="J2813" s="14">
        <f t="shared" si="43"/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0.42382271468144045</v>
      </c>
      <c r="I2814" s="10">
        <v>208</v>
      </c>
      <c r="J2814" s="14">
        <f t="shared" si="43"/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0.32680378713679398</v>
      </c>
      <c r="I2815" s="10">
        <v>2062</v>
      </c>
      <c r="J2815" s="14">
        <f t="shared" si="43"/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0.34285714285714286</v>
      </c>
      <c r="I2816" s="10">
        <v>161</v>
      </c>
      <c r="J2816" s="14">
        <f t="shared" si="43"/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0.36880341880341883</v>
      </c>
      <c r="I2817" s="10">
        <v>1477</v>
      </c>
      <c r="J2817" s="14">
        <f t="shared" si="43"/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0.42818671454219032</v>
      </c>
      <c r="I2818" s="10">
        <v>637</v>
      </c>
      <c r="J2818" s="14">
        <f t="shared" si="43"/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0.39053254437869822</v>
      </c>
      <c r="I2819" s="10">
        <v>103</v>
      </c>
      <c r="J2819" s="14">
        <f t="shared" si="43"/>
        <v>1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0.40056022408963587</v>
      </c>
      <c r="I2820" s="10">
        <v>214</v>
      </c>
      <c r="J2820" s="14">
        <f t="shared" ref="J2820:J2883" si="44"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0.39725771101726626</v>
      </c>
      <c r="I2821" s="10">
        <v>22551</v>
      </c>
      <c r="J2821" s="14">
        <f t="shared" si="44"/>
        <v>1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0.44444444444444442</v>
      </c>
      <c r="I2822" s="10">
        <v>160</v>
      </c>
      <c r="J2822" s="14">
        <f t="shared" si="44"/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0.3771186440677966</v>
      </c>
      <c r="I2823" s="10">
        <v>441</v>
      </c>
      <c r="J2823" s="14">
        <f t="shared" si="44"/>
        <v>1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0.35678807947019869</v>
      </c>
      <c r="I2824" s="10">
        <v>777</v>
      </c>
      <c r="J2824" s="14">
        <f t="shared" si="44"/>
        <v>1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0.46376811594202899</v>
      </c>
      <c r="I2825" s="10">
        <v>407</v>
      </c>
      <c r="J2825" s="14">
        <f t="shared" si="44"/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0.40102498398462522</v>
      </c>
      <c r="I2826" s="10">
        <v>935</v>
      </c>
      <c r="J2826" s="14">
        <f t="shared" si="44"/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0.42829457364341084</v>
      </c>
      <c r="I2827" s="10">
        <v>295</v>
      </c>
      <c r="J2827" s="14">
        <f t="shared" si="44"/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0.40350877192982454</v>
      </c>
      <c r="I2828" s="10">
        <v>408</v>
      </c>
      <c r="J2828" s="14">
        <f t="shared" si="44"/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0.41632653061224489</v>
      </c>
      <c r="I2829" s="10">
        <v>429</v>
      </c>
      <c r="J2829" s="14">
        <f t="shared" si="44"/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0.42837837837837839</v>
      </c>
      <c r="I2830" s="10">
        <v>1269</v>
      </c>
      <c r="J2830" s="14">
        <f t="shared" si="44"/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0.42081447963800905</v>
      </c>
      <c r="I2831" s="10">
        <v>128</v>
      </c>
      <c r="J2831" s="14">
        <f t="shared" si="44"/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0.302734375</v>
      </c>
      <c r="I2832" s="10">
        <v>357</v>
      </c>
      <c r="J2832" s="14">
        <f t="shared" si="44"/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0.43315508021390375</v>
      </c>
      <c r="I2833" s="10">
        <v>106</v>
      </c>
      <c r="J2833" s="14">
        <f t="shared" si="44"/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0.29184549356223177</v>
      </c>
      <c r="I2834" s="10">
        <v>660</v>
      </c>
      <c r="J2834" s="14">
        <f t="shared" si="44"/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0.37931034482758619</v>
      </c>
      <c r="I2835" s="10">
        <v>108</v>
      </c>
      <c r="J2835" s="14">
        <f t="shared" si="44"/>
        <v>1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0.37684210526315787</v>
      </c>
      <c r="I2836" s="10">
        <v>296</v>
      </c>
      <c r="J2836" s="14">
        <f t="shared" si="44"/>
        <v>1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0.30694980694980695</v>
      </c>
      <c r="I2837" s="10">
        <v>1077</v>
      </c>
      <c r="J2837" s="14">
        <f t="shared" si="44"/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0.3359375</v>
      </c>
      <c r="I2838" s="10">
        <v>935</v>
      </c>
      <c r="J2838" s="14">
        <f t="shared" si="44"/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0.29857819905213268</v>
      </c>
      <c r="I2839" s="10">
        <v>148</v>
      </c>
      <c r="J2839" s="14">
        <f t="shared" si="44"/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0.38133156381331562</v>
      </c>
      <c r="I2840" s="10">
        <v>2797</v>
      </c>
      <c r="J2840" s="14">
        <f t="shared" si="44"/>
        <v>1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0.39152119700748128</v>
      </c>
      <c r="I2841" s="10">
        <v>244</v>
      </c>
      <c r="J2841" s="14">
        <f t="shared" si="44"/>
        <v>1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0.35443037974683544</v>
      </c>
      <c r="I2842" s="10">
        <v>306</v>
      </c>
      <c r="J2842" s="14">
        <f t="shared" si="44"/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0.34782608695652173</v>
      </c>
      <c r="I2843" s="10">
        <v>195</v>
      </c>
      <c r="J2843" s="14">
        <f t="shared" si="44"/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0.32710280373831774</v>
      </c>
      <c r="I2844" s="10">
        <v>144</v>
      </c>
      <c r="J2844" s="14">
        <f t="shared" si="44"/>
        <v>1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0.35691318327974275</v>
      </c>
      <c r="I2845" s="10">
        <v>600</v>
      </c>
      <c r="J2845" s="14">
        <f t="shared" si="44"/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0.42850759606791777</v>
      </c>
      <c r="I2846" s="10">
        <v>1279</v>
      </c>
      <c r="J2846" s="14">
        <f t="shared" si="44"/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0.33962264150943394</v>
      </c>
      <c r="I2847" s="10">
        <v>560</v>
      </c>
      <c r="J2847" s="14">
        <f t="shared" si="44"/>
        <v>1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0.4178217821782178</v>
      </c>
      <c r="I2848" s="10">
        <v>882</v>
      </c>
      <c r="J2848" s="14">
        <f t="shared" si="44"/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0.32894736842105265</v>
      </c>
      <c r="I2849" s="10">
        <v>102</v>
      </c>
      <c r="J2849" s="14">
        <f t="shared" si="44"/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0.33723958333333331</v>
      </c>
      <c r="I2850" s="10">
        <v>509</v>
      </c>
      <c r="J2850" s="14">
        <f t="shared" si="44"/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0.37462235649546827</v>
      </c>
      <c r="I2851" s="10">
        <v>207</v>
      </c>
      <c r="J2851" s="14">
        <f t="shared" si="44"/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0.40771349862258954</v>
      </c>
      <c r="I2852" s="10">
        <v>430</v>
      </c>
      <c r="J2852" s="14">
        <f t="shared" si="44"/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0.40217391304347827</v>
      </c>
      <c r="I2853" s="10">
        <v>275</v>
      </c>
      <c r="J2853" s="14">
        <f t="shared" si="44"/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0.37187500000000001</v>
      </c>
      <c r="I2854" s="10">
        <v>201</v>
      </c>
      <c r="J2854" s="14">
        <f t="shared" si="44"/>
        <v>1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0.43845747490755416</v>
      </c>
      <c r="I2855" s="10">
        <v>1063</v>
      </c>
      <c r="J2855" s="14">
        <f t="shared" si="44"/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0.3607681755829904</v>
      </c>
      <c r="I2856" s="10">
        <v>466</v>
      </c>
      <c r="J2856" s="14">
        <f t="shared" si="44"/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0.46762589928057552</v>
      </c>
      <c r="I2857" s="10">
        <v>74</v>
      </c>
      <c r="J2857" s="14">
        <f t="shared" si="44"/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0.37670096249585133</v>
      </c>
      <c r="I2858" s="10">
        <v>1878</v>
      </c>
      <c r="J2858" s="14">
        <f t="shared" si="44"/>
        <v>1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0.43373493975903615</v>
      </c>
      <c r="I2859" s="10">
        <v>47</v>
      </c>
      <c r="J2859" s="14">
        <f t="shared" si="44"/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0.4076413082740058</v>
      </c>
      <c r="I2860" s="10">
        <v>50838</v>
      </c>
      <c r="J2860" s="14">
        <f t="shared" si="44"/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0.36662286465177396</v>
      </c>
      <c r="I2861" s="10">
        <v>482</v>
      </c>
      <c r="J2861" s="14">
        <f t="shared" si="44"/>
        <v>1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0.36565420560747663</v>
      </c>
      <c r="I2862" s="10">
        <v>543</v>
      </c>
      <c r="J2862" s="14">
        <f t="shared" si="44"/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0.2808988764044944</v>
      </c>
      <c r="I2863" s="10">
        <v>64</v>
      </c>
      <c r="J2863" s="14">
        <f t="shared" si="44"/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0.38872403560830859</v>
      </c>
      <c r="I2864" s="10">
        <v>1442</v>
      </c>
      <c r="J2864" s="14">
        <f t="shared" si="44"/>
        <v>1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0.36458333333333331</v>
      </c>
      <c r="I2865" s="10">
        <v>122</v>
      </c>
      <c r="J2865" s="14">
        <f t="shared" si="44"/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0.40989541432019311</v>
      </c>
      <c r="I2866" s="10">
        <v>1467</v>
      </c>
      <c r="J2866" s="14">
        <f t="shared" si="44"/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0.34448108023237556</v>
      </c>
      <c r="I2867" s="10">
        <v>4175</v>
      </c>
      <c r="J2867" s="14">
        <f t="shared" si="44"/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0.37081339712918659</v>
      </c>
      <c r="I2868" s="10">
        <v>526</v>
      </c>
      <c r="J2868" s="14">
        <f t="shared" si="44"/>
        <v>1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0.37098668754894282</v>
      </c>
      <c r="I2869" s="10">
        <v>3213</v>
      </c>
      <c r="J2869" s="14">
        <f t="shared" si="44"/>
        <v>1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0.41946308724832215</v>
      </c>
      <c r="I2870" s="10">
        <v>173</v>
      </c>
      <c r="J2870" s="14">
        <f t="shared" si="44"/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0.38896952104499272</v>
      </c>
      <c r="I2871" s="10">
        <v>421</v>
      </c>
      <c r="J2871" s="14">
        <f t="shared" si="44"/>
        <v>1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0.34566037735849059</v>
      </c>
      <c r="I2872" s="10">
        <v>867</v>
      </c>
      <c r="J2872" s="14">
        <f t="shared" si="44"/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0.34910277324632955</v>
      </c>
      <c r="I2873" s="10">
        <v>399</v>
      </c>
      <c r="J2873" s="14">
        <f t="shared" si="44"/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0.44661190965092401</v>
      </c>
      <c r="I2874" s="10">
        <v>539</v>
      </c>
      <c r="J2874" s="14">
        <f t="shared" si="44"/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0.37387387387387389</v>
      </c>
      <c r="I2875" s="10">
        <v>417</v>
      </c>
      <c r="J2875" s="14">
        <f t="shared" si="44"/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0.48189762796504371</v>
      </c>
      <c r="I2876" s="10">
        <v>415</v>
      </c>
      <c r="J2876" s="14">
        <f t="shared" si="44"/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0.40195121951219515</v>
      </c>
      <c r="I2877" s="10">
        <v>613</v>
      </c>
      <c r="J2877" s="14">
        <f t="shared" si="44"/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0.40980392156862744</v>
      </c>
      <c r="I2878" s="10">
        <v>301</v>
      </c>
      <c r="J2878" s="14">
        <f t="shared" si="44"/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0.47280334728033474</v>
      </c>
      <c r="I2879" s="10">
        <v>126</v>
      </c>
      <c r="J2879" s="14">
        <f t="shared" si="44"/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0.36507936507936506</v>
      </c>
      <c r="I2880" s="10">
        <v>120</v>
      </c>
      <c r="J2880" s="14">
        <f t="shared" si="44"/>
        <v>1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0.37168141592920356</v>
      </c>
      <c r="I2881" s="10">
        <v>71</v>
      </c>
      <c r="J2881" s="14">
        <f t="shared" si="44"/>
        <v>1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0.44651162790697674</v>
      </c>
      <c r="I2882" s="10">
        <v>119</v>
      </c>
      <c r="J2882" s="14">
        <f t="shared" si="44"/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0.37871549893842887</v>
      </c>
      <c r="I2883" s="10">
        <v>2341</v>
      </c>
      <c r="J2883" s="14">
        <f t="shared" si="44"/>
        <v>1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0.34666666666666668</v>
      </c>
      <c r="I2884" s="10">
        <v>98</v>
      </c>
      <c r="J2884" s="14">
        <f t="shared" ref="J2884:J2947" si="45">IF(H2884&lt;J$2,1,0)</f>
        <v>1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0.35612623762376239</v>
      </c>
      <c r="I2885" s="10">
        <v>2081</v>
      </c>
      <c r="J2885" s="14">
        <f t="shared" si="45"/>
        <v>1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0.5436241610738255</v>
      </c>
      <c r="I2886" s="10">
        <v>68</v>
      </c>
      <c r="J2886" s="14">
        <f t="shared" si="45"/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0.35384615384615387</v>
      </c>
      <c r="I2887" s="10">
        <v>336</v>
      </c>
      <c r="J2887" s="14">
        <f t="shared" si="45"/>
        <v>1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0.41134751773049644</v>
      </c>
      <c r="I2888" s="10">
        <v>166</v>
      </c>
      <c r="J2888" s="14">
        <f t="shared" si="45"/>
        <v>0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0.39625345480601903</v>
      </c>
      <c r="I2889" s="10">
        <v>5898</v>
      </c>
      <c r="J2889" s="14">
        <f t="shared" si="45"/>
        <v>1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0.45196506550218341</v>
      </c>
      <c r="I2890" s="10">
        <v>251</v>
      </c>
      <c r="J2890" s="14">
        <f t="shared" si="45"/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0.41739130434782606</v>
      </c>
      <c r="I2891" s="10">
        <v>201</v>
      </c>
      <c r="J2891" s="14">
        <f t="shared" si="45"/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0.38144329896907214</v>
      </c>
      <c r="I2892" s="10">
        <v>240</v>
      </c>
      <c r="J2892" s="14">
        <f t="shared" si="45"/>
        <v>1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0.40062353858144972</v>
      </c>
      <c r="I2893" s="10">
        <v>769</v>
      </c>
      <c r="J2893" s="14">
        <f t="shared" si="45"/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0.43842364532019706</v>
      </c>
      <c r="I2894" s="10">
        <v>342</v>
      </c>
      <c r="J2894" s="14">
        <f t="shared" si="45"/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0.36090225563909772</v>
      </c>
      <c r="I2895" s="10">
        <v>340</v>
      </c>
      <c r="J2895" s="14">
        <f t="shared" si="45"/>
        <v>1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0.38335981510905676</v>
      </c>
      <c r="I2896" s="10">
        <v>4269</v>
      </c>
      <c r="J2896" s="14">
        <f t="shared" si="45"/>
        <v>1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0.37104072398190047</v>
      </c>
      <c r="I2897" s="10">
        <v>139</v>
      </c>
      <c r="J2897" s="14">
        <f t="shared" si="45"/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0.35201149425287354</v>
      </c>
      <c r="I2898" s="10">
        <v>451</v>
      </c>
      <c r="J2898" s="14">
        <f t="shared" si="45"/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0.36530612244897959</v>
      </c>
      <c r="I2899" s="10">
        <v>311</v>
      </c>
      <c r="J2899" s="14">
        <f t="shared" si="45"/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0.52820512820512822</v>
      </c>
      <c r="I2900" s="10">
        <v>92</v>
      </c>
      <c r="J2900" s="14">
        <f t="shared" si="45"/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0.26804123711340205</v>
      </c>
      <c r="I2901" s="10">
        <v>71</v>
      </c>
      <c r="J2901" s="14">
        <f t="shared" si="45"/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0.32347504621072087</v>
      </c>
      <c r="I2902" s="10">
        <v>366</v>
      </c>
      <c r="J2902" s="14">
        <f t="shared" si="45"/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0.35164835164835168</v>
      </c>
      <c r="I2903" s="10">
        <v>531</v>
      </c>
      <c r="J2903" s="14">
        <f t="shared" si="45"/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0.38929440389294406</v>
      </c>
      <c r="I2904" s="10">
        <v>251</v>
      </c>
      <c r="J2904" s="14">
        <f t="shared" si="45"/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0.37094395280235987</v>
      </c>
      <c r="I2905" s="10">
        <v>853</v>
      </c>
      <c r="J2905" s="14">
        <f t="shared" si="45"/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0.30721393034825872</v>
      </c>
      <c r="I2906" s="10">
        <v>557</v>
      </c>
      <c r="J2906" s="14">
        <f t="shared" si="45"/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0.38541441246483443</v>
      </c>
      <c r="I2907" s="10">
        <v>2840</v>
      </c>
      <c r="J2907" s="14">
        <f t="shared" si="45"/>
        <v>1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0.32</v>
      </c>
      <c r="I2908" s="10">
        <v>357</v>
      </c>
      <c r="J2908" s="14">
        <f t="shared" si="45"/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0.26635514018691586</v>
      </c>
      <c r="I2909" s="10">
        <v>157</v>
      </c>
      <c r="J2909" s="14">
        <f t="shared" si="45"/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0.42660550458715596</v>
      </c>
      <c r="I2910" s="10">
        <v>125</v>
      </c>
      <c r="J2910" s="14">
        <f t="shared" si="45"/>
        <v>0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0.4891304347826087</v>
      </c>
      <c r="I2911" s="10">
        <v>47</v>
      </c>
      <c r="J2911" s="14">
        <f t="shared" si="45"/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0.34615384615384615</v>
      </c>
      <c r="I2912" s="10">
        <v>357</v>
      </c>
      <c r="J2912" s="14">
        <f t="shared" si="45"/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0.35462184873949582</v>
      </c>
      <c r="I2913" s="10">
        <v>384</v>
      </c>
      <c r="J2913" s="14">
        <f t="shared" si="45"/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0.39086294416243655</v>
      </c>
      <c r="I2914" s="10">
        <v>120</v>
      </c>
      <c r="J2914" s="14">
        <f t="shared" si="45"/>
        <v>1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0.29743589743589743</v>
      </c>
      <c r="I2915" s="10">
        <v>137</v>
      </c>
      <c r="J2915" s="14">
        <f t="shared" si="45"/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0.46485473289597001</v>
      </c>
      <c r="I2916" s="10">
        <v>571</v>
      </c>
      <c r="J2916" s="14">
        <f t="shared" si="45"/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0.34660421545667447</v>
      </c>
      <c r="I2917" s="10">
        <v>279</v>
      </c>
      <c r="J2917" s="14">
        <f t="shared" si="45"/>
        <v>1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0.44362745098039214</v>
      </c>
      <c r="I2918" s="10">
        <v>227</v>
      </c>
      <c r="J2918" s="14">
        <f t="shared" si="45"/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0.40068493150684931</v>
      </c>
      <c r="I2919" s="10">
        <v>175</v>
      </c>
      <c r="J2919" s="14">
        <f t="shared" si="45"/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0.35774218154080856</v>
      </c>
      <c r="I2920" s="10">
        <v>1684</v>
      </c>
      <c r="J2920" s="14">
        <f t="shared" si="45"/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0.38101430429128741</v>
      </c>
      <c r="I2921" s="10">
        <v>476</v>
      </c>
      <c r="J2921" s="14">
        <f t="shared" si="45"/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0.34633027522935778</v>
      </c>
      <c r="I2922" s="10">
        <v>570</v>
      </c>
      <c r="J2922" s="14">
        <f t="shared" si="45"/>
        <v>1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0.36321687541199738</v>
      </c>
      <c r="I2923" s="10">
        <v>1932</v>
      </c>
      <c r="J2923" s="14">
        <f t="shared" si="45"/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0.37507235191973759</v>
      </c>
      <c r="I2924" s="10">
        <v>3239</v>
      </c>
      <c r="J2924" s="14">
        <f t="shared" si="45"/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0.41248900615655232</v>
      </c>
      <c r="I2925" s="10">
        <v>1336</v>
      </c>
      <c r="J2925" s="14">
        <f t="shared" si="45"/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0.36473429951690822</v>
      </c>
      <c r="I2926" s="10">
        <v>263</v>
      </c>
      <c r="J2926" s="14">
        <f t="shared" si="45"/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0.4131004366812227</v>
      </c>
      <c r="I2927" s="10">
        <v>672</v>
      </c>
      <c r="J2927" s="14">
        <f t="shared" si="45"/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0.29373650107991361</v>
      </c>
      <c r="I2928" s="10">
        <v>327</v>
      </c>
      <c r="J2928" s="14">
        <f t="shared" si="45"/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0.42857142857142855</v>
      </c>
      <c r="I2929" s="10">
        <v>148</v>
      </c>
      <c r="J2929" s="14">
        <f t="shared" si="45"/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0.42537313432835822</v>
      </c>
      <c r="I2930" s="10">
        <v>77</v>
      </c>
      <c r="J2930" s="14">
        <f t="shared" si="45"/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0.36125654450261779</v>
      </c>
      <c r="I2931" s="10">
        <v>122</v>
      </c>
      <c r="J2931" s="14">
        <f t="shared" si="45"/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0.32770270270270269</v>
      </c>
      <c r="I2932" s="10">
        <v>199</v>
      </c>
      <c r="J2932" s="14">
        <f t="shared" si="45"/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0.3742690058479532</v>
      </c>
      <c r="I2933" s="10">
        <v>107</v>
      </c>
      <c r="J2933" s="14">
        <f t="shared" si="45"/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0.36306400839454356</v>
      </c>
      <c r="I2934" s="10">
        <v>607</v>
      </c>
      <c r="J2934" s="14">
        <f t="shared" si="45"/>
        <v>1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0.40505050505050505</v>
      </c>
      <c r="I2935" s="10">
        <v>589</v>
      </c>
      <c r="J2935" s="14">
        <f t="shared" si="45"/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0.37666666666666665</v>
      </c>
      <c r="I2936" s="10">
        <v>187</v>
      </c>
      <c r="J2936" s="14">
        <f t="shared" si="45"/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0.42268041237113402</v>
      </c>
      <c r="I2937" s="10">
        <v>336</v>
      </c>
      <c r="J2937" s="14">
        <f t="shared" si="45"/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0.36168224299065421</v>
      </c>
      <c r="I2938" s="10">
        <v>683</v>
      </c>
      <c r="J2938" s="14">
        <f t="shared" si="45"/>
        <v>1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0.43382352941176472</v>
      </c>
      <c r="I2939" s="10">
        <v>77</v>
      </c>
      <c r="J2939" s="14">
        <f t="shared" si="45"/>
        <v>0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0.27154046997389036</v>
      </c>
      <c r="I2940" s="10">
        <v>279</v>
      </c>
      <c r="J2940" s="14">
        <f t="shared" si="45"/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0.29166666666666669</v>
      </c>
      <c r="I2941" s="10">
        <v>204</v>
      </c>
      <c r="J2941" s="14">
        <f t="shared" si="45"/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0.41899441340782123</v>
      </c>
      <c r="I2942" s="10">
        <v>104</v>
      </c>
      <c r="J2942" s="14">
        <f t="shared" si="45"/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0.31159420289855072</v>
      </c>
      <c r="I2943" s="10">
        <v>190</v>
      </c>
      <c r="J2943" s="14">
        <f t="shared" si="45"/>
        <v>1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0.37301587301587302</v>
      </c>
      <c r="I2944" s="10">
        <v>79</v>
      </c>
      <c r="J2944" s="14">
        <f t="shared" si="45"/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0.38157894736842107</v>
      </c>
      <c r="I2945" s="10">
        <v>47</v>
      </c>
      <c r="J2945" s="14">
        <f t="shared" si="45"/>
        <v>1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0.35897435897435898</v>
      </c>
      <c r="I2946" s="10">
        <v>325</v>
      </c>
      <c r="J2946" s="14">
        <f t="shared" si="45"/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0.40259740259740262</v>
      </c>
      <c r="I2947" s="10">
        <v>92</v>
      </c>
      <c r="J2947" s="14">
        <f t="shared" si="45"/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0.41122913505311076</v>
      </c>
      <c r="I2948" s="10">
        <v>388</v>
      </c>
      <c r="J2948" s="14">
        <f t="shared" ref="J2948:J3011" si="46"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0.26219512195121952</v>
      </c>
      <c r="I2949" s="10">
        <v>121</v>
      </c>
      <c r="J2949" s="14">
        <f t="shared" si="46"/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0.34078212290502791</v>
      </c>
      <c r="I2950" s="10">
        <v>944</v>
      </c>
      <c r="J2950" s="14">
        <f t="shared" si="46"/>
        <v>1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0.41408450704225352</v>
      </c>
      <c r="I2951" s="10">
        <v>208</v>
      </c>
      <c r="J2951" s="14">
        <f t="shared" si="46"/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0.39832285115303984</v>
      </c>
      <c r="I2952" s="10">
        <v>574</v>
      </c>
      <c r="J2952" s="14">
        <f t="shared" si="46"/>
        <v>1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0.38271604938271603</v>
      </c>
      <c r="I2953" s="10">
        <v>100</v>
      </c>
      <c r="J2953" s="14">
        <f t="shared" si="46"/>
        <v>1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0.39064475347661187</v>
      </c>
      <c r="I2954" s="10">
        <v>482</v>
      </c>
      <c r="J2954" s="14">
        <f t="shared" si="46"/>
        <v>1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0.26881720430107525</v>
      </c>
      <c r="I2955" s="10">
        <v>272</v>
      </c>
      <c r="J2955" s="14">
        <f t="shared" si="46"/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0.38750000000000001</v>
      </c>
      <c r="I2956" s="10">
        <v>49</v>
      </c>
      <c r="J2956" s="14">
        <f t="shared" si="46"/>
        <v>1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0.30967741935483872</v>
      </c>
      <c r="I2957" s="10">
        <v>749</v>
      </c>
      <c r="J2957" s="14">
        <f t="shared" si="46"/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0.33608247422680415</v>
      </c>
      <c r="I2958" s="10">
        <v>322</v>
      </c>
      <c r="J2958" s="14">
        <f t="shared" si="46"/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0.30379746835443039</v>
      </c>
      <c r="I2959" s="10">
        <v>55</v>
      </c>
      <c r="J2959" s="14">
        <f t="shared" si="46"/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0.37688483844241921</v>
      </c>
      <c r="I2960" s="10">
        <v>7521</v>
      </c>
      <c r="J2960" s="14">
        <f t="shared" si="46"/>
        <v>1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0.39393939393939392</v>
      </c>
      <c r="I2961" s="10">
        <v>300</v>
      </c>
      <c r="J2961" s="14">
        <f t="shared" si="46"/>
        <v>1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0.34472934472934474</v>
      </c>
      <c r="I2962" s="10">
        <v>230</v>
      </c>
      <c r="J2962" s="14">
        <f t="shared" si="46"/>
        <v>1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0.19704433497536947</v>
      </c>
      <c r="I2963" s="10">
        <v>163</v>
      </c>
      <c r="J2963" s="14">
        <f t="shared" si="46"/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0.35080645161290325</v>
      </c>
      <c r="I2964" s="10">
        <v>322</v>
      </c>
      <c r="J2964" s="14">
        <f t="shared" si="46"/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0.44565217391304346</v>
      </c>
      <c r="I2965" s="10">
        <v>102</v>
      </c>
      <c r="J2965" s="14">
        <f t="shared" si="46"/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0.38830409356725148</v>
      </c>
      <c r="I2966" s="10">
        <v>523</v>
      </c>
      <c r="J2966" s="14">
        <f t="shared" si="46"/>
        <v>1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0.37727272727272726</v>
      </c>
      <c r="I2967" s="10">
        <v>137</v>
      </c>
      <c r="J2967" s="14">
        <f t="shared" si="46"/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0.39896373056994816</v>
      </c>
      <c r="I2968" s="10">
        <v>116</v>
      </c>
      <c r="J2968" s="14">
        <f t="shared" si="46"/>
        <v>1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0.42156862745098039</v>
      </c>
      <c r="I2969" s="10">
        <v>944</v>
      </c>
      <c r="J2969" s="14">
        <f t="shared" si="46"/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0.390625</v>
      </c>
      <c r="I2970" s="10">
        <v>78</v>
      </c>
      <c r="J2970" s="14">
        <f t="shared" si="46"/>
        <v>1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0.40471092077087795</v>
      </c>
      <c r="I2971" s="10">
        <v>278</v>
      </c>
      <c r="J2971" s="14">
        <f t="shared" si="46"/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0.41414141414141414</v>
      </c>
      <c r="I2972" s="10">
        <v>58</v>
      </c>
      <c r="J2972" s="14">
        <f t="shared" si="46"/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0.41530054644808745</v>
      </c>
      <c r="I2973" s="10">
        <v>428</v>
      </c>
      <c r="J2973" s="14">
        <f t="shared" si="46"/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0.36185243328100469</v>
      </c>
      <c r="I2974" s="10">
        <v>3252</v>
      </c>
      <c r="J2974" s="14">
        <f t="shared" si="46"/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0.29856115107913667</v>
      </c>
      <c r="I2975" s="10">
        <v>195</v>
      </c>
      <c r="J2975" s="14">
        <f t="shared" si="46"/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0.45057471264367815</v>
      </c>
      <c r="I2976" s="10">
        <v>239</v>
      </c>
      <c r="J2976" s="14">
        <f t="shared" si="46"/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0.51236749116607772</v>
      </c>
      <c r="I2977" s="10">
        <v>138</v>
      </c>
      <c r="J2977" s="14">
        <f t="shared" si="46"/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0.44996719160104987</v>
      </c>
      <c r="I2978" s="10">
        <v>3353</v>
      </c>
      <c r="J2978" s="14">
        <f t="shared" si="46"/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0.44252873563218392</v>
      </c>
      <c r="I2979" s="10">
        <v>291</v>
      </c>
      <c r="J2979" s="14">
        <f t="shared" si="46"/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0.43095238095238098</v>
      </c>
      <c r="I2980" s="10">
        <v>239</v>
      </c>
      <c r="J2980" s="14">
        <f t="shared" si="46"/>
        <v>0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0.4128205128205128</v>
      </c>
      <c r="I2981" s="10">
        <v>229</v>
      </c>
      <c r="J2981" s="14">
        <f t="shared" si="46"/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0.24342105263157895</v>
      </c>
      <c r="I2982" s="10">
        <v>115</v>
      </c>
      <c r="J2982" s="14">
        <f t="shared" si="46"/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0.41643059490084988</v>
      </c>
      <c r="I2983" s="10">
        <v>206</v>
      </c>
      <c r="J2983" s="14">
        <f t="shared" si="46"/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0.46832579185520362</v>
      </c>
      <c r="I2984" s="10">
        <v>235</v>
      </c>
      <c r="J2984" s="14">
        <f t="shared" si="46"/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0.4393034825870647</v>
      </c>
      <c r="I2985" s="10">
        <v>1127</v>
      </c>
      <c r="J2985" s="14">
        <f t="shared" si="46"/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0.4033898305084746</v>
      </c>
      <c r="I2986" s="10">
        <v>176</v>
      </c>
      <c r="J2986" s="14">
        <f t="shared" si="46"/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0.48207171314741037</v>
      </c>
      <c r="I2987" s="10">
        <v>130</v>
      </c>
      <c r="J2987" s="14">
        <f t="shared" si="46"/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0.43973214285714285</v>
      </c>
      <c r="I2988" s="10">
        <v>753</v>
      </c>
      <c r="J2988" s="14">
        <f t="shared" si="46"/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0.42553191489361702</v>
      </c>
      <c r="I2989" s="10">
        <v>135</v>
      </c>
      <c r="J2989" s="14">
        <f t="shared" si="46"/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0.323943661971831</v>
      </c>
      <c r="I2990" s="10">
        <v>48</v>
      </c>
      <c r="J2990" s="14">
        <f t="shared" si="46"/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0.41411042944785276</v>
      </c>
      <c r="I2991" s="10">
        <v>191</v>
      </c>
      <c r="J2991" s="14">
        <f t="shared" si="46"/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0.27604166666666669</v>
      </c>
      <c r="I2992" s="10">
        <v>139</v>
      </c>
      <c r="J2992" s="14">
        <f t="shared" si="46"/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0.34703196347031962</v>
      </c>
      <c r="I2993" s="10">
        <v>143</v>
      </c>
      <c r="J2993" s="14">
        <f t="shared" si="46"/>
        <v>1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0.37859007832898173</v>
      </c>
      <c r="I2994" s="10">
        <v>952</v>
      </c>
      <c r="J2994" s="14">
        <f t="shared" si="46"/>
        <v>1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0.42105263157894735</v>
      </c>
      <c r="I2995" s="10">
        <v>275</v>
      </c>
      <c r="J2995" s="14">
        <f t="shared" si="46"/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0.33905579399141633</v>
      </c>
      <c r="I2996" s="10">
        <v>462</v>
      </c>
      <c r="J2996" s="14">
        <f t="shared" si="46"/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0.42761853254011178</v>
      </c>
      <c r="I2997" s="10">
        <v>3175</v>
      </c>
      <c r="J2997" s="14">
        <f t="shared" si="46"/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0.36893203883495146</v>
      </c>
      <c r="I2998" s="10">
        <v>65</v>
      </c>
      <c r="J2998" s="14">
        <f t="shared" si="46"/>
        <v>1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0.23809523809523808</v>
      </c>
      <c r="I2999" s="10">
        <v>64</v>
      </c>
      <c r="J2999" s="14">
        <f t="shared" si="46"/>
        <v>1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0.40625</v>
      </c>
      <c r="I3000" s="10">
        <v>114</v>
      </c>
      <c r="J3000" s="14">
        <f t="shared" si="46"/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0.32642487046632124</v>
      </c>
      <c r="I3001" s="10">
        <v>130</v>
      </c>
      <c r="J3001" s="14">
        <f t="shared" si="46"/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0.40559440559440557</v>
      </c>
      <c r="I3002" s="10">
        <v>85</v>
      </c>
      <c r="J3002" s="14">
        <f t="shared" si="46"/>
        <v>0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0.36180904522613067</v>
      </c>
      <c r="I3003" s="10">
        <v>127</v>
      </c>
      <c r="J3003" s="14">
        <f t="shared" si="46"/>
        <v>1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0.4176904176904177</v>
      </c>
      <c r="I3004" s="10">
        <v>237</v>
      </c>
      <c r="J3004" s="14">
        <f t="shared" si="46"/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0.39660056657223797</v>
      </c>
      <c r="I3005" s="10">
        <v>213</v>
      </c>
      <c r="J3005" s="14">
        <f t="shared" si="46"/>
        <v>1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0.44710424710424712</v>
      </c>
      <c r="I3006" s="10">
        <v>1432</v>
      </c>
      <c r="J3006" s="14">
        <f t="shared" si="46"/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0.41230068337129838</v>
      </c>
      <c r="I3007" s="10">
        <v>258</v>
      </c>
      <c r="J3007" s="14">
        <f t="shared" si="46"/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0.35387323943661969</v>
      </c>
      <c r="I3008" s="10">
        <v>367</v>
      </c>
      <c r="J3008" s="14">
        <f t="shared" si="46"/>
        <v>1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0.53007518796992481</v>
      </c>
      <c r="I3009" s="10">
        <v>250</v>
      </c>
      <c r="J3009" s="14">
        <f t="shared" si="46"/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0.40909090909090912</v>
      </c>
      <c r="I3010" s="10">
        <v>104</v>
      </c>
      <c r="J3010" s="14">
        <f t="shared" si="46"/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0.40974212034383956</v>
      </c>
      <c r="I3011" s="10">
        <v>206</v>
      </c>
      <c r="J3011" s="14">
        <f t="shared" si="46"/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0.42342342342342343</v>
      </c>
      <c r="I3012" s="10">
        <v>64</v>
      </c>
      <c r="J3012" s="14">
        <f t="shared" ref="J3012:J3075" si="47"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0.3937908496732026</v>
      </c>
      <c r="I3013" s="10">
        <v>371</v>
      </c>
      <c r="J3013" s="14">
        <f t="shared" si="47"/>
        <v>1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0.42622950819672129</v>
      </c>
      <c r="I3014" s="10">
        <v>140</v>
      </c>
      <c r="J3014" s="14">
        <f t="shared" si="47"/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0.33098591549295775</v>
      </c>
      <c r="I3015" s="10">
        <v>95</v>
      </c>
      <c r="J3015" s="14">
        <f t="shared" si="47"/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0.46</v>
      </c>
      <c r="I3016" s="10">
        <v>27</v>
      </c>
      <c r="J3016" s="14">
        <f t="shared" si="47"/>
        <v>0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0.34693877551020408</v>
      </c>
      <c r="I3017" s="10">
        <v>96</v>
      </c>
      <c r="J3017" s="14">
        <f t="shared" si="47"/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0.49206349206349204</v>
      </c>
      <c r="I3018" s="10">
        <v>64</v>
      </c>
      <c r="J3018" s="14">
        <f t="shared" si="47"/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0.40384615384615385</v>
      </c>
      <c r="I3019" s="10">
        <v>62</v>
      </c>
      <c r="J3019" s="14">
        <f t="shared" si="47"/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0.36036036036036034</v>
      </c>
      <c r="I3020" s="10">
        <v>213</v>
      </c>
      <c r="J3020" s="14">
        <f t="shared" si="47"/>
        <v>1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0.3619631901840491</v>
      </c>
      <c r="I3021" s="10">
        <v>104</v>
      </c>
      <c r="J3021" s="14">
        <f t="shared" si="47"/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0.40605520926090827</v>
      </c>
      <c r="I3022" s="10">
        <v>667</v>
      </c>
      <c r="J3022" s="14">
        <f t="shared" si="47"/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0.34586466165413532</v>
      </c>
      <c r="I3023" s="10">
        <v>87</v>
      </c>
      <c r="J3023" s="14">
        <f t="shared" si="47"/>
        <v>1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0.40131578947368424</v>
      </c>
      <c r="I3024" s="10">
        <v>182</v>
      </c>
      <c r="J3024" s="14">
        <f t="shared" si="47"/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0.41290322580645161</v>
      </c>
      <c r="I3025" s="10">
        <v>182</v>
      </c>
      <c r="J3025" s="14">
        <f t="shared" si="47"/>
        <v>0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0.39750445632798576</v>
      </c>
      <c r="I3026" s="10">
        <v>338</v>
      </c>
      <c r="J3026" s="14">
        <f t="shared" si="47"/>
        <v>1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0.43205362583790374</v>
      </c>
      <c r="I3027" s="10">
        <v>7456</v>
      </c>
      <c r="J3027" s="14">
        <f t="shared" si="47"/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0.39946380697050937</v>
      </c>
      <c r="I3028" s="10">
        <v>224</v>
      </c>
      <c r="J3028" s="14">
        <f t="shared" si="47"/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0.29378531073446329</v>
      </c>
      <c r="I3029" s="10">
        <v>125</v>
      </c>
      <c r="J3029" s="14">
        <f t="shared" si="47"/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0.35140562248995982</v>
      </c>
      <c r="I3030" s="10">
        <v>323</v>
      </c>
      <c r="J3030" s="14">
        <f t="shared" si="47"/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0.37819025522041766</v>
      </c>
      <c r="I3031" s="10">
        <v>268</v>
      </c>
      <c r="J3031" s="14">
        <f t="shared" si="47"/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0.39545454545454545</v>
      </c>
      <c r="I3032" s="10">
        <v>133</v>
      </c>
      <c r="J3032" s="14">
        <f t="shared" si="47"/>
        <v>1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0.34801762114537443</v>
      </c>
      <c r="I3033" s="10">
        <v>148</v>
      </c>
      <c r="J3033" s="14">
        <f t="shared" si="47"/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0.43902439024390244</v>
      </c>
      <c r="I3034" s="10">
        <v>92</v>
      </c>
      <c r="J3034" s="14">
        <f t="shared" si="47"/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0.55102040816326525</v>
      </c>
      <c r="I3035" s="10">
        <v>66</v>
      </c>
      <c r="J3035" s="14">
        <f t="shared" si="47"/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0.40722166499498497</v>
      </c>
      <c r="I3036" s="10">
        <v>591</v>
      </c>
      <c r="J3036" s="14">
        <f t="shared" si="47"/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0.40163934426229508</v>
      </c>
      <c r="I3037" s="10">
        <v>365</v>
      </c>
      <c r="J3037" s="14">
        <f t="shared" si="47"/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0.2638888888888889</v>
      </c>
      <c r="I3038" s="10">
        <v>53</v>
      </c>
      <c r="J3038" s="14">
        <f t="shared" si="47"/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0.36338797814207652</v>
      </c>
      <c r="I3039" s="10">
        <v>233</v>
      </c>
      <c r="J3039" s="14">
        <f t="shared" si="47"/>
        <v>1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0.47668393782383417</v>
      </c>
      <c r="I3040" s="10">
        <v>101</v>
      </c>
      <c r="J3040" s="14">
        <f t="shared" si="47"/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0.31920199501246882</v>
      </c>
      <c r="I3041" s="10">
        <v>819</v>
      </c>
      <c r="J3041" s="14">
        <f t="shared" si="47"/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0.37777777777777777</v>
      </c>
      <c r="I3042" s="10">
        <v>196</v>
      </c>
      <c r="J3042" s="14">
        <f t="shared" si="47"/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0.33649289099526064</v>
      </c>
      <c r="I3043" s="10">
        <v>140</v>
      </c>
      <c r="J3043" s="14">
        <f t="shared" si="47"/>
        <v>1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0.37083333333333335</v>
      </c>
      <c r="I3044" s="10">
        <v>151</v>
      </c>
      <c r="J3044" s="14">
        <f t="shared" si="47"/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0.23809523809523808</v>
      </c>
      <c r="I3045" s="10">
        <v>32</v>
      </c>
      <c r="J3045" s="14">
        <f t="shared" si="47"/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0.43455497382198954</v>
      </c>
      <c r="I3046" s="10">
        <v>108</v>
      </c>
      <c r="J3046" s="14">
        <f t="shared" si="47"/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0.3611111111111111</v>
      </c>
      <c r="I3047" s="10">
        <v>69</v>
      </c>
      <c r="J3047" s="14">
        <f t="shared" si="47"/>
        <v>1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0.18292682926829268</v>
      </c>
      <c r="I3048" s="10">
        <v>67</v>
      </c>
      <c r="J3048" s="14">
        <f t="shared" si="47"/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0.3188405797101449</v>
      </c>
      <c r="I3049" s="10">
        <v>94</v>
      </c>
      <c r="J3049" s="14">
        <f t="shared" si="47"/>
        <v>1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0.33333333333333331</v>
      </c>
      <c r="I3050" s="10">
        <v>48</v>
      </c>
      <c r="J3050" s="14">
        <f t="shared" si="47"/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0.4315068493150685</v>
      </c>
      <c r="I3051" s="10">
        <v>83</v>
      </c>
      <c r="J3051" s="14">
        <f t="shared" si="47"/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0.375</v>
      </c>
      <c r="I3052" s="10">
        <v>50</v>
      </c>
      <c r="J3052" s="14">
        <f t="shared" si="47"/>
        <v>1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0.33908045977011492</v>
      </c>
      <c r="I3053" s="10">
        <v>115</v>
      </c>
      <c r="J3053" s="14">
        <f t="shared" si="47"/>
        <v>1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0.45238095238095238</v>
      </c>
      <c r="I3054" s="10">
        <v>115</v>
      </c>
      <c r="J3054" s="14">
        <f t="shared" si="47"/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0.421875</v>
      </c>
      <c r="I3055" s="10">
        <v>74</v>
      </c>
      <c r="J3055" s="14">
        <f t="shared" si="47"/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0.33281493001555212</v>
      </c>
      <c r="I3056" s="10">
        <v>429</v>
      </c>
      <c r="J3056" s="14">
        <f t="shared" si="47"/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0.34095634095634098</v>
      </c>
      <c r="I3057" s="10">
        <v>317</v>
      </c>
      <c r="J3057" s="14">
        <f t="shared" si="47"/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0.37028824833702884</v>
      </c>
      <c r="I3058" s="10">
        <v>284</v>
      </c>
      <c r="J3058" s="14">
        <f t="shared" si="47"/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0.3861817160511164</v>
      </c>
      <c r="I3059" s="10">
        <v>4371</v>
      </c>
      <c r="J3059" s="14">
        <f t="shared" si="47"/>
        <v>1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0.45364891518737671</v>
      </c>
      <c r="I3060" s="10">
        <v>277</v>
      </c>
      <c r="J3060" s="14">
        <f t="shared" si="47"/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0.35882352941176471</v>
      </c>
      <c r="I3061" s="10">
        <v>218</v>
      </c>
      <c r="J3061" s="14">
        <f t="shared" si="47"/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0.37704918032786883</v>
      </c>
      <c r="I3062" s="10">
        <v>114</v>
      </c>
      <c r="J3062" s="14">
        <f t="shared" si="47"/>
        <v>1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0.38174273858921159</v>
      </c>
      <c r="I3063" s="10">
        <v>149</v>
      </c>
      <c r="J3063" s="14">
        <f t="shared" si="47"/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0.38580645161290322</v>
      </c>
      <c r="I3064" s="10">
        <v>476</v>
      </c>
      <c r="J3064" s="14">
        <f t="shared" si="47"/>
        <v>1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0.33828996282527879</v>
      </c>
      <c r="I3065" s="10">
        <v>178</v>
      </c>
      <c r="J3065" s="14">
        <f t="shared" si="47"/>
        <v>1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0.37752414398595258</v>
      </c>
      <c r="I3066" s="10">
        <v>709</v>
      </c>
      <c r="J3066" s="14">
        <f t="shared" si="47"/>
        <v>1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0.39849624060150374</v>
      </c>
      <c r="I3067" s="10">
        <v>320</v>
      </c>
      <c r="J3067" s="14">
        <f t="shared" si="47"/>
        <v>1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0.41767068273092367</v>
      </c>
      <c r="I3068" s="10">
        <v>145</v>
      </c>
      <c r="J3068" s="14">
        <f t="shared" si="47"/>
        <v>0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0.34272300469483569</v>
      </c>
      <c r="I3069" s="10">
        <v>140</v>
      </c>
      <c r="J3069" s="14">
        <f t="shared" si="47"/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0.40259740259740262</v>
      </c>
      <c r="I3070" s="10">
        <v>138</v>
      </c>
      <c r="J3070" s="14">
        <f t="shared" si="47"/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0.38016528925619836</v>
      </c>
      <c r="I3071" s="10">
        <v>75</v>
      </c>
      <c r="J3071" s="14">
        <f t="shared" si="47"/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0.41666666666666669</v>
      </c>
      <c r="I3072" s="10">
        <v>154</v>
      </c>
      <c r="J3072" s="14">
        <f t="shared" si="47"/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0.65</v>
      </c>
      <c r="I3073" s="10">
        <v>21</v>
      </c>
      <c r="J3073" s="14">
        <f t="shared" si="47"/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0.46666666666666667</v>
      </c>
      <c r="I3074" s="10">
        <v>32</v>
      </c>
      <c r="J3074" s="14">
        <f t="shared" si="47"/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0.4375</v>
      </c>
      <c r="I3075" s="10">
        <v>135</v>
      </c>
      <c r="J3075" s="14">
        <f t="shared" si="47"/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0.30882352941176472</v>
      </c>
      <c r="I3076" s="10">
        <v>188</v>
      </c>
      <c r="J3076" s="14">
        <f t="shared" ref="J3076:J3139" si="48"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0.3611111111111111</v>
      </c>
      <c r="I3077" s="10">
        <v>46</v>
      </c>
      <c r="J3077" s="14">
        <f t="shared" si="48"/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0.44741689099550486</v>
      </c>
      <c r="I3078" s="10">
        <v>42902</v>
      </c>
      <c r="J3078" s="14">
        <f t="shared" si="48"/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0.42483660130718953</v>
      </c>
      <c r="I3079" s="10">
        <v>176</v>
      </c>
      <c r="J3079" s="14">
        <f t="shared" si="48"/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0.49</v>
      </c>
      <c r="I3080" s="10">
        <v>51</v>
      </c>
      <c r="J3080" s="14">
        <f t="shared" si="48"/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0.44126074498567336</v>
      </c>
      <c r="I3081" s="10">
        <v>195</v>
      </c>
      <c r="J3081" s="14">
        <f t="shared" si="48"/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0.41700404858299595</v>
      </c>
      <c r="I3082" s="10">
        <v>288</v>
      </c>
      <c r="J3082" s="14">
        <f t="shared" si="48"/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0.39768728004022119</v>
      </c>
      <c r="I3083" s="10">
        <v>1198</v>
      </c>
      <c r="J3083" s="14">
        <f t="shared" si="48"/>
        <v>1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0.42440041710114701</v>
      </c>
      <c r="I3084" s="10">
        <v>552</v>
      </c>
      <c r="J3084" s="14">
        <f t="shared" si="48"/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0.3108108108108108</v>
      </c>
      <c r="I3085" s="10">
        <v>102</v>
      </c>
      <c r="J3085" s="14">
        <f t="shared" si="48"/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0.33668341708542715</v>
      </c>
      <c r="I3086" s="10">
        <v>132</v>
      </c>
      <c r="J3086" s="14">
        <f t="shared" si="48"/>
        <v>1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0.3646055437100213</v>
      </c>
      <c r="I3087" s="10">
        <v>298</v>
      </c>
      <c r="J3087" s="14">
        <f t="shared" si="48"/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0.34036939313984171</v>
      </c>
      <c r="I3088" s="10">
        <v>250</v>
      </c>
      <c r="J3088" s="14">
        <f t="shared" si="48"/>
        <v>1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0.40572390572390571</v>
      </c>
      <c r="I3089" s="10">
        <v>353</v>
      </c>
      <c r="J3089" s="14">
        <f t="shared" si="48"/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0.30268199233716475</v>
      </c>
      <c r="I3090" s="10">
        <v>182</v>
      </c>
      <c r="J3090" s="14">
        <f t="shared" si="48"/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0.35766423357664234</v>
      </c>
      <c r="I3091" s="10">
        <v>88</v>
      </c>
      <c r="J3091" s="14">
        <f t="shared" si="48"/>
        <v>1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0.40184453227931488</v>
      </c>
      <c r="I3092" s="10">
        <v>454</v>
      </c>
      <c r="J3092" s="14">
        <f t="shared" si="48"/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0.41391304347826086</v>
      </c>
      <c r="I3093" s="10">
        <v>337</v>
      </c>
      <c r="J3093" s="14">
        <f t="shared" si="48"/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0.36419753086419754</v>
      </c>
      <c r="I3094" s="10">
        <v>103</v>
      </c>
      <c r="J3094" s="14">
        <f t="shared" si="48"/>
        <v>1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0.40540540540540543</v>
      </c>
      <c r="I3095" s="10">
        <v>2728</v>
      </c>
      <c r="J3095" s="14">
        <f t="shared" si="48"/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0.36</v>
      </c>
      <c r="I3096" s="10">
        <v>128</v>
      </c>
      <c r="J3096" s="14">
        <f t="shared" si="48"/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0.38676844783715014</v>
      </c>
      <c r="I3097" s="10">
        <v>241</v>
      </c>
      <c r="J3097" s="14">
        <f t="shared" si="48"/>
        <v>1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0.33734939759036142</v>
      </c>
      <c r="I3098" s="10">
        <v>110</v>
      </c>
      <c r="J3098" s="14">
        <f t="shared" si="48"/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0.33144475920679889</v>
      </c>
      <c r="I3099" s="10">
        <v>236</v>
      </c>
      <c r="J3099" s="14">
        <f t="shared" si="48"/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0.48797250859106528</v>
      </c>
      <c r="I3100" s="10">
        <v>149</v>
      </c>
      <c r="J3100" s="14">
        <f t="shared" si="48"/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0.43003412969283278</v>
      </c>
      <c r="I3101" s="10">
        <v>167</v>
      </c>
      <c r="J3101" s="14">
        <f t="shared" si="48"/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0.44979919678714858</v>
      </c>
      <c r="I3102" s="10">
        <v>274</v>
      </c>
      <c r="J3102" s="14">
        <f t="shared" si="48"/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0.37883959044368598</v>
      </c>
      <c r="I3103" s="10">
        <v>182</v>
      </c>
      <c r="J3103" s="14">
        <f t="shared" si="48"/>
        <v>1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0.45108695652173914</v>
      </c>
      <c r="I3104" s="10">
        <v>101</v>
      </c>
      <c r="J3104" s="14">
        <f t="shared" si="48"/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0.45548387096774196</v>
      </c>
      <c r="I3105" s="10">
        <v>422</v>
      </c>
      <c r="J3105" s="14">
        <f t="shared" si="48"/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0.39106901217861978</v>
      </c>
      <c r="I3106" s="10">
        <v>450</v>
      </c>
      <c r="J3106" s="14">
        <f t="shared" si="48"/>
        <v>1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0.45985401459854014</v>
      </c>
      <c r="I3107" s="10">
        <v>74</v>
      </c>
      <c r="J3107" s="14">
        <f t="shared" si="48"/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0.43829787234042555</v>
      </c>
      <c r="I3108" s="10">
        <v>264</v>
      </c>
      <c r="J3108" s="14">
        <f t="shared" si="48"/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0.38996138996138996</v>
      </c>
      <c r="I3109" s="10">
        <v>158</v>
      </c>
      <c r="J3109" s="14">
        <f t="shared" si="48"/>
        <v>1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0.43165467625899279</v>
      </c>
      <c r="I3110" s="10">
        <v>79</v>
      </c>
      <c r="J3110" s="14">
        <f t="shared" si="48"/>
        <v>0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0.41887905604719766</v>
      </c>
      <c r="I3111" s="10">
        <v>197</v>
      </c>
      <c r="J3111" s="14">
        <f t="shared" si="48"/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0.38722554890219563</v>
      </c>
      <c r="I3112" s="10">
        <v>307</v>
      </c>
      <c r="J3112" s="14">
        <f t="shared" si="48"/>
        <v>1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0.3511705685618729</v>
      </c>
      <c r="I3113" s="10">
        <v>388</v>
      </c>
      <c r="J3113" s="14">
        <f t="shared" si="48"/>
        <v>1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0.45454545454545453</v>
      </c>
      <c r="I3114" s="10">
        <v>60</v>
      </c>
      <c r="J3114" s="14">
        <f t="shared" si="48"/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0.40924092409240925</v>
      </c>
      <c r="I3115" s="10">
        <v>179</v>
      </c>
      <c r="J3115" s="14">
        <f t="shared" si="48"/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0.40571428571428569</v>
      </c>
      <c r="I3116" s="10">
        <v>208</v>
      </c>
      <c r="J3116" s="14">
        <f t="shared" si="48"/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0.41924398625429554</v>
      </c>
      <c r="I3117" s="10">
        <v>169</v>
      </c>
      <c r="J3117" s="14">
        <f t="shared" si="48"/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0.42724458204334365</v>
      </c>
      <c r="I3118" s="10">
        <v>1110</v>
      </c>
      <c r="J3118" s="14">
        <f t="shared" si="48"/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0.38192419825072887</v>
      </c>
      <c r="I3119" s="10">
        <v>212</v>
      </c>
      <c r="J3119" s="14">
        <f t="shared" si="48"/>
        <v>1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0.3776223776223776</v>
      </c>
      <c r="I3120" s="10">
        <v>178</v>
      </c>
      <c r="J3120" s="14">
        <f t="shared" si="48"/>
        <v>1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0.38755980861244022</v>
      </c>
      <c r="I3121" s="10">
        <v>256</v>
      </c>
      <c r="J3121" s="14">
        <f t="shared" si="48"/>
        <v>1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0.33582089552238809</v>
      </c>
      <c r="I3122" s="10">
        <v>89</v>
      </c>
      <c r="J3122" s="14">
        <f t="shared" si="48"/>
        <v>1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0.34449760765550241</v>
      </c>
      <c r="I3123" s="10">
        <v>137</v>
      </c>
      <c r="J3123" s="14">
        <f t="shared" si="48"/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0.42745535714285715</v>
      </c>
      <c r="I3124" s="10">
        <v>513</v>
      </c>
      <c r="J3124" s="14">
        <f t="shared" si="48"/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0.43505674653215637</v>
      </c>
      <c r="I3125" s="10">
        <v>896</v>
      </c>
      <c r="J3125" s="14">
        <f t="shared" si="48"/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0.34519572953736655</v>
      </c>
      <c r="I3126" s="10">
        <v>184</v>
      </c>
      <c r="J3126" s="14">
        <f t="shared" si="48"/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0.40625</v>
      </c>
      <c r="I3127" s="10">
        <v>76</v>
      </c>
      <c r="J3127" s="14">
        <f t="shared" si="48"/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0.32679738562091504</v>
      </c>
      <c r="I3128" s="10">
        <v>103</v>
      </c>
      <c r="J3128" s="14">
        <f t="shared" si="48"/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0.51239669421487599</v>
      </c>
      <c r="I3129" s="10">
        <v>59</v>
      </c>
      <c r="J3129" s="14">
        <f t="shared" si="48"/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0.42133815551537068</v>
      </c>
      <c r="I3130" s="10">
        <v>320</v>
      </c>
      <c r="J3130" s="14">
        <f t="shared" si="48"/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0.35097493036211697</v>
      </c>
      <c r="I3131" s="10">
        <v>233</v>
      </c>
      <c r="J3131" s="14">
        <f t="shared" si="48"/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0.35911602209944754</v>
      </c>
      <c r="I3132" s="10">
        <v>348</v>
      </c>
      <c r="J3132" s="14">
        <f t="shared" si="48"/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0.3919740575597892</v>
      </c>
      <c r="I3133" s="10">
        <v>1500</v>
      </c>
      <c r="J3133" s="14">
        <f t="shared" si="48"/>
        <v>1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0.41849148418491483</v>
      </c>
      <c r="I3134" s="10">
        <v>239</v>
      </c>
      <c r="J3134" s="14">
        <f t="shared" si="48"/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0.3783783783783784</v>
      </c>
      <c r="I3135" s="10">
        <v>115</v>
      </c>
      <c r="J3135" s="14">
        <f t="shared" si="48"/>
        <v>1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0.39370078740157483</v>
      </c>
      <c r="I3136" s="10">
        <v>77</v>
      </c>
      <c r="J3136" s="14">
        <f t="shared" si="48"/>
        <v>1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0.39515652687536917</v>
      </c>
      <c r="I3137" s="10">
        <v>1024</v>
      </c>
      <c r="J3137" s="14">
        <f t="shared" si="48"/>
        <v>1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0.39271255060728744</v>
      </c>
      <c r="I3138" s="10">
        <v>150</v>
      </c>
      <c r="J3138" s="14">
        <f t="shared" si="48"/>
        <v>1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0.34743202416918428</v>
      </c>
      <c r="I3139" s="10">
        <v>216</v>
      </c>
      <c r="J3139" s="14">
        <f t="shared" si="48"/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0.37874659400544958</v>
      </c>
      <c r="I3140" s="10">
        <v>228</v>
      </c>
      <c r="J3140" s="14">
        <f t="shared" ref="J3140:J3203" si="49">IF(H3140&lt;J$2,1,0)</f>
        <v>1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0.42229729729729731</v>
      </c>
      <c r="I3141" s="10">
        <v>171</v>
      </c>
      <c r="J3141" s="14">
        <f t="shared" si="49"/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0.42714951291825498</v>
      </c>
      <c r="I3142" s="10">
        <v>2705</v>
      </c>
      <c r="J3142" s="14">
        <f t="shared" si="49"/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0.38914027149321267</v>
      </c>
      <c r="I3143" s="10">
        <v>135</v>
      </c>
      <c r="J3143" s="14">
        <f t="shared" si="49"/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0.44993141289437588</v>
      </c>
      <c r="I3144" s="10">
        <v>802</v>
      </c>
      <c r="J3144" s="14">
        <f t="shared" si="49"/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0.40797546012269936</v>
      </c>
      <c r="I3145" s="10">
        <v>193</v>
      </c>
      <c r="J3145" s="14">
        <f t="shared" si="49"/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0.41666666666666669</v>
      </c>
      <c r="I3146" s="10">
        <v>777</v>
      </c>
      <c r="J3146" s="14">
        <f t="shared" si="49"/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0.51079136690647486</v>
      </c>
      <c r="I3147" s="10">
        <v>136</v>
      </c>
      <c r="J3147" s="14">
        <f t="shared" si="49"/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0.5376344086021505</v>
      </c>
      <c r="I3148" s="10">
        <v>43</v>
      </c>
      <c r="J3148" s="14">
        <f t="shared" si="49"/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0.4731182795698925</v>
      </c>
      <c r="I3149" s="10">
        <v>98</v>
      </c>
      <c r="J3149" s="14">
        <f t="shared" si="49"/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0.4885057471264368</v>
      </c>
      <c r="I3150" s="10">
        <v>89</v>
      </c>
      <c r="J3150" s="14">
        <f t="shared" si="49"/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0.34387351778656128</v>
      </c>
      <c r="I3151" s="10">
        <v>166</v>
      </c>
      <c r="J3151" s="14">
        <f t="shared" si="49"/>
        <v>1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0.40067340067340068</v>
      </c>
      <c r="I3152" s="10">
        <v>178</v>
      </c>
      <c r="J3152" s="14">
        <f t="shared" si="49"/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0.37398373983739835</v>
      </c>
      <c r="I3153" s="10">
        <v>77</v>
      </c>
      <c r="J3153" s="14">
        <f t="shared" si="49"/>
        <v>1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0.33333333333333331</v>
      </c>
      <c r="I3154" s="10">
        <v>102</v>
      </c>
      <c r="J3154" s="14">
        <f t="shared" si="49"/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0.40110905730129393</v>
      </c>
      <c r="I3155" s="10">
        <v>324</v>
      </c>
      <c r="J3155" s="14">
        <f t="shared" si="49"/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0.44897959183673469</v>
      </c>
      <c r="I3156" s="10">
        <v>189</v>
      </c>
      <c r="J3156" s="14">
        <f t="shared" si="49"/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0.42343750000000002</v>
      </c>
      <c r="I3157" s="10">
        <v>369</v>
      </c>
      <c r="J3157" s="14">
        <f t="shared" si="49"/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0.40105386416861827</v>
      </c>
      <c r="I3158" s="10">
        <v>6138</v>
      </c>
      <c r="J3158" s="14">
        <f t="shared" si="49"/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0.33656957928802589</v>
      </c>
      <c r="I3159" s="10">
        <v>410</v>
      </c>
      <c r="J3159" s="14">
        <f t="shared" si="49"/>
        <v>1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0.47163120567375888</v>
      </c>
      <c r="I3160" s="10">
        <v>149</v>
      </c>
      <c r="J3160" s="14">
        <f t="shared" si="49"/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0.37010676156583627</v>
      </c>
      <c r="I3161" s="10">
        <v>354</v>
      </c>
      <c r="J3161" s="14">
        <f t="shared" si="49"/>
        <v>1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0.40822784810126583</v>
      </c>
      <c r="I3162" s="10">
        <v>187</v>
      </c>
      <c r="J3162" s="14">
        <f t="shared" si="49"/>
        <v>0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0.39171374764595102</v>
      </c>
      <c r="I3163" s="10">
        <v>323</v>
      </c>
      <c r="J3163" s="14">
        <f t="shared" si="49"/>
        <v>1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0.37681159420289856</v>
      </c>
      <c r="I3164" s="10">
        <v>387</v>
      </c>
      <c r="J3164" s="14">
        <f t="shared" si="49"/>
        <v>1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0.41312741312741313</v>
      </c>
      <c r="I3165" s="10">
        <v>152</v>
      </c>
      <c r="J3165" s="14">
        <f t="shared" si="49"/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0.375</v>
      </c>
      <c r="I3166" s="10">
        <v>195</v>
      </c>
      <c r="J3166" s="14">
        <f t="shared" si="49"/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0.32865168539325845</v>
      </c>
      <c r="I3167" s="10">
        <v>239</v>
      </c>
      <c r="J3167" s="14">
        <f t="shared" si="49"/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0.27672955974842767</v>
      </c>
      <c r="I3168" s="10">
        <v>115</v>
      </c>
      <c r="J3168" s="14">
        <f t="shared" si="49"/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0.32291666666666669</v>
      </c>
      <c r="I3169" s="10">
        <v>65</v>
      </c>
      <c r="J3169" s="14">
        <f t="shared" si="49"/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0.330188679245283</v>
      </c>
      <c r="I3170" s="10">
        <v>71</v>
      </c>
      <c r="J3170" s="14">
        <f t="shared" si="49"/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0.4375</v>
      </c>
      <c r="I3171" s="10">
        <v>18</v>
      </c>
      <c r="J3171" s="14">
        <f t="shared" si="49"/>
        <v>0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0.26724137931034481</v>
      </c>
      <c r="I3172" s="10">
        <v>85</v>
      </c>
      <c r="J3172" s="14">
        <f t="shared" si="49"/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0.3007518796992481</v>
      </c>
      <c r="I3173" s="10">
        <v>93</v>
      </c>
      <c r="J3173" s="14">
        <f t="shared" si="49"/>
        <v>1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0.34090909090909088</v>
      </c>
      <c r="I3174" s="10">
        <v>58</v>
      </c>
      <c r="J3174" s="14">
        <f t="shared" si="49"/>
        <v>1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0.39520958083832336</v>
      </c>
      <c r="I3175" s="10">
        <v>101</v>
      </c>
      <c r="J3175" s="14">
        <f t="shared" si="49"/>
        <v>1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0.23300970873786409</v>
      </c>
      <c r="I3176" s="10">
        <v>79</v>
      </c>
      <c r="J3176" s="14">
        <f t="shared" si="49"/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0.40540540540540543</v>
      </c>
      <c r="I3177" s="10">
        <v>22</v>
      </c>
      <c r="J3177" s="14">
        <f t="shared" si="49"/>
        <v>0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0.33948339483394835</v>
      </c>
      <c r="I3178" s="10">
        <v>179</v>
      </c>
      <c r="J3178" s="14">
        <f t="shared" si="49"/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0.44117647058823528</v>
      </c>
      <c r="I3179" s="10">
        <v>76</v>
      </c>
      <c r="J3179" s="14">
        <f t="shared" si="49"/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0.5</v>
      </c>
      <c r="I3180" s="10">
        <v>19</v>
      </c>
      <c r="J3180" s="14">
        <f t="shared" si="49"/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0.39880952380952384</v>
      </c>
      <c r="I3181" s="10">
        <v>101</v>
      </c>
      <c r="J3181" s="14">
        <f t="shared" si="49"/>
        <v>1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0.39790575916230364</v>
      </c>
      <c r="I3182" s="10">
        <v>115</v>
      </c>
      <c r="J3182" s="14">
        <f t="shared" si="49"/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0.3559322033898305</v>
      </c>
      <c r="I3183" s="10">
        <v>38</v>
      </c>
      <c r="J3183" s="14">
        <f t="shared" si="49"/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0.45</v>
      </c>
      <c r="I3184" s="10">
        <v>55</v>
      </c>
      <c r="J3184" s="14">
        <f t="shared" si="49"/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0.3543307086614173</v>
      </c>
      <c r="I3185" s="10">
        <v>82</v>
      </c>
      <c r="J3185" s="14">
        <f t="shared" si="49"/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0.28828828828828829</v>
      </c>
      <c r="I3186" s="10">
        <v>158</v>
      </c>
      <c r="J3186" s="14">
        <f t="shared" si="49"/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0.40689655172413791</v>
      </c>
      <c r="I3187" s="10">
        <v>86</v>
      </c>
      <c r="J3187" s="14">
        <f t="shared" si="49"/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0.32160804020100503</v>
      </c>
      <c r="I3188" s="10">
        <v>135</v>
      </c>
      <c r="J3188" s="14">
        <f t="shared" si="49"/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0.33333333333333331</v>
      </c>
      <c r="I3189" s="10">
        <v>94</v>
      </c>
      <c r="J3189" s="14">
        <f t="shared" si="49"/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0.46296296296296297</v>
      </c>
      <c r="I3190" s="10">
        <v>29</v>
      </c>
      <c r="J3190" s="14">
        <f t="shared" si="49"/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0.31111111111111112</v>
      </c>
      <c r="I3191" s="10">
        <v>93</v>
      </c>
      <c r="J3191" s="14">
        <f t="shared" si="49"/>
        <v>1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0.29559748427672955</v>
      </c>
      <c r="I3192" s="10">
        <v>112</v>
      </c>
      <c r="J3192" s="14">
        <f t="shared" si="49"/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0.38613861386138615</v>
      </c>
      <c r="I3193" s="10">
        <v>62</v>
      </c>
      <c r="J3193" s="14">
        <f t="shared" si="49"/>
        <v>1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0.33333333333333331</v>
      </c>
      <c r="I3194" s="10">
        <v>78</v>
      </c>
      <c r="J3194" s="14">
        <f t="shared" si="49"/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0.41326456486996949</v>
      </c>
      <c r="I3195" s="10">
        <v>8077</v>
      </c>
      <c r="J3195" s="14">
        <f t="shared" si="49"/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0.25892857142857145</v>
      </c>
      <c r="I3196" s="10">
        <v>166</v>
      </c>
      <c r="J3196" s="14">
        <f t="shared" si="49"/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0.38356164383561642</v>
      </c>
      <c r="I3197" s="10">
        <v>180</v>
      </c>
      <c r="J3197" s="14">
        <f t="shared" si="49"/>
        <v>1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0.41414141414141414</v>
      </c>
      <c r="I3198" s="10">
        <v>116</v>
      </c>
      <c r="J3198" s="14">
        <f t="shared" si="49"/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0.37055016181229772</v>
      </c>
      <c r="I3199" s="10">
        <v>389</v>
      </c>
      <c r="J3199" s="14">
        <f t="shared" si="49"/>
        <v>1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0.4689922480620155</v>
      </c>
      <c r="I3200" s="10">
        <v>274</v>
      </c>
      <c r="J3200" s="14">
        <f t="shared" si="49"/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0.32163742690058478</v>
      </c>
      <c r="I3201" s="10">
        <v>348</v>
      </c>
      <c r="J3201" s="14">
        <f t="shared" si="49"/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0.29646017699115046</v>
      </c>
      <c r="I3202" s="10">
        <v>159</v>
      </c>
      <c r="J3202" s="14">
        <f t="shared" si="49"/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0.40894568690095845</v>
      </c>
      <c r="I3203" s="10">
        <v>185</v>
      </c>
      <c r="J3203" s="14">
        <f t="shared" si="49"/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0.37570303712035996</v>
      </c>
      <c r="I3204" s="10">
        <v>1110</v>
      </c>
      <c r="J3204" s="14">
        <f t="shared" ref="J3204:J3267" si="50">IF(H3204&lt;J$2,1,0)</f>
        <v>1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0.39049454078355811</v>
      </c>
      <c r="I3205" s="10">
        <v>1898</v>
      </c>
      <c r="J3205" s="14">
        <f t="shared" si="50"/>
        <v>1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0.30935251798561153</v>
      </c>
      <c r="I3206" s="10">
        <v>1152</v>
      </c>
      <c r="J3206" s="14">
        <f t="shared" si="50"/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0.42857142857142855</v>
      </c>
      <c r="I3207" s="10">
        <v>248</v>
      </c>
      <c r="J3207" s="14">
        <f t="shared" si="50"/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0.40494590417310666</v>
      </c>
      <c r="I3208" s="10">
        <v>385</v>
      </c>
      <c r="J3208" s="14">
        <f t="shared" si="50"/>
        <v>0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0.39754098360655737</v>
      </c>
      <c r="I3209" s="10">
        <v>294</v>
      </c>
      <c r="J3209" s="14">
        <f t="shared" si="50"/>
        <v>1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0.30150753768844218</v>
      </c>
      <c r="I3210" s="10">
        <v>278</v>
      </c>
      <c r="J3210" s="14">
        <f t="shared" si="50"/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0.34074074074074073</v>
      </c>
      <c r="I3211" s="10">
        <v>89</v>
      </c>
      <c r="J3211" s="14">
        <f t="shared" si="50"/>
        <v>1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0.40227272727272728</v>
      </c>
      <c r="I3212" s="10">
        <v>263</v>
      </c>
      <c r="J3212" s="14">
        <f t="shared" si="50"/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0.41721854304635764</v>
      </c>
      <c r="I3213" s="10">
        <v>264</v>
      </c>
      <c r="J3213" s="14">
        <f t="shared" si="50"/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0.32624113475177308</v>
      </c>
      <c r="I3214" s="10">
        <v>190</v>
      </c>
      <c r="J3214" s="14">
        <f t="shared" si="50"/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0.38323353293413176</v>
      </c>
      <c r="I3215" s="10">
        <v>103</v>
      </c>
      <c r="J3215" s="14">
        <f t="shared" si="50"/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0.26486486486486488</v>
      </c>
      <c r="I3216" s="10">
        <v>136</v>
      </c>
      <c r="J3216" s="14">
        <f t="shared" si="50"/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0.27848101265822783</v>
      </c>
      <c r="I3217" s="10">
        <v>57</v>
      </c>
      <c r="J3217" s="14">
        <f t="shared" si="50"/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0.34523809523809523</v>
      </c>
      <c r="I3218" s="10">
        <v>55</v>
      </c>
      <c r="J3218" s="14">
        <f t="shared" si="50"/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0.38676844783715014</v>
      </c>
      <c r="I3219" s="10">
        <v>241</v>
      </c>
      <c r="J3219" s="14">
        <f t="shared" si="50"/>
        <v>1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0.49302325581395351</v>
      </c>
      <c r="I3220" s="10">
        <v>109</v>
      </c>
      <c r="J3220" s="14">
        <f t="shared" si="50"/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0.40909090909090912</v>
      </c>
      <c r="I3221" s="10">
        <v>130</v>
      </c>
      <c r="J3221" s="14">
        <f t="shared" si="50"/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0.37007874015748032</v>
      </c>
      <c r="I3222" s="10">
        <v>80</v>
      </c>
      <c r="J3222" s="14">
        <f t="shared" si="50"/>
        <v>1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0.36904761904761907</v>
      </c>
      <c r="I3223" s="10">
        <v>53</v>
      </c>
      <c r="J3223" s="14">
        <f t="shared" si="50"/>
        <v>1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0.38161559888579388</v>
      </c>
      <c r="I3224" s="10">
        <v>222</v>
      </c>
      <c r="J3224" s="14">
        <f t="shared" si="50"/>
        <v>1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0.41048034934497818</v>
      </c>
      <c r="I3225" s="10">
        <v>135</v>
      </c>
      <c r="J3225" s="14">
        <f t="shared" si="50"/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0.40769230769230769</v>
      </c>
      <c r="I3226" s="10">
        <v>154</v>
      </c>
      <c r="J3226" s="14">
        <f t="shared" si="50"/>
        <v>0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0.3650107991360691</v>
      </c>
      <c r="I3227" s="10">
        <v>294</v>
      </c>
      <c r="J3227" s="14">
        <f t="shared" si="50"/>
        <v>1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0.38153846153846155</v>
      </c>
      <c r="I3228" s="10">
        <v>1206</v>
      </c>
      <c r="J3228" s="14">
        <f t="shared" si="50"/>
        <v>1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0.31004366812227074</v>
      </c>
      <c r="I3229" s="10">
        <v>158</v>
      </c>
      <c r="J3229" s="14">
        <f t="shared" si="50"/>
        <v>1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0.36</v>
      </c>
      <c r="I3230" s="10">
        <v>176</v>
      </c>
      <c r="J3230" s="14">
        <f t="shared" si="50"/>
        <v>1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0.33333333333333331</v>
      </c>
      <c r="I3231" s="10">
        <v>66</v>
      </c>
      <c r="J3231" s="14">
        <f t="shared" si="50"/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0.39583333333333331</v>
      </c>
      <c r="I3232" s="10">
        <v>145</v>
      </c>
      <c r="J3232" s="14">
        <f t="shared" si="50"/>
        <v>1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0.3783783783783784</v>
      </c>
      <c r="I3233" s="10">
        <v>184</v>
      </c>
      <c r="J3233" s="14">
        <f t="shared" si="50"/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0.43096234309623432</v>
      </c>
      <c r="I3234" s="10">
        <v>136</v>
      </c>
      <c r="J3234" s="14">
        <f t="shared" si="50"/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0.42408821034775235</v>
      </c>
      <c r="I3235" s="10">
        <v>679</v>
      </c>
      <c r="J3235" s="14">
        <f t="shared" si="50"/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0.42207792207792205</v>
      </c>
      <c r="I3236" s="10">
        <v>89</v>
      </c>
      <c r="J3236" s="14">
        <f t="shared" si="50"/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0.34602076124567471</v>
      </c>
      <c r="I3237" s="10">
        <v>189</v>
      </c>
      <c r="J3237" s="14">
        <f t="shared" si="50"/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0.48108108108108111</v>
      </c>
      <c r="I3238" s="10">
        <v>96</v>
      </c>
      <c r="J3238" s="14">
        <f t="shared" si="50"/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0.29189189189189191</v>
      </c>
      <c r="I3239" s="10">
        <v>131</v>
      </c>
      <c r="J3239" s="14">
        <f t="shared" si="50"/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0.38115330520393814</v>
      </c>
      <c r="I3240" s="10">
        <v>440</v>
      </c>
      <c r="J3240" s="14">
        <f t="shared" si="50"/>
        <v>1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0.40443213296398894</v>
      </c>
      <c r="I3241" s="10">
        <v>645</v>
      </c>
      <c r="J3241" s="14">
        <f t="shared" si="50"/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0.35238095238095241</v>
      </c>
      <c r="I3242" s="10">
        <v>136</v>
      </c>
      <c r="J3242" s="14">
        <f t="shared" si="50"/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0.45714285714285713</v>
      </c>
      <c r="I3243" s="10">
        <v>57</v>
      </c>
      <c r="J3243" s="14">
        <f t="shared" si="50"/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0.51010101010101006</v>
      </c>
      <c r="I3244" s="10">
        <v>97</v>
      </c>
      <c r="J3244" s="14">
        <f t="shared" si="50"/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0.3890909090909091</v>
      </c>
      <c r="I3245" s="10">
        <v>168</v>
      </c>
      <c r="J3245" s="14">
        <f t="shared" si="50"/>
        <v>1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0.51219512195121952</v>
      </c>
      <c r="I3246" s="10">
        <v>40</v>
      </c>
      <c r="J3246" s="14">
        <f t="shared" si="50"/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0.27737226277372262</v>
      </c>
      <c r="I3247" s="10">
        <v>99</v>
      </c>
      <c r="J3247" s="14">
        <f t="shared" si="50"/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0.45454545454545453</v>
      </c>
      <c r="I3248" s="10">
        <v>66</v>
      </c>
      <c r="J3248" s="14">
        <f t="shared" si="50"/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0.48798076923076922</v>
      </c>
      <c r="I3249" s="10">
        <v>426</v>
      </c>
      <c r="J3249" s="14">
        <f t="shared" si="50"/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0.46122448979591835</v>
      </c>
      <c r="I3250" s="10">
        <v>264</v>
      </c>
      <c r="J3250" s="14">
        <f t="shared" si="50"/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0.45485519591141399</v>
      </c>
      <c r="I3251" s="10">
        <v>960</v>
      </c>
      <c r="J3251" s="14">
        <f t="shared" si="50"/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0.36036036036036034</v>
      </c>
      <c r="I3252" s="10">
        <v>213</v>
      </c>
      <c r="J3252" s="14">
        <f t="shared" si="50"/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0.36445366528354078</v>
      </c>
      <c r="I3253" s="10">
        <v>919</v>
      </c>
      <c r="J3253" s="14">
        <f t="shared" si="50"/>
        <v>1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0.36289381563593931</v>
      </c>
      <c r="I3254" s="10">
        <v>546</v>
      </c>
      <c r="J3254" s="14">
        <f t="shared" si="50"/>
        <v>1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0.37131630648330061</v>
      </c>
      <c r="I3255" s="10">
        <v>320</v>
      </c>
      <c r="J3255" s="14">
        <f t="shared" si="50"/>
        <v>1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0.37758505670446962</v>
      </c>
      <c r="I3256" s="10">
        <v>933</v>
      </c>
      <c r="J3256" s="14">
        <f t="shared" si="50"/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0.47236180904522612</v>
      </c>
      <c r="I3257" s="10">
        <v>105</v>
      </c>
      <c r="J3257" s="14">
        <f t="shared" si="50"/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0.39026754556029469</v>
      </c>
      <c r="I3258" s="10">
        <v>3145</v>
      </c>
      <c r="J3258" s="14">
        <f t="shared" si="50"/>
        <v>1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0.28225806451612906</v>
      </c>
      <c r="I3259" s="10">
        <v>89</v>
      </c>
      <c r="J3259" s="14">
        <f t="shared" si="50"/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0.42025862068965519</v>
      </c>
      <c r="I3260" s="10">
        <v>269</v>
      </c>
      <c r="J3260" s="14">
        <f t="shared" si="50"/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0.42285714285714288</v>
      </c>
      <c r="I3261" s="10">
        <v>101</v>
      </c>
      <c r="J3261" s="14">
        <f t="shared" si="50"/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0.38847117794486213</v>
      </c>
      <c r="I3262" s="10">
        <v>244</v>
      </c>
      <c r="J3262" s="14">
        <f t="shared" si="50"/>
        <v>1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0.35451505016722407</v>
      </c>
      <c r="I3263" s="10">
        <v>193</v>
      </c>
      <c r="J3263" s="14">
        <f t="shared" si="50"/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0.41885535084280673</v>
      </c>
      <c r="I3264" s="10">
        <v>2965</v>
      </c>
      <c r="J3264" s="14">
        <f t="shared" si="50"/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0.34722222222222221</v>
      </c>
      <c r="I3265" s="10">
        <v>141</v>
      </c>
      <c r="J3265" s="14">
        <f t="shared" si="50"/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0.38117647058823528</v>
      </c>
      <c r="I3266" s="10">
        <v>263</v>
      </c>
      <c r="J3266" s="14">
        <f t="shared" si="50"/>
        <v>1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0.50617283950617287</v>
      </c>
      <c r="I3267" s="10">
        <v>80</v>
      </c>
      <c r="J3267" s="14">
        <f t="shared" si="50"/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0.38418079096045199</v>
      </c>
      <c r="I3268" s="10">
        <v>109</v>
      </c>
      <c r="J3268" s="14">
        <f t="shared" ref="J3268:J3331" si="51">IF(H3268&lt;J$2,1,0)</f>
        <v>1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0.35416666666666669</v>
      </c>
      <c r="I3269" s="10">
        <v>93</v>
      </c>
      <c r="J3269" s="14">
        <f t="shared" si="51"/>
        <v>1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0.41730279898218831</v>
      </c>
      <c r="I3270" s="10">
        <v>1145</v>
      </c>
      <c r="J3270" s="14">
        <f t="shared" si="51"/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0.36842105263157893</v>
      </c>
      <c r="I3271" s="10">
        <v>180</v>
      </c>
      <c r="J3271" s="14">
        <f t="shared" si="51"/>
        <v>1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0.39080459770114945</v>
      </c>
      <c r="I3272" s="10">
        <v>53</v>
      </c>
      <c r="J3272" s="14">
        <f t="shared" si="51"/>
        <v>1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0.42534973468403281</v>
      </c>
      <c r="I3273" s="10">
        <v>9530</v>
      </c>
      <c r="J3273" s="14">
        <f t="shared" si="51"/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0.35208333333333336</v>
      </c>
      <c r="I3274" s="10">
        <v>311</v>
      </c>
      <c r="J3274" s="14">
        <f t="shared" si="51"/>
        <v>1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0.32768361581920902</v>
      </c>
      <c r="I3275" s="10">
        <v>119</v>
      </c>
      <c r="J3275" s="14">
        <f t="shared" si="51"/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0.390625</v>
      </c>
      <c r="I3276" s="10">
        <v>117</v>
      </c>
      <c r="J3276" s="14">
        <f t="shared" si="51"/>
        <v>1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0.45688153310104529</v>
      </c>
      <c r="I3277" s="10">
        <v>3741</v>
      </c>
      <c r="J3277" s="14">
        <f t="shared" si="51"/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0.4206896551724138</v>
      </c>
      <c r="I3278" s="10">
        <v>252</v>
      </c>
      <c r="J3278" s="14">
        <f t="shared" si="51"/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0.39574468085106385</v>
      </c>
      <c r="I3279" s="10">
        <v>142</v>
      </c>
      <c r="J3279" s="14">
        <f t="shared" si="51"/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0.4497317471425239</v>
      </c>
      <c r="I3280" s="10">
        <v>2359</v>
      </c>
      <c r="J3280" s="14">
        <f t="shared" si="51"/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0.44257274119448697</v>
      </c>
      <c r="I3281" s="10">
        <v>364</v>
      </c>
      <c r="J3281" s="14">
        <f t="shared" si="51"/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0.38983050847457629</v>
      </c>
      <c r="I3282" s="10">
        <v>252</v>
      </c>
      <c r="J3282" s="14">
        <f t="shared" si="51"/>
        <v>1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0.43659043659043661</v>
      </c>
      <c r="I3283" s="10">
        <v>271</v>
      </c>
      <c r="J3283" s="14">
        <f t="shared" si="51"/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0.44637624536042197</v>
      </c>
      <c r="I3284" s="10">
        <v>2834</v>
      </c>
      <c r="J3284" s="14">
        <f t="shared" si="51"/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0.3253012048192771</v>
      </c>
      <c r="I3285" s="10">
        <v>168</v>
      </c>
      <c r="J3285" s="14">
        <f t="shared" si="51"/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0.45711183496199781</v>
      </c>
      <c r="I3286" s="10">
        <v>500</v>
      </c>
      <c r="J3286" s="14">
        <f t="shared" si="51"/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0.45378151260504201</v>
      </c>
      <c r="I3287" s="10">
        <v>65</v>
      </c>
      <c r="J3287" s="14">
        <f t="shared" si="51"/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0.35539568345323741</v>
      </c>
      <c r="I3288" s="10">
        <v>448</v>
      </c>
      <c r="J3288" s="14">
        <f t="shared" si="51"/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0.4107142857142857</v>
      </c>
      <c r="I3289" s="10">
        <v>1980</v>
      </c>
      <c r="J3289" s="14">
        <f t="shared" si="51"/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0.55294117647058827</v>
      </c>
      <c r="I3290" s="10">
        <v>114</v>
      </c>
      <c r="J3290" s="14">
        <f t="shared" si="51"/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0.41988950276243092</v>
      </c>
      <c r="I3291" s="10">
        <v>315</v>
      </c>
      <c r="J3291" s="14">
        <f t="shared" si="51"/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0.37473903966597077</v>
      </c>
      <c r="I3292" s="10">
        <v>599</v>
      </c>
      <c r="J3292" s="14">
        <f t="shared" si="51"/>
        <v>1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0.49849849849849848</v>
      </c>
      <c r="I3293" s="10">
        <v>167</v>
      </c>
      <c r="J3293" s="14">
        <f t="shared" si="51"/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0.40305010893246185</v>
      </c>
      <c r="I3294" s="10">
        <v>548</v>
      </c>
      <c r="J3294" s="14">
        <f t="shared" si="51"/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0.44816586921850082</v>
      </c>
      <c r="I3295" s="10">
        <v>346</v>
      </c>
      <c r="J3295" s="14">
        <f t="shared" si="51"/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0.40782122905027934</v>
      </c>
      <c r="I3296" s="10">
        <v>212</v>
      </c>
      <c r="J3296" s="14">
        <f t="shared" si="51"/>
        <v>0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0.41409691629955947</v>
      </c>
      <c r="I3297" s="10">
        <v>133</v>
      </c>
      <c r="J3297" s="14">
        <f t="shared" si="51"/>
        <v>0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0.38609112709832133</v>
      </c>
      <c r="I3298" s="10">
        <v>256</v>
      </c>
      <c r="J3298" s="14">
        <f t="shared" si="51"/>
        <v>1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0.38288288288288286</v>
      </c>
      <c r="I3299" s="10">
        <v>274</v>
      </c>
      <c r="J3299" s="14">
        <f t="shared" si="51"/>
        <v>1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0.41760299625468167</v>
      </c>
      <c r="I3300" s="10">
        <v>311</v>
      </c>
      <c r="J3300" s="14">
        <f t="shared" si="51"/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0.46382978723404256</v>
      </c>
      <c r="I3301" s="10">
        <v>252</v>
      </c>
      <c r="J3301" s="14">
        <f t="shared" si="51"/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0.45374449339207046</v>
      </c>
      <c r="I3302" s="10">
        <v>124</v>
      </c>
      <c r="J3302" s="14">
        <f t="shared" si="51"/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0.39447368421052631</v>
      </c>
      <c r="I3303" s="10">
        <v>4602</v>
      </c>
      <c r="J3303" s="14">
        <f t="shared" si="51"/>
        <v>1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0.34626038781163437</v>
      </c>
      <c r="I3304" s="10">
        <v>708</v>
      </c>
      <c r="J3304" s="14">
        <f t="shared" si="51"/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0.34723015419760139</v>
      </c>
      <c r="I3305" s="10">
        <v>1143</v>
      </c>
      <c r="J3305" s="14">
        <f t="shared" si="51"/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0.37673130193905818</v>
      </c>
      <c r="I3306" s="10">
        <v>225</v>
      </c>
      <c r="J3306" s="14">
        <f t="shared" si="51"/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0.30218068535825543</v>
      </c>
      <c r="I3307" s="10">
        <v>224</v>
      </c>
      <c r="J3307" s="14">
        <f t="shared" si="51"/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0.45161290322580644</v>
      </c>
      <c r="I3308" s="10">
        <v>34</v>
      </c>
      <c r="J3308" s="14">
        <f t="shared" si="51"/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0.41176470588235292</v>
      </c>
      <c r="I3309" s="10">
        <v>50</v>
      </c>
      <c r="J3309" s="14">
        <f t="shared" si="51"/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0.35636363636363638</v>
      </c>
      <c r="I3310" s="10">
        <v>531</v>
      </c>
      <c r="J3310" s="14">
        <f t="shared" si="51"/>
        <v>1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0.3545232273838631</v>
      </c>
      <c r="I3311" s="10">
        <v>264</v>
      </c>
      <c r="J3311" s="14">
        <f t="shared" si="51"/>
        <v>1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0.44360902255639095</v>
      </c>
      <c r="I3312" s="10">
        <v>74</v>
      </c>
      <c r="J3312" s="14">
        <f t="shared" si="51"/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0.3383084577114428</v>
      </c>
      <c r="I3313" s="10">
        <v>133</v>
      </c>
      <c r="J3313" s="14">
        <f t="shared" si="51"/>
        <v>1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0.40174672489082969</v>
      </c>
      <c r="I3314" s="10">
        <v>274</v>
      </c>
      <c r="J3314" s="14">
        <f t="shared" si="51"/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0.44906418791609093</v>
      </c>
      <c r="I3315" s="10">
        <v>4386</v>
      </c>
      <c r="J3315" s="14">
        <f t="shared" si="51"/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0.36868686868686867</v>
      </c>
      <c r="I3316" s="10">
        <v>625</v>
      </c>
      <c r="J3316" s="14">
        <f t="shared" si="51"/>
        <v>1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0.36309523809523808</v>
      </c>
      <c r="I3317" s="10">
        <v>107</v>
      </c>
      <c r="J3317" s="14">
        <f t="shared" si="51"/>
        <v>1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0.47572815533980584</v>
      </c>
      <c r="I3318" s="10">
        <v>108</v>
      </c>
      <c r="J3318" s="14">
        <f t="shared" si="51"/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0.4065040650406504</v>
      </c>
      <c r="I3319" s="10">
        <v>146</v>
      </c>
      <c r="J3319" s="14">
        <f t="shared" si="51"/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0.46017699115044247</v>
      </c>
      <c r="I3320" s="10">
        <v>61</v>
      </c>
      <c r="J3320" s="14">
        <f t="shared" si="51"/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0.43113772455089822</v>
      </c>
      <c r="I3321" s="10">
        <v>95</v>
      </c>
      <c r="J3321" s="14">
        <f t="shared" si="51"/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0.40239043824701193</v>
      </c>
      <c r="I3322" s="10">
        <v>150</v>
      </c>
      <c r="J3322" s="14">
        <f t="shared" si="51"/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0.37012987012987014</v>
      </c>
      <c r="I3323" s="10">
        <v>388</v>
      </c>
      <c r="J3323" s="14">
        <f t="shared" si="51"/>
        <v>1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0.42394822006472493</v>
      </c>
      <c r="I3324" s="10">
        <v>178</v>
      </c>
      <c r="J3324" s="14">
        <f t="shared" si="51"/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0.41739130434782606</v>
      </c>
      <c r="I3325" s="10">
        <v>201</v>
      </c>
      <c r="J3325" s="14">
        <f t="shared" si="51"/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0.43155452436194897</v>
      </c>
      <c r="I3326" s="10">
        <v>245</v>
      </c>
      <c r="J3326" s="14">
        <f t="shared" si="51"/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0.45510204081632655</v>
      </c>
      <c r="I3327" s="10">
        <v>267</v>
      </c>
      <c r="J3327" s="14">
        <f t="shared" si="51"/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0.36125654450261779</v>
      </c>
      <c r="I3328" s="10">
        <v>122</v>
      </c>
      <c r="J3328" s="14">
        <f t="shared" si="51"/>
        <v>1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0.4178082191780822</v>
      </c>
      <c r="I3329" s="10">
        <v>85</v>
      </c>
      <c r="J3329" s="14">
        <f t="shared" si="51"/>
        <v>0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0.45703611457036114</v>
      </c>
      <c r="I3330" s="10">
        <v>436</v>
      </c>
      <c r="J3330" s="14">
        <f t="shared" si="51"/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0.40461144321093084</v>
      </c>
      <c r="I3331" s="10">
        <v>3486</v>
      </c>
      <c r="J3331" s="14">
        <f t="shared" si="51"/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0.33451957295373663</v>
      </c>
      <c r="I3332" s="10">
        <v>187</v>
      </c>
      <c r="J3332" s="14">
        <f t="shared" ref="J3332:J3395" si="52">IF(H3332&lt;J$2,1,0)</f>
        <v>1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0.36249999999999999</v>
      </c>
      <c r="I3333" s="10">
        <v>153</v>
      </c>
      <c r="J3333" s="14">
        <f t="shared" si="52"/>
        <v>1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0.3619047619047619</v>
      </c>
      <c r="I3334" s="10">
        <v>335</v>
      </c>
      <c r="J3334" s="14">
        <f t="shared" si="52"/>
        <v>1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0.44456641053787049</v>
      </c>
      <c r="I3335" s="10">
        <v>506</v>
      </c>
      <c r="J3335" s="14">
        <f t="shared" si="52"/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0.460093896713615</v>
      </c>
      <c r="I3336" s="10">
        <v>230</v>
      </c>
      <c r="J3336" s="14">
        <f t="shared" si="52"/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0.45383411580594679</v>
      </c>
      <c r="I3337" s="10">
        <v>698</v>
      </c>
      <c r="J3337" s="14">
        <f t="shared" si="52"/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0.50495049504950495</v>
      </c>
      <c r="I3338" s="10">
        <v>50</v>
      </c>
      <c r="J3338" s="14">
        <f t="shared" si="52"/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0.46133333333333332</v>
      </c>
      <c r="I3339" s="10">
        <v>202</v>
      </c>
      <c r="J3339" s="14">
        <f t="shared" si="52"/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0.35483870967741937</v>
      </c>
      <c r="I3340" s="10">
        <v>120</v>
      </c>
      <c r="J3340" s="14">
        <f t="shared" si="52"/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0.43103448275862066</v>
      </c>
      <c r="I3341" s="10">
        <v>198</v>
      </c>
      <c r="J3341" s="14">
        <f t="shared" si="52"/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0.39320388349514562</v>
      </c>
      <c r="I3342" s="10">
        <v>125</v>
      </c>
      <c r="J3342" s="14">
        <f t="shared" si="52"/>
        <v>1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0.39160839160839161</v>
      </c>
      <c r="I3343" s="10">
        <v>87</v>
      </c>
      <c r="J3343" s="14">
        <f t="shared" si="52"/>
        <v>1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0.33812949640287771</v>
      </c>
      <c r="I3344" s="10">
        <v>92</v>
      </c>
      <c r="J3344" s="14">
        <f t="shared" si="52"/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0.30841121495327101</v>
      </c>
      <c r="I3345" s="10">
        <v>74</v>
      </c>
      <c r="J3345" s="14">
        <f t="shared" si="52"/>
        <v>1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0.4</v>
      </c>
      <c r="I3346" s="10">
        <v>30</v>
      </c>
      <c r="J3346" s="14">
        <f t="shared" si="52"/>
        <v>0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0.29870129870129869</v>
      </c>
      <c r="I3347" s="10">
        <v>54</v>
      </c>
      <c r="J3347" s="14">
        <f t="shared" si="52"/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0.3933369743309667</v>
      </c>
      <c r="I3348" s="10">
        <v>5554</v>
      </c>
      <c r="J3348" s="14">
        <f t="shared" si="52"/>
        <v>1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0.49152542372881358</v>
      </c>
      <c r="I3349" s="10">
        <v>90</v>
      </c>
      <c r="J3349" s="14">
        <f t="shared" si="52"/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0.36983842010771995</v>
      </c>
      <c r="I3350" s="10">
        <v>351</v>
      </c>
      <c r="J3350" s="14">
        <f t="shared" si="52"/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0.34659090909090912</v>
      </c>
      <c r="I3351" s="10">
        <v>115</v>
      </c>
      <c r="J3351" s="14">
        <f t="shared" si="52"/>
        <v>1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0.38948995363214839</v>
      </c>
      <c r="I3352" s="10">
        <v>395</v>
      </c>
      <c r="J3352" s="14">
        <f t="shared" si="52"/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0.3779342723004695</v>
      </c>
      <c r="I3353" s="10">
        <v>530</v>
      </c>
      <c r="J3353" s="14">
        <f t="shared" si="52"/>
        <v>1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0.34946619217081848</v>
      </c>
      <c r="I3354" s="10">
        <v>914</v>
      </c>
      <c r="J3354" s="14">
        <f t="shared" si="52"/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0.4044943820224719</v>
      </c>
      <c r="I3355" s="10">
        <v>159</v>
      </c>
      <c r="J3355" s="14">
        <f t="shared" si="52"/>
        <v>0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0.30464716006884679</v>
      </c>
      <c r="I3356" s="10">
        <v>404</v>
      </c>
      <c r="J3356" s="14">
        <f t="shared" si="52"/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0.3925233644859813</v>
      </c>
      <c r="I3357" s="10">
        <v>325</v>
      </c>
      <c r="J3357" s="14">
        <f t="shared" si="52"/>
        <v>1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0.4263565891472868</v>
      </c>
      <c r="I3358" s="10">
        <v>296</v>
      </c>
      <c r="J3358" s="14">
        <f t="shared" si="52"/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0.38461538461538464</v>
      </c>
      <c r="I3359" s="10">
        <v>128</v>
      </c>
      <c r="J3359" s="14">
        <f t="shared" si="52"/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0.36144578313253012</v>
      </c>
      <c r="I3360" s="10">
        <v>106</v>
      </c>
      <c r="J3360" s="14">
        <f t="shared" si="52"/>
        <v>1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0.38271604938271603</v>
      </c>
      <c r="I3361" s="10">
        <v>150</v>
      </c>
      <c r="J3361" s="14">
        <f t="shared" si="52"/>
        <v>1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0.33971291866028708</v>
      </c>
      <c r="I3362" s="10">
        <v>276</v>
      </c>
      <c r="J3362" s="14">
        <f t="shared" si="52"/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0.4027954256670902</v>
      </c>
      <c r="I3363" s="10">
        <v>470</v>
      </c>
      <c r="J3363" s="14">
        <f t="shared" si="52"/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0.38456973293768548</v>
      </c>
      <c r="I3364" s="10">
        <v>1037</v>
      </c>
      <c r="J3364" s="14">
        <f t="shared" si="52"/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0.34733893557422968</v>
      </c>
      <c r="I3365" s="10">
        <v>233</v>
      </c>
      <c r="J3365" s="14">
        <f t="shared" si="52"/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0.44594594594594594</v>
      </c>
      <c r="I3366" s="10">
        <v>41</v>
      </c>
      <c r="J3366" s="14">
        <f t="shared" si="52"/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0.35553168635875404</v>
      </c>
      <c r="I3367" s="10">
        <v>600</v>
      </c>
      <c r="J3367" s="14">
        <f t="shared" si="52"/>
        <v>1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0.34836065573770492</v>
      </c>
      <c r="I3368" s="10">
        <v>477</v>
      </c>
      <c r="J3368" s="14">
        <f t="shared" si="52"/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0.38473767885532589</v>
      </c>
      <c r="I3369" s="10">
        <v>1161</v>
      </c>
      <c r="J3369" s="14">
        <f t="shared" si="52"/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0.37822349570200575</v>
      </c>
      <c r="I3370" s="10">
        <v>217</v>
      </c>
      <c r="J3370" s="14">
        <f t="shared" si="52"/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0.3584070796460177</v>
      </c>
      <c r="I3371" s="10">
        <v>145</v>
      </c>
      <c r="J3371" s="14">
        <f t="shared" si="52"/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0.34958289885297184</v>
      </c>
      <c r="I3372" s="10">
        <v>2495</v>
      </c>
      <c r="J3372" s="14">
        <f t="shared" si="52"/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0.3918032786885246</v>
      </c>
      <c r="I3373" s="10">
        <v>371</v>
      </c>
      <c r="J3373" s="14">
        <f t="shared" si="52"/>
        <v>1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0.3520309477756286</v>
      </c>
      <c r="I3374" s="10">
        <v>335</v>
      </c>
      <c r="J3374" s="14">
        <f t="shared" si="52"/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0.34838709677419355</v>
      </c>
      <c r="I3375" s="10">
        <v>101</v>
      </c>
      <c r="J3375" s="14">
        <f t="shared" si="52"/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0.28313253012048195</v>
      </c>
      <c r="I3376" s="10">
        <v>119</v>
      </c>
      <c r="J3376" s="14">
        <f t="shared" si="52"/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0.31722054380664655</v>
      </c>
      <c r="I3377" s="10">
        <v>226</v>
      </c>
      <c r="J3377" s="14">
        <f t="shared" si="52"/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0.41005933654573695</v>
      </c>
      <c r="I3378" s="10">
        <v>14814</v>
      </c>
      <c r="J3378" s="14">
        <f t="shared" si="52"/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0.40153846153846151</v>
      </c>
      <c r="I3379" s="10">
        <v>389</v>
      </c>
      <c r="J3379" s="14">
        <f t="shared" si="52"/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0.32539682539682541</v>
      </c>
      <c r="I3380" s="10">
        <v>510</v>
      </c>
      <c r="J3380" s="14">
        <f t="shared" si="52"/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0.39087947882736157</v>
      </c>
      <c r="I3381" s="10">
        <v>187</v>
      </c>
      <c r="J3381" s="14">
        <f t="shared" si="52"/>
        <v>1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0.40783410138248849</v>
      </c>
      <c r="I3382" s="10">
        <v>514</v>
      </c>
      <c r="J3382" s="14">
        <f t="shared" si="52"/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0.44592952612393683</v>
      </c>
      <c r="I3383" s="10">
        <v>456</v>
      </c>
      <c r="J3383" s="14">
        <f t="shared" si="52"/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0.379182156133829</v>
      </c>
      <c r="I3384" s="10">
        <v>501</v>
      </c>
      <c r="J3384" s="14">
        <f t="shared" si="52"/>
        <v>1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0.36742424242424243</v>
      </c>
      <c r="I3385" s="10">
        <v>167</v>
      </c>
      <c r="J3385" s="14">
        <f t="shared" si="52"/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0.32284382284382285</v>
      </c>
      <c r="I3386" s="10">
        <v>581</v>
      </c>
      <c r="J3386" s="14">
        <f t="shared" si="52"/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0.37793851717902349</v>
      </c>
      <c r="I3387" s="10">
        <v>344</v>
      </c>
      <c r="J3387" s="14">
        <f t="shared" si="52"/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0.42393162393162392</v>
      </c>
      <c r="I3388" s="10">
        <v>337</v>
      </c>
      <c r="J3388" s="14">
        <f t="shared" si="52"/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0.35368421052631577</v>
      </c>
      <c r="I3389" s="10">
        <v>307</v>
      </c>
      <c r="J3389" s="14">
        <f t="shared" si="52"/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0.48553054662379419</v>
      </c>
      <c r="I3390" s="10">
        <v>160</v>
      </c>
      <c r="J3390" s="14">
        <f t="shared" si="52"/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0.39166666666666666</v>
      </c>
      <c r="I3391" s="10">
        <v>73</v>
      </c>
      <c r="J3391" s="14">
        <f t="shared" si="52"/>
        <v>1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0.38504375497215593</v>
      </c>
      <c r="I3392" s="10">
        <v>773</v>
      </c>
      <c r="J3392" s="14">
        <f t="shared" si="52"/>
        <v>1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0.3825503355704698</v>
      </c>
      <c r="I3393" s="10">
        <v>92</v>
      </c>
      <c r="J3393" s="14">
        <f t="shared" si="52"/>
        <v>1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0.36839378238341969</v>
      </c>
      <c r="I3394" s="10">
        <v>1219</v>
      </c>
      <c r="J3394" s="14">
        <f t="shared" si="52"/>
        <v>1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0.4154676258992806</v>
      </c>
      <c r="I3395" s="10">
        <v>325</v>
      </c>
      <c r="J3395" s="14">
        <f t="shared" si="52"/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0.36805555555555558</v>
      </c>
      <c r="I3396" s="10">
        <v>637</v>
      </c>
      <c r="J3396" s="14">
        <f t="shared" ref="J3396:J3459" si="53">IF(H3396&lt;J$2,1,0)</f>
        <v>1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0.37313432835820898</v>
      </c>
      <c r="I3397" s="10">
        <v>504</v>
      </c>
      <c r="J3397" s="14">
        <f t="shared" si="53"/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0.44122383252818037</v>
      </c>
      <c r="I3398" s="10">
        <v>1388</v>
      </c>
      <c r="J3398" s="14">
        <f t="shared" si="53"/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0.38703339882121807</v>
      </c>
      <c r="I3399" s="10">
        <v>312</v>
      </c>
      <c r="J3399" s="14">
        <f t="shared" si="53"/>
        <v>1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0.39862542955326463</v>
      </c>
      <c r="I3400" s="10">
        <v>175</v>
      </c>
      <c r="J3400" s="14">
        <f t="shared" si="53"/>
        <v>1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0.38500563697857948</v>
      </c>
      <c r="I3401" s="10">
        <v>1091</v>
      </c>
      <c r="J3401" s="14">
        <f t="shared" si="53"/>
        <v>1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0.41161400512382579</v>
      </c>
      <c r="I3402" s="10">
        <v>2756</v>
      </c>
      <c r="J3402" s="14">
        <f t="shared" si="53"/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0.34819734345351044</v>
      </c>
      <c r="I3403" s="10">
        <v>687</v>
      </c>
      <c r="J3403" s="14">
        <f t="shared" si="53"/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0.38105726872246698</v>
      </c>
      <c r="I3404" s="10">
        <v>281</v>
      </c>
      <c r="J3404" s="14">
        <f t="shared" si="53"/>
        <v>1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0.38857142857142857</v>
      </c>
      <c r="I3405" s="10">
        <v>107</v>
      </c>
      <c r="J3405" s="14">
        <f t="shared" si="53"/>
        <v>1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0.39571589627959414</v>
      </c>
      <c r="I3406" s="10">
        <v>1608</v>
      </c>
      <c r="J3406" s="14">
        <f t="shared" si="53"/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0.32738095238095238</v>
      </c>
      <c r="I3407" s="10">
        <v>226</v>
      </c>
      <c r="J3407" s="14">
        <f t="shared" si="53"/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0.39316239316239315</v>
      </c>
      <c r="I3408" s="10">
        <v>355</v>
      </c>
      <c r="J3408" s="14">
        <f t="shared" si="53"/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0.33812949640287771</v>
      </c>
      <c r="I3409" s="10">
        <v>552</v>
      </c>
      <c r="J3409" s="14">
        <f t="shared" si="53"/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0.35267857142857145</v>
      </c>
      <c r="I3410" s="10">
        <v>145</v>
      </c>
      <c r="J3410" s="14">
        <f t="shared" si="53"/>
        <v>1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0.41012216404886565</v>
      </c>
      <c r="I3411" s="10">
        <v>338</v>
      </c>
      <c r="J3411" s="14">
        <f t="shared" si="53"/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0.32120253164556961</v>
      </c>
      <c r="I3412" s="10">
        <v>429</v>
      </c>
      <c r="J3412" s="14">
        <f t="shared" si="53"/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0.34121621621621623</v>
      </c>
      <c r="I3413" s="10">
        <v>195</v>
      </c>
      <c r="J3413" s="14">
        <f t="shared" si="53"/>
        <v>1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0.4086433260393873</v>
      </c>
      <c r="I3414" s="10">
        <v>2162</v>
      </c>
      <c r="J3414" s="14">
        <f t="shared" si="53"/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0.25698324022346369</v>
      </c>
      <c r="I3415" s="10">
        <v>133</v>
      </c>
      <c r="J3415" s="14">
        <f t="shared" si="53"/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0.36730360934182588</v>
      </c>
      <c r="I3416" s="10">
        <v>298</v>
      </c>
      <c r="J3416" s="14">
        <f t="shared" si="53"/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0.34273916035788027</v>
      </c>
      <c r="I3417" s="10">
        <v>955</v>
      </c>
      <c r="J3417" s="14">
        <f t="shared" si="53"/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0.36652542372881358</v>
      </c>
      <c r="I3418" s="10">
        <v>299</v>
      </c>
      <c r="J3418" s="14">
        <f t="shared" si="53"/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0.31229418221734356</v>
      </c>
      <c r="I3419" s="10">
        <v>1253</v>
      </c>
      <c r="J3419" s="14">
        <f t="shared" si="53"/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0.42105263157894735</v>
      </c>
      <c r="I3420" s="10">
        <v>99</v>
      </c>
      <c r="J3420" s="14">
        <f t="shared" si="53"/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0.37120359955005622</v>
      </c>
      <c r="I3421" s="10">
        <v>559</v>
      </c>
      <c r="J3421" s="14">
        <f t="shared" si="53"/>
        <v>1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0.35198749877917768</v>
      </c>
      <c r="I3422" s="10">
        <v>6635</v>
      </c>
      <c r="J3422" s="14">
        <f t="shared" si="53"/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0.36988304093567254</v>
      </c>
      <c r="I3423" s="10">
        <v>431</v>
      </c>
      <c r="J3423" s="14">
        <f t="shared" si="53"/>
        <v>1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0.41633466135458169</v>
      </c>
      <c r="I3424" s="10">
        <v>293</v>
      </c>
      <c r="J3424" s="14">
        <f t="shared" si="53"/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0.40451889365017529</v>
      </c>
      <c r="I3425" s="10">
        <v>7643</v>
      </c>
      <c r="J3425" s="14">
        <f t="shared" si="53"/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0.35971223021582732</v>
      </c>
      <c r="I3426" s="10">
        <v>178</v>
      </c>
      <c r="J3426" s="14">
        <f t="shared" si="53"/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0.3452914798206278</v>
      </c>
      <c r="I3427" s="10">
        <v>438</v>
      </c>
      <c r="J3427" s="14">
        <f t="shared" si="53"/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0.35656836461126007</v>
      </c>
      <c r="I3428" s="10">
        <v>240</v>
      </c>
      <c r="J3428" s="14">
        <f t="shared" si="53"/>
        <v>1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0.46781115879828328</v>
      </c>
      <c r="I3429" s="10">
        <v>124</v>
      </c>
      <c r="J3429" s="14">
        <f t="shared" si="53"/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0.30327868852459017</v>
      </c>
      <c r="I3430" s="10">
        <v>85</v>
      </c>
      <c r="J3430" s="14">
        <f t="shared" si="53"/>
        <v>1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0.29319371727748689</v>
      </c>
      <c r="I3431" s="10">
        <v>135</v>
      </c>
      <c r="J3431" s="14">
        <f t="shared" si="53"/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0.38757579507486695</v>
      </c>
      <c r="I3432" s="10">
        <v>4949</v>
      </c>
      <c r="J3432" s="14">
        <f t="shared" si="53"/>
        <v>1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0.34319526627218933</v>
      </c>
      <c r="I3433" s="10">
        <v>444</v>
      </c>
      <c r="J3433" s="14">
        <f t="shared" si="53"/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0.3726993865030675</v>
      </c>
      <c r="I3434" s="10">
        <v>409</v>
      </c>
      <c r="J3434" s="14">
        <f t="shared" si="53"/>
        <v>1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0.3925233644859813</v>
      </c>
      <c r="I3435" s="10">
        <v>130</v>
      </c>
      <c r="J3435" s="14">
        <f t="shared" si="53"/>
        <v>1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0.41131105398457585</v>
      </c>
      <c r="I3436" s="10">
        <v>687</v>
      </c>
      <c r="J3436" s="14">
        <f t="shared" si="53"/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0.34078212290502791</v>
      </c>
      <c r="I3437" s="10">
        <v>708</v>
      </c>
      <c r="J3437" s="14">
        <f t="shared" si="53"/>
        <v>1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0.35849056603773582</v>
      </c>
      <c r="I3438" s="10">
        <v>136</v>
      </c>
      <c r="J3438" s="14">
        <f t="shared" si="53"/>
        <v>1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0.31756756756756754</v>
      </c>
      <c r="I3439" s="10">
        <v>202</v>
      </c>
      <c r="J3439" s="14">
        <f t="shared" si="53"/>
        <v>1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0.39598997493734334</v>
      </c>
      <c r="I3440" s="10">
        <v>241</v>
      </c>
      <c r="J3440" s="14">
        <f t="shared" si="53"/>
        <v>1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0.44504021447721182</v>
      </c>
      <c r="I3441" s="10">
        <v>414</v>
      </c>
      <c r="J3441" s="14">
        <f t="shared" si="53"/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0.34420289855072461</v>
      </c>
      <c r="I3442" s="10">
        <v>181</v>
      </c>
      <c r="J3442" s="14">
        <f t="shared" si="53"/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0.42965779467680609</v>
      </c>
      <c r="I3443" s="10">
        <v>450</v>
      </c>
      <c r="J3443" s="14">
        <f t="shared" si="53"/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0.4</v>
      </c>
      <c r="I3444" s="10">
        <v>276</v>
      </c>
      <c r="J3444" s="14">
        <f t="shared" si="53"/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0.42105263157894735</v>
      </c>
      <c r="I3445" s="10">
        <v>220</v>
      </c>
      <c r="J3445" s="14">
        <f t="shared" si="53"/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0.35428571428571426</v>
      </c>
      <c r="I3446" s="10">
        <v>226</v>
      </c>
      <c r="J3446" s="14">
        <f t="shared" si="53"/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0.35121951219512193</v>
      </c>
      <c r="I3447" s="10">
        <v>133</v>
      </c>
      <c r="J3447" s="14">
        <f t="shared" si="53"/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0.50381679389312972</v>
      </c>
      <c r="I3448" s="10">
        <v>65</v>
      </c>
      <c r="J3448" s="14">
        <f t="shared" si="53"/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0.40165289256198344</v>
      </c>
      <c r="I3449" s="10">
        <v>362</v>
      </c>
      <c r="J3449" s="14">
        <f t="shared" si="53"/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0.37205651491365777</v>
      </c>
      <c r="I3450" s="10">
        <v>800</v>
      </c>
      <c r="J3450" s="14">
        <f t="shared" si="53"/>
        <v>1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0.38849347568208781</v>
      </c>
      <c r="I3451" s="10">
        <v>1031</v>
      </c>
      <c r="J3451" s="14">
        <f t="shared" si="53"/>
        <v>1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0.44532279314888013</v>
      </c>
      <c r="I3452" s="10">
        <v>421</v>
      </c>
      <c r="J3452" s="14">
        <f t="shared" si="53"/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0.44144472820138636</v>
      </c>
      <c r="I3453" s="10">
        <v>3062</v>
      </c>
      <c r="J3453" s="14">
        <f t="shared" si="53"/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0.3525977816695855</v>
      </c>
      <c r="I3454" s="10">
        <v>1109</v>
      </c>
      <c r="J3454" s="14">
        <f t="shared" si="53"/>
        <v>1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0.3952941176470588</v>
      </c>
      <c r="I3455" s="10">
        <v>514</v>
      </c>
      <c r="J3455" s="14">
        <f t="shared" si="53"/>
        <v>1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0.38181818181818183</v>
      </c>
      <c r="I3456" s="10">
        <v>374</v>
      </c>
      <c r="J3456" s="14">
        <f t="shared" si="53"/>
        <v>1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0.28205128205128205</v>
      </c>
      <c r="I3457" s="10">
        <v>140</v>
      </c>
      <c r="J3457" s="14">
        <f t="shared" si="53"/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0.41591784338896021</v>
      </c>
      <c r="I3458" s="10">
        <v>455</v>
      </c>
      <c r="J3458" s="14">
        <f t="shared" si="53"/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0.42035398230088494</v>
      </c>
      <c r="I3459" s="10">
        <v>131</v>
      </c>
      <c r="J3459" s="14">
        <f t="shared" si="53"/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0.41304347826086957</v>
      </c>
      <c r="I3460" s="10">
        <v>108</v>
      </c>
      <c r="J3460" s="14">
        <f t="shared" ref="J3460:J3523" si="54"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0.2601880877742947</v>
      </c>
      <c r="I3461" s="10">
        <v>236</v>
      </c>
      <c r="J3461" s="14">
        <f t="shared" si="54"/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0.3775</v>
      </c>
      <c r="I3462" s="10">
        <v>249</v>
      </c>
      <c r="J3462" s="14">
        <f t="shared" si="54"/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0.38095238095238093</v>
      </c>
      <c r="I3463" s="10">
        <v>208</v>
      </c>
      <c r="J3463" s="14">
        <f t="shared" si="54"/>
        <v>1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0.42367601246105918</v>
      </c>
      <c r="I3464" s="10">
        <v>185</v>
      </c>
      <c r="J3464" s="14">
        <f t="shared" si="54"/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0.42358078602620086</v>
      </c>
      <c r="I3465" s="10">
        <v>132</v>
      </c>
      <c r="J3465" s="14">
        <f t="shared" si="54"/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0.32520325203252032</v>
      </c>
      <c r="I3466" s="10">
        <v>166</v>
      </c>
      <c r="J3466" s="14">
        <f t="shared" si="54"/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0.24</v>
      </c>
      <c r="I3467" s="10">
        <v>114</v>
      </c>
      <c r="J3467" s="14">
        <f t="shared" si="54"/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0.35654596100278552</v>
      </c>
      <c r="I3468" s="10">
        <v>231</v>
      </c>
      <c r="J3468" s="14">
        <f t="shared" si="54"/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0.40217391304347827</v>
      </c>
      <c r="I3469" s="10">
        <v>110</v>
      </c>
      <c r="J3469" s="14">
        <f t="shared" si="54"/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0.3902439024390244</v>
      </c>
      <c r="I3470" s="10">
        <v>75</v>
      </c>
      <c r="J3470" s="14">
        <f t="shared" si="54"/>
        <v>1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0.31343283582089554</v>
      </c>
      <c r="I3471" s="10">
        <v>46</v>
      </c>
      <c r="J3471" s="14">
        <f t="shared" si="54"/>
        <v>1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0.30932203389830509</v>
      </c>
      <c r="I3472" s="10">
        <v>163</v>
      </c>
      <c r="J3472" s="14">
        <f t="shared" si="54"/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0.44554455445544555</v>
      </c>
      <c r="I3473" s="10">
        <v>56</v>
      </c>
      <c r="J3473" s="14">
        <f t="shared" si="54"/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0.32178217821782179</v>
      </c>
      <c r="I3474" s="10">
        <v>137</v>
      </c>
      <c r="J3474" s="14">
        <f t="shared" si="54"/>
        <v>1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0.41714285714285715</v>
      </c>
      <c r="I3475" s="10">
        <v>102</v>
      </c>
      <c r="J3475" s="14">
        <f t="shared" si="54"/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0.24</v>
      </c>
      <c r="I3476" s="10">
        <v>76</v>
      </c>
      <c r="J3476" s="14">
        <f t="shared" si="54"/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0.25</v>
      </c>
      <c r="I3477" s="10">
        <v>90</v>
      </c>
      <c r="J3477" s="14">
        <f t="shared" si="54"/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0.37980769230769229</v>
      </c>
      <c r="I3478" s="10">
        <v>129</v>
      </c>
      <c r="J3478" s="14">
        <f t="shared" si="54"/>
        <v>1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0.40372670807453415</v>
      </c>
      <c r="I3479" s="10">
        <v>192</v>
      </c>
      <c r="J3479" s="14">
        <f t="shared" si="54"/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0.31428571428571428</v>
      </c>
      <c r="I3480" s="10">
        <v>192</v>
      </c>
      <c r="J3480" s="14">
        <f t="shared" si="54"/>
        <v>1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0.41122913505311076</v>
      </c>
      <c r="I3481" s="10">
        <v>388</v>
      </c>
      <c r="J3481" s="14">
        <f t="shared" si="54"/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0.40537578288100207</v>
      </c>
      <c r="I3482" s="10">
        <v>11393</v>
      </c>
      <c r="J3482" s="14">
        <f t="shared" si="54"/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0.37142857142857144</v>
      </c>
      <c r="I3483" s="10">
        <v>286</v>
      </c>
      <c r="J3483" s="14">
        <f t="shared" si="54"/>
        <v>1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0.41333333333333333</v>
      </c>
      <c r="I3484" s="10">
        <v>308</v>
      </c>
      <c r="J3484" s="14">
        <f t="shared" si="54"/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0.35403726708074534</v>
      </c>
      <c r="I3485" s="10">
        <v>104</v>
      </c>
      <c r="J3485" s="14">
        <f t="shared" si="54"/>
        <v>1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0.39664804469273746</v>
      </c>
      <c r="I3486" s="10">
        <v>108</v>
      </c>
      <c r="J3486" s="14">
        <f t="shared" si="54"/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0.42061281337047352</v>
      </c>
      <c r="I3487" s="10">
        <v>208</v>
      </c>
      <c r="J3487" s="14">
        <f t="shared" si="54"/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0.32420091324200911</v>
      </c>
      <c r="I3488" s="10">
        <v>148</v>
      </c>
      <c r="J3488" s="14">
        <f t="shared" si="54"/>
        <v>1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0.3125</v>
      </c>
      <c r="I3489" s="10">
        <v>187</v>
      </c>
      <c r="J3489" s="14">
        <f t="shared" si="54"/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0.34693877551020408</v>
      </c>
      <c r="I3490" s="10">
        <v>64</v>
      </c>
      <c r="J3490" s="14">
        <f t="shared" si="54"/>
        <v>1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0.40044854223772741</v>
      </c>
      <c r="I3491" s="10">
        <v>2406</v>
      </c>
      <c r="J3491" s="14">
        <f t="shared" si="54"/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0.32278481012658228</v>
      </c>
      <c r="I3492" s="10">
        <v>107</v>
      </c>
      <c r="J3492" s="14">
        <f t="shared" si="54"/>
        <v>1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0.42657342657342656</v>
      </c>
      <c r="I3493" s="10">
        <v>82</v>
      </c>
      <c r="J3493" s="14">
        <f t="shared" si="54"/>
        <v>0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0.38988095238095238</v>
      </c>
      <c r="I3494" s="10">
        <v>205</v>
      </c>
      <c r="J3494" s="14">
        <f t="shared" si="54"/>
        <v>1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0.45283018867924529</v>
      </c>
      <c r="I3495" s="10">
        <v>203</v>
      </c>
      <c r="J3495" s="14">
        <f t="shared" si="54"/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0.36440677966101692</v>
      </c>
      <c r="I3496" s="10">
        <v>75</v>
      </c>
      <c r="J3496" s="14">
        <f t="shared" si="54"/>
        <v>1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0.37081891580161475</v>
      </c>
      <c r="I3497" s="10">
        <v>1091</v>
      </c>
      <c r="J3497" s="14">
        <f t="shared" si="54"/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0.36082474226804123</v>
      </c>
      <c r="I3498" s="10">
        <v>186</v>
      </c>
      <c r="J3498" s="14">
        <f t="shared" si="54"/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0.37606177606177604</v>
      </c>
      <c r="I3499" s="10">
        <v>1616</v>
      </c>
      <c r="J3499" s="14">
        <f t="shared" si="54"/>
        <v>1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0.39629990262901654</v>
      </c>
      <c r="I3500" s="10">
        <v>620</v>
      </c>
      <c r="J3500" s="14">
        <f t="shared" si="54"/>
        <v>1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0.39393939393939392</v>
      </c>
      <c r="I3501" s="10">
        <v>220</v>
      </c>
      <c r="J3501" s="14">
        <f t="shared" si="54"/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0.35647279549718575</v>
      </c>
      <c r="I3502" s="10">
        <v>343</v>
      </c>
      <c r="J3502" s="14">
        <f t="shared" si="54"/>
        <v>1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0.38907849829351537</v>
      </c>
      <c r="I3503" s="10">
        <v>179</v>
      </c>
      <c r="J3503" s="14">
        <f t="shared" si="54"/>
        <v>1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0.4</v>
      </c>
      <c r="I3504" s="10">
        <v>78</v>
      </c>
      <c r="J3504" s="14">
        <f t="shared" si="54"/>
        <v>0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0.46825396825396826</v>
      </c>
      <c r="I3505" s="10">
        <v>67</v>
      </c>
      <c r="J3505" s="14">
        <f t="shared" si="54"/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0.36764705882352944</v>
      </c>
      <c r="I3506" s="10">
        <v>43</v>
      </c>
      <c r="J3506" s="14">
        <f t="shared" si="54"/>
        <v>1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0.46666666666666667</v>
      </c>
      <c r="I3507" s="10">
        <v>64</v>
      </c>
      <c r="J3507" s="14">
        <f t="shared" si="54"/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0.375</v>
      </c>
      <c r="I3508" s="10">
        <v>80</v>
      </c>
      <c r="J3508" s="14">
        <f t="shared" si="54"/>
        <v>1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0.38344827586206898</v>
      </c>
      <c r="I3509" s="10">
        <v>447</v>
      </c>
      <c r="J3509" s="14">
        <f t="shared" si="54"/>
        <v>1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0.41388888888888886</v>
      </c>
      <c r="I3510" s="10">
        <v>1266</v>
      </c>
      <c r="J3510" s="14">
        <f t="shared" si="54"/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0.43162393162393164</v>
      </c>
      <c r="I3511" s="10">
        <v>133</v>
      </c>
      <c r="J3511" s="14">
        <f t="shared" si="54"/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0.37627118644067797</v>
      </c>
      <c r="I3512" s="10">
        <v>184</v>
      </c>
      <c r="J3512" s="14">
        <f t="shared" si="54"/>
        <v>1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0.40303541315345698</v>
      </c>
      <c r="I3513" s="10">
        <v>354</v>
      </c>
      <c r="J3513" s="14">
        <f t="shared" si="54"/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0.3619047619047619</v>
      </c>
      <c r="I3514" s="10">
        <v>67</v>
      </c>
      <c r="J3514" s="14">
        <f t="shared" si="54"/>
        <v>1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0.35145631067961164</v>
      </c>
      <c r="I3515" s="10">
        <v>334</v>
      </c>
      <c r="J3515" s="14">
        <f t="shared" si="54"/>
        <v>1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0.32312180889861414</v>
      </c>
      <c r="I3516" s="10">
        <v>928</v>
      </c>
      <c r="J3516" s="14">
        <f t="shared" si="54"/>
        <v>1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0.39494470774091628</v>
      </c>
      <c r="I3517" s="10">
        <v>383</v>
      </c>
      <c r="J3517" s="14">
        <f t="shared" si="54"/>
        <v>1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0.36815920398009949</v>
      </c>
      <c r="I3518" s="10">
        <v>127</v>
      </c>
      <c r="J3518" s="14">
        <f t="shared" si="54"/>
        <v>1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0.39013452914798208</v>
      </c>
      <c r="I3519" s="10">
        <v>136</v>
      </c>
      <c r="J3519" s="14">
        <f t="shared" si="54"/>
        <v>1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0.35665529010238906</v>
      </c>
      <c r="I3520" s="10">
        <v>754</v>
      </c>
      <c r="J3520" s="14">
        <f t="shared" si="54"/>
        <v>1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0.35448827901658092</v>
      </c>
      <c r="I3521" s="10">
        <v>1129</v>
      </c>
      <c r="J3521" s="14">
        <f t="shared" si="54"/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0.30059523809523808</v>
      </c>
      <c r="I3522" s="10">
        <v>470</v>
      </c>
      <c r="J3522" s="14">
        <f t="shared" si="54"/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0.41246290801186941</v>
      </c>
      <c r="I3523" s="10">
        <v>198</v>
      </c>
      <c r="J3523" s="14">
        <f t="shared" si="54"/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0.32275132275132273</v>
      </c>
      <c r="I3524" s="10">
        <v>128</v>
      </c>
      <c r="J3524" s="14">
        <f t="shared" ref="J3524:J3587" si="55"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0.386001386001386</v>
      </c>
      <c r="I3525" s="10">
        <v>886</v>
      </c>
      <c r="J3525" s="14">
        <f t="shared" si="55"/>
        <v>1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0.38263950398582819</v>
      </c>
      <c r="I3526" s="10">
        <v>697</v>
      </c>
      <c r="J3526" s="14">
        <f t="shared" si="55"/>
        <v>1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0.36708860759493672</v>
      </c>
      <c r="I3527" s="10">
        <v>250</v>
      </c>
      <c r="J3527" s="14">
        <f t="shared" si="55"/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0.42035690680766691</v>
      </c>
      <c r="I3528" s="10">
        <v>877</v>
      </c>
      <c r="J3528" s="14">
        <f t="shared" si="55"/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0.36640149742629857</v>
      </c>
      <c r="I3529" s="10">
        <v>2708</v>
      </c>
      <c r="J3529" s="14">
        <f t="shared" si="55"/>
        <v>1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0.4033086138049059</v>
      </c>
      <c r="I3530" s="10">
        <v>2092</v>
      </c>
      <c r="J3530" s="14">
        <f t="shared" si="55"/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0.32855280312907431</v>
      </c>
      <c r="I3531" s="10">
        <v>515</v>
      </c>
      <c r="J3531" s="14">
        <f t="shared" si="55"/>
        <v>1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0.40268456375838924</v>
      </c>
      <c r="I3532" s="10">
        <v>89</v>
      </c>
      <c r="J3532" s="14">
        <f t="shared" si="55"/>
        <v>0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0.47745358090185674</v>
      </c>
      <c r="I3533" s="10">
        <v>197</v>
      </c>
      <c r="J3533" s="14">
        <f t="shared" si="55"/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0.39215686274509803</v>
      </c>
      <c r="I3534" s="10">
        <v>93</v>
      </c>
      <c r="J3534" s="14">
        <f t="shared" si="55"/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0.37485448195576254</v>
      </c>
      <c r="I3535" s="10">
        <v>1611</v>
      </c>
      <c r="J3535" s="14">
        <f t="shared" si="55"/>
        <v>1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0.42020202020202019</v>
      </c>
      <c r="I3536" s="10">
        <v>287</v>
      </c>
      <c r="J3536" s="14">
        <f t="shared" si="55"/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0.40656565656565657</v>
      </c>
      <c r="I3537" s="10">
        <v>235</v>
      </c>
      <c r="J3537" s="14">
        <f t="shared" si="55"/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0.34099616858237547</v>
      </c>
      <c r="I3538" s="10">
        <v>172</v>
      </c>
      <c r="J3538" s="14">
        <f t="shared" si="55"/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0.45247148288973382</v>
      </c>
      <c r="I3539" s="10">
        <v>144</v>
      </c>
      <c r="J3539" s="14">
        <f t="shared" si="55"/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0.40531561461794019</v>
      </c>
      <c r="I3540" s="10">
        <v>179</v>
      </c>
      <c r="J3540" s="14">
        <f t="shared" si="55"/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0.36179775280898874</v>
      </c>
      <c r="I3541" s="10">
        <v>568</v>
      </c>
      <c r="J3541" s="14">
        <f t="shared" si="55"/>
        <v>1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0.36554621848739494</v>
      </c>
      <c r="I3542" s="10">
        <v>151</v>
      </c>
      <c r="J3542" s="14">
        <f t="shared" si="55"/>
        <v>1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0.27987421383647798</v>
      </c>
      <c r="I3543" s="10">
        <v>229</v>
      </c>
      <c r="J3543" s="14">
        <f t="shared" si="55"/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0.42574257425742573</v>
      </c>
      <c r="I3544" s="10">
        <v>58</v>
      </c>
      <c r="J3544" s="14">
        <f t="shared" si="55"/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0.41735537190082644</v>
      </c>
      <c r="I3545" s="10">
        <v>141</v>
      </c>
      <c r="J3545" s="14">
        <f t="shared" si="55"/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0.23880597014925373</v>
      </c>
      <c r="I3546" s="10">
        <v>51</v>
      </c>
      <c r="J3546" s="14">
        <f t="shared" si="55"/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0.39200000000000002</v>
      </c>
      <c r="I3547" s="10">
        <v>76</v>
      </c>
      <c r="J3547" s="14">
        <f t="shared" si="55"/>
        <v>1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0.44827586206896552</v>
      </c>
      <c r="I3548" s="10">
        <v>64</v>
      </c>
      <c r="J3548" s="14">
        <f t="shared" si="55"/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0.27485380116959063</v>
      </c>
      <c r="I3549" s="10">
        <v>124</v>
      </c>
      <c r="J3549" s="14">
        <f t="shared" si="55"/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0.32747342600163531</v>
      </c>
      <c r="I3550" s="10">
        <v>1645</v>
      </c>
      <c r="J3550" s="14">
        <f t="shared" si="55"/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0.27094972067039108</v>
      </c>
      <c r="I3551" s="10">
        <v>261</v>
      </c>
      <c r="J3551" s="14">
        <f t="shared" si="55"/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0.39624252775405638</v>
      </c>
      <c r="I3552" s="10">
        <v>2121</v>
      </c>
      <c r="J3552" s="14">
        <f t="shared" si="55"/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0.29777777777777775</v>
      </c>
      <c r="I3553" s="10">
        <v>316</v>
      </c>
      <c r="J3553" s="14">
        <f t="shared" si="55"/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0.35844748858447489</v>
      </c>
      <c r="I3554" s="10">
        <v>281</v>
      </c>
      <c r="J3554" s="14">
        <f t="shared" si="55"/>
        <v>1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0.26984126984126983</v>
      </c>
      <c r="I3555" s="10">
        <v>46</v>
      </c>
      <c r="J3555" s="14">
        <f t="shared" si="55"/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0.35509138381201044</v>
      </c>
      <c r="I3556" s="10">
        <v>247</v>
      </c>
      <c r="J3556" s="14">
        <f t="shared" si="55"/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0.46153846153846156</v>
      </c>
      <c r="I3557" s="10">
        <v>77</v>
      </c>
      <c r="J3557" s="14">
        <f t="shared" si="55"/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0.32980972515856238</v>
      </c>
      <c r="I3558" s="10">
        <v>317</v>
      </c>
      <c r="J3558" s="14">
        <f t="shared" si="55"/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0.28295819935691319</v>
      </c>
      <c r="I3559" s="10">
        <v>223</v>
      </c>
      <c r="J3559" s="14">
        <f t="shared" si="55"/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0.33757961783439489</v>
      </c>
      <c r="I3560" s="10">
        <v>104</v>
      </c>
      <c r="J3560" s="14">
        <f t="shared" si="55"/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0.34035087719298246</v>
      </c>
      <c r="I3561" s="10">
        <v>376</v>
      </c>
      <c r="J3561" s="14">
        <f t="shared" si="55"/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0.34397810218978103</v>
      </c>
      <c r="I3562" s="10">
        <v>719</v>
      </c>
      <c r="J3562" s="14">
        <f t="shared" si="55"/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0.34232121922626024</v>
      </c>
      <c r="I3563" s="10">
        <v>561</v>
      </c>
      <c r="J3563" s="14">
        <f t="shared" si="55"/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0.32741116751269034</v>
      </c>
      <c r="I3564" s="10">
        <v>265</v>
      </c>
      <c r="J3564" s="14">
        <f t="shared" si="55"/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0.33846153846153848</v>
      </c>
      <c r="I3565" s="10">
        <v>344</v>
      </c>
      <c r="J3565" s="14">
        <f t="shared" si="55"/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0.29615384615384616</v>
      </c>
      <c r="I3566" s="10">
        <v>183</v>
      </c>
      <c r="J3566" s="14">
        <f t="shared" si="55"/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0.35387045813586099</v>
      </c>
      <c r="I3567" s="10">
        <v>5317</v>
      </c>
      <c r="J3567" s="14">
        <f t="shared" si="55"/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0.22183098591549297</v>
      </c>
      <c r="I3568" s="10">
        <v>221</v>
      </c>
      <c r="J3568" s="14">
        <f t="shared" si="55"/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0.29734219269102991</v>
      </c>
      <c r="I3569" s="10">
        <v>423</v>
      </c>
      <c r="J3569" s="14">
        <f t="shared" si="55"/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0.25448028673835127</v>
      </c>
      <c r="I3570" s="10">
        <v>416</v>
      </c>
      <c r="J3570" s="14">
        <f t="shared" si="55"/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0.40686274509803921</v>
      </c>
      <c r="I3571" s="10">
        <v>121</v>
      </c>
      <c r="J3571" s="14">
        <f t="shared" si="55"/>
        <v>0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0.29249518922386147</v>
      </c>
      <c r="I3572" s="10">
        <v>1103</v>
      </c>
      <c r="J3572" s="14">
        <f t="shared" si="55"/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9.0909090909090912E-2</v>
      </c>
      <c r="I3573" s="10">
        <v>80</v>
      </c>
      <c r="J3573" s="14">
        <f t="shared" si="55"/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0.31010928961748635</v>
      </c>
      <c r="I3574" s="10">
        <v>505</v>
      </c>
      <c r="J3574" s="14">
        <f t="shared" si="55"/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0.29629629629629628</v>
      </c>
      <c r="I3575" s="10">
        <v>551</v>
      </c>
      <c r="J3575" s="14">
        <f t="shared" si="55"/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0.32364096080910243</v>
      </c>
      <c r="I3576" s="10">
        <v>535</v>
      </c>
      <c r="J3576" s="14">
        <f t="shared" si="55"/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0.40350877192982454</v>
      </c>
      <c r="I3577" s="10">
        <v>34</v>
      </c>
      <c r="J3577" s="14">
        <f t="shared" si="55"/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0.39642857142857141</v>
      </c>
      <c r="I3578" s="10">
        <v>169</v>
      </c>
      <c r="J3578" s="14">
        <f t="shared" si="55"/>
        <v>1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0.34523809523809523</v>
      </c>
      <c r="I3579" s="10">
        <v>220</v>
      </c>
      <c r="J3579" s="14">
        <f t="shared" si="55"/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0.40694789081885857</v>
      </c>
      <c r="I3580" s="10">
        <v>239</v>
      </c>
      <c r="J3580" s="14">
        <f t="shared" si="55"/>
        <v>0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0.22950819672131148</v>
      </c>
      <c r="I3581" s="10">
        <v>47</v>
      </c>
      <c r="J3581" s="14">
        <f t="shared" si="55"/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0.32160804020100503</v>
      </c>
      <c r="I3582" s="10">
        <v>135</v>
      </c>
      <c r="J3582" s="14">
        <f t="shared" si="55"/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0.40425531914893614</v>
      </c>
      <c r="I3583" s="10">
        <v>84</v>
      </c>
      <c r="J3583" s="14">
        <f t="shared" si="55"/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0.3141025641025641</v>
      </c>
      <c r="I3584" s="10">
        <v>107</v>
      </c>
      <c r="J3584" s="14">
        <f t="shared" si="55"/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0.35691318327974275</v>
      </c>
      <c r="I3585" s="10">
        <v>200</v>
      </c>
      <c r="J3585" s="14">
        <f t="shared" si="55"/>
        <v>1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0.33</v>
      </c>
      <c r="I3586" s="10">
        <v>67</v>
      </c>
      <c r="J3586" s="14">
        <f t="shared" si="55"/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0.40575916230366493</v>
      </c>
      <c r="I3587" s="10">
        <v>227</v>
      </c>
      <c r="J3587" s="14">
        <f t="shared" si="55"/>
        <v>0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0.39662447257383965</v>
      </c>
      <c r="I3588" s="10">
        <v>429</v>
      </c>
      <c r="J3588" s="14">
        <f t="shared" ref="J3588:J3651" si="56">IF(H3588&lt;J$2,1,0)</f>
        <v>1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0.38238993710691827</v>
      </c>
      <c r="I3589" s="10">
        <v>491</v>
      </c>
      <c r="J3589" s="14">
        <f t="shared" si="56"/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0.36644046884639114</v>
      </c>
      <c r="I3590" s="10">
        <v>1027</v>
      </c>
      <c r="J3590" s="14">
        <f t="shared" si="56"/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0.34313725490196079</v>
      </c>
      <c r="I3591" s="10">
        <v>67</v>
      </c>
      <c r="J3591" s="14">
        <f t="shared" si="56"/>
        <v>1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0.38235294117647056</v>
      </c>
      <c r="I3592" s="10">
        <v>63</v>
      </c>
      <c r="J3592" s="14">
        <f t="shared" si="56"/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0.2578125</v>
      </c>
      <c r="I3593" s="10">
        <v>95</v>
      </c>
      <c r="J3593" s="14">
        <f t="shared" si="56"/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0.33584905660377357</v>
      </c>
      <c r="I3594" s="10">
        <v>528</v>
      </c>
      <c r="J3594" s="14">
        <f t="shared" si="56"/>
        <v>1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0.29333333333333333</v>
      </c>
      <c r="I3595" s="10">
        <v>106</v>
      </c>
      <c r="J3595" s="14">
        <f t="shared" si="56"/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0.39322704526940533</v>
      </c>
      <c r="I3596" s="10">
        <v>5214</v>
      </c>
      <c r="J3596" s="14">
        <f t="shared" si="56"/>
        <v>1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0.32077764277035237</v>
      </c>
      <c r="I3597" s="10">
        <v>559</v>
      </c>
      <c r="J3597" s="14">
        <f t="shared" si="56"/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0.31111111111111112</v>
      </c>
      <c r="I3598" s="10">
        <v>186</v>
      </c>
      <c r="J3598" s="14">
        <f t="shared" si="56"/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0.39333333333333331</v>
      </c>
      <c r="I3599" s="10">
        <v>364</v>
      </c>
      <c r="J3599" s="14">
        <f t="shared" si="56"/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0.40311004784688997</v>
      </c>
      <c r="I3600" s="10">
        <v>499</v>
      </c>
      <c r="J3600" s="14">
        <f t="shared" si="56"/>
        <v>0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0.46666666666666667</v>
      </c>
      <c r="I3601" s="10">
        <v>72</v>
      </c>
      <c r="J3601" s="14">
        <f t="shared" si="56"/>
        <v>0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0.33458646616541354</v>
      </c>
      <c r="I3602" s="10">
        <v>531</v>
      </c>
      <c r="J3602" s="14">
        <f t="shared" si="56"/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0.30882352941176472</v>
      </c>
      <c r="I3603" s="10">
        <v>141</v>
      </c>
      <c r="J3603" s="14">
        <f t="shared" si="56"/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0.27040816326530615</v>
      </c>
      <c r="I3604" s="10">
        <v>143</v>
      </c>
      <c r="J3604" s="14">
        <f t="shared" si="56"/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0.38157894736842107</v>
      </c>
      <c r="I3605" s="10">
        <v>47</v>
      </c>
      <c r="J3605" s="14">
        <f t="shared" si="56"/>
        <v>1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0.37378640776699029</v>
      </c>
      <c r="I3606" s="10">
        <v>258</v>
      </c>
      <c r="J3606" s="14">
        <f t="shared" si="56"/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0.44186046511627908</v>
      </c>
      <c r="I3607" s="10">
        <v>48</v>
      </c>
      <c r="J3607" s="14">
        <f t="shared" si="56"/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0.37229437229437229</v>
      </c>
      <c r="I3608" s="10">
        <v>145</v>
      </c>
      <c r="J3608" s="14">
        <f t="shared" si="56"/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0.41415557112824108</v>
      </c>
      <c r="I3609" s="10">
        <v>836</v>
      </c>
      <c r="J3609" s="14">
        <f t="shared" si="56"/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0.363080684596577</v>
      </c>
      <c r="I3610" s="10">
        <v>521</v>
      </c>
      <c r="J3610" s="14">
        <f t="shared" si="56"/>
        <v>1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0.18292682926829268</v>
      </c>
      <c r="I3611" s="10">
        <v>67</v>
      </c>
      <c r="J3611" s="14">
        <f t="shared" si="56"/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0.46153846153846156</v>
      </c>
      <c r="I3612" s="10">
        <v>161</v>
      </c>
      <c r="J3612" s="14">
        <f t="shared" si="56"/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0.42718446601941745</v>
      </c>
      <c r="I3613" s="10">
        <v>59</v>
      </c>
      <c r="J3613" s="14">
        <f t="shared" si="56"/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0.51162790697674421</v>
      </c>
      <c r="I3614" s="10">
        <v>21</v>
      </c>
      <c r="J3614" s="14">
        <f t="shared" si="56"/>
        <v>0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0.44067796610169491</v>
      </c>
      <c r="I3615" s="10">
        <v>33</v>
      </c>
      <c r="J3615" s="14">
        <f t="shared" si="56"/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0.34948979591836737</v>
      </c>
      <c r="I3616" s="10">
        <v>255</v>
      </c>
      <c r="J3616" s="14">
        <f t="shared" si="56"/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0.3201581027667984</v>
      </c>
      <c r="I3617" s="10">
        <v>172</v>
      </c>
      <c r="J3617" s="14">
        <f t="shared" si="56"/>
        <v>1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0.34965034965034963</v>
      </c>
      <c r="I3618" s="10">
        <v>93</v>
      </c>
      <c r="J3618" s="14">
        <f t="shared" si="56"/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0.3597560975609756</v>
      </c>
      <c r="I3619" s="10">
        <v>105</v>
      </c>
      <c r="J3619" s="14">
        <f t="shared" si="56"/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0.45061728395061729</v>
      </c>
      <c r="I3620" s="10">
        <v>89</v>
      </c>
      <c r="J3620" s="14">
        <f t="shared" si="56"/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0.23756906077348067</v>
      </c>
      <c r="I3621" s="10">
        <v>138</v>
      </c>
      <c r="J3621" s="14">
        <f t="shared" si="56"/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0.34653465346534651</v>
      </c>
      <c r="I3622" s="10">
        <v>66</v>
      </c>
      <c r="J3622" s="14">
        <f t="shared" si="56"/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0.40569395017793597</v>
      </c>
      <c r="I3623" s="10">
        <v>167</v>
      </c>
      <c r="J3623" s="14">
        <f t="shared" si="56"/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0.33624454148471616</v>
      </c>
      <c r="I3624" s="10">
        <v>304</v>
      </c>
      <c r="J3624" s="14">
        <f t="shared" si="56"/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0.34693877551020408</v>
      </c>
      <c r="I3625" s="10">
        <v>480</v>
      </c>
      <c r="J3625" s="14">
        <f t="shared" si="56"/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0.36</v>
      </c>
      <c r="I3626" s="10">
        <v>32</v>
      </c>
      <c r="J3626" s="14">
        <f t="shared" si="56"/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0.41093117408906882</v>
      </c>
      <c r="I3627" s="10">
        <v>582</v>
      </c>
      <c r="J3627" s="14">
        <f t="shared" si="56"/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0.39049235993208831</v>
      </c>
      <c r="I3628" s="10">
        <v>1436</v>
      </c>
      <c r="J3628" s="14">
        <f t="shared" si="56"/>
        <v>1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0.2982456140350877</v>
      </c>
      <c r="I3629" s="10">
        <v>80</v>
      </c>
      <c r="J3629" s="14">
        <f t="shared" si="56"/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0.39583333333333331</v>
      </c>
      <c r="I3630" s="10">
        <v>203</v>
      </c>
      <c r="J3630" s="14">
        <f t="shared" si="56"/>
        <v>1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0.37967914438502676</v>
      </c>
      <c r="I3631" s="10">
        <v>696</v>
      </c>
      <c r="J3631" s="14">
        <f t="shared" si="56"/>
        <v>1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0.35271317829457366</v>
      </c>
      <c r="I3632" s="10">
        <v>334</v>
      </c>
      <c r="J3632" s="14">
        <f t="shared" si="56"/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0.28735632183908044</v>
      </c>
      <c r="I3633" s="10">
        <v>62</v>
      </c>
      <c r="J3633" s="14">
        <f t="shared" si="56"/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0.35914893617021276</v>
      </c>
      <c r="I3634" s="10">
        <v>753</v>
      </c>
      <c r="J3634" s="14">
        <f t="shared" si="56"/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0.30684931506849317</v>
      </c>
      <c r="I3635" s="10">
        <v>253</v>
      </c>
      <c r="J3635" s="14">
        <f t="shared" si="56"/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0.38287695802941529</v>
      </c>
      <c r="I3636" s="10">
        <v>5161</v>
      </c>
      <c r="J3636" s="14">
        <f t="shared" si="56"/>
        <v>1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0.47738693467336685</v>
      </c>
      <c r="I3637" s="10">
        <v>104</v>
      </c>
      <c r="J3637" s="14">
        <f t="shared" si="56"/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0.2963709677419355</v>
      </c>
      <c r="I3638" s="10">
        <v>349</v>
      </c>
      <c r="J3638" s="14">
        <f t="shared" si="56"/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0.30769230769230771</v>
      </c>
      <c r="I3639" s="10">
        <v>90</v>
      </c>
      <c r="J3639" s="14">
        <f t="shared" si="56"/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0.3392857142857143</v>
      </c>
      <c r="I3640" s="10">
        <v>555</v>
      </c>
      <c r="J3640" s="14">
        <f t="shared" si="56"/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0.28238341968911918</v>
      </c>
      <c r="I3641" s="10">
        <v>554</v>
      </c>
      <c r="J3641" s="14">
        <f t="shared" si="56"/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0.30769230769230771</v>
      </c>
      <c r="I3642" s="10">
        <v>99</v>
      </c>
      <c r="J3642" s="14">
        <f t="shared" si="56"/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0.33062330623306235</v>
      </c>
      <c r="I3643" s="10">
        <v>247</v>
      </c>
      <c r="J3643" s="14">
        <f t="shared" si="56"/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0.31428571428571428</v>
      </c>
      <c r="I3644" s="10">
        <v>24</v>
      </c>
      <c r="J3644" s="14">
        <f t="shared" si="56"/>
        <v>1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0.34471544715447155</v>
      </c>
      <c r="I3645" s="10">
        <v>403</v>
      </c>
      <c r="J3645" s="14">
        <f t="shared" si="56"/>
        <v>1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0.39585338570796808</v>
      </c>
      <c r="I3646" s="10">
        <v>46448</v>
      </c>
      <c r="J3646" s="14">
        <f t="shared" si="56"/>
        <v>1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0.34054054054054056</v>
      </c>
      <c r="I3647" s="10">
        <v>122</v>
      </c>
      <c r="J3647" s="14">
        <f t="shared" si="56"/>
        <v>1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0.33636363636363636</v>
      </c>
      <c r="I3648" s="10">
        <v>73</v>
      </c>
      <c r="J3648" s="14">
        <f t="shared" si="56"/>
        <v>1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0.31707317073170732</v>
      </c>
      <c r="I3649" s="10">
        <v>84</v>
      </c>
      <c r="J3649" s="14">
        <f t="shared" si="56"/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0.42352941176470588</v>
      </c>
      <c r="I3650" s="10">
        <v>49</v>
      </c>
      <c r="J3650" s="14">
        <f t="shared" si="56"/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0.4120603015075377</v>
      </c>
      <c r="I3651" s="10">
        <v>117</v>
      </c>
      <c r="J3651" s="14">
        <f t="shared" si="56"/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0.3728813559322034</v>
      </c>
      <c r="I3652" s="10">
        <v>333</v>
      </c>
      <c r="J3652" s="14">
        <f t="shared" ref="J3652:J3715" si="57">IF(H3652&lt;J$2,1,0)</f>
        <v>1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0.26857142857142857</v>
      </c>
      <c r="I3653" s="10">
        <v>128</v>
      </c>
      <c r="J3653" s="14">
        <f t="shared" si="57"/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0.38832997987927564</v>
      </c>
      <c r="I3654" s="10">
        <v>304</v>
      </c>
      <c r="J3654" s="14">
        <f t="shared" si="57"/>
        <v>1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0.36915887850467288</v>
      </c>
      <c r="I3655" s="10">
        <v>135</v>
      </c>
      <c r="J3655" s="14">
        <f t="shared" si="57"/>
        <v>1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0.52564102564102566</v>
      </c>
      <c r="I3656" s="10">
        <v>37</v>
      </c>
      <c r="J3656" s="14">
        <f t="shared" si="57"/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0.37226277372262773</v>
      </c>
      <c r="I3657" s="10">
        <v>86</v>
      </c>
      <c r="J3657" s="14">
        <f t="shared" si="57"/>
        <v>1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0.4553191489361702</v>
      </c>
      <c r="I3658" s="10">
        <v>128</v>
      </c>
      <c r="J3658" s="14">
        <f t="shared" si="57"/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0.34020618556701032</v>
      </c>
      <c r="I3659" s="10">
        <v>128</v>
      </c>
      <c r="J3659" s="14">
        <f t="shared" si="57"/>
        <v>1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0.35036496350364965</v>
      </c>
      <c r="I3660" s="10">
        <v>89</v>
      </c>
      <c r="J3660" s="14">
        <f t="shared" si="57"/>
        <v>1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0.35636363636363638</v>
      </c>
      <c r="I3661" s="10">
        <v>177</v>
      </c>
      <c r="J3661" s="14">
        <f t="shared" si="57"/>
        <v>1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0.375</v>
      </c>
      <c r="I3662" s="10">
        <v>280</v>
      </c>
      <c r="J3662" s="14">
        <f t="shared" si="57"/>
        <v>1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0.38425925925925924</v>
      </c>
      <c r="I3663" s="10">
        <v>133</v>
      </c>
      <c r="J3663" s="14">
        <f t="shared" si="57"/>
        <v>1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0.49212598425196852</v>
      </c>
      <c r="I3664" s="10">
        <v>129</v>
      </c>
      <c r="J3664" s="14">
        <f t="shared" si="57"/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0.399320882852292</v>
      </c>
      <c r="I3665" s="10">
        <v>1769</v>
      </c>
      <c r="J3665" s="14">
        <f t="shared" si="57"/>
        <v>1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0.35802469135802467</v>
      </c>
      <c r="I3666" s="10">
        <v>156</v>
      </c>
      <c r="J3666" s="14">
        <f t="shared" si="57"/>
        <v>1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0.36683417085427134</v>
      </c>
      <c r="I3667" s="10">
        <v>126</v>
      </c>
      <c r="J3667" s="14">
        <f t="shared" si="57"/>
        <v>1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0.41358024691358025</v>
      </c>
      <c r="I3668" s="10">
        <v>190</v>
      </c>
      <c r="J3668" s="14">
        <f t="shared" si="57"/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0.3936842105263158</v>
      </c>
      <c r="I3669" s="10">
        <v>576</v>
      </c>
      <c r="J3669" s="14">
        <f t="shared" si="57"/>
        <v>1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0.35694822888283378</v>
      </c>
      <c r="I3670" s="10">
        <v>236</v>
      </c>
      <c r="J3670" s="14">
        <f t="shared" si="57"/>
        <v>1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0.31351069379238394</v>
      </c>
      <c r="I3671" s="10">
        <v>1316</v>
      </c>
      <c r="J3671" s="14">
        <f t="shared" si="57"/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0.31626506024096385</v>
      </c>
      <c r="I3672" s="10">
        <v>227</v>
      </c>
      <c r="J3672" s="14">
        <f t="shared" si="57"/>
        <v>1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0.36904761904761907</v>
      </c>
      <c r="I3673" s="10">
        <v>265</v>
      </c>
      <c r="J3673" s="14">
        <f t="shared" si="57"/>
        <v>1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0.375</v>
      </c>
      <c r="I3674" s="10">
        <v>110</v>
      </c>
      <c r="J3674" s="14">
        <f t="shared" si="57"/>
        <v>1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0.4007220216606498</v>
      </c>
      <c r="I3675" s="10">
        <v>166</v>
      </c>
      <c r="J3675" s="14">
        <f t="shared" si="57"/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0.23463687150837989</v>
      </c>
      <c r="I3676" s="10">
        <v>137</v>
      </c>
      <c r="J3676" s="14">
        <f t="shared" si="57"/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0.34161490683229812</v>
      </c>
      <c r="I3677" s="10">
        <v>212</v>
      </c>
      <c r="J3677" s="14">
        <f t="shared" si="57"/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0.39880952380952384</v>
      </c>
      <c r="I3678" s="10">
        <v>101</v>
      </c>
      <c r="J3678" s="14">
        <f t="shared" si="57"/>
        <v>1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0.37954545454545452</v>
      </c>
      <c r="I3679" s="10">
        <v>273</v>
      </c>
      <c r="J3679" s="14">
        <f t="shared" si="57"/>
        <v>1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0.39148936170212767</v>
      </c>
      <c r="I3680" s="10">
        <v>286</v>
      </c>
      <c r="J3680" s="14">
        <f t="shared" si="57"/>
        <v>1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0.40975609756097559</v>
      </c>
      <c r="I3681" s="10">
        <v>605</v>
      </c>
      <c r="J3681" s="14">
        <f t="shared" si="57"/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0.45621827411167515</v>
      </c>
      <c r="I3682" s="10">
        <v>857</v>
      </c>
      <c r="J3682" s="14">
        <f t="shared" si="57"/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0.43039772727272729</v>
      </c>
      <c r="I3683" s="10">
        <v>1203</v>
      </c>
      <c r="J3683" s="14">
        <f t="shared" si="57"/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0.41379310344827586</v>
      </c>
      <c r="I3684" s="10">
        <v>527</v>
      </c>
      <c r="J3684" s="14">
        <f t="shared" si="57"/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0.48987854251012147</v>
      </c>
      <c r="I3685" s="10">
        <v>252</v>
      </c>
      <c r="J3685" s="14">
        <f t="shared" si="57"/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0.31</v>
      </c>
      <c r="I3686" s="10">
        <v>345</v>
      </c>
      <c r="J3686" s="14">
        <f t="shared" si="57"/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0.41150442477876104</v>
      </c>
      <c r="I3687" s="10">
        <v>133</v>
      </c>
      <c r="J3687" s="14">
        <f t="shared" si="57"/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0.40109140518417463</v>
      </c>
      <c r="I3688" s="10">
        <v>439</v>
      </c>
      <c r="J3688" s="14">
        <f t="shared" si="57"/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0.41973094170403585</v>
      </c>
      <c r="I3689" s="10">
        <v>647</v>
      </c>
      <c r="J3689" s="14">
        <f t="shared" si="57"/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0.38098104122780618</v>
      </c>
      <c r="I3690" s="10">
        <v>2057</v>
      </c>
      <c r="J3690" s="14">
        <f t="shared" si="57"/>
        <v>1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0.37771739130434784</v>
      </c>
      <c r="I3691" s="10">
        <v>229</v>
      </c>
      <c r="J3691" s="14">
        <f t="shared" si="57"/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0.3618320610687023</v>
      </c>
      <c r="I3692" s="10">
        <v>836</v>
      </c>
      <c r="J3692" s="14">
        <f t="shared" si="57"/>
        <v>1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0.36381709741550694</v>
      </c>
      <c r="I3693" s="10">
        <v>960</v>
      </c>
      <c r="J3693" s="14">
        <f t="shared" si="57"/>
        <v>1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0.4064327485380117</v>
      </c>
      <c r="I3694" s="10">
        <v>203</v>
      </c>
      <c r="J3694" s="14">
        <f t="shared" si="57"/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0.34948096885813151</v>
      </c>
      <c r="I3695" s="10">
        <v>376</v>
      </c>
      <c r="J3695" s="14">
        <f t="shared" si="57"/>
        <v>1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0.35313531353135313</v>
      </c>
      <c r="I3696" s="10">
        <v>392</v>
      </c>
      <c r="J3696" s="14">
        <f t="shared" si="57"/>
        <v>1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0.32765957446808508</v>
      </c>
      <c r="I3697" s="10">
        <v>158</v>
      </c>
      <c r="J3697" s="14">
        <f t="shared" si="57"/>
        <v>1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0.33206106870229007</v>
      </c>
      <c r="I3698" s="10">
        <v>175</v>
      </c>
      <c r="J3698" s="14">
        <f t="shared" si="57"/>
        <v>1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0.34551495016611294</v>
      </c>
      <c r="I3699" s="10">
        <v>197</v>
      </c>
      <c r="J3699" s="14">
        <f t="shared" si="57"/>
        <v>1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0.38676844783715014</v>
      </c>
      <c r="I3700" s="10">
        <v>482</v>
      </c>
      <c r="J3700" s="14">
        <f t="shared" si="57"/>
        <v>1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0.35862913096695226</v>
      </c>
      <c r="I3701" s="10">
        <v>524</v>
      </c>
      <c r="J3701" s="14">
        <f t="shared" si="57"/>
        <v>1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0.37096774193548387</v>
      </c>
      <c r="I3702" s="10">
        <v>78</v>
      </c>
      <c r="J3702" s="14">
        <f t="shared" si="57"/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0.49841772151898733</v>
      </c>
      <c r="I3703" s="10">
        <v>634</v>
      </c>
      <c r="J3703" s="14">
        <f t="shared" si="57"/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0.52941176470588236</v>
      </c>
      <c r="I3704" s="10">
        <v>112</v>
      </c>
      <c r="J3704" s="14">
        <f t="shared" si="57"/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0.36778846153846156</v>
      </c>
      <c r="I3705" s="10">
        <v>526</v>
      </c>
      <c r="J3705" s="14">
        <f t="shared" si="57"/>
        <v>1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0.33632286995515698</v>
      </c>
      <c r="I3706" s="10">
        <v>296</v>
      </c>
      <c r="J3706" s="14">
        <f t="shared" si="57"/>
        <v>1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0.41104294478527609</v>
      </c>
      <c r="I3707" s="10">
        <v>384</v>
      </c>
      <c r="J3707" s="14">
        <f t="shared" si="57"/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0.30409356725146197</v>
      </c>
      <c r="I3708" s="10">
        <v>238</v>
      </c>
      <c r="J3708" s="14">
        <f t="shared" si="57"/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0.55801104972375692</v>
      </c>
      <c r="I3709" s="10">
        <v>80</v>
      </c>
      <c r="J3709" s="14">
        <f t="shared" si="57"/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0.42047531992687387</v>
      </c>
      <c r="I3710" s="10">
        <v>317</v>
      </c>
      <c r="J3710" s="14">
        <f t="shared" si="57"/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0.41436314363143634</v>
      </c>
      <c r="I3711" s="10">
        <v>4322</v>
      </c>
      <c r="J3711" s="14">
        <f t="shared" si="57"/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0.35414634146341462</v>
      </c>
      <c r="I3712" s="10">
        <v>662</v>
      </c>
      <c r="J3712" s="14">
        <f t="shared" si="57"/>
        <v>1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0.35361216730038025</v>
      </c>
      <c r="I3713" s="10">
        <v>170</v>
      </c>
      <c r="J3713" s="14">
        <f t="shared" si="57"/>
        <v>1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0.4296875</v>
      </c>
      <c r="I3714" s="10">
        <v>73</v>
      </c>
      <c r="J3714" s="14">
        <f t="shared" si="57"/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0.39726027397260272</v>
      </c>
      <c r="I3715" s="10">
        <v>264</v>
      </c>
      <c r="J3715" s="14">
        <f t="shared" si="57"/>
        <v>1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0.30414746543778803</v>
      </c>
      <c r="I3716" s="10">
        <v>151</v>
      </c>
      <c r="J3716" s="14">
        <f t="shared" ref="J3716:J3779" si="58"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0.40963855421686746</v>
      </c>
      <c r="I3717" s="10">
        <v>196</v>
      </c>
      <c r="J3717" s="14">
        <f t="shared" si="58"/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0.3364485981308411</v>
      </c>
      <c r="I3718" s="10">
        <v>213</v>
      </c>
      <c r="J3718" s="14">
        <f t="shared" si="58"/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0.31195335276967928</v>
      </c>
      <c r="I3719" s="10">
        <v>236</v>
      </c>
      <c r="J3719" s="14">
        <f t="shared" si="58"/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0.42817679558011051</v>
      </c>
      <c r="I3720" s="10">
        <v>207</v>
      </c>
      <c r="J3720" s="14">
        <f t="shared" si="58"/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0.37016574585635359</v>
      </c>
      <c r="I3721" s="10">
        <v>114</v>
      </c>
      <c r="J3721" s="14">
        <f t="shared" si="58"/>
        <v>1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0.36904761904761907</v>
      </c>
      <c r="I3722" s="10">
        <v>53</v>
      </c>
      <c r="J3722" s="14">
        <f t="shared" si="58"/>
        <v>1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0.32692307692307693</v>
      </c>
      <c r="I3723" s="10">
        <v>35</v>
      </c>
      <c r="J3723" s="14">
        <f t="shared" si="58"/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0.40566037735849059</v>
      </c>
      <c r="I3724" s="10">
        <v>63</v>
      </c>
      <c r="J3724" s="14">
        <f t="shared" si="58"/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0.41095890410958902</v>
      </c>
      <c r="I3725" s="10">
        <v>43</v>
      </c>
      <c r="J3725" s="14">
        <f t="shared" si="58"/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0.435</v>
      </c>
      <c r="I3726" s="10">
        <v>113</v>
      </c>
      <c r="J3726" s="14">
        <f t="shared" si="58"/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0.36624569460390355</v>
      </c>
      <c r="I3727" s="10">
        <v>552</v>
      </c>
      <c r="J3727" s="14">
        <f t="shared" si="58"/>
        <v>1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0.24657534246575341</v>
      </c>
      <c r="I3728" s="10">
        <v>55</v>
      </c>
      <c r="J3728" s="14">
        <f t="shared" si="58"/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0.31759656652360513</v>
      </c>
      <c r="I3729" s="10">
        <v>159</v>
      </c>
      <c r="J3729" s="14">
        <f t="shared" si="58"/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0.41012396694214875</v>
      </c>
      <c r="I3730" s="10">
        <v>571</v>
      </c>
      <c r="J3730" s="14">
        <f t="shared" si="58"/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0.3350743270389715</v>
      </c>
      <c r="I3731" s="10">
        <v>1655</v>
      </c>
      <c r="J3731" s="14">
        <f t="shared" si="58"/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0.43122676579925651</v>
      </c>
      <c r="I3732" s="10">
        <v>153</v>
      </c>
      <c r="J3732" s="14">
        <f t="shared" si="58"/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0.35114503816793891</v>
      </c>
      <c r="I3733" s="10">
        <v>85</v>
      </c>
      <c r="J3733" s="14">
        <f t="shared" si="58"/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0.42346938775510207</v>
      </c>
      <c r="I3734" s="10">
        <v>113</v>
      </c>
      <c r="J3734" s="14">
        <f t="shared" si="58"/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0.36162361623616235</v>
      </c>
      <c r="I3735" s="10">
        <v>346</v>
      </c>
      <c r="J3735" s="14">
        <f t="shared" si="58"/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0.36461126005361932</v>
      </c>
      <c r="I3736" s="10">
        <v>237</v>
      </c>
      <c r="J3736" s="14">
        <f t="shared" si="58"/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0.3202247191011236</v>
      </c>
      <c r="I3737" s="10">
        <v>121</v>
      </c>
      <c r="J3737" s="14">
        <f t="shared" si="58"/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0.42016806722689076</v>
      </c>
      <c r="I3738" s="10">
        <v>207</v>
      </c>
      <c r="J3738" s="14">
        <f t="shared" si="58"/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0.33870967741935482</v>
      </c>
      <c r="I3739" s="10">
        <v>82</v>
      </c>
      <c r="J3739" s="14">
        <f t="shared" si="58"/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0.49673202614379086</v>
      </c>
      <c r="I3740" s="10">
        <v>77</v>
      </c>
      <c r="J3740" s="14">
        <f t="shared" si="58"/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0.31395348837209303</v>
      </c>
      <c r="I3741" s="10">
        <v>59</v>
      </c>
      <c r="J3741" s="14">
        <f t="shared" si="58"/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0.33544077299296193</v>
      </c>
      <c r="I3742" s="10">
        <v>5571</v>
      </c>
      <c r="J3742" s="14">
        <f t="shared" si="58"/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0.38043478260869568</v>
      </c>
      <c r="I3743" s="10">
        <v>114</v>
      </c>
      <c r="J3743" s="14">
        <f t="shared" si="58"/>
        <v>1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0.39344262295081966</v>
      </c>
      <c r="I3744" s="10">
        <v>37</v>
      </c>
      <c r="J3744" s="14">
        <f t="shared" si="58"/>
        <v>1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0.46255506607929514</v>
      </c>
      <c r="I3745" s="10">
        <v>610</v>
      </c>
      <c r="J3745" s="14">
        <f t="shared" si="58"/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0.15384615384615385</v>
      </c>
      <c r="I3746" s="10">
        <v>143</v>
      </c>
      <c r="J3746" s="14">
        <f t="shared" si="58"/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0.34552845528455284</v>
      </c>
      <c r="I3747" s="10">
        <v>322</v>
      </c>
      <c r="J3747" s="14">
        <f t="shared" si="58"/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0.37117903930131002</v>
      </c>
      <c r="I3748" s="10">
        <v>144</v>
      </c>
      <c r="J3748" s="14">
        <f t="shared" si="58"/>
        <v>1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0.34078212290502791</v>
      </c>
      <c r="I3749" s="10">
        <v>118</v>
      </c>
      <c r="J3749" s="14">
        <f t="shared" si="58"/>
        <v>1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0.29963898916967507</v>
      </c>
      <c r="I3750" s="10">
        <v>194</v>
      </c>
      <c r="J3750" s="14">
        <f t="shared" si="58"/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0.32642487046632124</v>
      </c>
      <c r="I3751" s="10">
        <v>260</v>
      </c>
      <c r="J3751" s="14">
        <f t="shared" si="58"/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0.460093896713615</v>
      </c>
      <c r="I3752" s="10">
        <v>115</v>
      </c>
      <c r="J3752" s="14">
        <f t="shared" si="58"/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0.21768707482993196</v>
      </c>
      <c r="I3753" s="10">
        <v>115</v>
      </c>
      <c r="J3753" s="14">
        <f t="shared" si="58"/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0.41632653061224489</v>
      </c>
      <c r="I3754" s="10">
        <v>143</v>
      </c>
      <c r="J3754" s="14">
        <f t="shared" si="58"/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0.32758620689655171</v>
      </c>
      <c r="I3755" s="10">
        <v>117</v>
      </c>
      <c r="J3755" s="14">
        <f t="shared" si="58"/>
        <v>1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0.40322580645161288</v>
      </c>
      <c r="I3756" s="10">
        <v>37</v>
      </c>
      <c r="J3756" s="14">
        <f t="shared" si="58"/>
        <v>0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0.38663484486873506</v>
      </c>
      <c r="I3757" s="10">
        <v>257</v>
      </c>
      <c r="J3757" s="14">
        <f t="shared" si="58"/>
        <v>1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0.26605504587155965</v>
      </c>
      <c r="I3758" s="10">
        <v>80</v>
      </c>
      <c r="J3758" s="14">
        <f t="shared" si="58"/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0.44117647058823528</v>
      </c>
      <c r="I3759" s="10">
        <v>171</v>
      </c>
      <c r="J3759" s="14">
        <f t="shared" si="58"/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0.35680751173708919</v>
      </c>
      <c r="I3760" s="10">
        <v>137</v>
      </c>
      <c r="J3760" s="14">
        <f t="shared" si="58"/>
        <v>1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0.30410447761194032</v>
      </c>
      <c r="I3761" s="10">
        <v>373</v>
      </c>
      <c r="J3761" s="14">
        <f t="shared" si="58"/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0.34</v>
      </c>
      <c r="I3762" s="10">
        <v>66</v>
      </c>
      <c r="J3762" s="14">
        <f t="shared" si="58"/>
        <v>1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0.35628742514970058</v>
      </c>
      <c r="I3763" s="10">
        <v>860</v>
      </c>
      <c r="J3763" s="14">
        <f t="shared" si="58"/>
        <v>1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0.33333333333333331</v>
      </c>
      <c r="I3764" s="10">
        <v>24</v>
      </c>
      <c r="J3764" s="14">
        <f t="shared" si="58"/>
        <v>1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0.4351145038167939</v>
      </c>
      <c r="I3765" s="10">
        <v>148</v>
      </c>
      <c r="J3765" s="14">
        <f t="shared" si="58"/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0.36185819070904646</v>
      </c>
      <c r="I3766" s="10">
        <v>261</v>
      </c>
      <c r="J3766" s="14">
        <f t="shared" si="58"/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0.37681159420289856</v>
      </c>
      <c r="I3767" s="10">
        <v>43</v>
      </c>
      <c r="J3767" s="14">
        <f t="shared" si="58"/>
        <v>1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0.36919831223628691</v>
      </c>
      <c r="I3768" s="10">
        <v>897</v>
      </c>
      <c r="J3768" s="14">
        <f t="shared" si="58"/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0.49275362318840582</v>
      </c>
      <c r="I3769" s="10">
        <v>175</v>
      </c>
      <c r="J3769" s="14">
        <f t="shared" si="58"/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0.39451114922813035</v>
      </c>
      <c r="I3770" s="10">
        <v>353</v>
      </c>
      <c r="J3770" s="14">
        <f t="shared" si="58"/>
        <v>1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0.36311239193083572</v>
      </c>
      <c r="I3771" s="10">
        <v>221</v>
      </c>
      <c r="J3771" s="14">
        <f t="shared" si="58"/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0.39863837184037082</v>
      </c>
      <c r="I3772" s="10">
        <v>8303</v>
      </c>
      <c r="J3772" s="14">
        <f t="shared" si="58"/>
        <v>1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0.22580645161290322</v>
      </c>
      <c r="I3773" s="10">
        <v>96</v>
      </c>
      <c r="J3773" s="14">
        <f t="shared" si="58"/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0.43732590529247911</v>
      </c>
      <c r="I3774" s="10">
        <v>606</v>
      </c>
      <c r="J3774" s="14">
        <f t="shared" si="58"/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0.34602076124567471</v>
      </c>
      <c r="I3775" s="10">
        <v>189</v>
      </c>
      <c r="J3775" s="14">
        <f t="shared" si="58"/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0.38624338624338622</v>
      </c>
      <c r="I3776" s="10">
        <v>116</v>
      </c>
      <c r="J3776" s="14">
        <f t="shared" si="58"/>
        <v>1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0.32592592592592595</v>
      </c>
      <c r="I3777" s="10">
        <v>182</v>
      </c>
      <c r="J3777" s="14">
        <f t="shared" si="58"/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0.34192439862542956</v>
      </c>
      <c r="I3778" s="10">
        <v>383</v>
      </c>
      <c r="J3778" s="14">
        <f t="shared" si="58"/>
        <v>1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0.46464646464646464</v>
      </c>
      <c r="I3779" s="10">
        <v>53</v>
      </c>
      <c r="J3779" s="14">
        <f t="shared" si="58"/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0.40404040404040403</v>
      </c>
      <c r="I3780" s="10">
        <v>118</v>
      </c>
      <c r="J3780" s="14">
        <f t="shared" ref="J3780:J3843" si="59"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0.34654471544715448</v>
      </c>
      <c r="I3781" s="10">
        <v>643</v>
      </c>
      <c r="J3781" s="14">
        <f t="shared" si="59"/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0.35315985130111527</v>
      </c>
      <c r="I3782" s="10">
        <v>174</v>
      </c>
      <c r="J3782" s="14">
        <f t="shared" si="59"/>
        <v>1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0.36024844720496896</v>
      </c>
      <c r="I3783" s="10">
        <v>618</v>
      </c>
      <c r="J3783" s="14">
        <f t="shared" si="59"/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0.41666666666666669</v>
      </c>
      <c r="I3784" s="10">
        <v>322</v>
      </c>
      <c r="J3784" s="14">
        <f t="shared" si="59"/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0.42481203007518797</v>
      </c>
      <c r="I3785" s="10">
        <v>153</v>
      </c>
      <c r="J3785" s="14">
        <f t="shared" si="59"/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0.3902439024390244</v>
      </c>
      <c r="I3786" s="10">
        <v>75</v>
      </c>
      <c r="J3786" s="14">
        <f t="shared" si="59"/>
        <v>1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0.34183673469387754</v>
      </c>
      <c r="I3787" s="10">
        <v>129</v>
      </c>
      <c r="J3787" s="14">
        <f t="shared" si="59"/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0.37634408602150538</v>
      </c>
      <c r="I3788" s="10">
        <v>58</v>
      </c>
      <c r="J3788" s="14">
        <f t="shared" si="59"/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0.37483953786906288</v>
      </c>
      <c r="I3789" s="10">
        <v>487</v>
      </c>
      <c r="J3789" s="14">
        <f t="shared" si="59"/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0.42686567164179107</v>
      </c>
      <c r="I3790" s="10">
        <v>192</v>
      </c>
      <c r="J3790" s="14">
        <f t="shared" si="59"/>
        <v>0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0.37777777777777777</v>
      </c>
      <c r="I3791" s="10">
        <v>56</v>
      </c>
      <c r="J3791" s="14">
        <f t="shared" si="59"/>
        <v>1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0.38390379278445885</v>
      </c>
      <c r="I3792" s="10">
        <v>666</v>
      </c>
      <c r="J3792" s="14">
        <f t="shared" si="59"/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0.43616932453869917</v>
      </c>
      <c r="I3793" s="10">
        <v>6753</v>
      </c>
      <c r="J3793" s="14">
        <f t="shared" si="59"/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0.48094373865698731</v>
      </c>
      <c r="I3794" s="10">
        <v>572</v>
      </c>
      <c r="J3794" s="14">
        <f t="shared" si="59"/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0.33203125</v>
      </c>
      <c r="I3795" s="10">
        <v>342</v>
      </c>
      <c r="J3795" s="14">
        <f t="shared" si="59"/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0.41382575757575757</v>
      </c>
      <c r="I3796" s="10">
        <v>1238</v>
      </c>
      <c r="J3796" s="14">
        <f t="shared" si="59"/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0.35042134831460675</v>
      </c>
      <c r="I3797" s="10">
        <v>925</v>
      </c>
      <c r="J3797" s="14">
        <f t="shared" si="59"/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0.33715925394548063</v>
      </c>
      <c r="I3798" s="10">
        <v>462</v>
      </c>
      <c r="J3798" s="14">
        <f t="shared" si="59"/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0.36940298507462688</v>
      </c>
      <c r="I3799" s="10">
        <v>169</v>
      </c>
      <c r="J3799" s="14">
        <f t="shared" si="59"/>
        <v>1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0.44216417910447764</v>
      </c>
      <c r="I3800" s="10">
        <v>299</v>
      </c>
      <c r="J3800" s="14">
        <f t="shared" si="59"/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0.38514680483592401</v>
      </c>
      <c r="I3801" s="10">
        <v>356</v>
      </c>
      <c r="J3801" s="14">
        <f t="shared" si="59"/>
        <v>1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0.32905982905982906</v>
      </c>
      <c r="I3802" s="10">
        <v>157</v>
      </c>
      <c r="J3802" s="14">
        <f t="shared" si="59"/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0.3812664907651715</v>
      </c>
      <c r="I3803" s="10">
        <v>469</v>
      </c>
      <c r="J3803" s="14">
        <f t="shared" si="59"/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0.38053097345132741</v>
      </c>
      <c r="I3804" s="10">
        <v>70</v>
      </c>
      <c r="J3804" s="14">
        <f t="shared" si="59"/>
        <v>1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0.38095238095238093</v>
      </c>
      <c r="I3805" s="10">
        <v>156</v>
      </c>
      <c r="J3805" s="14">
        <f t="shared" si="59"/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0.37671232876712329</v>
      </c>
      <c r="I3806" s="10">
        <v>182</v>
      </c>
      <c r="J3806" s="14">
        <f t="shared" si="59"/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0.2839506172839506</v>
      </c>
      <c r="I3807" s="10">
        <v>58</v>
      </c>
      <c r="J3807" s="14">
        <f t="shared" si="59"/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0.35664335664335667</v>
      </c>
      <c r="I3808" s="10">
        <v>92</v>
      </c>
      <c r="J3808" s="14">
        <f t="shared" si="59"/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0.37988826815642457</v>
      </c>
      <c r="I3809" s="10">
        <v>222</v>
      </c>
      <c r="J3809" s="14">
        <f t="shared" si="59"/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0.35907335907335908</v>
      </c>
      <c r="I3810" s="10">
        <v>166</v>
      </c>
      <c r="J3810" s="14">
        <f t="shared" si="59"/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0.27710843373493976</v>
      </c>
      <c r="I3811" s="10">
        <v>180</v>
      </c>
      <c r="J3811" s="14">
        <f t="shared" si="59"/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0.37195121951219512</v>
      </c>
      <c r="I3812" s="10">
        <v>206</v>
      </c>
      <c r="J3812" s="14">
        <f t="shared" si="59"/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0.37735849056603776</v>
      </c>
      <c r="I3813" s="10">
        <v>99</v>
      </c>
      <c r="J3813" s="14">
        <f t="shared" si="59"/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0.59047619047619049</v>
      </c>
      <c r="I3814" s="10">
        <v>43</v>
      </c>
      <c r="J3814" s="14">
        <f t="shared" si="59"/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0.37142857142857144</v>
      </c>
      <c r="I3815" s="10">
        <v>88</v>
      </c>
      <c r="J3815" s="14">
        <f t="shared" si="59"/>
        <v>1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0.40425531914893614</v>
      </c>
      <c r="I3816" s="10">
        <v>84</v>
      </c>
      <c r="J3816" s="14">
        <f t="shared" si="59"/>
        <v>0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0.35766423357664234</v>
      </c>
      <c r="I3817" s="10">
        <v>88</v>
      </c>
      <c r="J3817" s="14">
        <f t="shared" si="59"/>
        <v>1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0.34285714285714286</v>
      </c>
      <c r="I3818" s="10">
        <v>138</v>
      </c>
      <c r="J3818" s="14">
        <f t="shared" si="59"/>
        <v>1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0.37142857142857144</v>
      </c>
      <c r="I3819" s="10">
        <v>308</v>
      </c>
      <c r="J3819" s="14">
        <f t="shared" si="59"/>
        <v>1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0.38228438228438227</v>
      </c>
      <c r="I3820" s="10">
        <v>265</v>
      </c>
      <c r="J3820" s="14">
        <f t="shared" si="59"/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0.38652482269503546</v>
      </c>
      <c r="I3821" s="10">
        <v>173</v>
      </c>
      <c r="J3821" s="14">
        <f t="shared" si="59"/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0.40127388535031849</v>
      </c>
      <c r="I3822" s="10">
        <v>188</v>
      </c>
      <c r="J3822" s="14">
        <f t="shared" si="59"/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0.42841194529723697</v>
      </c>
      <c r="I3823" s="10">
        <v>4096</v>
      </c>
      <c r="J3823" s="14">
        <f t="shared" si="59"/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0.29910714285714285</v>
      </c>
      <c r="I3824" s="10">
        <v>157</v>
      </c>
      <c r="J3824" s="14">
        <f t="shared" si="59"/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0.4061433447098976</v>
      </c>
      <c r="I3825" s="10">
        <v>174</v>
      </c>
      <c r="J3825" s="14">
        <f t="shared" si="59"/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0.40140845070422537</v>
      </c>
      <c r="I3826" s="10">
        <v>85</v>
      </c>
      <c r="J3826" s="14">
        <f t="shared" si="59"/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0.375</v>
      </c>
      <c r="I3827" s="10">
        <v>125</v>
      </c>
      <c r="J3827" s="14">
        <f t="shared" si="59"/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0.43478260869565216</v>
      </c>
      <c r="I3828" s="10">
        <v>65</v>
      </c>
      <c r="J3828" s="14">
        <f t="shared" si="59"/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0.47619047619047616</v>
      </c>
      <c r="I3829" s="10">
        <v>132</v>
      </c>
      <c r="J3829" s="14">
        <f t="shared" si="59"/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0.35025380710659898</v>
      </c>
      <c r="I3830" s="10">
        <v>128</v>
      </c>
      <c r="J3830" s="14">
        <f t="shared" si="59"/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0.31034482758620691</v>
      </c>
      <c r="I3831" s="10">
        <v>40</v>
      </c>
      <c r="J3831" s="14">
        <f t="shared" si="59"/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0.42290748898678415</v>
      </c>
      <c r="I3832" s="10">
        <v>131</v>
      </c>
      <c r="J3832" s="14">
        <f t="shared" si="59"/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0.5490196078431373</v>
      </c>
      <c r="I3833" s="10">
        <v>23</v>
      </c>
      <c r="J3833" s="14">
        <f t="shared" si="59"/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0.39849624060150374</v>
      </c>
      <c r="I3834" s="10">
        <v>80</v>
      </c>
      <c r="J3834" s="14">
        <f t="shared" si="59"/>
        <v>1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0.36283185840707965</v>
      </c>
      <c r="I3835" s="10">
        <v>216</v>
      </c>
      <c r="J3835" s="14">
        <f t="shared" si="59"/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0.36216216216216218</v>
      </c>
      <c r="I3836" s="10">
        <v>236</v>
      </c>
      <c r="J3836" s="14">
        <f t="shared" si="59"/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0.42680412371134019</v>
      </c>
      <c r="I3837" s="10">
        <v>278</v>
      </c>
      <c r="J3837" s="14">
        <f t="shared" si="59"/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0.35256410256410259</v>
      </c>
      <c r="I3838" s="10">
        <v>101</v>
      </c>
      <c r="J3838" s="14">
        <f t="shared" si="59"/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0.40938166311300639</v>
      </c>
      <c r="I3839" s="10">
        <v>277</v>
      </c>
      <c r="J3839" s="14">
        <f t="shared" si="59"/>
        <v>0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0.41132075471698115</v>
      </c>
      <c r="I3840" s="10">
        <v>156</v>
      </c>
      <c r="J3840" s="14">
        <f t="shared" si="59"/>
        <v>0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0.38750000000000001</v>
      </c>
      <c r="I3841" s="10">
        <v>392</v>
      </c>
      <c r="J3841" s="14">
        <f t="shared" si="59"/>
        <v>1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0.39598629466470875</v>
      </c>
      <c r="I3842" s="10">
        <v>6170</v>
      </c>
      <c r="J3842" s="14">
        <f t="shared" si="59"/>
        <v>1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0.39506172839506171</v>
      </c>
      <c r="I3843" s="10">
        <v>49</v>
      </c>
      <c r="J3843" s="14">
        <f t="shared" si="59"/>
        <v>1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0.42564102564102563</v>
      </c>
      <c r="I3844" s="10">
        <v>112</v>
      </c>
      <c r="J3844" s="14">
        <f t="shared" ref="J3844:J3907" si="60">IF(H3844&lt;J$2,1,0)</f>
        <v>0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0.36553945249597425</v>
      </c>
      <c r="I3845" s="10">
        <v>394</v>
      </c>
      <c r="J3845" s="14">
        <f t="shared" si="60"/>
        <v>1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0.46250000000000002</v>
      </c>
      <c r="I3846" s="10">
        <v>86</v>
      </c>
      <c r="J3846" s="14">
        <f t="shared" si="60"/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0.32367149758454106</v>
      </c>
      <c r="I3847" s="10">
        <v>140</v>
      </c>
      <c r="J3847" s="14">
        <f t="shared" si="60"/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0.37099236641221373</v>
      </c>
      <c r="I3848" s="10">
        <v>412</v>
      </c>
      <c r="J3848" s="14">
        <f t="shared" si="60"/>
        <v>1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0.3412887828162291</v>
      </c>
      <c r="I3849" s="10">
        <v>276</v>
      </c>
      <c r="J3849" s="14">
        <f t="shared" si="60"/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0.33729729729729729</v>
      </c>
      <c r="I3850" s="10">
        <v>613</v>
      </c>
      <c r="J3850" s="14">
        <f t="shared" si="60"/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0.30031948881789139</v>
      </c>
      <c r="I3851" s="10">
        <v>219</v>
      </c>
      <c r="J3851" s="14">
        <f t="shared" si="60"/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0.4460431654676259</v>
      </c>
      <c r="I3852" s="10">
        <v>77</v>
      </c>
      <c r="J3852" s="14">
        <f t="shared" si="60"/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0.33132530120481929</v>
      </c>
      <c r="I3853" s="10">
        <v>111</v>
      </c>
      <c r="J3853" s="14">
        <f t="shared" si="60"/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0.36477272727272725</v>
      </c>
      <c r="I3854" s="10">
        <v>1677</v>
      </c>
      <c r="J3854" s="14">
        <f t="shared" si="60"/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0.35162950257289882</v>
      </c>
      <c r="I3855" s="10">
        <v>378</v>
      </c>
      <c r="J3855" s="14">
        <f t="shared" si="60"/>
        <v>1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0.36823104693140796</v>
      </c>
      <c r="I3856" s="10">
        <v>175</v>
      </c>
      <c r="J3856" s="14">
        <f t="shared" si="60"/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0.39194630872483222</v>
      </c>
      <c r="I3857" s="10">
        <v>453</v>
      </c>
      <c r="J3857" s="14">
        <f t="shared" si="60"/>
        <v>1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0.40460947503201022</v>
      </c>
      <c r="I3858" s="10">
        <v>465</v>
      </c>
      <c r="J3858" s="14">
        <f t="shared" si="60"/>
        <v>0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0.41424253872308275</v>
      </c>
      <c r="I3859" s="10">
        <v>3101</v>
      </c>
      <c r="J3859" s="14">
        <f t="shared" si="60"/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0.321483771251932</v>
      </c>
      <c r="I3860" s="10">
        <v>439</v>
      </c>
      <c r="J3860" s="14">
        <f t="shared" si="60"/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0.37340425531914895</v>
      </c>
      <c r="I3861" s="10">
        <v>589</v>
      </c>
      <c r="J3861" s="14">
        <f t="shared" si="60"/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0.33829787234042552</v>
      </c>
      <c r="I3862" s="10">
        <v>311</v>
      </c>
      <c r="J3862" s="14">
        <f t="shared" si="60"/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0.41613316261203587</v>
      </c>
      <c r="I3863" s="10">
        <v>456</v>
      </c>
      <c r="J3863" s="14">
        <f t="shared" si="60"/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0.31759656652360513</v>
      </c>
      <c r="I3864" s="10">
        <v>159</v>
      </c>
      <c r="J3864" s="14">
        <f t="shared" si="60"/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0.34333333333333332</v>
      </c>
      <c r="I3865" s="10">
        <v>197</v>
      </c>
      <c r="J3865" s="14">
        <f t="shared" si="60"/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0.32378854625550663</v>
      </c>
      <c r="I3866" s="10">
        <v>307</v>
      </c>
      <c r="J3866" s="14">
        <f t="shared" si="60"/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0.35099337748344372</v>
      </c>
      <c r="I3867" s="10">
        <v>98</v>
      </c>
      <c r="J3867" s="14">
        <f t="shared" si="60"/>
        <v>1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0.40588235294117647</v>
      </c>
      <c r="I3868" s="10">
        <v>101</v>
      </c>
      <c r="J3868" s="14">
        <f t="shared" si="60"/>
        <v>0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0.43568464730290457</v>
      </c>
      <c r="I3869" s="10">
        <v>272</v>
      </c>
      <c r="J3869" s="14">
        <f t="shared" si="60"/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0.40237691001697795</v>
      </c>
      <c r="I3870" s="10">
        <v>352</v>
      </c>
      <c r="J3870" s="14">
        <f t="shared" si="60"/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0.31761006289308175</v>
      </c>
      <c r="I3871" s="10">
        <v>434</v>
      </c>
      <c r="J3871" s="14">
        <f t="shared" si="60"/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0.3890004014452027</v>
      </c>
      <c r="I3872" s="10">
        <v>3044</v>
      </c>
      <c r="J3872" s="14">
        <f t="shared" si="60"/>
        <v>1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0.51020408163265307</v>
      </c>
      <c r="I3873" s="10">
        <v>120</v>
      </c>
      <c r="J3873" s="14">
        <f t="shared" si="60"/>
        <v>0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0.39534883720930231</v>
      </c>
      <c r="I3874" s="10">
        <v>26</v>
      </c>
      <c r="J3874" s="14">
        <f t="shared" si="60"/>
        <v>1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0.59139784946236562</v>
      </c>
      <c r="I3875" s="10">
        <v>38</v>
      </c>
      <c r="J3875" s="14">
        <f t="shared" si="60"/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0.41379310344827586</v>
      </c>
      <c r="I3876" s="10">
        <v>85</v>
      </c>
      <c r="J3876" s="14">
        <f t="shared" si="60"/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0.38961038961038963</v>
      </c>
      <c r="I3877" s="10">
        <v>47</v>
      </c>
      <c r="J3877" s="14">
        <f t="shared" si="60"/>
        <v>1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0.42682926829268292</v>
      </c>
      <c r="I3878" s="10">
        <v>47</v>
      </c>
      <c r="J3878" s="14">
        <f t="shared" si="60"/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0.5714285714285714</v>
      </c>
      <c r="I3879" s="10">
        <v>39</v>
      </c>
      <c r="J3879" s="14">
        <f t="shared" si="60"/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0.43459915611814348</v>
      </c>
      <c r="I3880" s="10">
        <v>134</v>
      </c>
      <c r="J3880" s="14">
        <f t="shared" si="60"/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0.47222222222222221</v>
      </c>
      <c r="I3881" s="10">
        <v>114</v>
      </c>
      <c r="J3881" s="14">
        <f t="shared" si="60"/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0.33333333333333331</v>
      </c>
      <c r="I3882" s="10">
        <v>102</v>
      </c>
      <c r="J3882" s="14">
        <f t="shared" si="60"/>
        <v>1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0.40968644192551157</v>
      </c>
      <c r="I3883" s="10">
        <v>4010</v>
      </c>
      <c r="J3883" s="14">
        <f t="shared" si="60"/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0.35507246376811596</v>
      </c>
      <c r="I3884" s="10">
        <v>89</v>
      </c>
      <c r="J3884" s="14">
        <f t="shared" si="60"/>
        <v>1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0.40720720720720721</v>
      </c>
      <c r="I3885" s="10">
        <v>329</v>
      </c>
      <c r="J3885" s="14">
        <f t="shared" si="60"/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0.43103448275862066</v>
      </c>
      <c r="I3886" s="10">
        <v>297</v>
      </c>
      <c r="J3886" s="14">
        <f t="shared" si="60"/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0.44927536231884058</v>
      </c>
      <c r="I3887" s="10">
        <v>38</v>
      </c>
      <c r="J3887" s="14">
        <f t="shared" si="60"/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0.6</v>
      </c>
      <c r="I3888" s="10">
        <v>14</v>
      </c>
      <c r="J3888" s="14">
        <f t="shared" si="60"/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0.35981308411214952</v>
      </c>
      <c r="I3889" s="10">
        <v>137</v>
      </c>
      <c r="J3889" s="14">
        <f t="shared" si="60"/>
        <v>1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0.36</v>
      </c>
      <c r="I3890" s="10">
        <v>208</v>
      </c>
      <c r="J3890" s="14">
        <f t="shared" si="60"/>
        <v>1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0.29545454545454547</v>
      </c>
      <c r="I3891" s="10">
        <v>31</v>
      </c>
      <c r="J3891" s="14">
        <f t="shared" si="60"/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0.48148148148148145</v>
      </c>
      <c r="I3892" s="10">
        <v>70</v>
      </c>
      <c r="J3892" s="14">
        <f t="shared" si="60"/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0.36585365853658536</v>
      </c>
      <c r="I3893" s="10">
        <v>104</v>
      </c>
      <c r="J3893" s="14">
        <f t="shared" si="60"/>
        <v>1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0.36728395061728397</v>
      </c>
      <c r="I3894" s="10">
        <v>205</v>
      </c>
      <c r="J3894" s="14">
        <f t="shared" si="60"/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0.50559701492537312</v>
      </c>
      <c r="I3895" s="10">
        <v>265</v>
      </c>
      <c r="J3895" s="14">
        <f t="shared" si="60"/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0.36241610738255031</v>
      </c>
      <c r="I3896" s="10">
        <v>380</v>
      </c>
      <c r="J3896" s="14">
        <f t="shared" si="60"/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0.41984732824427479</v>
      </c>
      <c r="I3897" s="10">
        <v>380</v>
      </c>
      <c r="J3897" s="14">
        <f t="shared" si="60"/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0.27083333333333331</v>
      </c>
      <c r="I3898" s="10">
        <v>105</v>
      </c>
      <c r="J3898" s="14">
        <f t="shared" si="60"/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0.43</v>
      </c>
      <c r="I3899" s="10">
        <v>57</v>
      </c>
      <c r="J3899" s="14">
        <f t="shared" si="60"/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0.30088495575221241</v>
      </c>
      <c r="I3900" s="10">
        <v>79</v>
      </c>
      <c r="J3900" s="14">
        <f t="shared" si="60"/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0.43409742120343842</v>
      </c>
      <c r="I3901" s="10">
        <v>395</v>
      </c>
      <c r="J3901" s="14">
        <f t="shared" si="60"/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0.46808510638297873</v>
      </c>
      <c r="I3902" s="10">
        <v>75</v>
      </c>
      <c r="J3902" s="14">
        <f t="shared" si="60"/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0.41105354058721932</v>
      </c>
      <c r="I3903" s="10">
        <v>341</v>
      </c>
      <c r="J3903" s="14">
        <f t="shared" si="60"/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0.47164948453608246</v>
      </c>
      <c r="I3904" s="10">
        <v>205</v>
      </c>
      <c r="J3904" s="14">
        <f t="shared" si="60"/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0.30952380952380953</v>
      </c>
      <c r="I3905" s="10">
        <v>116</v>
      </c>
      <c r="J3905" s="14">
        <f t="shared" si="60"/>
        <v>1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0.41544117647058826</v>
      </c>
      <c r="I3906" s="10">
        <v>159</v>
      </c>
      <c r="J3906" s="14">
        <f t="shared" si="60"/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0.23853211009174313</v>
      </c>
      <c r="I3907" s="10">
        <v>83</v>
      </c>
      <c r="J3907" s="14">
        <f t="shared" si="60"/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0.42962962962962964</v>
      </c>
      <c r="I3908" s="10">
        <v>77</v>
      </c>
      <c r="J3908" s="14">
        <f t="shared" ref="J3908:J3971" si="61"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0.51308900523560208</v>
      </c>
      <c r="I3909" s="10">
        <v>93</v>
      </c>
      <c r="J3909" s="14">
        <f t="shared" si="61"/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0.44407345575959933</v>
      </c>
      <c r="I3910" s="10">
        <v>333</v>
      </c>
      <c r="J3910" s="14">
        <f t="shared" si="61"/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0.39733840304182511</v>
      </c>
      <c r="I3911" s="10">
        <v>317</v>
      </c>
      <c r="J3911" s="14">
        <f t="shared" si="61"/>
        <v>1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0.3728813559322034</v>
      </c>
      <c r="I3912" s="10">
        <v>111</v>
      </c>
      <c r="J3912" s="14">
        <f t="shared" si="61"/>
        <v>1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0.39215686274509803</v>
      </c>
      <c r="I3913" s="10">
        <v>124</v>
      </c>
      <c r="J3913" s="14">
        <f t="shared" si="61"/>
        <v>1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0.3473684210526316</v>
      </c>
      <c r="I3914" s="10">
        <v>124</v>
      </c>
      <c r="J3914" s="14">
        <f t="shared" si="61"/>
        <v>1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0.40799999999999997</v>
      </c>
      <c r="I3915" s="10">
        <v>74</v>
      </c>
      <c r="J3915" s="14">
        <f t="shared" si="61"/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0.37142857142857144</v>
      </c>
      <c r="I3916" s="10">
        <v>66</v>
      </c>
      <c r="J3916" s="14">
        <f t="shared" si="61"/>
        <v>1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0.55263157894736847</v>
      </c>
      <c r="I3917" s="10">
        <v>51</v>
      </c>
      <c r="J3917" s="14">
        <f t="shared" si="61"/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0.40559440559440557</v>
      </c>
      <c r="I3918" s="10">
        <v>85</v>
      </c>
      <c r="J3918" s="14">
        <f t="shared" si="61"/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0.49166666666666664</v>
      </c>
      <c r="I3919" s="10">
        <v>61</v>
      </c>
      <c r="J3919" s="14">
        <f t="shared" si="61"/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0.44972067039106145</v>
      </c>
      <c r="I3920" s="10">
        <v>197</v>
      </c>
      <c r="J3920" s="14">
        <f t="shared" si="61"/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0.45299145299145299</v>
      </c>
      <c r="I3921" s="10">
        <v>64</v>
      </c>
      <c r="J3921" s="14">
        <f t="shared" si="61"/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0.31395348837209303</v>
      </c>
      <c r="I3922" s="10">
        <v>118</v>
      </c>
      <c r="J3922" s="14">
        <f t="shared" si="61"/>
        <v>1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0.3888888888888889</v>
      </c>
      <c r="I3923" s="10">
        <v>44</v>
      </c>
      <c r="J3923" s="14">
        <f t="shared" si="61"/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0.25531914893617019</v>
      </c>
      <c r="I3924" s="10">
        <v>35</v>
      </c>
      <c r="J3924" s="14">
        <f t="shared" si="61"/>
        <v>1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0.40909090909090912</v>
      </c>
      <c r="I3925" s="10">
        <v>78</v>
      </c>
      <c r="J3925" s="14">
        <f t="shared" si="61"/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0.43243243243243246</v>
      </c>
      <c r="I3926" s="10">
        <v>21</v>
      </c>
      <c r="J3926" s="14">
        <f t="shared" si="61"/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0.41871921182266009</v>
      </c>
      <c r="I3927" s="10">
        <v>118</v>
      </c>
      <c r="J3927" s="14">
        <f t="shared" si="61"/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0.49122807017543857</v>
      </c>
      <c r="I3928" s="10">
        <v>29</v>
      </c>
      <c r="J3928" s="14">
        <f t="shared" si="61"/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0.46936463803933681</v>
      </c>
      <c r="I3929" s="10">
        <v>10306</v>
      </c>
      <c r="J3929" s="14">
        <f t="shared" si="61"/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0.43271461716937354</v>
      </c>
      <c r="I3930" s="10">
        <v>489</v>
      </c>
      <c r="J3930" s="14">
        <f t="shared" si="61"/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0.44086021505376344</v>
      </c>
      <c r="I3931" s="10">
        <v>208</v>
      </c>
      <c r="J3931" s="14">
        <f t="shared" si="61"/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0.46089385474860334</v>
      </c>
      <c r="I3932" s="10">
        <v>193</v>
      </c>
      <c r="J3932" s="14">
        <f t="shared" si="61"/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0.44690265486725661</v>
      </c>
      <c r="I3933" s="10">
        <v>1250</v>
      </c>
      <c r="J3933" s="14">
        <f t="shared" si="61"/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0.50228310502283102</v>
      </c>
      <c r="I3934" s="10">
        <v>545</v>
      </c>
      <c r="J3934" s="14">
        <f t="shared" si="61"/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0.42255266418835191</v>
      </c>
      <c r="I3935" s="10">
        <v>466</v>
      </c>
      <c r="J3935" s="14">
        <f t="shared" si="61"/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0.4357298474945534</v>
      </c>
      <c r="I3936" s="10">
        <v>518</v>
      </c>
      <c r="J3936" s="14">
        <f t="shared" si="61"/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0.41474654377880182</v>
      </c>
      <c r="I3937" s="10">
        <v>254</v>
      </c>
      <c r="J3937" s="14">
        <f t="shared" si="61"/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0.41747572815533979</v>
      </c>
      <c r="I3938" s="10">
        <v>60</v>
      </c>
      <c r="J3938" s="14">
        <f t="shared" si="61"/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0.42642642642642642</v>
      </c>
      <c r="I3939" s="10">
        <v>191</v>
      </c>
      <c r="J3939" s="14">
        <f t="shared" si="61"/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0.52447552447552448</v>
      </c>
      <c r="I3940" s="10">
        <v>68</v>
      </c>
      <c r="J3940" s="14">
        <f t="shared" si="61"/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0.47465437788018433</v>
      </c>
      <c r="I3941" s="10">
        <v>228</v>
      </c>
      <c r="J3941" s="14">
        <f t="shared" si="61"/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0.4576271186440678</v>
      </c>
      <c r="I3942" s="10">
        <v>64</v>
      </c>
      <c r="J3942" s="14">
        <f t="shared" si="61"/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0.421875</v>
      </c>
      <c r="I3943" s="10">
        <v>111</v>
      </c>
      <c r="J3943" s="14">
        <f t="shared" si="61"/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0.38235294117647056</v>
      </c>
      <c r="I3944" s="10">
        <v>42</v>
      </c>
      <c r="J3944" s="14">
        <f t="shared" si="61"/>
        <v>1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0.42127215849843586</v>
      </c>
      <c r="I3945" s="10">
        <v>555</v>
      </c>
      <c r="J3945" s="14">
        <f t="shared" si="61"/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0.46167883211678834</v>
      </c>
      <c r="I3946" s="10">
        <v>295</v>
      </c>
      <c r="J3946" s="14">
        <f t="shared" si="61"/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0.49710982658959535</v>
      </c>
      <c r="I3947" s="10">
        <v>261</v>
      </c>
      <c r="J3947" s="14">
        <f t="shared" si="61"/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0.31746031746031744</v>
      </c>
      <c r="I3948" s="10">
        <v>86</v>
      </c>
      <c r="J3948" s="14">
        <f t="shared" si="61"/>
        <v>1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0.42553191489361702</v>
      </c>
      <c r="I3949" s="10">
        <v>54</v>
      </c>
      <c r="J3949" s="14">
        <f t="shared" si="61"/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0.49908759124087593</v>
      </c>
      <c r="I3950" s="10">
        <v>549</v>
      </c>
      <c r="J3950" s="14">
        <f t="shared" si="61"/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0.4</v>
      </c>
      <c r="I3951" s="10">
        <v>90</v>
      </c>
      <c r="J3951" s="14">
        <f t="shared" si="61"/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0.42905405405405406</v>
      </c>
      <c r="I3952" s="10">
        <v>169</v>
      </c>
      <c r="J3952" s="14">
        <f t="shared" si="61"/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0.48258706467661694</v>
      </c>
      <c r="I3953" s="10">
        <v>312</v>
      </c>
      <c r="J3953" s="14">
        <f t="shared" si="61"/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0.40012426219322772</v>
      </c>
      <c r="I3954" s="10">
        <v>1931</v>
      </c>
      <c r="J3954" s="14">
        <f t="shared" si="61"/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0.44094488188976377</v>
      </c>
      <c r="I3955" s="10">
        <v>71</v>
      </c>
      <c r="J3955" s="14">
        <f t="shared" si="61"/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0.48364485981308414</v>
      </c>
      <c r="I3956" s="10">
        <v>221</v>
      </c>
      <c r="J3956" s="14">
        <f t="shared" si="61"/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0.70175438596491224</v>
      </c>
      <c r="I3957" s="10">
        <v>17</v>
      </c>
      <c r="J3957" s="14">
        <f t="shared" si="61"/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0.37671232876712329</v>
      </c>
      <c r="I3958" s="10">
        <v>91</v>
      </c>
      <c r="J3958" s="14">
        <f t="shared" si="61"/>
        <v>1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0.43111111111111111</v>
      </c>
      <c r="I3959" s="10">
        <v>128</v>
      </c>
      <c r="J3959" s="14">
        <f t="shared" si="61"/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0.42233009708737862</v>
      </c>
      <c r="I3960" s="10">
        <v>119</v>
      </c>
      <c r="J3960" s="14">
        <f t="shared" si="61"/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0.38368580060422963</v>
      </c>
      <c r="I3961" s="10">
        <v>408</v>
      </c>
      <c r="J3961" s="14">
        <f t="shared" si="61"/>
        <v>1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0.41115434500648507</v>
      </c>
      <c r="I3962" s="10">
        <v>908</v>
      </c>
      <c r="J3962" s="14">
        <f t="shared" si="61"/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0.40065146579804561</v>
      </c>
      <c r="I3963" s="10">
        <v>184</v>
      </c>
      <c r="J3963" s="14">
        <f t="shared" si="61"/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0.39965986394557823</v>
      </c>
      <c r="I3964" s="10">
        <v>353</v>
      </c>
      <c r="J3964" s="14">
        <f t="shared" si="61"/>
        <v>1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0.44537815126050423</v>
      </c>
      <c r="I3965" s="10">
        <v>264</v>
      </c>
      <c r="J3965" s="14">
        <f t="shared" si="61"/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0.40431654676258993</v>
      </c>
      <c r="I3966" s="10">
        <v>414</v>
      </c>
      <c r="J3966" s="14">
        <f t="shared" si="61"/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0.39367816091954022</v>
      </c>
      <c r="I3967" s="10">
        <v>211</v>
      </c>
      <c r="J3967" s="14">
        <f t="shared" si="61"/>
        <v>1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0.44610778443113774</v>
      </c>
      <c r="I3968" s="10">
        <v>185</v>
      </c>
      <c r="J3968" s="14">
        <f t="shared" si="61"/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0.34426229508196721</v>
      </c>
      <c r="I3969" s="10">
        <v>40</v>
      </c>
      <c r="J3969" s="14">
        <f t="shared" si="61"/>
        <v>1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0.42622950819672129</v>
      </c>
      <c r="I3970" s="10">
        <v>35</v>
      </c>
      <c r="J3970" s="14">
        <f t="shared" si="61"/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0.41454545454545455</v>
      </c>
      <c r="I3971" s="10">
        <v>161</v>
      </c>
      <c r="J3971" s="14">
        <f t="shared" si="61"/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0.44219066937119678</v>
      </c>
      <c r="I3972" s="10">
        <v>275</v>
      </c>
      <c r="J3972" s="14">
        <f t="shared" ref="J3972:J4035" si="62"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0.38554216867469882</v>
      </c>
      <c r="I3973" s="10">
        <v>51</v>
      </c>
      <c r="J3973" s="14">
        <f t="shared" si="62"/>
        <v>1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0.52662721893491127</v>
      </c>
      <c r="I3974" s="10">
        <v>80</v>
      </c>
      <c r="J3974" s="14">
        <f t="shared" si="62"/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0.43448201361132116</v>
      </c>
      <c r="I3975" s="10">
        <v>5235</v>
      </c>
      <c r="J3975" s="14">
        <f t="shared" si="62"/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0.64150943396226412</v>
      </c>
      <c r="I3976" s="10">
        <v>19</v>
      </c>
      <c r="J3976" s="14">
        <f t="shared" si="62"/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0.39817232375979111</v>
      </c>
      <c r="I3977" s="10">
        <v>461</v>
      </c>
      <c r="J3977" s="14">
        <f t="shared" si="62"/>
        <v>1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0.43598615916955019</v>
      </c>
      <c r="I3978" s="10">
        <v>163</v>
      </c>
      <c r="J3978" s="14">
        <f t="shared" si="62"/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0.44615384615384618</v>
      </c>
      <c r="I3979" s="10">
        <v>180</v>
      </c>
      <c r="J3979" s="14">
        <f t="shared" si="62"/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0.53731343283582089</v>
      </c>
      <c r="I3980" s="10">
        <v>62</v>
      </c>
      <c r="J3980" s="14">
        <f t="shared" si="62"/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0.44242424242424244</v>
      </c>
      <c r="I3981" s="10">
        <v>92</v>
      </c>
      <c r="J3981" s="14">
        <f t="shared" si="62"/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0.4660633484162896</v>
      </c>
      <c r="I3982" s="10">
        <v>118</v>
      </c>
      <c r="J3982" s="14">
        <f t="shared" si="62"/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0.42857142857142855</v>
      </c>
      <c r="I3983" s="10">
        <v>36</v>
      </c>
      <c r="J3983" s="14">
        <f t="shared" si="62"/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0.49572649572649574</v>
      </c>
      <c r="I3984" s="10">
        <v>59</v>
      </c>
      <c r="J3984" s="14">
        <f t="shared" si="62"/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0.45454545454545453</v>
      </c>
      <c r="I3985" s="10">
        <v>66</v>
      </c>
      <c r="J3985" s="14">
        <f t="shared" si="62"/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0.47580645161290325</v>
      </c>
      <c r="I3986" s="10">
        <v>325</v>
      </c>
      <c r="J3986" s="14">
        <f t="shared" si="62"/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0.49397590361445781</v>
      </c>
      <c r="I3987" s="10">
        <v>42</v>
      </c>
      <c r="J3987" s="14">
        <f t="shared" si="62"/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0.48329853862212946</v>
      </c>
      <c r="I3988" s="10">
        <v>495</v>
      </c>
      <c r="J3988" s="14">
        <f t="shared" si="62"/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0.48201438848920863</v>
      </c>
      <c r="I3989" s="10">
        <v>72</v>
      </c>
      <c r="J3989" s="14">
        <f t="shared" si="62"/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0.45575221238938052</v>
      </c>
      <c r="I3990" s="10">
        <v>123</v>
      </c>
      <c r="J3990" s="14">
        <f t="shared" si="62"/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0.51428571428571423</v>
      </c>
      <c r="I3991" s="10">
        <v>51</v>
      </c>
      <c r="J3991" s="14">
        <f t="shared" si="62"/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0.35416666666666669</v>
      </c>
      <c r="I3992" s="10">
        <v>62</v>
      </c>
      <c r="J3992" s="14">
        <f t="shared" si="62"/>
        <v>1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0.37735849056603776</v>
      </c>
      <c r="I3993" s="10">
        <v>33</v>
      </c>
      <c r="J3993" s="14">
        <f t="shared" si="62"/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0.44186046511627908</v>
      </c>
      <c r="I3994" s="10">
        <v>24</v>
      </c>
      <c r="J3994" s="14">
        <f t="shared" si="62"/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0.41538461538461541</v>
      </c>
      <c r="I3995" s="10">
        <v>114</v>
      </c>
      <c r="J3995" s="14">
        <f t="shared" si="62"/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0.51515151515151514</v>
      </c>
      <c r="I3996" s="10">
        <v>32</v>
      </c>
      <c r="J3996" s="14">
        <f t="shared" si="62"/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0.40579710144927539</v>
      </c>
      <c r="I3997" s="10">
        <v>41</v>
      </c>
      <c r="J3997" s="14">
        <f t="shared" si="62"/>
        <v>0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0.48571428571428571</v>
      </c>
      <c r="I3998" s="10">
        <v>54</v>
      </c>
      <c r="J3998" s="14">
        <f t="shared" si="62"/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0.52479338842975209</v>
      </c>
      <c r="I3999" s="10">
        <v>115</v>
      </c>
      <c r="J3999" s="14">
        <f t="shared" si="62"/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0.45070422535211269</v>
      </c>
      <c r="I4000" s="10">
        <v>117</v>
      </c>
      <c r="J4000" s="14">
        <f t="shared" si="62"/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0.28169014084507044</v>
      </c>
      <c r="I4001" s="10">
        <v>51</v>
      </c>
      <c r="J4001" s="14">
        <f t="shared" si="62"/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0.45454545454545453</v>
      </c>
      <c r="I4002" s="10">
        <v>24</v>
      </c>
      <c r="J4002" s="14">
        <f t="shared" si="62"/>
        <v>0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0.5</v>
      </c>
      <c r="I4003" s="10">
        <v>16</v>
      </c>
      <c r="J4003" s="14">
        <f t="shared" si="62"/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0.33</v>
      </c>
      <c r="I4004" s="10">
        <v>67</v>
      </c>
      <c r="J4004" s="14">
        <f t="shared" si="62"/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0.41860465116279072</v>
      </c>
      <c r="I4005" s="10">
        <v>25</v>
      </c>
      <c r="J4005" s="14">
        <f t="shared" si="62"/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0.34831460674157305</v>
      </c>
      <c r="I4006" s="10">
        <v>58</v>
      </c>
      <c r="J4006" s="14">
        <f t="shared" si="62"/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0.41964285714285715</v>
      </c>
      <c r="I4007" s="10">
        <v>65</v>
      </c>
      <c r="J4007" s="14">
        <f t="shared" si="62"/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0.2857142857142857</v>
      </c>
      <c r="I4008" s="10">
        <v>75</v>
      </c>
      <c r="J4008" s="14">
        <f t="shared" si="62"/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0.55072463768115942</v>
      </c>
      <c r="I4009" s="10">
        <v>62</v>
      </c>
      <c r="J4009" s="14">
        <f t="shared" si="62"/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0.47088077476770057</v>
      </c>
      <c r="I4010" s="10">
        <v>4043</v>
      </c>
      <c r="J4010" s="14">
        <f t="shared" si="62"/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0.46443514644351463</v>
      </c>
      <c r="I4011" s="10">
        <v>128</v>
      </c>
      <c r="J4011" s="14">
        <f t="shared" si="62"/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0.54545454545454541</v>
      </c>
      <c r="I4012" s="10">
        <v>45</v>
      </c>
      <c r="J4012" s="14">
        <f t="shared" si="62"/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0.47098718914845517</v>
      </c>
      <c r="I4013" s="10">
        <v>702</v>
      </c>
      <c r="J4013" s="14">
        <f t="shared" si="62"/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0.52891396332863183</v>
      </c>
      <c r="I4014" s="10">
        <v>334</v>
      </c>
      <c r="J4014" s="14">
        <f t="shared" si="62"/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0.50623885918003564</v>
      </c>
      <c r="I4015" s="10">
        <v>277</v>
      </c>
      <c r="J4015" s="14">
        <f t="shared" si="62"/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0.45374449339207046</v>
      </c>
      <c r="I4016" s="10">
        <v>248</v>
      </c>
      <c r="J4016" s="14">
        <f t="shared" si="62"/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0.49158249158249157</v>
      </c>
      <c r="I4017" s="10">
        <v>151</v>
      </c>
      <c r="J4017" s="14">
        <f t="shared" si="62"/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0.47402597402597402</v>
      </c>
      <c r="I4018" s="10">
        <v>81</v>
      </c>
      <c r="J4018" s="14">
        <f t="shared" si="62"/>
        <v>0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0.44979919678714858</v>
      </c>
      <c r="I4019" s="10">
        <v>137</v>
      </c>
      <c r="J4019" s="14">
        <f t="shared" si="62"/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0.44039735099337746</v>
      </c>
      <c r="I4020" s="10">
        <v>338</v>
      </c>
      <c r="J4020" s="14">
        <f t="shared" si="62"/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0.47129186602870815</v>
      </c>
      <c r="I4021" s="10">
        <v>221</v>
      </c>
      <c r="J4021" s="14">
        <f t="shared" si="62"/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0.44405594405594406</v>
      </c>
      <c r="I4022" s="10">
        <v>159</v>
      </c>
      <c r="J4022" s="14">
        <f t="shared" si="62"/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0.37968561064087064</v>
      </c>
      <c r="I4023" s="10">
        <v>513</v>
      </c>
      <c r="J4023" s="14">
        <f t="shared" si="62"/>
        <v>1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0.45792943001163244</v>
      </c>
      <c r="I4024" s="10">
        <v>1398</v>
      </c>
      <c r="J4024" s="14">
        <f t="shared" si="62"/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0.36054421768707484</v>
      </c>
      <c r="I4025" s="10">
        <v>94</v>
      </c>
      <c r="J4025" s="14">
        <f t="shared" si="62"/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0.53892215568862278</v>
      </c>
      <c r="I4026" s="10">
        <v>77</v>
      </c>
      <c r="J4026" s="14">
        <f t="shared" si="62"/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0.38095238095238093</v>
      </c>
      <c r="I4027" s="10">
        <v>39</v>
      </c>
      <c r="J4027" s="14">
        <f t="shared" si="62"/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0.48329048843187661</v>
      </c>
      <c r="I4028" s="10">
        <v>201</v>
      </c>
      <c r="J4028" s="14">
        <f t="shared" si="62"/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0.4178272980501393</v>
      </c>
      <c r="I4029" s="10">
        <v>209</v>
      </c>
      <c r="J4029" s="14">
        <f t="shared" si="62"/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0.43678215136435461</v>
      </c>
      <c r="I4030" s="10">
        <v>23881</v>
      </c>
      <c r="J4030" s="14">
        <f t="shared" si="62"/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0.31617647058823528</v>
      </c>
      <c r="I4031" s="10">
        <v>93</v>
      </c>
      <c r="J4031" s="14">
        <f t="shared" si="62"/>
        <v>1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0.41017811704834606</v>
      </c>
      <c r="I4032" s="10">
        <v>1159</v>
      </c>
      <c r="J4032" s="14">
        <f t="shared" si="62"/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0.40086206896551724</v>
      </c>
      <c r="I4033" s="10">
        <v>139</v>
      </c>
      <c r="J4033" s="14">
        <f t="shared" si="62"/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0.44827586206896552</v>
      </c>
      <c r="I4034" s="10">
        <v>192</v>
      </c>
      <c r="J4034" s="14">
        <f t="shared" si="62"/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0.44525547445255476</v>
      </c>
      <c r="I4035" s="10">
        <v>76</v>
      </c>
      <c r="J4035" s="14">
        <f t="shared" si="62"/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0.44155427103403982</v>
      </c>
      <c r="I4036" s="10">
        <v>1739</v>
      </c>
      <c r="J4036" s="14">
        <f t="shared" ref="J4036:J4099" si="63"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0.38709677419354838</v>
      </c>
      <c r="I4037" s="10">
        <v>152</v>
      </c>
      <c r="J4037" s="14">
        <f t="shared" si="63"/>
        <v>1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0.40963855421686746</v>
      </c>
      <c r="I4038" s="10">
        <v>245</v>
      </c>
      <c r="J4038" s="14">
        <f t="shared" si="63"/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0.47945205479452052</v>
      </c>
      <c r="I4039" s="10">
        <v>76</v>
      </c>
      <c r="J4039" s="14">
        <f t="shared" si="63"/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0.33762057877813506</v>
      </c>
      <c r="I4040" s="10">
        <v>206</v>
      </c>
      <c r="J4040" s="14">
        <f t="shared" si="63"/>
        <v>1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0.35644211903204709</v>
      </c>
      <c r="I4041" s="10">
        <v>984</v>
      </c>
      <c r="J4041" s="14">
        <f t="shared" si="63"/>
        <v>1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0.31330472103004292</v>
      </c>
      <c r="I4042" s="10">
        <v>160</v>
      </c>
      <c r="J4042" s="14">
        <f t="shared" si="63"/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0.4224548049476689</v>
      </c>
      <c r="I4043" s="10">
        <v>607</v>
      </c>
      <c r="J4043" s="14">
        <f t="shared" si="63"/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0.46710526315789475</v>
      </c>
      <c r="I4044" s="10">
        <v>81</v>
      </c>
      <c r="J4044" s="14">
        <f t="shared" si="63"/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0.45789473684210524</v>
      </c>
      <c r="I4045" s="10">
        <v>206</v>
      </c>
      <c r="J4045" s="14">
        <f t="shared" si="63"/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0.3902439024390244</v>
      </c>
      <c r="I4046" s="10">
        <v>150</v>
      </c>
      <c r="J4046" s="14">
        <f t="shared" si="63"/>
        <v>1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0.49668874172185429</v>
      </c>
      <c r="I4047" s="10">
        <v>76</v>
      </c>
      <c r="J4047" s="14">
        <f t="shared" si="63"/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0.48154093097913325</v>
      </c>
      <c r="I4048" s="10">
        <v>323</v>
      </c>
      <c r="J4048" s="14">
        <f t="shared" si="63"/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0.484375</v>
      </c>
      <c r="I4049" s="10">
        <v>66</v>
      </c>
      <c r="J4049" s="14">
        <f t="shared" si="63"/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0.39436619718309857</v>
      </c>
      <c r="I4050" s="10">
        <v>301</v>
      </c>
      <c r="J4050" s="14">
        <f t="shared" si="63"/>
        <v>1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0.4265927977839335</v>
      </c>
      <c r="I4051" s="10">
        <v>207</v>
      </c>
      <c r="J4051" s="14">
        <f t="shared" si="63"/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0.50406504065040647</v>
      </c>
      <c r="I4052" s="10">
        <v>61</v>
      </c>
      <c r="J4052" s="14">
        <f t="shared" si="63"/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0.3270042194092827</v>
      </c>
      <c r="I4053" s="10">
        <v>319</v>
      </c>
      <c r="J4053" s="14">
        <f t="shared" si="63"/>
        <v>1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0.43827160493827161</v>
      </c>
      <c r="I4054" s="10">
        <v>91</v>
      </c>
      <c r="J4054" s="14">
        <f t="shared" si="63"/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0.36666666666666664</v>
      </c>
      <c r="I4055" s="10">
        <v>133</v>
      </c>
      <c r="J4055" s="14">
        <f t="shared" si="63"/>
        <v>1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0.39449541284403672</v>
      </c>
      <c r="I4056" s="10">
        <v>66</v>
      </c>
      <c r="J4056" s="14">
        <f t="shared" si="63"/>
        <v>1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0.45833333333333331</v>
      </c>
      <c r="I4057" s="10">
        <v>91</v>
      </c>
      <c r="J4057" s="14">
        <f t="shared" si="63"/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0.44954128440366975</v>
      </c>
      <c r="I4058" s="10">
        <v>60</v>
      </c>
      <c r="J4058" s="14">
        <f t="shared" si="63"/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0.41333333333333333</v>
      </c>
      <c r="I4059" s="10">
        <v>88</v>
      </c>
      <c r="J4059" s="14">
        <f t="shared" si="63"/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0.40931989924433249</v>
      </c>
      <c r="I4060" s="10">
        <v>938</v>
      </c>
      <c r="J4060" s="14">
        <f t="shared" si="63"/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0.35668789808917195</v>
      </c>
      <c r="I4061" s="10">
        <v>101</v>
      </c>
      <c r="J4061" s="14">
        <f t="shared" si="63"/>
        <v>1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0.39021164021164023</v>
      </c>
      <c r="I4062" s="10">
        <v>461</v>
      </c>
      <c r="J4062" s="14">
        <f t="shared" si="63"/>
        <v>1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0.44527363184079605</v>
      </c>
      <c r="I4063" s="10">
        <v>223</v>
      </c>
      <c r="J4063" s="14">
        <f t="shared" si="63"/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0.43319672131147541</v>
      </c>
      <c r="I4064" s="10">
        <v>1383</v>
      </c>
      <c r="J4064" s="14">
        <f t="shared" si="63"/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0.49901768172888017</v>
      </c>
      <c r="I4065" s="10">
        <v>255</v>
      </c>
      <c r="J4065" s="14">
        <f t="shared" si="63"/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0.40182648401826482</v>
      </c>
      <c r="I4066" s="10">
        <v>131</v>
      </c>
      <c r="J4066" s="14">
        <f t="shared" si="63"/>
        <v>0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0.41269841269841268</v>
      </c>
      <c r="I4067" s="10">
        <v>74</v>
      </c>
      <c r="J4067" s="14">
        <f t="shared" si="63"/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0.32116788321167883</v>
      </c>
      <c r="I4068" s="10">
        <v>93</v>
      </c>
      <c r="J4068" s="14">
        <f t="shared" si="63"/>
        <v>1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0.46385542168674698</v>
      </c>
      <c r="I4069" s="10">
        <v>89</v>
      </c>
      <c r="J4069" s="14">
        <f t="shared" si="63"/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0.48192771084337349</v>
      </c>
      <c r="I4070" s="10">
        <v>86</v>
      </c>
      <c r="J4070" s="14">
        <f t="shared" si="63"/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0.42666666666666669</v>
      </c>
      <c r="I4071" s="10">
        <v>43</v>
      </c>
      <c r="J4071" s="14">
        <f t="shared" si="63"/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0.36690647482014388</v>
      </c>
      <c r="I4072" s="10">
        <v>88</v>
      </c>
      <c r="J4072" s="14">
        <f t="shared" si="63"/>
        <v>1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0.34285714285714286</v>
      </c>
      <c r="I4073" s="10">
        <v>230</v>
      </c>
      <c r="J4073" s="14">
        <f t="shared" si="63"/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0.35403726708074534</v>
      </c>
      <c r="I4074" s="10">
        <v>104</v>
      </c>
      <c r="J4074" s="14">
        <f t="shared" si="63"/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0.37845499645641389</v>
      </c>
      <c r="I4075" s="10">
        <v>2631</v>
      </c>
      <c r="J4075" s="14">
        <f t="shared" si="63"/>
        <v>1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0.39035087719298245</v>
      </c>
      <c r="I4076" s="10">
        <v>417</v>
      </c>
      <c r="J4076" s="14">
        <f t="shared" si="63"/>
        <v>1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0.51474530831099197</v>
      </c>
      <c r="I4077" s="10">
        <v>181</v>
      </c>
      <c r="J4077" s="14">
        <f t="shared" si="63"/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0.44247787610619471</v>
      </c>
      <c r="I4078" s="10">
        <v>189</v>
      </c>
      <c r="J4078" s="14">
        <f t="shared" si="63"/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0.47887323943661969</v>
      </c>
      <c r="I4079" s="10">
        <v>148</v>
      </c>
      <c r="J4079" s="14">
        <f t="shared" si="63"/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0.48314606741573035</v>
      </c>
      <c r="I4080" s="10">
        <v>46</v>
      </c>
      <c r="J4080" s="14">
        <f t="shared" si="63"/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0.3611111111111111</v>
      </c>
      <c r="I4081" s="10">
        <v>92</v>
      </c>
      <c r="J4081" s="14">
        <f t="shared" si="63"/>
        <v>1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0.35903337169159955</v>
      </c>
      <c r="I4082" s="10">
        <v>557</v>
      </c>
      <c r="J4082" s="14">
        <f t="shared" si="63"/>
        <v>1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0.42265193370165743</v>
      </c>
      <c r="I4083" s="10">
        <v>209</v>
      </c>
      <c r="J4083" s="14">
        <f t="shared" si="63"/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0.38181818181818183</v>
      </c>
      <c r="I4084" s="10">
        <v>136</v>
      </c>
      <c r="J4084" s="14">
        <f t="shared" si="63"/>
        <v>1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0.46820809248554912</v>
      </c>
      <c r="I4085" s="10">
        <v>92</v>
      </c>
      <c r="J4085" s="14">
        <f t="shared" si="63"/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0.43753936594583248</v>
      </c>
      <c r="I4086" s="10">
        <v>2679</v>
      </c>
      <c r="J4086" s="14">
        <f t="shared" si="63"/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0.3559322033898305</v>
      </c>
      <c r="I4087" s="10">
        <v>76</v>
      </c>
      <c r="J4087" s="14">
        <f t="shared" si="63"/>
        <v>1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0.40109890109890112</v>
      </c>
      <c r="I4088" s="10">
        <v>109</v>
      </c>
      <c r="J4088" s="14">
        <f t="shared" si="63"/>
        <v>0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0.46089385474860334</v>
      </c>
      <c r="I4089" s="10">
        <v>579</v>
      </c>
      <c r="J4089" s="14">
        <f t="shared" si="63"/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0.42322834645669294</v>
      </c>
      <c r="I4090" s="10">
        <v>293</v>
      </c>
      <c r="J4090" s="14">
        <f t="shared" si="63"/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0.37398373983739835</v>
      </c>
      <c r="I4091" s="10">
        <v>77</v>
      </c>
      <c r="J4091" s="14">
        <f t="shared" si="63"/>
        <v>1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0.45714285714285713</v>
      </c>
      <c r="I4092" s="10">
        <v>57</v>
      </c>
      <c r="J4092" s="14">
        <f t="shared" si="63"/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0.38461538461538464</v>
      </c>
      <c r="I4093" s="10">
        <v>168</v>
      </c>
      <c r="J4093" s="14">
        <f t="shared" si="63"/>
        <v>1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0.46288798920377866</v>
      </c>
      <c r="I4094" s="10">
        <v>398</v>
      </c>
      <c r="J4094" s="14">
        <f t="shared" si="63"/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0.40634005763688763</v>
      </c>
      <c r="I4095" s="10">
        <v>206</v>
      </c>
      <c r="J4095" s="14">
        <f t="shared" si="63"/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0.34741784037558687</v>
      </c>
      <c r="I4096" s="10">
        <v>139</v>
      </c>
      <c r="J4096" s="14">
        <f t="shared" si="63"/>
        <v>1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0.4838709677419355</v>
      </c>
      <c r="I4097" s="10">
        <v>96</v>
      </c>
      <c r="J4097" s="14">
        <f t="shared" si="63"/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0.40277777777777779</v>
      </c>
      <c r="I4098" s="10">
        <v>43</v>
      </c>
      <c r="J4098" s="14">
        <f t="shared" si="63"/>
        <v>0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0.42577030812324929</v>
      </c>
      <c r="I4099" s="10">
        <v>205</v>
      </c>
      <c r="J4099" s="14">
        <f t="shared" si="63"/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0.55654761904761907</v>
      </c>
      <c r="I4100" s="10">
        <v>149</v>
      </c>
      <c r="J4100" s="14">
        <f t="shared" ref="J4100:J4163" si="64"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0.54117647058823526</v>
      </c>
      <c r="I4101" s="10">
        <v>39</v>
      </c>
      <c r="J4101" s="14">
        <f t="shared" si="64"/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0.41860465116279072</v>
      </c>
      <c r="I4102" s="10">
        <v>50</v>
      </c>
      <c r="J4102" s="14">
        <f t="shared" si="64"/>
        <v>0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0.43900267141585042</v>
      </c>
      <c r="I4103" s="10">
        <v>630</v>
      </c>
      <c r="J4103" s="14">
        <f t="shared" si="64"/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0.35983263598326359</v>
      </c>
      <c r="I4104" s="10">
        <v>153</v>
      </c>
      <c r="J4104" s="14">
        <f t="shared" si="64"/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0.22772277227722773</v>
      </c>
      <c r="I4105" s="10">
        <v>78</v>
      </c>
      <c r="J4105" s="14">
        <f t="shared" si="64"/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0.36904761904761907</v>
      </c>
      <c r="I4106" s="10">
        <v>53</v>
      </c>
      <c r="J4106" s="14">
        <f t="shared" si="64"/>
        <v>1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0.38211382113821141</v>
      </c>
      <c r="I4107" s="10">
        <v>76</v>
      </c>
      <c r="J4107" s="14">
        <f t="shared" si="64"/>
        <v>1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0.34042553191489361</v>
      </c>
      <c r="I4108" s="10">
        <v>31</v>
      </c>
      <c r="J4108" s="14">
        <f t="shared" si="64"/>
        <v>1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0.31304347826086959</v>
      </c>
      <c r="I4109" s="10">
        <v>79</v>
      </c>
      <c r="J4109" s="14">
        <f t="shared" si="64"/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0.32407407407407407</v>
      </c>
      <c r="I4110" s="10">
        <v>73</v>
      </c>
      <c r="J4110" s="14">
        <f t="shared" si="64"/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0.33136094674556216</v>
      </c>
      <c r="I4111" s="10">
        <v>113</v>
      </c>
      <c r="J4111" s="14">
        <f t="shared" si="64"/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0.38942307692307693</v>
      </c>
      <c r="I4112" s="10">
        <v>127</v>
      </c>
      <c r="J4112" s="14">
        <f t="shared" si="64"/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0.34210526315789475</v>
      </c>
      <c r="I4113" s="10">
        <v>75</v>
      </c>
      <c r="J4113" s="14">
        <f t="shared" si="64"/>
        <v>1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0.28169014084507044</v>
      </c>
      <c r="I4114" s="10">
        <v>102</v>
      </c>
      <c r="J4114" s="14">
        <f t="shared" si="64"/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0.5</v>
      </c>
      <c r="I4115" s="10">
        <v>42</v>
      </c>
      <c r="J4115" s="14">
        <f t="shared" si="64"/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0.25396825396825395</v>
      </c>
      <c r="I4116" s="10">
        <v>94</v>
      </c>
      <c r="J4116" s="14">
        <f t="shared" si="64"/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0.31086956521739129</v>
      </c>
      <c r="I4117" s="10">
        <v>317</v>
      </c>
      <c r="J4117" s="14">
        <f t="shared" si="64"/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0.37931034482758619</v>
      </c>
      <c r="I4118" s="10">
        <v>216</v>
      </c>
      <c r="J4118" s="14">
        <f t="shared" si="64"/>
        <v>1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0.22950819672131148</v>
      </c>
      <c r="I4119" s="10">
        <v>47</v>
      </c>
      <c r="J4119" s="14">
        <f t="shared" si="64"/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0.36075949367088606</v>
      </c>
      <c r="I4120" s="10">
        <v>101</v>
      </c>
      <c r="J4120" s="14">
        <f t="shared" si="64"/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0.41121495327102803</v>
      </c>
      <c r="I4121" s="10">
        <v>63</v>
      </c>
      <c r="J4121" s="14">
        <f t="shared" si="64"/>
        <v>0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0.3902439024390244</v>
      </c>
      <c r="I4122" s="10">
        <v>75</v>
      </c>
      <c r="J4122" s="14">
        <f t="shared" si="64"/>
        <v>1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0.36249999999999999</v>
      </c>
      <c r="I4123" s="10">
        <v>102</v>
      </c>
      <c r="J4123" s="14">
        <f t="shared" si="64"/>
        <v>1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0.4785276073619632</v>
      </c>
      <c r="I4124" s="10">
        <v>85</v>
      </c>
      <c r="J4124" s="14">
        <f t="shared" si="64"/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0.41533546325878595</v>
      </c>
      <c r="I4125" s="10">
        <v>183</v>
      </c>
      <c r="J4125" s="14">
        <f t="shared" si="64"/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0.31333333333333335</v>
      </c>
      <c r="I4126" s="10">
        <v>206</v>
      </c>
      <c r="J4126" s="14">
        <f t="shared" si="64"/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0.36842105263157893</v>
      </c>
      <c r="I4127" s="10">
        <v>48</v>
      </c>
      <c r="J4127" s="14">
        <f t="shared" si="64"/>
        <v>1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0.29807692307692307</v>
      </c>
      <c r="I4128" s="10">
        <v>73</v>
      </c>
      <c r="J4128" s="14">
        <f t="shared" si="64"/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0.34269662921348315</v>
      </c>
      <c r="I4129" s="10">
        <v>234</v>
      </c>
      <c r="J4129" s="14">
        <f t="shared" si="64"/>
        <v>1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0.45522388059701491</v>
      </c>
      <c r="I4130" s="10">
        <v>146</v>
      </c>
      <c r="J4130" s="14">
        <f t="shared" si="64"/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0.23333333333333334</v>
      </c>
      <c r="I4131" s="10">
        <v>46</v>
      </c>
      <c r="J4131" s="14">
        <f t="shared" si="64"/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0.37884615384615383</v>
      </c>
      <c r="I4132" s="10">
        <v>323</v>
      </c>
      <c r="J4132" s="14">
        <f t="shared" si="64"/>
        <v>1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0.42844496901740925</v>
      </c>
      <c r="I4133" s="10">
        <v>1937</v>
      </c>
      <c r="J4133" s="14">
        <f t="shared" si="64"/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0.39622641509433965</v>
      </c>
      <c r="I4134" s="10">
        <v>64</v>
      </c>
      <c r="J4134" s="14">
        <f t="shared" si="64"/>
        <v>1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0.52036199095022628</v>
      </c>
      <c r="I4135" s="10">
        <v>106</v>
      </c>
      <c r="J4135" s="14">
        <f t="shared" si="64"/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0.45054945054945056</v>
      </c>
      <c r="I4136" s="10">
        <v>50</v>
      </c>
      <c r="J4136" s="14">
        <f t="shared" si="64"/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0.30246913580246915</v>
      </c>
      <c r="I4137" s="10">
        <v>113</v>
      </c>
      <c r="J4137" s="14">
        <f t="shared" si="64"/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0.48684210526315791</v>
      </c>
      <c r="I4138" s="10">
        <v>39</v>
      </c>
      <c r="J4138" s="14">
        <f t="shared" si="64"/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0.37064676616915421</v>
      </c>
      <c r="I4139" s="10">
        <v>253</v>
      </c>
      <c r="J4139" s="14">
        <f t="shared" si="64"/>
        <v>1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0.1891891891891892</v>
      </c>
      <c r="I4140" s="10">
        <v>60</v>
      </c>
      <c r="J4140" s="14">
        <f t="shared" si="64"/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0.33333333333333331</v>
      </c>
      <c r="I4141" s="10">
        <v>216</v>
      </c>
      <c r="J4141" s="14">
        <f t="shared" si="64"/>
        <v>1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0.43473325766174803</v>
      </c>
      <c r="I4142" s="10">
        <v>3486</v>
      </c>
      <c r="J4142" s="14">
        <f t="shared" si="64"/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0.53703703703703709</v>
      </c>
      <c r="I4143" s="10">
        <v>25</v>
      </c>
      <c r="J4143" s="14">
        <f t="shared" si="64"/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0.40568475452196384</v>
      </c>
      <c r="I4144" s="10">
        <v>460</v>
      </c>
      <c r="J4144" s="14">
        <f t="shared" si="64"/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0.42176870748299322</v>
      </c>
      <c r="I4145" s="10">
        <v>85</v>
      </c>
      <c r="J4145" s="14">
        <f t="shared" si="64"/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0.3896551724137931</v>
      </c>
      <c r="I4146" s="10">
        <v>177</v>
      </c>
      <c r="J4146" s="14">
        <f t="shared" si="64"/>
        <v>1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0.43023255813953487</v>
      </c>
      <c r="I4147" s="10">
        <v>49</v>
      </c>
      <c r="J4147" s="14">
        <f t="shared" si="64"/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0.40547945205479452</v>
      </c>
      <c r="I4148" s="10">
        <v>217</v>
      </c>
      <c r="J4148" s="14">
        <f t="shared" si="64"/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0.41379310344827586</v>
      </c>
      <c r="I4149" s="10">
        <v>102</v>
      </c>
      <c r="J4149" s="14">
        <f t="shared" si="64"/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0.37359999999999999</v>
      </c>
      <c r="I4150" s="10">
        <v>783</v>
      </c>
      <c r="J4150" s="14">
        <f t="shared" si="64"/>
        <v>1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0.31672597864768681</v>
      </c>
      <c r="I4151" s="10">
        <v>192</v>
      </c>
      <c r="J4151" s="14">
        <f t="shared" si="64"/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0.33014354066985646</v>
      </c>
      <c r="I4152" s="10">
        <v>140</v>
      </c>
      <c r="J4152" s="14">
        <f t="shared" si="64"/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0.34411764705882353</v>
      </c>
      <c r="I4153" s="10">
        <v>223</v>
      </c>
      <c r="J4153" s="14">
        <f t="shared" si="64"/>
        <v>1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0.3543307086614173</v>
      </c>
      <c r="I4154" s="10">
        <v>82</v>
      </c>
      <c r="J4154" s="14">
        <f t="shared" si="64"/>
        <v>1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0.24691358024691357</v>
      </c>
      <c r="I4155" s="10">
        <v>61</v>
      </c>
      <c r="J4155" s="14">
        <f t="shared" si="64"/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0.46478873239436619</v>
      </c>
      <c r="I4156" s="10">
        <v>76</v>
      </c>
      <c r="J4156" s="14">
        <f t="shared" si="64"/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0.41176470588235292</v>
      </c>
      <c r="I4157" s="10">
        <v>330</v>
      </c>
      <c r="J4157" s="14">
        <f t="shared" si="64"/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0.42622950819672129</v>
      </c>
      <c r="I4158" s="10">
        <v>105</v>
      </c>
      <c r="J4158" s="14">
        <f t="shared" si="64"/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0.38105263157894737</v>
      </c>
      <c r="I4159" s="10">
        <v>294</v>
      </c>
      <c r="J4159" s="14">
        <f t="shared" si="64"/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0.41520467836257308</v>
      </c>
      <c r="I4160" s="10">
        <v>100</v>
      </c>
      <c r="J4160" s="14">
        <f t="shared" si="64"/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0.4563758389261745</v>
      </c>
      <c r="I4161" s="10">
        <v>81</v>
      </c>
      <c r="J4161" s="14">
        <f t="shared" si="64"/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0.43283582089552236</v>
      </c>
      <c r="I4162" s="10">
        <v>114</v>
      </c>
      <c r="J4162" s="14">
        <f t="shared" si="64"/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0.48214285714285715</v>
      </c>
      <c r="I4163" s="10">
        <v>87</v>
      </c>
      <c r="J4163" s="14">
        <f t="shared" si="64"/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0.44376528117359415</v>
      </c>
      <c r="I4164" s="10">
        <v>455</v>
      </c>
      <c r="J4164" s="14">
        <f t="shared" ref="J4164:J4227" si="65"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0.44117647058823528</v>
      </c>
      <c r="I4165" s="10">
        <v>57</v>
      </c>
      <c r="J4165" s="14">
        <f t="shared" si="65"/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0.44508670520231214</v>
      </c>
      <c r="I4166" s="10">
        <v>96</v>
      </c>
      <c r="J4166" s="14">
        <f t="shared" si="65"/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0.61728395061728392</v>
      </c>
      <c r="I4167" s="10">
        <v>31</v>
      </c>
      <c r="J4167" s="14">
        <f t="shared" si="65"/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0.41304347826086957</v>
      </c>
      <c r="I4168" s="10">
        <v>81</v>
      </c>
      <c r="J4168" s="14">
        <f t="shared" si="65"/>
        <v>0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0.43243243243243246</v>
      </c>
      <c r="I4169" s="10">
        <v>651</v>
      </c>
      <c r="J4169" s="14">
        <f t="shared" si="65"/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0.42012269938650304</v>
      </c>
      <c r="I4170" s="10">
        <v>2363</v>
      </c>
      <c r="J4170" s="14">
        <f t="shared" si="65"/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0.35922330097087379</v>
      </c>
      <c r="I4171" s="10">
        <v>66</v>
      </c>
      <c r="J4171" s="14">
        <f t="shared" si="65"/>
        <v>1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0.4098360655737705</v>
      </c>
      <c r="I4172" s="10">
        <v>36</v>
      </c>
      <c r="J4172" s="14">
        <f t="shared" si="65"/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0.48507462686567165</v>
      </c>
      <c r="I4173" s="10">
        <v>69</v>
      </c>
      <c r="J4173" s="14">
        <f t="shared" si="65"/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0.41995359628770301</v>
      </c>
      <c r="I4174" s="10">
        <v>250</v>
      </c>
      <c r="J4174" s="14">
        <f t="shared" si="65"/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0.3851063829787234</v>
      </c>
      <c r="I4175" s="10">
        <v>289</v>
      </c>
      <c r="J4175" s="14">
        <f t="shared" si="65"/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0.38435374149659862</v>
      </c>
      <c r="I4176" s="10">
        <v>181</v>
      </c>
      <c r="J4176" s="14">
        <f t="shared" si="65"/>
        <v>1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0.36206896551724138</v>
      </c>
      <c r="I4177" s="10">
        <v>74</v>
      </c>
      <c r="J4177" s="14">
        <f t="shared" si="65"/>
        <v>1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0.2391304347826087</v>
      </c>
      <c r="I4178" s="10">
        <v>70</v>
      </c>
      <c r="J4178" s="14">
        <f t="shared" si="65"/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0.35172413793103446</v>
      </c>
      <c r="I4179" s="10">
        <v>188</v>
      </c>
      <c r="J4179" s="14">
        <f t="shared" si="65"/>
        <v>1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0.40869565217391307</v>
      </c>
      <c r="I4180" s="10">
        <v>68</v>
      </c>
      <c r="J4180" s="14">
        <f t="shared" si="65"/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0.40547945205479452</v>
      </c>
      <c r="I4181" s="10">
        <v>434</v>
      </c>
      <c r="J4181" s="14">
        <f t="shared" si="65"/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0.38349514563106796</v>
      </c>
      <c r="I4182" s="10">
        <v>127</v>
      </c>
      <c r="J4182" s="14">
        <f t="shared" si="65"/>
        <v>1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0.36666666666666664</v>
      </c>
      <c r="I4183" s="10">
        <v>95</v>
      </c>
      <c r="J4183" s="14">
        <f t="shared" si="65"/>
        <v>1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0.39166666666666666</v>
      </c>
      <c r="I4184" s="10">
        <v>73</v>
      </c>
      <c r="J4184" s="14">
        <f t="shared" si="65"/>
        <v>1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0.37799043062200954</v>
      </c>
      <c r="I4185" s="10">
        <v>130</v>
      </c>
      <c r="J4185" s="14">
        <f t="shared" si="65"/>
        <v>1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0.4119718309859155</v>
      </c>
      <c r="I4186" s="10">
        <v>167</v>
      </c>
      <c r="J4186" s="14">
        <f t="shared" si="65"/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0.33707865168539325</v>
      </c>
      <c r="I4187" s="10">
        <v>59</v>
      </c>
      <c r="J4187" s="14">
        <f t="shared" si="65"/>
        <v>1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0.42169907881269192</v>
      </c>
      <c r="I4188" s="10">
        <v>565</v>
      </c>
      <c r="J4188" s="14">
        <f t="shared" si="65"/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0.38970588235294118</v>
      </c>
      <c r="I4189" s="10">
        <v>83</v>
      </c>
      <c r="J4189" s="14">
        <f t="shared" si="65"/>
        <v>1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0.27835051546391754</v>
      </c>
      <c r="I4190" s="10">
        <v>70</v>
      </c>
      <c r="J4190" s="14">
        <f t="shared" si="65"/>
        <v>1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0.45092024539877301</v>
      </c>
      <c r="I4191" s="10">
        <v>179</v>
      </c>
      <c r="J4191" s="14">
        <f t="shared" si="65"/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0.43421052631578949</v>
      </c>
      <c r="I4192" s="10">
        <v>86</v>
      </c>
      <c r="J4192" s="14">
        <f t="shared" si="65"/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0.44897959183673469</v>
      </c>
      <c r="I4193" s="10">
        <v>27</v>
      </c>
      <c r="J4193" s="14">
        <f t="shared" si="65"/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0.34210526315789475</v>
      </c>
      <c r="I4194" s="10">
        <v>75</v>
      </c>
      <c r="J4194" s="14">
        <f t="shared" si="65"/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0.33527131782945735</v>
      </c>
      <c r="I4195" s="10">
        <v>343</v>
      </c>
      <c r="J4195" s="14">
        <f t="shared" si="65"/>
        <v>1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0.41640792930499165</v>
      </c>
      <c r="I4196" s="10">
        <v>4887</v>
      </c>
      <c r="J4196" s="14">
        <f t="shared" si="65"/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0.32653061224489793</v>
      </c>
      <c r="I4197" s="10">
        <v>33</v>
      </c>
      <c r="J4197" s="14">
        <f t="shared" si="65"/>
        <v>1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0.31578947368421051</v>
      </c>
      <c r="I4198" s="10">
        <v>52</v>
      </c>
      <c r="J4198" s="14">
        <f t="shared" si="65"/>
        <v>1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0.48648648648648651</v>
      </c>
      <c r="I4199" s="10">
        <v>19</v>
      </c>
      <c r="J4199" s="14">
        <f t="shared" si="65"/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0.33653846153846156</v>
      </c>
      <c r="I4200" s="10">
        <v>69</v>
      </c>
      <c r="J4200" s="14">
        <f t="shared" si="65"/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0.39068825910931176</v>
      </c>
      <c r="I4201" s="10">
        <v>301</v>
      </c>
      <c r="J4201" s="14">
        <f t="shared" si="65"/>
        <v>1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0.37307692307692308</v>
      </c>
      <c r="I4202" s="10">
        <v>163</v>
      </c>
      <c r="J4202" s="14">
        <f t="shared" si="65"/>
        <v>1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0.35620052770448551</v>
      </c>
      <c r="I4203" s="10">
        <v>244</v>
      </c>
      <c r="J4203" s="14">
        <f t="shared" si="65"/>
        <v>1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0.41350906095551893</v>
      </c>
      <c r="I4204" s="10">
        <v>356</v>
      </c>
      <c r="J4204" s="14">
        <f t="shared" si="65"/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0.48148148148148145</v>
      </c>
      <c r="I4205" s="10">
        <v>14</v>
      </c>
      <c r="J4205" s="14">
        <f t="shared" si="65"/>
        <v>0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0.43350604490500866</v>
      </c>
      <c r="I4206" s="10">
        <v>328</v>
      </c>
      <c r="J4206" s="14">
        <f t="shared" si="65"/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0.36319612590799033</v>
      </c>
      <c r="I4207" s="10">
        <v>263</v>
      </c>
      <c r="J4207" s="14">
        <f t="shared" si="65"/>
        <v>1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0.60416666666666663</v>
      </c>
      <c r="I4208" s="10">
        <v>19</v>
      </c>
      <c r="J4208" s="14">
        <f t="shared" si="65"/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0.55200000000000005</v>
      </c>
      <c r="I4209" s="10">
        <v>56</v>
      </c>
      <c r="J4209" s="14">
        <f t="shared" si="65"/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0.56226415094339621</v>
      </c>
      <c r="I4210" s="10">
        <v>116</v>
      </c>
      <c r="J4210" s="14">
        <f t="shared" si="65"/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0.49514563106796117</v>
      </c>
      <c r="I4211" s="10">
        <v>52</v>
      </c>
      <c r="J4211" s="14">
        <f t="shared" si="65"/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0.42857142857142855</v>
      </c>
      <c r="I4212" s="10">
        <v>128</v>
      </c>
      <c r="J4212" s="14">
        <f t="shared" si="65"/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0.51635514018691586</v>
      </c>
      <c r="I4213" s="10">
        <v>414</v>
      </c>
      <c r="J4213" s="14">
        <f t="shared" si="65"/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0.44</v>
      </c>
      <c r="I4214" s="10">
        <v>56</v>
      </c>
      <c r="J4214" s="14">
        <f t="shared" si="65"/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0.42627737226277373</v>
      </c>
      <c r="I4215" s="10">
        <v>393</v>
      </c>
      <c r="J4215" s="14">
        <f t="shared" si="65"/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0.51850919163938558</v>
      </c>
      <c r="I4216" s="10">
        <v>1912</v>
      </c>
      <c r="J4216" s="14">
        <f t="shared" si="65"/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0.54672897196261683</v>
      </c>
      <c r="I4217" s="10">
        <v>97</v>
      </c>
      <c r="J4217" s="14">
        <f t="shared" si="65"/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0.5</v>
      </c>
      <c r="I4218" s="10">
        <v>59</v>
      </c>
      <c r="J4218" s="14">
        <f t="shared" si="65"/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0.515625</v>
      </c>
      <c r="I4219" s="10">
        <v>62</v>
      </c>
      <c r="J4219" s="14">
        <f t="shared" si="65"/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0.48523206751054854</v>
      </c>
      <c r="I4220" s="10">
        <v>122</v>
      </c>
      <c r="J4220" s="14">
        <f t="shared" si="65"/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0.39449541284403672</v>
      </c>
      <c r="I4221" s="10">
        <v>66</v>
      </c>
      <c r="J4221" s="14">
        <f t="shared" si="65"/>
        <v>1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0.46616541353383456</v>
      </c>
      <c r="I4222" s="10">
        <v>71</v>
      </c>
      <c r="J4222" s="14">
        <f t="shared" si="65"/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0.48554913294797686</v>
      </c>
      <c r="I4223" s="10">
        <v>89</v>
      </c>
      <c r="J4223" s="14">
        <f t="shared" si="65"/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0.53030303030303028</v>
      </c>
      <c r="I4224" s="10">
        <v>31</v>
      </c>
      <c r="J4224" s="14">
        <f t="shared" si="65"/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0.41489361702127658</v>
      </c>
      <c r="I4225" s="10">
        <v>55</v>
      </c>
      <c r="J4225" s="14">
        <f t="shared" si="65"/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0.25</v>
      </c>
      <c r="I4226" s="10">
        <v>36</v>
      </c>
      <c r="J4226" s="14">
        <f t="shared" si="65"/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0.45238095238095238</v>
      </c>
      <c r="I4227" s="10">
        <v>46</v>
      </c>
      <c r="J4227" s="14">
        <f t="shared" si="65"/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0.8571428571428571</v>
      </c>
      <c r="I4228" s="10">
        <v>2</v>
      </c>
      <c r="J4228" s="14">
        <f t="shared" ref="J4228:J4291" si="66"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0.54761904761904767</v>
      </c>
      <c r="I4229" s="10">
        <v>38</v>
      </c>
      <c r="J4229" s="14">
        <f t="shared" si="66"/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0.33898305084745761</v>
      </c>
      <c r="I4230" s="10">
        <v>39</v>
      </c>
      <c r="J4230" s="14">
        <f t="shared" si="66"/>
        <v>1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0.45238095238095238</v>
      </c>
      <c r="I4231" s="10">
        <v>23</v>
      </c>
      <c r="J4231" s="14">
        <f t="shared" si="66"/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0.43478260869565216</v>
      </c>
      <c r="I4232" s="10">
        <v>39</v>
      </c>
      <c r="J4232" s="14">
        <f t="shared" si="66"/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0.52941176470588236</v>
      </c>
      <c r="I4233" s="10">
        <v>40</v>
      </c>
      <c r="J4233" s="14">
        <f t="shared" si="66"/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0.379746835443038</v>
      </c>
      <c r="I4234" s="10">
        <v>49</v>
      </c>
      <c r="J4234" s="14">
        <f t="shared" si="66"/>
        <v>1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0.44262295081967212</v>
      </c>
      <c r="I4235" s="10">
        <v>68</v>
      </c>
      <c r="J4235" s="14">
        <f t="shared" si="66"/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0.34065934065934067</v>
      </c>
      <c r="I4236" s="10">
        <v>60</v>
      </c>
      <c r="J4236" s="14">
        <f t="shared" si="66"/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0.33823529411764708</v>
      </c>
      <c r="I4237" s="10">
        <v>135</v>
      </c>
      <c r="J4237" s="14">
        <f t="shared" si="66"/>
        <v>1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0.56818181818181823</v>
      </c>
      <c r="I4238" s="10">
        <v>57</v>
      </c>
      <c r="J4238" s="14">
        <f t="shared" si="66"/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0.48275862068965519</v>
      </c>
      <c r="I4239" s="10">
        <v>30</v>
      </c>
      <c r="J4239" s="14">
        <f t="shared" si="66"/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0.47556377079482443</v>
      </c>
      <c r="I4240" s="10">
        <v>7093</v>
      </c>
      <c r="J4240" s="14">
        <f t="shared" si="66"/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0.48344370860927155</v>
      </c>
      <c r="I4241" s="10">
        <v>78</v>
      </c>
      <c r="J4241" s="14">
        <f t="shared" si="66"/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0.4459203036053131</v>
      </c>
      <c r="I4242" s="10">
        <v>292</v>
      </c>
      <c r="J4242" s="14">
        <f t="shared" si="66"/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0.42094861660079053</v>
      </c>
      <c r="I4243" s="10">
        <v>293</v>
      </c>
      <c r="J4243" s="14">
        <f t="shared" si="66"/>
        <v>0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0.54660452729693743</v>
      </c>
      <c r="I4244" s="10">
        <v>681</v>
      </c>
      <c r="J4244" s="14">
        <f t="shared" si="66"/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0.46674445740956827</v>
      </c>
      <c r="I4245" s="10">
        <v>457</v>
      </c>
      <c r="J4245" s="14">
        <f t="shared" si="66"/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0.41405750798722046</v>
      </c>
      <c r="I4246" s="10">
        <v>917</v>
      </c>
      <c r="J4246" s="14">
        <f t="shared" si="66"/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0.39919354838709675</v>
      </c>
      <c r="I4247" s="10">
        <v>149</v>
      </c>
      <c r="J4247" s="14">
        <f t="shared" si="66"/>
        <v>1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0.44981412639405205</v>
      </c>
      <c r="I4248" s="10">
        <v>296</v>
      </c>
      <c r="J4248" s="14">
        <f t="shared" si="66"/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0.47578616352201258</v>
      </c>
      <c r="I4249" s="10">
        <v>1667</v>
      </c>
      <c r="J4249" s="14">
        <f t="shared" si="66"/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0.50254668930390489</v>
      </c>
      <c r="I4250" s="10">
        <v>293</v>
      </c>
      <c r="J4250" s="14">
        <f t="shared" si="66"/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0.52380952380952384</v>
      </c>
      <c r="I4251" s="10">
        <v>90</v>
      </c>
      <c r="J4251" s="14">
        <f t="shared" si="66"/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0.50344827586206897</v>
      </c>
      <c r="I4252" s="10">
        <v>144</v>
      </c>
      <c r="J4252" s="14">
        <f t="shared" si="66"/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0.46323529411764708</v>
      </c>
      <c r="I4253" s="10">
        <v>73</v>
      </c>
      <c r="J4253" s="14">
        <f t="shared" si="66"/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0.4731182795698925</v>
      </c>
      <c r="I4254" s="10">
        <v>49</v>
      </c>
      <c r="J4254" s="14">
        <f t="shared" si="66"/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0.48307692307692307</v>
      </c>
      <c r="I4255" s="10">
        <v>168</v>
      </c>
      <c r="J4255" s="14">
        <f t="shared" si="66"/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0.41666666666666669</v>
      </c>
      <c r="I4256" s="10">
        <v>98</v>
      </c>
      <c r="J4256" s="14">
        <f t="shared" si="66"/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0.45376344086021503</v>
      </c>
      <c r="I4257" s="10">
        <v>508</v>
      </c>
      <c r="J4257" s="14">
        <f t="shared" si="66"/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0.41322314049586778</v>
      </c>
      <c r="I4258" s="10">
        <v>497</v>
      </c>
      <c r="J4258" s="14">
        <f t="shared" si="66"/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0.56914893617021278</v>
      </c>
      <c r="I4259" s="10">
        <v>81</v>
      </c>
      <c r="J4259" s="14">
        <f t="shared" si="66"/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0.44768518518518519</v>
      </c>
      <c r="I4260" s="10">
        <v>1193</v>
      </c>
      <c r="J4260" s="14">
        <f t="shared" si="66"/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0.53295128939828085</v>
      </c>
      <c r="I4261" s="10">
        <v>163</v>
      </c>
      <c r="J4261" s="14">
        <f t="shared" si="66"/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0.52631578947368418</v>
      </c>
      <c r="I4262" s="10">
        <v>27</v>
      </c>
      <c r="J4262" s="14">
        <f t="shared" si="66"/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0.47263681592039802</v>
      </c>
      <c r="I4263" s="10">
        <v>106</v>
      </c>
      <c r="J4263" s="14">
        <f t="shared" si="66"/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0.46951219512195119</v>
      </c>
      <c r="I4264" s="10">
        <v>87</v>
      </c>
      <c r="J4264" s="14">
        <f t="shared" si="66"/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0.42487046632124353</v>
      </c>
      <c r="I4265" s="10">
        <v>111</v>
      </c>
      <c r="J4265" s="14">
        <f t="shared" si="66"/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0.39049235993208831</v>
      </c>
      <c r="I4266" s="10">
        <v>359</v>
      </c>
      <c r="J4266" s="14">
        <f t="shared" si="66"/>
        <v>1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0.4251207729468599</v>
      </c>
      <c r="I4267" s="10">
        <v>119</v>
      </c>
      <c r="J4267" s="14">
        <f t="shared" si="66"/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0.43658632951402609</v>
      </c>
      <c r="I4268" s="10">
        <v>1426</v>
      </c>
      <c r="J4268" s="14">
        <f t="shared" si="66"/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0.328125</v>
      </c>
      <c r="I4269" s="10">
        <v>43</v>
      </c>
      <c r="J4269" s="14">
        <f t="shared" si="66"/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0.47058823529411764</v>
      </c>
      <c r="I4270" s="10">
        <v>36</v>
      </c>
      <c r="J4270" s="14">
        <f t="shared" si="66"/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0.5955056179775281</v>
      </c>
      <c r="I4271" s="10">
        <v>108</v>
      </c>
      <c r="J4271" s="14">
        <f t="shared" si="66"/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0.375</v>
      </c>
      <c r="I4272" s="10">
        <v>45</v>
      </c>
      <c r="J4272" s="14">
        <f t="shared" si="66"/>
        <v>1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0.14893617021276595</v>
      </c>
      <c r="I4273" s="10">
        <v>40</v>
      </c>
      <c r="J4273" s="14">
        <f t="shared" si="66"/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0.3473684210526316</v>
      </c>
      <c r="I4274" s="10">
        <v>62</v>
      </c>
      <c r="J4274" s="14">
        <f t="shared" si="66"/>
        <v>1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0.5268817204301075</v>
      </c>
      <c r="I4275" s="10">
        <v>44</v>
      </c>
      <c r="J4275" s="14">
        <f t="shared" si="66"/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0.38805970149253732</v>
      </c>
      <c r="I4276" s="10">
        <v>41</v>
      </c>
      <c r="J4276" s="14">
        <f t="shared" si="66"/>
        <v>1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0.48076923076923078</v>
      </c>
      <c r="I4277" s="10">
        <v>27</v>
      </c>
      <c r="J4277" s="14">
        <f t="shared" si="66"/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0.45454545454545453</v>
      </c>
      <c r="I4278" s="10">
        <v>24</v>
      </c>
      <c r="J4278" s="14">
        <f t="shared" si="66"/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0.53658536585365857</v>
      </c>
      <c r="I4279" s="10">
        <v>38</v>
      </c>
      <c r="J4279" s="14">
        <f t="shared" si="66"/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0.45945945945945948</v>
      </c>
      <c r="I4280" s="10">
        <v>40</v>
      </c>
      <c r="J4280" s="14">
        <f t="shared" si="66"/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0.45454545454545453</v>
      </c>
      <c r="I4281" s="10">
        <v>18</v>
      </c>
      <c r="J4281" s="14">
        <f t="shared" si="66"/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0.45833333333333331</v>
      </c>
      <c r="I4282" s="10">
        <v>26</v>
      </c>
      <c r="J4282" s="14">
        <f t="shared" si="66"/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0.49074074074074076</v>
      </c>
      <c r="I4283" s="10">
        <v>55</v>
      </c>
      <c r="J4283" s="14">
        <f t="shared" si="66"/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0.4</v>
      </c>
      <c r="I4284" s="10">
        <v>48</v>
      </c>
      <c r="J4284" s="14">
        <f t="shared" si="66"/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0.29591836734693877</v>
      </c>
      <c r="I4285" s="10">
        <v>69</v>
      </c>
      <c r="J4285" s="14">
        <f t="shared" si="66"/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0.58823529411764708</v>
      </c>
      <c r="I4286" s="10">
        <v>14</v>
      </c>
      <c r="J4286" s="14">
        <f t="shared" si="66"/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0.59322033898305082</v>
      </c>
      <c r="I4287" s="10">
        <v>24</v>
      </c>
      <c r="J4287" s="14">
        <f t="shared" si="66"/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0.43915343915343913</v>
      </c>
      <c r="I4288" s="10">
        <v>106</v>
      </c>
      <c r="J4288" s="14">
        <f t="shared" si="66"/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0.36363636363636365</v>
      </c>
      <c r="I4289" s="10">
        <v>42</v>
      </c>
      <c r="J4289" s="14">
        <f t="shared" si="66"/>
        <v>1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0.5092592592592593</v>
      </c>
      <c r="I4290" s="10">
        <v>53</v>
      </c>
      <c r="J4290" s="14">
        <f t="shared" si="66"/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0.4</v>
      </c>
      <c r="I4291" s="10">
        <v>57</v>
      </c>
      <c r="J4291" s="14">
        <f t="shared" si="66"/>
        <v>0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0.39080459770114945</v>
      </c>
      <c r="I4292" s="10">
        <v>106</v>
      </c>
      <c r="J4292" s="14">
        <f t="shared" ref="J4292:J4355" si="67"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0.34328358208955223</v>
      </c>
      <c r="I4293" s="10">
        <v>44</v>
      </c>
      <c r="J4293" s="14">
        <f t="shared" si="67"/>
        <v>1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0.42797494780793321</v>
      </c>
      <c r="I4294" s="10">
        <v>274</v>
      </c>
      <c r="J4294" s="14">
        <f t="shared" si="67"/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0.47340425531914893</v>
      </c>
      <c r="I4295" s="10">
        <v>99</v>
      </c>
      <c r="J4295" s="14">
        <f t="shared" si="67"/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0.40828402366863903</v>
      </c>
      <c r="I4296" s="10">
        <v>300</v>
      </c>
      <c r="J4296" s="14">
        <f t="shared" si="67"/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0.4017857142857143</v>
      </c>
      <c r="I4297" s="10">
        <v>67</v>
      </c>
      <c r="J4297" s="14">
        <f t="shared" si="67"/>
        <v>0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0.47859922178988329</v>
      </c>
      <c r="I4298" s="10">
        <v>134</v>
      </c>
      <c r="J4298" s="14">
        <f t="shared" si="67"/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0.47804878048780486</v>
      </c>
      <c r="I4299" s="10">
        <v>107</v>
      </c>
      <c r="J4299" s="14">
        <f t="shared" si="67"/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0.44635193133047213</v>
      </c>
      <c r="I4300" s="10">
        <v>129</v>
      </c>
      <c r="J4300" s="14">
        <f t="shared" si="67"/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0.47474747474747475</v>
      </c>
      <c r="I4301" s="10">
        <v>52</v>
      </c>
      <c r="J4301" s="14">
        <f t="shared" si="67"/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0.42465753424657532</v>
      </c>
      <c r="I4302" s="10">
        <v>84</v>
      </c>
      <c r="J4302" s="14">
        <f t="shared" si="67"/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0.35185185185185186</v>
      </c>
      <c r="I4303" s="10">
        <v>105</v>
      </c>
      <c r="J4303" s="14">
        <f t="shared" si="67"/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0.532258064516129</v>
      </c>
      <c r="I4304" s="10">
        <v>29</v>
      </c>
      <c r="J4304" s="14">
        <f t="shared" si="67"/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0.31496062992125984</v>
      </c>
      <c r="I4305" s="10">
        <v>87</v>
      </c>
      <c r="J4305" s="14">
        <f t="shared" si="67"/>
        <v>1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0.38709677419354838</v>
      </c>
      <c r="I4306" s="10">
        <v>57</v>
      </c>
      <c r="J4306" s="14">
        <f t="shared" si="67"/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0.43838862559241704</v>
      </c>
      <c r="I4307" s="10">
        <v>237</v>
      </c>
      <c r="J4307" s="14">
        <f t="shared" si="67"/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0.35714285714285715</v>
      </c>
      <c r="I4308" s="10">
        <v>153</v>
      </c>
      <c r="J4308" s="14">
        <f t="shared" si="67"/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0.36917562724014336</v>
      </c>
      <c r="I4309" s="10">
        <v>176</v>
      </c>
      <c r="J4309" s="14">
        <f t="shared" si="67"/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0.49279161205766708</v>
      </c>
      <c r="I4310" s="10">
        <v>387</v>
      </c>
      <c r="J4310" s="14">
        <f t="shared" si="67"/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0.34328358208955223</v>
      </c>
      <c r="I4311" s="10">
        <v>88</v>
      </c>
      <c r="J4311" s="14">
        <f t="shared" si="67"/>
        <v>1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0.49409448818897639</v>
      </c>
      <c r="I4312" s="10">
        <v>257</v>
      </c>
      <c r="J4312" s="14">
        <f t="shared" si="67"/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0.43981481481481483</v>
      </c>
      <c r="I4313" s="10">
        <v>121</v>
      </c>
      <c r="J4313" s="14">
        <f t="shared" si="67"/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0.21126760563380281</v>
      </c>
      <c r="I4314" s="10">
        <v>56</v>
      </c>
      <c r="J4314" s="14">
        <f t="shared" si="67"/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0.43518518518518517</v>
      </c>
      <c r="I4315" s="10">
        <v>122</v>
      </c>
      <c r="J4315" s="14">
        <f t="shared" si="67"/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0.43502824858757061</v>
      </c>
      <c r="I4316" s="10">
        <v>100</v>
      </c>
      <c r="J4316" s="14">
        <f t="shared" si="67"/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0.40148148148148149</v>
      </c>
      <c r="I4317" s="10">
        <v>404</v>
      </c>
      <c r="J4317" s="14">
        <f t="shared" si="67"/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0.32894736842105265</v>
      </c>
      <c r="I4318" s="10">
        <v>51</v>
      </c>
      <c r="J4318" s="14">
        <f t="shared" si="67"/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0.48190520663086622</v>
      </c>
      <c r="I4319" s="10">
        <v>2219</v>
      </c>
      <c r="J4319" s="14">
        <f t="shared" si="67"/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0.41900647948164149</v>
      </c>
      <c r="I4320" s="10">
        <v>269</v>
      </c>
      <c r="J4320" s="14">
        <f t="shared" si="67"/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0.4438202247191011</v>
      </c>
      <c r="I4321" s="10">
        <v>99</v>
      </c>
      <c r="J4321" s="14">
        <f t="shared" si="67"/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0.44927536231884058</v>
      </c>
      <c r="I4322" s="10">
        <v>76</v>
      </c>
      <c r="J4322" s="14">
        <f t="shared" si="67"/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0.32692307692307693</v>
      </c>
      <c r="I4323" s="10">
        <v>70</v>
      </c>
      <c r="J4323" s="14">
        <f t="shared" si="67"/>
        <v>1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0.39090909090909093</v>
      </c>
      <c r="I4324" s="10">
        <v>67</v>
      </c>
      <c r="J4324" s="14">
        <f t="shared" si="67"/>
        <v>1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0.44985673352435529</v>
      </c>
      <c r="I4325" s="10">
        <v>192</v>
      </c>
      <c r="J4325" s="14">
        <f t="shared" si="67"/>
        <v>0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0.39700374531835209</v>
      </c>
      <c r="I4326" s="10">
        <v>161</v>
      </c>
      <c r="J4326" s="14">
        <f t="shared" si="67"/>
        <v>1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0.45603899620870192</v>
      </c>
      <c r="I4327" s="10">
        <v>3013</v>
      </c>
      <c r="J4327" s="14">
        <f t="shared" si="67"/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0.41258741258741261</v>
      </c>
      <c r="I4328" s="10">
        <v>84</v>
      </c>
      <c r="J4328" s="14">
        <f t="shared" si="67"/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0.41545893719806765</v>
      </c>
      <c r="I4329" s="10">
        <v>121</v>
      </c>
      <c r="J4329" s="14">
        <f t="shared" si="67"/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0.30952380952380953</v>
      </c>
      <c r="I4330" s="10">
        <v>29</v>
      </c>
      <c r="J4330" s="14">
        <f t="shared" si="67"/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0.55612244897959184</v>
      </c>
      <c r="I4331" s="10">
        <v>87</v>
      </c>
      <c r="J4331" s="14">
        <f t="shared" si="67"/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0.45185185185185184</v>
      </c>
      <c r="I4332" s="10">
        <v>74</v>
      </c>
      <c r="J4332" s="14">
        <f t="shared" si="67"/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0.39655172413793105</v>
      </c>
      <c r="I4333" s="10">
        <v>35</v>
      </c>
      <c r="J4333" s="14">
        <f t="shared" si="67"/>
        <v>1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0.47826086956521741</v>
      </c>
      <c r="I4334" s="10">
        <v>72</v>
      </c>
      <c r="J4334" s="14">
        <f t="shared" si="67"/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0.3728813559322034</v>
      </c>
      <c r="I4335" s="10">
        <v>74</v>
      </c>
      <c r="J4335" s="14">
        <f t="shared" si="67"/>
        <v>1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0.32038834951456313</v>
      </c>
      <c r="I4336" s="10">
        <v>70</v>
      </c>
      <c r="J4336" s="14">
        <f t="shared" si="67"/>
        <v>1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0.37209302325581395</v>
      </c>
      <c r="I4337" s="10">
        <v>54</v>
      </c>
      <c r="J4337" s="14">
        <f t="shared" si="67"/>
        <v>1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0.41463414634146339</v>
      </c>
      <c r="I4338" s="10">
        <v>48</v>
      </c>
      <c r="J4338" s="14">
        <f t="shared" si="67"/>
        <v>0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0.41228070175438597</v>
      </c>
      <c r="I4339" s="10">
        <v>67</v>
      </c>
      <c r="J4339" s="14">
        <f t="shared" si="67"/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0.31428571428571428</v>
      </c>
      <c r="I4340" s="10">
        <v>48</v>
      </c>
      <c r="J4340" s="14">
        <f t="shared" si="67"/>
        <v>1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0.40740740740740738</v>
      </c>
      <c r="I4341" s="10">
        <v>64</v>
      </c>
      <c r="J4341" s="14">
        <f t="shared" si="67"/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0.48529411764705882</v>
      </c>
      <c r="I4342" s="10">
        <v>35</v>
      </c>
      <c r="J4342" s="14">
        <f t="shared" si="67"/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0.38181818181818183</v>
      </c>
      <c r="I4343" s="10">
        <v>34</v>
      </c>
      <c r="J4343" s="14">
        <f t="shared" si="67"/>
        <v>1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0.375</v>
      </c>
      <c r="I4344" s="10">
        <v>25</v>
      </c>
      <c r="J4344" s="14">
        <f t="shared" si="67"/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0.27500000000000002</v>
      </c>
      <c r="I4345" s="10">
        <v>58</v>
      </c>
      <c r="J4345" s="14">
        <f t="shared" si="67"/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0.5161290322580645</v>
      </c>
      <c r="I4346" s="10">
        <v>30</v>
      </c>
      <c r="J4346" s="14">
        <f t="shared" si="67"/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0.34969325153374231</v>
      </c>
      <c r="I4347" s="10">
        <v>106</v>
      </c>
      <c r="J4347" s="14">
        <f t="shared" si="67"/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0.41509433962264153</v>
      </c>
      <c r="I4348" s="10">
        <v>31</v>
      </c>
      <c r="J4348" s="14">
        <f t="shared" si="67"/>
        <v>0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0.38610038610038611</v>
      </c>
      <c r="I4349" s="10">
        <v>318</v>
      </c>
      <c r="J4349" s="14">
        <f t="shared" si="67"/>
        <v>1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0.42441860465116277</v>
      </c>
      <c r="I4350" s="10">
        <v>99</v>
      </c>
      <c r="J4350" s="14">
        <f t="shared" si="67"/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0.44578313253012047</v>
      </c>
      <c r="I4351" s="10">
        <v>46</v>
      </c>
      <c r="J4351" s="14">
        <f t="shared" si="67"/>
        <v>0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0.45731707317073172</v>
      </c>
      <c r="I4352" s="10">
        <v>89</v>
      </c>
      <c r="J4352" s="14">
        <f t="shared" si="67"/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0.42370572207084467</v>
      </c>
      <c r="I4353" s="10">
        <v>423</v>
      </c>
      <c r="J4353" s="14">
        <f t="shared" si="67"/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0.45714285714285713</v>
      </c>
      <c r="I4354" s="10">
        <v>57</v>
      </c>
      <c r="J4354" s="14">
        <f t="shared" si="67"/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0.47499999999999998</v>
      </c>
      <c r="I4355" s="10">
        <v>84</v>
      </c>
      <c r="J4355" s="14">
        <f t="shared" si="67"/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0.54455445544554459</v>
      </c>
      <c r="I4356" s="10">
        <v>92</v>
      </c>
      <c r="J4356" s="14">
        <f t="shared" ref="J4356:J4419" si="68"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0.4115942028985507</v>
      </c>
      <c r="I4357" s="10">
        <v>406</v>
      </c>
      <c r="J4357" s="14">
        <f t="shared" si="68"/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0.43103448275862066</v>
      </c>
      <c r="I4358" s="10">
        <v>33</v>
      </c>
      <c r="J4358" s="14">
        <f t="shared" si="68"/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0.41818181818181815</v>
      </c>
      <c r="I4359" s="10">
        <v>32</v>
      </c>
      <c r="J4359" s="14">
        <f t="shared" si="68"/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0.51578947368421058</v>
      </c>
      <c r="I4360" s="10">
        <v>46</v>
      </c>
      <c r="J4360" s="14">
        <f t="shared" si="68"/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0.50490196078431371</v>
      </c>
      <c r="I4361" s="10">
        <v>101</v>
      </c>
      <c r="J4361" s="14">
        <f t="shared" si="68"/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0.32214765100671139</v>
      </c>
      <c r="I4362" s="10">
        <v>101</v>
      </c>
      <c r="J4362" s="14">
        <f t="shared" si="68"/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0.50495049504950495</v>
      </c>
      <c r="I4363" s="10">
        <v>100</v>
      </c>
      <c r="J4363" s="14">
        <f t="shared" si="68"/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0.39130434782608697</v>
      </c>
      <c r="I4364" s="10">
        <v>42</v>
      </c>
      <c r="J4364" s="14">
        <f t="shared" si="68"/>
        <v>1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0.38</v>
      </c>
      <c r="I4365" s="10">
        <v>31</v>
      </c>
      <c r="J4365" s="14">
        <f t="shared" si="68"/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0.54008438818565396</v>
      </c>
      <c r="I4366" s="10">
        <v>109</v>
      </c>
      <c r="J4366" s="14">
        <f t="shared" si="68"/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0.4118773946360153</v>
      </c>
      <c r="I4367" s="10">
        <v>307</v>
      </c>
      <c r="J4367" s="14">
        <f t="shared" si="68"/>
        <v>0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0.59210526315789469</v>
      </c>
      <c r="I4368" s="10">
        <v>31</v>
      </c>
      <c r="J4368" s="14">
        <f t="shared" si="68"/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0.375</v>
      </c>
      <c r="I4369" s="10">
        <v>30</v>
      </c>
      <c r="J4369" s="14">
        <f t="shared" si="68"/>
        <v>1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0.48680947012401354</v>
      </c>
      <c r="I4370" s="10">
        <v>2276</v>
      </c>
      <c r="J4370" s="14">
        <f t="shared" si="68"/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0.43518518518518517</v>
      </c>
      <c r="I4371" s="10">
        <v>61</v>
      </c>
      <c r="J4371" s="14">
        <f t="shared" si="68"/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0.5</v>
      </c>
      <c r="I4372" s="10">
        <v>36</v>
      </c>
      <c r="J4372" s="14">
        <f t="shared" si="68"/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0.42857142857142855</v>
      </c>
      <c r="I4373" s="10">
        <v>16</v>
      </c>
      <c r="J4373" s="14">
        <f t="shared" si="68"/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0.36842105263157893</v>
      </c>
      <c r="I4374" s="10">
        <v>24</v>
      </c>
      <c r="J4374" s="14">
        <f t="shared" si="68"/>
        <v>1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0.43396226415094341</v>
      </c>
      <c r="I4375" s="10">
        <v>30</v>
      </c>
      <c r="J4375" s="14">
        <f t="shared" si="68"/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0.35483870967741937</v>
      </c>
      <c r="I4376" s="10">
        <v>60</v>
      </c>
      <c r="J4376" s="14">
        <f t="shared" si="68"/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0.27450980392156865</v>
      </c>
      <c r="I4377" s="10">
        <v>37</v>
      </c>
      <c r="J4377" s="14">
        <f t="shared" si="68"/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0.42424242424242425</v>
      </c>
      <c r="I4378" s="10">
        <v>38</v>
      </c>
      <c r="J4378" s="14">
        <f t="shared" si="68"/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0.5</v>
      </c>
      <c r="I4379" s="10">
        <v>49</v>
      </c>
      <c r="J4379" s="14">
        <f t="shared" si="68"/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0.35135135135135137</v>
      </c>
      <c r="I4380" s="10">
        <v>48</v>
      </c>
      <c r="J4380" s="14">
        <f t="shared" si="68"/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0.41818181818181815</v>
      </c>
      <c r="I4381" s="10">
        <v>128</v>
      </c>
      <c r="J4381" s="14">
        <f t="shared" si="68"/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0.45403899721448465</v>
      </c>
      <c r="I4382" s="10">
        <v>196</v>
      </c>
      <c r="J4382" s="14">
        <f t="shared" si="68"/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0.41139240506329117</v>
      </c>
      <c r="I4383" s="10">
        <v>93</v>
      </c>
      <c r="J4383" s="14">
        <f t="shared" si="68"/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0.26804123711340205</v>
      </c>
      <c r="I4384" s="10">
        <v>71</v>
      </c>
      <c r="J4384" s="14">
        <f t="shared" si="68"/>
        <v>1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0.51063829787234039</v>
      </c>
      <c r="I4385" s="10">
        <v>23</v>
      </c>
      <c r="J4385" s="14">
        <f t="shared" si="68"/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0.33333333333333331</v>
      </c>
      <c r="I4386" s="10">
        <v>64</v>
      </c>
      <c r="J4386" s="14">
        <f t="shared" si="68"/>
        <v>1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0.3905579399141631</v>
      </c>
      <c r="I4387" s="10">
        <v>142</v>
      </c>
      <c r="J4387" s="14">
        <f t="shared" si="68"/>
        <v>1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0.38574423480083858</v>
      </c>
      <c r="I4388" s="10">
        <v>293</v>
      </c>
      <c r="J4388" s="14">
        <f t="shared" si="68"/>
        <v>1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0.4</v>
      </c>
      <c r="I4389" s="10">
        <v>42</v>
      </c>
      <c r="J4389" s="14">
        <f t="shared" si="68"/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0.39215686274509803</v>
      </c>
      <c r="I4390" s="10">
        <v>62</v>
      </c>
      <c r="J4390" s="14">
        <f t="shared" si="68"/>
        <v>1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0.39215686274509803</v>
      </c>
      <c r="I4391" s="10">
        <v>62</v>
      </c>
      <c r="J4391" s="14">
        <f t="shared" si="68"/>
        <v>1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0.41742035637149028</v>
      </c>
      <c r="I4392" s="10">
        <v>17263</v>
      </c>
      <c r="J4392" s="14">
        <f t="shared" si="68"/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0.40606060606060607</v>
      </c>
      <c r="I4393" s="10">
        <v>98</v>
      </c>
      <c r="J4393" s="14">
        <f t="shared" si="68"/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0.47682119205298013</v>
      </c>
      <c r="I4394" s="10">
        <v>79</v>
      </c>
      <c r="J4394" s="14">
        <f t="shared" si="68"/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0.4681818181818182</v>
      </c>
      <c r="I4395" s="10">
        <v>117</v>
      </c>
      <c r="J4395" s="14">
        <f t="shared" si="68"/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0.44776119402985076</v>
      </c>
      <c r="I4396" s="10">
        <v>74</v>
      </c>
      <c r="J4396" s="14">
        <f t="shared" si="68"/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0.39500000000000002</v>
      </c>
      <c r="I4397" s="10">
        <v>121</v>
      </c>
      <c r="J4397" s="14">
        <f t="shared" si="68"/>
        <v>1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0.41883767535070138</v>
      </c>
      <c r="I4398" s="10">
        <v>580</v>
      </c>
      <c r="J4398" s="14">
        <f t="shared" si="68"/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0.43973214285714285</v>
      </c>
      <c r="I4399" s="10">
        <v>251</v>
      </c>
      <c r="J4399" s="14">
        <f t="shared" si="68"/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0.39325842696629215</v>
      </c>
      <c r="I4400" s="10">
        <v>162</v>
      </c>
      <c r="J4400" s="14">
        <f t="shared" si="68"/>
        <v>1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0.43629343629343631</v>
      </c>
      <c r="I4401" s="10">
        <v>146</v>
      </c>
      <c r="J4401" s="14">
        <f t="shared" si="68"/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0.4088050314465409</v>
      </c>
      <c r="I4402" s="10">
        <v>94</v>
      </c>
      <c r="J4402" s="14">
        <f t="shared" si="68"/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0.37647058823529411</v>
      </c>
      <c r="I4403" s="10">
        <v>106</v>
      </c>
      <c r="J4403" s="14">
        <f t="shared" si="68"/>
        <v>1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0.43781094527363185</v>
      </c>
      <c r="I4404" s="10">
        <v>113</v>
      </c>
      <c r="J4404" s="14">
        <f t="shared" si="68"/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0.43786982248520712</v>
      </c>
      <c r="I4405" s="10">
        <v>95</v>
      </c>
      <c r="J4405" s="14">
        <f t="shared" si="68"/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0.37298387096774194</v>
      </c>
      <c r="I4406" s="10">
        <v>311</v>
      </c>
      <c r="J4406" s="14">
        <f t="shared" si="68"/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0.37037037037037035</v>
      </c>
      <c r="I4407" s="10">
        <v>221</v>
      </c>
      <c r="J4407" s="14">
        <f t="shared" si="68"/>
        <v>1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0.34567901234567899</v>
      </c>
      <c r="I4408" s="10">
        <v>477</v>
      </c>
      <c r="J4408" s="14">
        <f t="shared" si="68"/>
        <v>1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0.34967320261437906</v>
      </c>
      <c r="I4409" s="10">
        <v>199</v>
      </c>
      <c r="J4409" s="14">
        <f t="shared" si="68"/>
        <v>1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0.34387351778656128</v>
      </c>
      <c r="I4410" s="10">
        <v>166</v>
      </c>
      <c r="J4410" s="14">
        <f t="shared" si="68"/>
        <v>1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0.48113207547169812</v>
      </c>
      <c r="I4411" s="10">
        <v>55</v>
      </c>
      <c r="J4411" s="14">
        <f t="shared" si="68"/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0.4375</v>
      </c>
      <c r="I4412" s="10">
        <v>126</v>
      </c>
      <c r="J4412" s="14">
        <f t="shared" si="68"/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0.49315068493150682</v>
      </c>
      <c r="I4413" s="10">
        <v>37</v>
      </c>
      <c r="J4413" s="14">
        <f t="shared" si="68"/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0.43720298710115413</v>
      </c>
      <c r="I4414" s="10">
        <v>829</v>
      </c>
      <c r="J4414" s="14">
        <f t="shared" si="68"/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0.26136363636363635</v>
      </c>
      <c r="I4415" s="10">
        <v>65</v>
      </c>
      <c r="J4415" s="14">
        <f t="shared" si="68"/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0.38333333333333336</v>
      </c>
      <c r="I4416" s="10">
        <v>148</v>
      </c>
      <c r="J4416" s="14">
        <f t="shared" si="68"/>
        <v>1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0.52631578947368418</v>
      </c>
      <c r="I4417" s="10">
        <v>54</v>
      </c>
      <c r="J4417" s="14">
        <f t="shared" si="68"/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0.36091753774680602</v>
      </c>
      <c r="I4418" s="10">
        <v>2201</v>
      </c>
      <c r="J4418" s="14">
        <f t="shared" si="68"/>
        <v>1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0.5027932960893855</v>
      </c>
      <c r="I4419" s="10">
        <v>89</v>
      </c>
      <c r="J4419" s="14">
        <f t="shared" si="68"/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0.48201438848920863</v>
      </c>
      <c r="I4420" s="10">
        <v>72</v>
      </c>
      <c r="J4420" s="14">
        <f t="shared" ref="J4420:J4483" si="69"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0.48704663212435234</v>
      </c>
      <c r="I4421" s="10">
        <v>198</v>
      </c>
      <c r="J4421" s="14">
        <f t="shared" si="69"/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0.45803357314148679</v>
      </c>
      <c r="I4422" s="10">
        <v>226</v>
      </c>
      <c r="J4422" s="14">
        <f t="shared" si="69"/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0.37071651090342678</v>
      </c>
      <c r="I4423" s="10">
        <v>202</v>
      </c>
      <c r="J4423" s="14">
        <f t="shared" si="69"/>
        <v>1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0.29059829059829062</v>
      </c>
      <c r="I4424" s="10">
        <v>83</v>
      </c>
      <c r="J4424" s="14">
        <f t="shared" si="69"/>
        <v>1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0.37735849056603776</v>
      </c>
      <c r="I4425" s="10">
        <v>99</v>
      </c>
      <c r="J4425" s="14">
        <f t="shared" si="69"/>
        <v>1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0.40909090909090912</v>
      </c>
      <c r="I4426" s="10">
        <v>195</v>
      </c>
      <c r="J4426" s="14">
        <f t="shared" si="69"/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0.52830188679245282</v>
      </c>
      <c r="I4427" s="10">
        <v>50</v>
      </c>
      <c r="J4427" s="14">
        <f t="shared" si="69"/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0.27835051546391754</v>
      </c>
      <c r="I4428" s="10">
        <v>70</v>
      </c>
      <c r="J4428" s="14">
        <f t="shared" si="69"/>
        <v>1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0.47533632286995514</v>
      </c>
      <c r="I4429" s="10">
        <v>117</v>
      </c>
      <c r="J4429" s="14">
        <f t="shared" si="69"/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0.44827586206896552</v>
      </c>
      <c r="I4430" s="10">
        <v>112</v>
      </c>
      <c r="J4430" s="14">
        <f t="shared" si="69"/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0.39890710382513661</v>
      </c>
      <c r="I4431" s="10">
        <v>110</v>
      </c>
      <c r="J4431" s="14">
        <f t="shared" si="69"/>
        <v>1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0.42857142857142855</v>
      </c>
      <c r="I4432" s="10">
        <v>332</v>
      </c>
      <c r="J4432" s="14">
        <f t="shared" si="69"/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0.39862542955326463</v>
      </c>
      <c r="I4433" s="10">
        <v>175</v>
      </c>
      <c r="J4433" s="14">
        <f t="shared" si="69"/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0.51366120218579236</v>
      </c>
      <c r="I4434" s="10">
        <v>89</v>
      </c>
      <c r="J4434" s="14">
        <f t="shared" si="69"/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0.25531914893617019</v>
      </c>
      <c r="I4435" s="10">
        <v>70</v>
      </c>
      <c r="J4435" s="14">
        <f t="shared" si="69"/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0.38271604938271603</v>
      </c>
      <c r="I4436" s="10">
        <v>50</v>
      </c>
      <c r="J4436" s="14">
        <f t="shared" si="69"/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0.44829578278451759</v>
      </c>
      <c r="I4437" s="10">
        <v>955</v>
      </c>
      <c r="J4437" s="14">
        <f t="shared" si="69"/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0.4152410575427683</v>
      </c>
      <c r="I4438" s="10">
        <v>376</v>
      </c>
      <c r="J4438" s="14">
        <f t="shared" si="69"/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0.34645669291338582</v>
      </c>
      <c r="I4439" s="10">
        <v>83</v>
      </c>
      <c r="J4439" s="14">
        <f t="shared" si="69"/>
        <v>1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0.43801652892561982</v>
      </c>
      <c r="I4440" s="10">
        <v>204</v>
      </c>
      <c r="J4440" s="14">
        <f t="shared" si="69"/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0.2818181818181818</v>
      </c>
      <c r="I4441" s="10">
        <v>79</v>
      </c>
      <c r="J4441" s="14">
        <f t="shared" si="69"/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0.49230769230769234</v>
      </c>
      <c r="I4442" s="10">
        <v>66</v>
      </c>
      <c r="J4442" s="14">
        <f t="shared" si="69"/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0.25423728813559321</v>
      </c>
      <c r="I4443" s="10">
        <v>44</v>
      </c>
      <c r="J4443" s="14">
        <f t="shared" si="69"/>
        <v>1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0.389948006932409</v>
      </c>
      <c r="I4444" s="10">
        <v>352</v>
      </c>
      <c r="J4444" s="14">
        <f t="shared" si="69"/>
        <v>1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0.53508771929824561</v>
      </c>
      <c r="I4445" s="10">
        <v>53</v>
      </c>
      <c r="J4445" s="14">
        <f t="shared" si="69"/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0.40773809523809523</v>
      </c>
      <c r="I4446" s="10">
        <v>398</v>
      </c>
      <c r="J4446" s="14">
        <f t="shared" si="69"/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0.4607329842931937</v>
      </c>
      <c r="I4447" s="10">
        <v>206</v>
      </c>
      <c r="J4447" s="14">
        <f t="shared" si="69"/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0.42666666666666669</v>
      </c>
      <c r="I4448" s="10">
        <v>43</v>
      </c>
      <c r="J4448" s="14">
        <f t="shared" si="69"/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0.33680555555555558</v>
      </c>
      <c r="I4449" s="10">
        <v>191</v>
      </c>
      <c r="J4449" s="14">
        <f t="shared" si="69"/>
        <v>1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0.47826086956521741</v>
      </c>
      <c r="I4450" s="10">
        <v>36</v>
      </c>
      <c r="J4450" s="14">
        <f t="shared" si="69"/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0.46153846153846156</v>
      </c>
      <c r="I4451" s="10">
        <v>77</v>
      </c>
      <c r="J4451" s="14">
        <f t="shared" si="69"/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0.51485148514851486</v>
      </c>
      <c r="I4452" s="10">
        <v>49</v>
      </c>
      <c r="J4452" s="14">
        <f t="shared" si="69"/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0.45224719101123595</v>
      </c>
      <c r="I4453" s="10">
        <v>390</v>
      </c>
      <c r="J4453" s="14">
        <f t="shared" si="69"/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0.39393939393939392</v>
      </c>
      <c r="I4454" s="10">
        <v>580</v>
      </c>
      <c r="J4454" s="14">
        <f t="shared" si="69"/>
        <v>1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0.37349397590361444</v>
      </c>
      <c r="I4455" s="10">
        <v>364</v>
      </c>
      <c r="J4455" s="14">
        <f t="shared" si="69"/>
        <v>1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0.38547486033519551</v>
      </c>
      <c r="I4456" s="10">
        <v>220</v>
      </c>
      <c r="J4456" s="14">
        <f t="shared" si="69"/>
        <v>1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0.3251231527093596</v>
      </c>
      <c r="I4457" s="10">
        <v>137</v>
      </c>
      <c r="J4457" s="14">
        <f t="shared" si="69"/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0.40598290598290598</v>
      </c>
      <c r="I4458" s="10">
        <v>139</v>
      </c>
      <c r="J4458" s="14">
        <f t="shared" si="69"/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0.40625</v>
      </c>
      <c r="I4459" s="10">
        <v>133</v>
      </c>
      <c r="J4459" s="14">
        <f t="shared" si="69"/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0.40938628158844764</v>
      </c>
      <c r="I4460" s="10">
        <v>818</v>
      </c>
      <c r="J4460" s="14">
        <f t="shared" si="69"/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0.46551724137931033</v>
      </c>
      <c r="I4461" s="10">
        <v>62</v>
      </c>
      <c r="J4461" s="14">
        <f t="shared" si="69"/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0.49765258215962443</v>
      </c>
      <c r="I4462" s="10">
        <v>107</v>
      </c>
      <c r="J4462" s="14">
        <f t="shared" si="69"/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0.39641943734015345</v>
      </c>
      <c r="I4463" s="10">
        <v>236</v>
      </c>
      <c r="J4463" s="14">
        <f t="shared" si="69"/>
        <v>1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0.3675889328063241</v>
      </c>
      <c r="I4464" s="10">
        <v>160</v>
      </c>
      <c r="J4464" s="14">
        <f t="shared" si="69"/>
        <v>1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0.38475177304964536</v>
      </c>
      <c r="I4465" s="10">
        <v>347</v>
      </c>
      <c r="J4465" s="14">
        <f t="shared" si="69"/>
        <v>1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0.30053191489361702</v>
      </c>
      <c r="I4466" s="10">
        <v>263</v>
      </c>
      <c r="J4466" s="14">
        <f t="shared" si="69"/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0.36650868878357029</v>
      </c>
      <c r="I4467" s="10">
        <v>401</v>
      </c>
      <c r="J4467" s="14">
        <f t="shared" si="69"/>
        <v>1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0.46060606060606063</v>
      </c>
      <c r="I4468" s="10">
        <v>534</v>
      </c>
      <c r="J4468" s="14">
        <f t="shared" si="69"/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0.42735042735042733</v>
      </c>
      <c r="I4469" s="10">
        <v>67</v>
      </c>
      <c r="J4469" s="14">
        <f t="shared" si="69"/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0.41723666210670313</v>
      </c>
      <c r="I4470" s="10">
        <v>426</v>
      </c>
      <c r="J4470" s="14">
        <f t="shared" si="69"/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0.3963963963963964</v>
      </c>
      <c r="I4471" s="10">
        <v>67</v>
      </c>
      <c r="J4471" s="14">
        <f t="shared" si="69"/>
        <v>1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0.45714285714285713</v>
      </c>
      <c r="I4472" s="10">
        <v>57</v>
      </c>
      <c r="J4472" s="14">
        <f t="shared" si="69"/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0.34343434343434343</v>
      </c>
      <c r="I4473" s="10">
        <v>65</v>
      </c>
      <c r="J4473" s="14">
        <f t="shared" si="69"/>
        <v>1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0.39245283018867927</v>
      </c>
      <c r="I4474" s="10">
        <v>161</v>
      </c>
      <c r="J4474" s="14">
        <f t="shared" si="69"/>
        <v>1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0.33566433566433568</v>
      </c>
      <c r="I4475" s="10">
        <v>95</v>
      </c>
      <c r="J4475" s="14">
        <f t="shared" si="69"/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0.35294117647058826</v>
      </c>
      <c r="I4476" s="10">
        <v>44</v>
      </c>
      <c r="J4476" s="14">
        <f t="shared" si="69"/>
        <v>1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0.36432637571157495</v>
      </c>
      <c r="I4477" s="10">
        <v>335</v>
      </c>
      <c r="J4477" s="14">
        <f t="shared" si="69"/>
        <v>1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0.41818181818181815</v>
      </c>
      <c r="I4478" s="10">
        <v>64</v>
      </c>
      <c r="J4478" s="14">
        <f t="shared" si="69"/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0.31785714285714284</v>
      </c>
      <c r="I4479" s="10">
        <v>191</v>
      </c>
      <c r="J4479" s="14">
        <f t="shared" si="69"/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0.42748091603053434</v>
      </c>
      <c r="I4480" s="10">
        <v>75</v>
      </c>
      <c r="J4480" s="14">
        <f t="shared" si="69"/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0.41935483870967744</v>
      </c>
      <c r="I4481" s="10">
        <v>90</v>
      </c>
      <c r="J4481" s="14">
        <f t="shared" si="69"/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0.40522875816993464</v>
      </c>
      <c r="I4482" s="10">
        <v>91</v>
      </c>
      <c r="J4482" s="14">
        <f t="shared" si="69"/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0.34677419354838712</v>
      </c>
      <c r="I4483" s="10">
        <v>162</v>
      </c>
      <c r="J4483" s="14">
        <f t="shared" si="69"/>
        <v>1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0.40677966101694918</v>
      </c>
      <c r="I4484" s="10">
        <v>175</v>
      </c>
      <c r="J4484" s="14">
        <f t="shared" ref="J4484:J4547" si="70"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0.3632075471698113</v>
      </c>
      <c r="I4485" s="10">
        <v>270</v>
      </c>
      <c r="J4485" s="14">
        <f t="shared" si="70"/>
        <v>1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0.34920634920634919</v>
      </c>
      <c r="I4486" s="10">
        <v>82</v>
      </c>
      <c r="J4486" s="14">
        <f t="shared" si="70"/>
        <v>1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0.35359116022099446</v>
      </c>
      <c r="I4487" s="10">
        <v>117</v>
      </c>
      <c r="J4487" s="14">
        <f t="shared" si="70"/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0.33383915022761762</v>
      </c>
      <c r="I4488" s="10">
        <v>439</v>
      </c>
      <c r="J4488" s="14">
        <f t="shared" si="70"/>
        <v>1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0.36746987951807231</v>
      </c>
      <c r="I4489" s="10">
        <v>105</v>
      </c>
      <c r="J4489" s="14">
        <f t="shared" si="70"/>
        <v>1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0.47435897435897434</v>
      </c>
      <c r="I4490" s="10">
        <v>41</v>
      </c>
      <c r="J4490" s="14">
        <f t="shared" si="70"/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0.3401360544217687</v>
      </c>
      <c r="I4491" s="10">
        <v>97</v>
      </c>
      <c r="J4491" s="14">
        <f t="shared" si="70"/>
        <v>1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0.38489208633093525</v>
      </c>
      <c r="I4492" s="10">
        <v>171</v>
      </c>
      <c r="J4492" s="14">
        <f t="shared" si="70"/>
        <v>1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0.3588709677419355</v>
      </c>
      <c r="I4493" s="10">
        <v>159</v>
      </c>
      <c r="J4493" s="14">
        <f t="shared" si="70"/>
        <v>1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0.38732394366197181</v>
      </c>
      <c r="I4494" s="10">
        <v>87</v>
      </c>
      <c r="J4494" s="14">
        <f t="shared" si="70"/>
        <v>1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0.38750000000000001</v>
      </c>
      <c r="I4495" s="10">
        <v>98</v>
      </c>
      <c r="J4495" s="14">
        <f t="shared" si="70"/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0.38328912466843501</v>
      </c>
      <c r="I4496" s="10">
        <v>930</v>
      </c>
      <c r="J4496" s="14">
        <f t="shared" si="70"/>
        <v>1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0.40518962075848303</v>
      </c>
      <c r="I4497" s="10">
        <v>298</v>
      </c>
      <c r="J4497" s="14">
        <f t="shared" si="70"/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0.36551724137931035</v>
      </c>
      <c r="I4498" s="10">
        <v>92</v>
      </c>
      <c r="J4498" s="14">
        <f t="shared" si="70"/>
        <v>1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0.26451612903225807</v>
      </c>
      <c r="I4499" s="10">
        <v>342</v>
      </c>
      <c r="J4499" s="14">
        <f t="shared" si="70"/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0.37398373983739835</v>
      </c>
      <c r="I4500" s="10">
        <v>231</v>
      </c>
      <c r="J4500" s="14">
        <f t="shared" si="70"/>
        <v>1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0.39644607843137253</v>
      </c>
      <c r="I4501" s="10">
        <v>985</v>
      </c>
      <c r="J4501" s="14">
        <f t="shared" si="70"/>
        <v>1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0.38911290322580644</v>
      </c>
      <c r="I4502" s="10">
        <v>303</v>
      </c>
      <c r="J4502" s="14">
        <f t="shared" si="70"/>
        <v>1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0.37201365187713309</v>
      </c>
      <c r="I4503" s="10">
        <v>184</v>
      </c>
      <c r="J4503" s="14">
        <f t="shared" si="70"/>
        <v>1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0.46376811594202899</v>
      </c>
      <c r="I4504" s="10">
        <v>74</v>
      </c>
      <c r="J4504" s="14">
        <f t="shared" si="70"/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0.34170854271356782</v>
      </c>
      <c r="I4505" s="10">
        <v>131</v>
      </c>
      <c r="J4505" s="14">
        <f t="shared" si="70"/>
        <v>1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0.39194139194139194</v>
      </c>
      <c r="I4506" s="10">
        <v>166</v>
      </c>
      <c r="J4506" s="14">
        <f t="shared" si="70"/>
        <v>1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0.37862318840579712</v>
      </c>
      <c r="I4507" s="10">
        <v>343</v>
      </c>
      <c r="J4507" s="14">
        <f t="shared" si="70"/>
        <v>1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0.47826086956521741</v>
      </c>
      <c r="I4508" s="10">
        <v>384</v>
      </c>
      <c r="J4508" s="14">
        <f t="shared" si="70"/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0.37681159420289856</v>
      </c>
      <c r="I4509" s="10">
        <v>43</v>
      </c>
      <c r="J4509" s="14">
        <f t="shared" si="70"/>
        <v>1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0.30708661417322836</v>
      </c>
      <c r="I4510" s="10">
        <v>176</v>
      </c>
      <c r="J4510" s="14">
        <f t="shared" si="70"/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0.36499999999999999</v>
      </c>
      <c r="I4511" s="10">
        <v>127</v>
      </c>
      <c r="J4511" s="14">
        <f t="shared" si="70"/>
        <v>1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0.26785714285714285</v>
      </c>
      <c r="I4512" s="10">
        <v>164</v>
      </c>
      <c r="J4512" s="14">
        <f t="shared" si="70"/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0.29710144927536231</v>
      </c>
      <c r="I4513" s="10">
        <v>97</v>
      </c>
      <c r="J4513" s="14">
        <f t="shared" si="70"/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0.54761904761904767</v>
      </c>
      <c r="I4514" s="10">
        <v>38</v>
      </c>
      <c r="J4514" s="14">
        <f t="shared" si="70"/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0.32183908045977011</v>
      </c>
      <c r="I4515" s="10">
        <v>59</v>
      </c>
      <c r="J4515" s="14">
        <f t="shared" si="70"/>
        <v>1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0.48051948051948051</v>
      </c>
      <c r="I4516" s="10">
        <v>40</v>
      </c>
      <c r="J4516" s="14">
        <f t="shared" si="70"/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0.34534534534534533</v>
      </c>
      <c r="I4517" s="10">
        <v>218</v>
      </c>
      <c r="J4517" s="14">
        <f t="shared" si="70"/>
        <v>1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0.40909090909090912</v>
      </c>
      <c r="I4518" s="10">
        <v>117</v>
      </c>
      <c r="J4518" s="14">
        <f t="shared" si="70"/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0.49586776859504134</v>
      </c>
      <c r="I4519" s="10">
        <v>61</v>
      </c>
      <c r="J4519" s="14">
        <f t="shared" si="70"/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0.36072144288577157</v>
      </c>
      <c r="I4520" s="10">
        <v>319</v>
      </c>
      <c r="J4520" s="14">
        <f t="shared" si="70"/>
        <v>1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0.30107526881720431</v>
      </c>
      <c r="I4521" s="10">
        <v>65</v>
      </c>
      <c r="J4521" s="14">
        <f t="shared" si="70"/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0.26691729323308272</v>
      </c>
      <c r="I4522" s="10">
        <v>195</v>
      </c>
      <c r="J4522" s="14">
        <f t="shared" si="70"/>
        <v>1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0.38409037420569547</v>
      </c>
      <c r="I4523" s="10">
        <v>2617</v>
      </c>
      <c r="J4523" s="14">
        <f t="shared" si="70"/>
        <v>1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0.37861210715039023</v>
      </c>
      <c r="I4524" s="10">
        <v>5892</v>
      </c>
      <c r="J4524" s="14">
        <f t="shared" si="70"/>
        <v>1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0.43287671232876712</v>
      </c>
      <c r="I4525" s="10">
        <v>207</v>
      </c>
      <c r="J4525" s="14">
        <f t="shared" si="70"/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0.47826086956521741</v>
      </c>
      <c r="I4526" s="10">
        <v>72</v>
      </c>
      <c r="J4526" s="14">
        <f t="shared" si="70"/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0.47945205479452052</v>
      </c>
      <c r="I4527" s="10">
        <v>114</v>
      </c>
      <c r="J4527" s="14">
        <f t="shared" si="70"/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0.41025641025641024</v>
      </c>
      <c r="I4528" s="10">
        <v>115</v>
      </c>
      <c r="J4528" s="14">
        <f t="shared" si="70"/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0.49532710280373832</v>
      </c>
      <c r="I4529" s="10">
        <v>54</v>
      </c>
      <c r="J4529" s="14">
        <f t="shared" si="70"/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0.48648648648648651</v>
      </c>
      <c r="I4530" s="10">
        <v>19</v>
      </c>
      <c r="J4530" s="14">
        <f t="shared" si="70"/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0.44776119402985076</v>
      </c>
      <c r="I4531" s="10">
        <v>148</v>
      </c>
      <c r="J4531" s="14">
        <f t="shared" si="70"/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0.37037037037037035</v>
      </c>
      <c r="I4532" s="10">
        <v>51</v>
      </c>
      <c r="J4532" s="14">
        <f t="shared" si="70"/>
        <v>1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0.44761904761904764</v>
      </c>
      <c r="I4533" s="10">
        <v>58</v>
      </c>
      <c r="J4533" s="14">
        <f t="shared" si="70"/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0.3235294117647059</v>
      </c>
      <c r="I4534" s="10">
        <v>138</v>
      </c>
      <c r="J4534" s="14">
        <f t="shared" si="70"/>
        <v>1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0.36986301369863012</v>
      </c>
      <c r="I4535" s="10">
        <v>92</v>
      </c>
      <c r="J4535" s="14">
        <f t="shared" si="70"/>
        <v>1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0.43946960564835541</v>
      </c>
      <c r="I4536" s="10">
        <v>9765</v>
      </c>
      <c r="J4536" s="14">
        <f t="shared" si="70"/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0.35627530364372467</v>
      </c>
      <c r="I4537" s="10">
        <v>159</v>
      </c>
      <c r="J4537" s="14">
        <f t="shared" si="70"/>
        <v>1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0.35048231511254019</v>
      </c>
      <c r="I4538" s="10">
        <v>606</v>
      </c>
      <c r="J4538" s="14">
        <f t="shared" si="70"/>
        <v>1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0.32051282051282054</v>
      </c>
      <c r="I4539" s="10">
        <v>159</v>
      </c>
      <c r="J4539" s="14">
        <f t="shared" si="70"/>
        <v>1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0.379746835443038</v>
      </c>
      <c r="I4540" s="10">
        <v>98</v>
      </c>
      <c r="J4540" s="14">
        <f t="shared" si="70"/>
        <v>1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0.40120210368144255</v>
      </c>
      <c r="I4541" s="10">
        <v>797</v>
      </c>
      <c r="J4541" s="14">
        <f t="shared" si="70"/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0.41785714285714287</v>
      </c>
      <c r="I4542" s="10">
        <v>652</v>
      </c>
      <c r="J4542" s="14">
        <f t="shared" si="70"/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0.24637681159420291</v>
      </c>
      <c r="I4543" s="10">
        <v>104</v>
      </c>
      <c r="J4543" s="14">
        <f t="shared" si="70"/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0.31284916201117319</v>
      </c>
      <c r="I4544" s="10">
        <v>123</v>
      </c>
      <c r="J4544" s="14">
        <f t="shared" si="70"/>
        <v>1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0.39918533604887985</v>
      </c>
      <c r="I4545" s="10">
        <v>295</v>
      </c>
      <c r="J4545" s="14">
        <f t="shared" si="70"/>
        <v>1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0.35555555555555557</v>
      </c>
      <c r="I4546" s="10">
        <v>58</v>
      </c>
      <c r="J4546" s="14">
        <f t="shared" si="70"/>
        <v>1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0.38636363636363635</v>
      </c>
      <c r="I4547" s="10">
        <v>81</v>
      </c>
      <c r="J4547" s="14">
        <f t="shared" si="70"/>
        <v>1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0.27368421052631581</v>
      </c>
      <c r="I4548" s="10">
        <v>69</v>
      </c>
      <c r="J4548" s="14">
        <f t="shared" ref="J4548:J4611" si="71"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0.32340425531914896</v>
      </c>
      <c r="I4549" s="10">
        <v>159</v>
      </c>
      <c r="J4549" s="14">
        <f t="shared" si="71"/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0.45454545454545453</v>
      </c>
      <c r="I4550" s="10">
        <v>18</v>
      </c>
      <c r="J4550" s="14">
        <f t="shared" si="71"/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0.37575757575757573</v>
      </c>
      <c r="I4551" s="10">
        <v>103</v>
      </c>
      <c r="J4551" s="14">
        <f t="shared" si="71"/>
        <v>1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0.48017621145374451</v>
      </c>
      <c r="I4552" s="10">
        <v>118</v>
      </c>
      <c r="J4552" s="14">
        <f t="shared" si="71"/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0.34682080924855491</v>
      </c>
      <c r="I4553" s="10">
        <v>113</v>
      </c>
      <c r="J4553" s="14">
        <f t="shared" si="71"/>
        <v>1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0.44303797468354428</v>
      </c>
      <c r="I4554" s="10">
        <v>440</v>
      </c>
      <c r="J4554" s="14">
        <f t="shared" si="71"/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0.38129496402877699</v>
      </c>
      <c r="I4555" s="10">
        <v>688</v>
      </c>
      <c r="J4555" s="14">
        <f t="shared" si="71"/>
        <v>1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0.37572254335260113</v>
      </c>
      <c r="I4556" s="10">
        <v>216</v>
      </c>
      <c r="J4556" s="14">
        <f t="shared" si="71"/>
        <v>1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0.32738853503184712</v>
      </c>
      <c r="I4557" s="10">
        <v>528</v>
      </c>
      <c r="J4557" s="14">
        <f t="shared" si="71"/>
        <v>1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0.41726618705035973</v>
      </c>
      <c r="I4558" s="10">
        <v>162</v>
      </c>
      <c r="J4558" s="14">
        <f t="shared" si="71"/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0.32460732984293195</v>
      </c>
      <c r="I4559" s="10">
        <v>129</v>
      </c>
      <c r="J4559" s="14">
        <f t="shared" si="71"/>
        <v>1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0.34634146341463412</v>
      </c>
      <c r="I4560" s="10">
        <v>134</v>
      </c>
      <c r="J4560" s="14">
        <f t="shared" si="71"/>
        <v>1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0.32283464566929132</v>
      </c>
      <c r="I4561" s="10">
        <v>86</v>
      </c>
      <c r="J4561" s="14">
        <f t="shared" si="71"/>
        <v>1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0.41343283582089552</v>
      </c>
      <c r="I4562" s="10">
        <v>393</v>
      </c>
      <c r="J4562" s="14">
        <f t="shared" si="71"/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0.61240310077519378</v>
      </c>
      <c r="I4563" s="10">
        <v>50</v>
      </c>
      <c r="J4563" s="14">
        <f t="shared" si="71"/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0.40082644628099173</v>
      </c>
      <c r="I4564" s="10">
        <v>435</v>
      </c>
      <c r="J4564" s="14">
        <f t="shared" si="71"/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0.34302325581395349</v>
      </c>
      <c r="I4565" s="10">
        <v>113</v>
      </c>
      <c r="J4565" s="14">
        <f t="shared" si="71"/>
        <v>1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0.42669172932330829</v>
      </c>
      <c r="I4566" s="10">
        <v>305</v>
      </c>
      <c r="J4566" s="14">
        <f t="shared" si="71"/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0.40654205607476634</v>
      </c>
      <c r="I4567" s="10">
        <v>127</v>
      </c>
      <c r="J4567" s="14">
        <f t="shared" si="71"/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0.37362637362637363</v>
      </c>
      <c r="I4568" s="10">
        <v>57</v>
      </c>
      <c r="J4568" s="14">
        <f t="shared" si="71"/>
        <v>1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0.40369393139841686</v>
      </c>
      <c r="I4569" s="10">
        <v>226</v>
      </c>
      <c r="J4569" s="14">
        <f t="shared" si="71"/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0.46199324324324326</v>
      </c>
      <c r="I4570" s="10">
        <v>637</v>
      </c>
      <c r="J4570" s="14">
        <f t="shared" si="71"/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0.42704626334519574</v>
      </c>
      <c r="I4571" s="10">
        <v>322</v>
      </c>
      <c r="J4571" s="14">
        <f t="shared" si="71"/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0.42790697674418604</v>
      </c>
      <c r="I4572" s="10">
        <v>123</v>
      </c>
      <c r="J4572" s="14">
        <f t="shared" si="71"/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0.37366548042704628</v>
      </c>
      <c r="I4573" s="10">
        <v>176</v>
      </c>
      <c r="J4573" s="14">
        <f t="shared" si="71"/>
        <v>1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0.40918580375782881</v>
      </c>
      <c r="I4574" s="10">
        <v>566</v>
      </c>
      <c r="J4574" s="14">
        <f t="shared" si="71"/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0.4143646408839779</v>
      </c>
      <c r="I4575" s="10">
        <v>212</v>
      </c>
      <c r="J4575" s="14">
        <f t="shared" si="71"/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0.45196850393700788</v>
      </c>
      <c r="I4576" s="10">
        <v>348</v>
      </c>
      <c r="J4576" s="14">
        <f t="shared" si="71"/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0.39520958083832336</v>
      </c>
      <c r="I4577" s="10">
        <v>101</v>
      </c>
      <c r="J4577" s="14">
        <f t="shared" si="71"/>
        <v>1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0.3724007561436673</v>
      </c>
      <c r="I4578" s="10">
        <v>332</v>
      </c>
      <c r="J4578" s="14">
        <f t="shared" si="71"/>
        <v>1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0.39124277115543493</v>
      </c>
      <c r="I4579" s="10">
        <v>10316</v>
      </c>
      <c r="J4579" s="14">
        <f t="shared" si="71"/>
        <v>1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0.32995194874532835</v>
      </c>
      <c r="I4580" s="10">
        <v>2510</v>
      </c>
      <c r="J4580" s="14">
        <f t="shared" si="71"/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0.44361602982292636</v>
      </c>
      <c r="I4581" s="10">
        <v>597</v>
      </c>
      <c r="J4581" s="14">
        <f t="shared" si="71"/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0.3951048951048951</v>
      </c>
      <c r="I4582" s="10">
        <v>173</v>
      </c>
      <c r="J4582" s="14">
        <f t="shared" si="71"/>
        <v>1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0.35483870967741937</v>
      </c>
      <c r="I4583" s="10">
        <v>220</v>
      </c>
      <c r="J4583" s="14">
        <f t="shared" si="71"/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0.32815964523281599</v>
      </c>
      <c r="I4584" s="10">
        <v>303</v>
      </c>
      <c r="J4584" s="14">
        <f t="shared" si="71"/>
        <v>1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0.35602094240837695</v>
      </c>
      <c r="I4585" s="10">
        <v>123</v>
      </c>
      <c r="J4585" s="14">
        <f t="shared" si="71"/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0.44677137870855149</v>
      </c>
      <c r="I4586" s="10">
        <v>951</v>
      </c>
      <c r="J4586" s="14">
        <f t="shared" si="71"/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0.37</v>
      </c>
      <c r="I4587" s="10">
        <v>63</v>
      </c>
      <c r="J4587" s="14">
        <f t="shared" si="71"/>
        <v>1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0.37157987643424539</v>
      </c>
      <c r="I4588" s="10">
        <v>712</v>
      </c>
      <c r="J4588" s="14">
        <f t="shared" si="71"/>
        <v>1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0.28915662650602408</v>
      </c>
      <c r="I4589" s="10">
        <v>236</v>
      </c>
      <c r="J4589" s="14">
        <f t="shared" si="71"/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0.29508196721311475</v>
      </c>
      <c r="I4590" s="10">
        <v>86</v>
      </c>
      <c r="J4590" s="14">
        <f t="shared" si="71"/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0.40610227761065748</v>
      </c>
      <c r="I4591" s="10">
        <v>1382</v>
      </c>
      <c r="J4591" s="14">
        <f t="shared" si="71"/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0.36158940397350992</v>
      </c>
      <c r="I4592" s="10">
        <v>482</v>
      </c>
      <c r="J4592" s="14">
        <f t="shared" si="71"/>
        <v>1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0.40707964601769914</v>
      </c>
      <c r="I4593" s="10">
        <v>201</v>
      </c>
      <c r="J4593" s="14">
        <f t="shared" si="71"/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0.40289855072463771</v>
      </c>
      <c r="I4594" s="10">
        <v>412</v>
      </c>
      <c r="J4594" s="14">
        <f t="shared" si="71"/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0.45033112582781459</v>
      </c>
      <c r="I4595" s="10">
        <v>83</v>
      </c>
      <c r="J4595" s="14">
        <f t="shared" si="71"/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0.32644628099173556</v>
      </c>
      <c r="I4596" s="10">
        <v>163</v>
      </c>
      <c r="J4596" s="14">
        <f t="shared" si="71"/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0.41860465116279072</v>
      </c>
      <c r="I4597" s="10">
        <v>200</v>
      </c>
      <c r="J4597" s="14">
        <f t="shared" si="71"/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0.29663608562691129</v>
      </c>
      <c r="I4598" s="10">
        <v>690</v>
      </c>
      <c r="J4598" s="14">
        <f t="shared" si="71"/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0.4259927797833935</v>
      </c>
      <c r="I4599" s="10">
        <v>636</v>
      </c>
      <c r="J4599" s="14">
        <f t="shared" si="71"/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0.27906976744186046</v>
      </c>
      <c r="I4600" s="10">
        <v>62</v>
      </c>
      <c r="J4600" s="14">
        <f t="shared" si="71"/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0.45038167938931295</v>
      </c>
      <c r="I4601" s="10">
        <v>72</v>
      </c>
      <c r="J4601" s="14">
        <f t="shared" si="71"/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0.43835616438356162</v>
      </c>
      <c r="I4602" s="10">
        <v>82</v>
      </c>
      <c r="J4602" s="14">
        <f t="shared" si="71"/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0.37058823529411766</v>
      </c>
      <c r="I4603" s="10">
        <v>535</v>
      </c>
      <c r="J4603" s="14">
        <f t="shared" si="71"/>
        <v>1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0.29649309245483529</v>
      </c>
      <c r="I4604" s="10">
        <v>662</v>
      </c>
      <c r="J4604" s="14">
        <f t="shared" si="71"/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0.32751937984496127</v>
      </c>
      <c r="I4605" s="10">
        <v>347</v>
      </c>
      <c r="J4605" s="14">
        <f t="shared" si="71"/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0.33098591549295775</v>
      </c>
      <c r="I4606" s="10">
        <v>2090</v>
      </c>
      <c r="J4606" s="14">
        <f t="shared" si="71"/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0.35362578334825423</v>
      </c>
      <c r="I4607" s="10">
        <v>722</v>
      </c>
      <c r="J4607" s="14">
        <f t="shared" si="71"/>
        <v>1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0.39308578745198464</v>
      </c>
      <c r="I4608" s="10">
        <v>474</v>
      </c>
      <c r="J4608" s="14">
        <f t="shared" si="71"/>
        <v>1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0.30022075055187636</v>
      </c>
      <c r="I4609" s="10">
        <v>317</v>
      </c>
      <c r="J4609" s="14">
        <f t="shared" si="71"/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0.37406483790523692</v>
      </c>
      <c r="I4610" s="10">
        <v>502</v>
      </c>
      <c r="J4610" s="14">
        <f t="shared" si="71"/>
        <v>1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0.35830618892508143</v>
      </c>
      <c r="I4611" s="10">
        <v>197</v>
      </c>
      <c r="J4611" s="14">
        <f t="shared" si="71"/>
        <v>1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0.40479760119940028</v>
      </c>
      <c r="I4612" s="10">
        <v>397</v>
      </c>
      <c r="J4612" s="14">
        <f t="shared" ref="J4612:J4675" si="72"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0.37985865724381623</v>
      </c>
      <c r="I4613" s="10">
        <v>351</v>
      </c>
      <c r="J4613" s="14">
        <f t="shared" si="72"/>
        <v>1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0.42922374429223742</v>
      </c>
      <c r="I4614" s="10">
        <v>125</v>
      </c>
      <c r="J4614" s="14">
        <f t="shared" si="72"/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0.33016304347826086</v>
      </c>
      <c r="I4615" s="10">
        <v>493</v>
      </c>
      <c r="J4615" s="14">
        <f t="shared" si="72"/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0.36742424242424243</v>
      </c>
      <c r="I4616" s="10">
        <v>167</v>
      </c>
      <c r="J4616" s="14">
        <f t="shared" si="72"/>
        <v>1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0.33485540334855401</v>
      </c>
      <c r="I4617" s="10">
        <v>437</v>
      </c>
      <c r="J4617" s="14">
        <f t="shared" si="72"/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0.32080924855491327</v>
      </c>
      <c r="I4618" s="10">
        <v>235</v>
      </c>
      <c r="J4618" s="14">
        <f t="shared" si="72"/>
        <v>1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0.44711538461538464</v>
      </c>
      <c r="I4619" s="10">
        <v>115</v>
      </c>
      <c r="J4619" s="14">
        <f t="shared" si="72"/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0.33057851239669422</v>
      </c>
      <c r="I4620" s="10">
        <v>81</v>
      </c>
      <c r="J4620" s="14">
        <f t="shared" si="72"/>
        <v>1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0.33636363636363636</v>
      </c>
      <c r="I4621" s="10">
        <v>73</v>
      </c>
      <c r="J4621" s="14">
        <f t="shared" si="72"/>
        <v>1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0.35514018691588783</v>
      </c>
      <c r="I4622" s="10">
        <v>69</v>
      </c>
      <c r="J4622" s="14">
        <f t="shared" si="72"/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0.26315789473684209</v>
      </c>
      <c r="I4623" s="10">
        <v>154</v>
      </c>
      <c r="J4623" s="14">
        <f t="shared" si="72"/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0.3029197080291971</v>
      </c>
      <c r="I4624" s="10">
        <v>191</v>
      </c>
      <c r="J4624" s="14">
        <f t="shared" si="72"/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0.26950354609929078</v>
      </c>
      <c r="I4625" s="10">
        <v>309</v>
      </c>
      <c r="J4625" s="14">
        <f t="shared" si="72"/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0.375</v>
      </c>
      <c r="I4626" s="10">
        <v>35</v>
      </c>
      <c r="J4626" s="14">
        <f t="shared" si="72"/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0.45161290322580644</v>
      </c>
      <c r="I4627" s="10">
        <v>17</v>
      </c>
      <c r="J4627" s="14">
        <f t="shared" si="72"/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0.375</v>
      </c>
      <c r="I4628" s="10">
        <v>90</v>
      </c>
      <c r="J4628" s="14">
        <f t="shared" si="72"/>
        <v>1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0.42105263157894735</v>
      </c>
      <c r="I4629" s="10">
        <v>110</v>
      </c>
      <c r="J4629" s="14">
        <f t="shared" si="72"/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0.37386569872958259</v>
      </c>
      <c r="I4630" s="10">
        <v>345</v>
      </c>
      <c r="J4630" s="14">
        <f t="shared" si="72"/>
        <v>1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0.31481481481481483</v>
      </c>
      <c r="I4631" s="10">
        <v>259</v>
      </c>
      <c r="J4631" s="14">
        <f t="shared" si="72"/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0.35925925925925928</v>
      </c>
      <c r="I4632" s="10">
        <v>6228</v>
      </c>
      <c r="J4632" s="14">
        <f t="shared" si="72"/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0.37461300309597523</v>
      </c>
      <c r="I4633" s="10">
        <v>404</v>
      </c>
      <c r="J4633" s="14">
        <f t="shared" si="72"/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0.3536977491961415</v>
      </c>
      <c r="I4634" s="10">
        <v>201</v>
      </c>
      <c r="J4634" s="14">
        <f t="shared" si="72"/>
        <v>1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0.38265306122448978</v>
      </c>
      <c r="I4635" s="10">
        <v>121</v>
      </c>
      <c r="J4635" s="14">
        <f t="shared" si="72"/>
        <v>1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0.378698224852071</v>
      </c>
      <c r="I4636" s="10">
        <v>105</v>
      </c>
      <c r="J4636" s="14">
        <f t="shared" si="72"/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0.371939736346516</v>
      </c>
      <c r="I4637" s="10">
        <v>667</v>
      </c>
      <c r="J4637" s="14">
        <f t="shared" si="72"/>
        <v>1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0.4375</v>
      </c>
      <c r="I4638" s="10">
        <v>54</v>
      </c>
      <c r="J4638" s="14">
        <f t="shared" si="72"/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0.26293103448275862</v>
      </c>
      <c r="I4639" s="10">
        <v>171</v>
      </c>
      <c r="J4639" s="14">
        <f t="shared" si="72"/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0.3048780487804878</v>
      </c>
      <c r="I4640" s="10">
        <v>228</v>
      </c>
      <c r="J4640" s="14">
        <f t="shared" si="72"/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0.47887323943661969</v>
      </c>
      <c r="I4641" s="10">
        <v>74</v>
      </c>
      <c r="J4641" s="14">
        <f t="shared" si="72"/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0.30675675675675673</v>
      </c>
      <c r="I4642" s="10">
        <v>513</v>
      </c>
      <c r="J4642" s="14">
        <f t="shared" si="72"/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0.30067567567567566</v>
      </c>
      <c r="I4643" s="10">
        <v>207</v>
      </c>
      <c r="J4643" s="14">
        <f t="shared" si="72"/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0.46464646464646464</v>
      </c>
      <c r="I4644" s="10">
        <v>53</v>
      </c>
      <c r="J4644" s="14">
        <f t="shared" si="72"/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0.3515625</v>
      </c>
      <c r="I4645" s="10">
        <v>83</v>
      </c>
      <c r="J4645" s="14">
        <f t="shared" si="72"/>
        <v>1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0.38539042821158692</v>
      </c>
      <c r="I4646" s="10">
        <v>244</v>
      </c>
      <c r="J4646" s="14">
        <f t="shared" si="72"/>
        <v>1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0.37988826815642457</v>
      </c>
      <c r="I4647" s="10">
        <v>111</v>
      </c>
      <c r="J4647" s="14">
        <f t="shared" si="72"/>
        <v>1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0.42222222222222222</v>
      </c>
      <c r="I4648" s="10">
        <v>26</v>
      </c>
      <c r="J4648" s="14">
        <f t="shared" si="72"/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0.3888888888888889</v>
      </c>
      <c r="I4649" s="10">
        <v>88</v>
      </c>
      <c r="J4649" s="14">
        <f t="shared" si="72"/>
        <v>1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0.35338680926916222</v>
      </c>
      <c r="I4650" s="10">
        <v>1451</v>
      </c>
      <c r="J4650" s="14">
        <f t="shared" si="72"/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0.35761589403973509</v>
      </c>
      <c r="I4651" s="10">
        <v>97</v>
      </c>
      <c r="J4651" s="14">
        <f t="shared" si="72"/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0.35918147549811524</v>
      </c>
      <c r="I4652" s="10">
        <v>3570</v>
      </c>
      <c r="J4652" s="14">
        <f t="shared" si="72"/>
        <v>1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0.28402366863905326</v>
      </c>
      <c r="I4653" s="10">
        <v>242</v>
      </c>
      <c r="J4653" s="14">
        <f t="shared" si="72"/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0.32456140350877194</v>
      </c>
      <c r="I4654" s="10">
        <v>77</v>
      </c>
      <c r="J4654" s="14">
        <f t="shared" si="72"/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0.30555555555555558</v>
      </c>
      <c r="I4655" s="10">
        <v>25</v>
      </c>
      <c r="J4655" s="14">
        <f t="shared" si="72"/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0.41772959183673469</v>
      </c>
      <c r="I4656" s="10">
        <v>913</v>
      </c>
      <c r="J4656" s="14">
        <f t="shared" si="72"/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0.3611111111111111</v>
      </c>
      <c r="I4657" s="10">
        <v>23</v>
      </c>
      <c r="J4657" s="14">
        <f t="shared" si="72"/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0.41176470588235292</v>
      </c>
      <c r="I4658" s="10">
        <v>100</v>
      </c>
      <c r="J4658" s="14">
        <f t="shared" si="72"/>
        <v>0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0.28859060402684567</v>
      </c>
      <c r="I4659" s="10">
        <v>106</v>
      </c>
      <c r="J4659" s="14">
        <f t="shared" si="72"/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0.34455958549222798</v>
      </c>
      <c r="I4660" s="10">
        <v>253</v>
      </c>
      <c r="J4660" s="14">
        <f t="shared" si="72"/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0.45614035087719296</v>
      </c>
      <c r="I4661" s="10">
        <v>93</v>
      </c>
      <c r="J4661" s="14">
        <f t="shared" si="72"/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0.27203065134099619</v>
      </c>
      <c r="I4662" s="10">
        <v>190</v>
      </c>
      <c r="J4662" s="14">
        <f t="shared" si="72"/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0.39357429718875503</v>
      </c>
      <c r="I4663" s="10">
        <v>302</v>
      </c>
      <c r="J4663" s="14">
        <f t="shared" si="72"/>
        <v>1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0.44191019244476121</v>
      </c>
      <c r="I4664" s="10">
        <v>783</v>
      </c>
      <c r="J4664" s="14">
        <f t="shared" si="72"/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0.35096153846153844</v>
      </c>
      <c r="I4665" s="10">
        <v>135</v>
      </c>
      <c r="J4665" s="14">
        <f t="shared" si="72"/>
        <v>1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0.35398230088495575</v>
      </c>
      <c r="I4666" s="10">
        <v>73</v>
      </c>
      <c r="J4666" s="14">
        <f t="shared" si="72"/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0.31555555555555553</v>
      </c>
      <c r="I4667" s="10">
        <v>154</v>
      </c>
      <c r="J4667" s="14">
        <f t="shared" si="72"/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0.35254988913525498</v>
      </c>
      <c r="I4668" s="10">
        <v>292</v>
      </c>
      <c r="J4668" s="14">
        <f t="shared" si="72"/>
        <v>1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0.42741935483870969</v>
      </c>
      <c r="I4669" s="10">
        <v>71</v>
      </c>
      <c r="J4669" s="14">
        <f t="shared" si="72"/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0.2988505747126437</v>
      </c>
      <c r="I4670" s="10">
        <v>366</v>
      </c>
      <c r="J4670" s="14">
        <f t="shared" si="72"/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0.36345776031434185</v>
      </c>
      <c r="I4671" s="10">
        <v>324</v>
      </c>
      <c r="J4671" s="14">
        <f t="shared" si="72"/>
        <v>1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0.4631578947368421</v>
      </c>
      <c r="I4672" s="10">
        <v>51</v>
      </c>
      <c r="J4672" s="14">
        <f t="shared" si="72"/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0.29187817258883247</v>
      </c>
      <c r="I4673" s="10">
        <v>279</v>
      </c>
      <c r="J4673" s="14">
        <f t="shared" si="72"/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0.35574229691876752</v>
      </c>
      <c r="I4674" s="10">
        <v>230</v>
      </c>
      <c r="J4674" s="14">
        <f t="shared" si="72"/>
        <v>1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0.30612244897959184</v>
      </c>
      <c r="I4675" s="10">
        <v>170</v>
      </c>
      <c r="J4675" s="14">
        <f t="shared" si="72"/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0.35078178110129166</v>
      </c>
      <c r="I4676" s="10">
        <v>955</v>
      </c>
      <c r="J4676" s="14">
        <f t="shared" ref="J4676:J4739" si="73">IF(H4676&lt;J$2,1,0)</f>
        <v>1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0.46685082872928174</v>
      </c>
      <c r="I4677" s="10">
        <v>386</v>
      </c>
      <c r="J4677" s="14">
        <f t="shared" si="73"/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0.35294117647058826</v>
      </c>
      <c r="I4678" s="10">
        <v>99</v>
      </c>
      <c r="J4678" s="14">
        <f t="shared" si="73"/>
        <v>1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0.38596491228070173</v>
      </c>
      <c r="I4679" s="10">
        <v>35</v>
      </c>
      <c r="J4679" s="14">
        <f t="shared" si="73"/>
        <v>1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0.38759689922480622</v>
      </c>
      <c r="I4680" s="10">
        <v>158</v>
      </c>
      <c r="J4680" s="14">
        <f t="shared" si="73"/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0.52830188679245282</v>
      </c>
      <c r="I4681" s="10">
        <v>175</v>
      </c>
      <c r="J4681" s="14">
        <f t="shared" si="73"/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0.38095238095238093</v>
      </c>
      <c r="I4682" s="10">
        <v>234</v>
      </c>
      <c r="J4682" s="14">
        <f t="shared" si="73"/>
        <v>1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0.36343612334801761</v>
      </c>
      <c r="I4683" s="10">
        <v>289</v>
      </c>
      <c r="J4683" s="14">
        <f t="shared" si="73"/>
        <v>1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0.28651685393258425</v>
      </c>
      <c r="I4684" s="10">
        <v>127</v>
      </c>
      <c r="J4684" s="14">
        <f t="shared" si="73"/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0.44525547445255476</v>
      </c>
      <c r="I4685" s="10">
        <v>76</v>
      </c>
      <c r="J4685" s="14">
        <f t="shared" si="73"/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0.42532467532467533</v>
      </c>
      <c r="I4686" s="10">
        <v>1770</v>
      </c>
      <c r="J4686" s="14">
        <f t="shared" si="73"/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0.41148325358851673</v>
      </c>
      <c r="I4687" s="10">
        <v>123</v>
      </c>
      <c r="J4687" s="14">
        <f t="shared" si="73"/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0.36771300448430494</v>
      </c>
      <c r="I4688" s="10">
        <v>282</v>
      </c>
      <c r="J4688" s="14">
        <f t="shared" si="73"/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0.39413680781758959</v>
      </c>
      <c r="I4689" s="10">
        <v>186</v>
      </c>
      <c r="J4689" s="14">
        <f t="shared" si="73"/>
        <v>1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0.29213483146067415</v>
      </c>
      <c r="I4690" s="10">
        <v>126</v>
      </c>
      <c r="J4690" s="14">
        <f t="shared" si="73"/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0.379746835443038</v>
      </c>
      <c r="I4691" s="10">
        <v>392</v>
      </c>
      <c r="J4691" s="14">
        <f t="shared" si="73"/>
        <v>1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0.40322580645161288</v>
      </c>
      <c r="I4692" s="10">
        <v>37</v>
      </c>
      <c r="J4692" s="14">
        <f t="shared" si="73"/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0.27586206896551724</v>
      </c>
      <c r="I4693" s="10">
        <v>147</v>
      </c>
      <c r="J4693" s="14">
        <f t="shared" si="73"/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0.39773211110276252</v>
      </c>
      <c r="I4694" s="10">
        <v>192374</v>
      </c>
      <c r="J4694" s="14">
        <f t="shared" si="73"/>
        <v>1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0.37361623616236161</v>
      </c>
      <c r="I4695" s="10">
        <v>679</v>
      </c>
      <c r="J4695" s="14">
        <f t="shared" si="73"/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0.39501590668080594</v>
      </c>
      <c r="I4696" s="10">
        <v>12551</v>
      </c>
      <c r="J4696" s="14">
        <f t="shared" si="73"/>
        <v>1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0.30757097791798105</v>
      </c>
      <c r="I4697" s="10">
        <v>439</v>
      </c>
      <c r="J4697" s="14">
        <f t="shared" si="73"/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0.39042357274401474</v>
      </c>
      <c r="I4698" s="10">
        <v>662</v>
      </c>
      <c r="J4698" s="14">
        <f t="shared" si="73"/>
        <v>1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0.38514025777103866</v>
      </c>
      <c r="I4699" s="10">
        <v>811</v>
      </c>
      <c r="J4699" s="14">
        <f t="shared" si="73"/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0.344636251541307</v>
      </c>
      <c r="I4700" s="10">
        <v>1063</v>
      </c>
      <c r="J4700" s="14">
        <f t="shared" si="73"/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0.35882727852135116</v>
      </c>
      <c r="I4701" s="10">
        <v>2012</v>
      </c>
      <c r="J4701" s="14">
        <f t="shared" si="73"/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0.37526652452025588</v>
      </c>
      <c r="I4702" s="10">
        <v>1172</v>
      </c>
      <c r="J4702" s="14">
        <f t="shared" si="73"/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0.33687615526802217</v>
      </c>
      <c r="I4703" s="10">
        <v>1435</v>
      </c>
      <c r="J4703" s="14">
        <f t="shared" si="73"/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0.3796747967479675</v>
      </c>
      <c r="I4704" s="10">
        <v>763</v>
      </c>
      <c r="J4704" s="14">
        <f t="shared" si="73"/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0.352112676056338</v>
      </c>
      <c r="I4705" s="10">
        <v>1656</v>
      </c>
      <c r="J4705" s="14">
        <f t="shared" si="73"/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0.33731343283582088</v>
      </c>
      <c r="I4706" s="10">
        <v>444</v>
      </c>
      <c r="J4706" s="14">
        <f t="shared" si="73"/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0.36481381543443064</v>
      </c>
      <c r="I4707" s="10">
        <v>1177</v>
      </c>
      <c r="J4707" s="14">
        <f t="shared" si="73"/>
        <v>1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0.35521885521885521</v>
      </c>
      <c r="I4708" s="10">
        <v>1149</v>
      </c>
      <c r="J4708" s="14">
        <f t="shared" si="73"/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0.34643995749202977</v>
      </c>
      <c r="I4709" s="10">
        <v>615</v>
      </c>
      <c r="J4709" s="14">
        <f t="shared" si="73"/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0.39680469514183242</v>
      </c>
      <c r="I4710" s="10">
        <v>1850</v>
      </c>
      <c r="J4710" s="14">
        <f t="shared" si="73"/>
        <v>1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0.4011142061281337</v>
      </c>
      <c r="I4711" s="10">
        <v>1935</v>
      </c>
      <c r="J4711" s="14">
        <f t="shared" si="73"/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0.31791907514450868</v>
      </c>
      <c r="I4712" s="10">
        <v>826</v>
      </c>
      <c r="J4712" s="14">
        <f t="shared" si="73"/>
        <v>1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0.30593607305936071</v>
      </c>
      <c r="I4713" s="10">
        <v>152</v>
      </c>
      <c r="J4713" s="14">
        <f t="shared" si="73"/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0.30232558139534882</v>
      </c>
      <c r="I4714" s="10">
        <v>270</v>
      </c>
      <c r="J4714" s="14">
        <f t="shared" si="73"/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0.35265700483091789</v>
      </c>
      <c r="I4715" s="10">
        <v>134</v>
      </c>
      <c r="J4715" s="14">
        <f t="shared" si="73"/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0.30051813471502592</v>
      </c>
      <c r="I4716" s="10">
        <v>540</v>
      </c>
      <c r="J4716" s="14">
        <f t="shared" si="73"/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0.35171523423091111</v>
      </c>
      <c r="I4717" s="10">
        <v>3515</v>
      </c>
      <c r="J4717" s="14">
        <f t="shared" si="73"/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0.31318681318681318</v>
      </c>
      <c r="I4718" s="10">
        <v>125</v>
      </c>
      <c r="J4718" s="14">
        <f t="shared" si="73"/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0.36931079323797139</v>
      </c>
      <c r="I4719" s="10">
        <v>485</v>
      </c>
      <c r="J4719" s="14">
        <f t="shared" si="73"/>
        <v>1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0.36744186046511629</v>
      </c>
      <c r="I4720" s="10">
        <v>136</v>
      </c>
      <c r="J4720" s="14">
        <f t="shared" si="73"/>
        <v>1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0.32706766917293234</v>
      </c>
      <c r="I4721" s="10">
        <v>179</v>
      </c>
      <c r="J4721" s="14">
        <f t="shared" si="73"/>
        <v>1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0.25742574257425743</v>
      </c>
      <c r="I4722" s="10">
        <v>75</v>
      </c>
      <c r="J4722" s="14">
        <f t="shared" si="73"/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0.33987915407854985</v>
      </c>
      <c r="I4723" s="10">
        <v>437</v>
      </c>
      <c r="J4723" s="14">
        <f t="shared" si="73"/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0.37283737024221453</v>
      </c>
      <c r="I4724" s="10">
        <v>725</v>
      </c>
      <c r="J4724" s="14">
        <f t="shared" si="73"/>
        <v>1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0.25225225225225223</v>
      </c>
      <c r="I4725" s="10">
        <v>83</v>
      </c>
      <c r="J4725" s="14">
        <f t="shared" si="73"/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0.3108108108108108</v>
      </c>
      <c r="I4726" s="10">
        <v>204</v>
      </c>
      <c r="J4726" s="14">
        <f t="shared" si="73"/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0.33067729083665337</v>
      </c>
      <c r="I4727" s="10">
        <v>168</v>
      </c>
      <c r="J4727" s="14">
        <f t="shared" si="73"/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0.36079545454545453</v>
      </c>
      <c r="I4728" s="10">
        <v>225</v>
      </c>
      <c r="J4728" s="14">
        <f t="shared" si="73"/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0.38177874186550975</v>
      </c>
      <c r="I4729" s="10">
        <v>570</v>
      </c>
      <c r="J4729" s="14">
        <f t="shared" si="73"/>
        <v>1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0.26760563380281688</v>
      </c>
      <c r="I4730" s="10">
        <v>260</v>
      </c>
      <c r="J4730" s="14">
        <f t="shared" si="73"/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0.30671506352087113</v>
      </c>
      <c r="I4731" s="10">
        <v>382</v>
      </c>
      <c r="J4731" s="14">
        <f t="shared" si="73"/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0.28723404255319152</v>
      </c>
      <c r="I4732" s="10">
        <v>201</v>
      </c>
      <c r="J4732" s="14">
        <f t="shared" si="73"/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0.34292589027911452</v>
      </c>
      <c r="I4733" s="10">
        <v>13654</v>
      </c>
      <c r="J4733" s="14">
        <f t="shared" si="73"/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0.39382600561272219</v>
      </c>
      <c r="I4734" s="10">
        <v>648</v>
      </c>
      <c r="J4734" s="14">
        <f t="shared" si="73"/>
        <v>1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0.39349112426035504</v>
      </c>
      <c r="I4735" s="10">
        <v>1230</v>
      </c>
      <c r="J4735" s="14">
        <f t="shared" si="73"/>
        <v>1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0.31648170982326346</v>
      </c>
      <c r="I4736" s="10">
        <v>1663</v>
      </c>
      <c r="J4736" s="14">
        <f t="shared" si="73"/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0.36819457436856878</v>
      </c>
      <c r="I4737" s="10">
        <v>3377</v>
      </c>
      <c r="J4737" s="14">
        <f t="shared" si="73"/>
        <v>1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0.30158730158730157</v>
      </c>
      <c r="I4738" s="10">
        <v>264</v>
      </c>
      <c r="J4738" s="14">
        <f t="shared" si="73"/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0.35353535353535354</v>
      </c>
      <c r="I4739" s="10">
        <v>128</v>
      </c>
      <c r="J4739" s="14">
        <f t="shared" si="73"/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0.35506072874493927</v>
      </c>
      <c r="I4740" s="10">
        <v>1593</v>
      </c>
      <c r="J4740" s="14">
        <f t="shared" ref="J4740:J4803" si="74"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0.31637032495401596</v>
      </c>
      <c r="I4741" s="10">
        <v>1115</v>
      </c>
      <c r="J4741" s="14">
        <f t="shared" si="74"/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0.33156849768365321</v>
      </c>
      <c r="I4742" s="10">
        <v>2020</v>
      </c>
      <c r="J4742" s="14">
        <f t="shared" si="74"/>
        <v>1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0.38095238095238093</v>
      </c>
      <c r="I4743" s="10">
        <v>117</v>
      </c>
      <c r="J4743" s="14">
        <f t="shared" si="74"/>
        <v>1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0.32396839332748023</v>
      </c>
      <c r="I4744" s="10">
        <v>770</v>
      </c>
      <c r="J4744" s="14">
        <f t="shared" si="74"/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0.33045822102425876</v>
      </c>
      <c r="I4745" s="10">
        <v>1242</v>
      </c>
      <c r="J4745" s="14">
        <f t="shared" si="74"/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0.38552437223042835</v>
      </c>
      <c r="I4746" s="10">
        <v>2080</v>
      </c>
      <c r="J4746" s="14">
        <f t="shared" si="74"/>
        <v>1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0.33967300633967301</v>
      </c>
      <c r="I4747" s="10">
        <v>1979</v>
      </c>
      <c r="J4747" s="14">
        <f t="shared" si="74"/>
        <v>1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0.29064039408866993</v>
      </c>
      <c r="I4748" s="10">
        <v>576</v>
      </c>
      <c r="J4748" s="14">
        <f t="shared" si="74"/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0.29696394686907018</v>
      </c>
      <c r="I4749" s="10">
        <v>741</v>
      </c>
      <c r="J4749" s="14">
        <f t="shared" si="74"/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0.3834355828220859</v>
      </c>
      <c r="I4750" s="10">
        <v>201</v>
      </c>
      <c r="J4750" s="14">
        <f t="shared" si="74"/>
        <v>1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0.51479289940828399</v>
      </c>
      <c r="I4751" s="10">
        <v>82</v>
      </c>
      <c r="J4751" s="14">
        <f t="shared" si="74"/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0.35897435897435898</v>
      </c>
      <c r="I4752" s="10">
        <v>225</v>
      </c>
      <c r="J4752" s="14">
        <f t="shared" si="74"/>
        <v>1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0.36269430051813473</v>
      </c>
      <c r="I4753" s="10">
        <v>492</v>
      </c>
      <c r="J4753" s="14">
        <f t="shared" si="74"/>
        <v>1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0.36743515850144093</v>
      </c>
      <c r="I4754" s="10">
        <v>439</v>
      </c>
      <c r="J4754" s="14">
        <f t="shared" si="74"/>
        <v>1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0.38468550592525069</v>
      </c>
      <c r="I4755" s="10">
        <v>675</v>
      </c>
      <c r="J4755" s="14">
        <f t="shared" si="74"/>
        <v>1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0.42056074766355139</v>
      </c>
      <c r="I4756" s="10">
        <v>496</v>
      </c>
      <c r="J4756" s="14">
        <f t="shared" si="74"/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0.35096153846153844</v>
      </c>
      <c r="I4757" s="10">
        <v>270</v>
      </c>
      <c r="J4757" s="14">
        <f t="shared" si="74"/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0.3309982486865149</v>
      </c>
      <c r="I4758" s="10">
        <v>382</v>
      </c>
      <c r="J4758" s="14">
        <f t="shared" si="74"/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0.38082797427652731</v>
      </c>
      <c r="I4759" s="10">
        <v>3081</v>
      </c>
      <c r="J4759" s="14">
        <f t="shared" si="74"/>
        <v>1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0.39100346020761245</v>
      </c>
      <c r="I4760" s="10">
        <v>1232</v>
      </c>
      <c r="J4760" s="14">
        <f t="shared" si="74"/>
        <v>1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0.46797461050201961</v>
      </c>
      <c r="I4761" s="10">
        <v>922</v>
      </c>
      <c r="J4761" s="14">
        <f t="shared" si="74"/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0.39358600583090381</v>
      </c>
      <c r="I4762" s="10">
        <v>624</v>
      </c>
      <c r="J4762" s="14">
        <f t="shared" si="74"/>
        <v>1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0.31642066420664205</v>
      </c>
      <c r="I4763" s="10">
        <v>741</v>
      </c>
      <c r="J4763" s="14">
        <f t="shared" si="74"/>
        <v>1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0.44938271604938274</v>
      </c>
      <c r="I4764" s="10">
        <v>223</v>
      </c>
      <c r="J4764" s="14">
        <f t="shared" si="74"/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0.34300341296928327</v>
      </c>
      <c r="I4765" s="10">
        <v>385</v>
      </c>
      <c r="J4765" s="14">
        <f t="shared" si="74"/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0.39076923076923076</v>
      </c>
      <c r="I4766" s="10">
        <v>396</v>
      </c>
      <c r="J4766" s="14">
        <f t="shared" si="74"/>
        <v>1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0.32349165596919127</v>
      </c>
      <c r="I4767" s="10">
        <v>527</v>
      </c>
      <c r="J4767" s="14">
        <f t="shared" si="74"/>
        <v>1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0.23896499238964991</v>
      </c>
      <c r="I4768" s="10">
        <v>500</v>
      </c>
      <c r="J4768" s="14">
        <f t="shared" si="74"/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0.30326797385620913</v>
      </c>
      <c r="I4769" s="10">
        <v>533</v>
      </c>
      <c r="J4769" s="14">
        <f t="shared" si="74"/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0.28434065934065933</v>
      </c>
      <c r="I4770" s="10">
        <v>521</v>
      </c>
      <c r="J4770" s="14">
        <f t="shared" si="74"/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0.34693877551020408</v>
      </c>
      <c r="I4771" s="10">
        <v>448</v>
      </c>
      <c r="J4771" s="14">
        <f t="shared" si="74"/>
        <v>1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0.30345911949685533</v>
      </c>
      <c r="I4772" s="10">
        <v>886</v>
      </c>
      <c r="J4772" s="14">
        <f t="shared" si="74"/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0.43136094674556213</v>
      </c>
      <c r="I4773" s="10">
        <v>961</v>
      </c>
      <c r="J4773" s="14">
        <f t="shared" si="74"/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0.34953703703703703</v>
      </c>
      <c r="I4774" s="10">
        <v>562</v>
      </c>
      <c r="J4774" s="14">
        <f t="shared" si="74"/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0.29455445544554454</v>
      </c>
      <c r="I4775" s="10">
        <v>285</v>
      </c>
      <c r="J4775" s="14">
        <f t="shared" si="74"/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0.38169491525423727</v>
      </c>
      <c r="I4776" s="10">
        <v>912</v>
      </c>
      <c r="J4776" s="14">
        <f t="shared" si="74"/>
        <v>1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0.37882262996941896</v>
      </c>
      <c r="I4777" s="10">
        <v>1625</v>
      </c>
      <c r="J4777" s="14">
        <f t="shared" si="74"/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0.37136465324384788</v>
      </c>
      <c r="I4778" s="10">
        <v>562</v>
      </c>
      <c r="J4778" s="14">
        <f t="shared" si="74"/>
        <v>1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0.35483870967741937</v>
      </c>
      <c r="I4779" s="10">
        <v>100</v>
      </c>
      <c r="J4779" s="14">
        <f t="shared" si="74"/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0.37602179836512262</v>
      </c>
      <c r="I4780" s="10">
        <v>229</v>
      </c>
      <c r="J4780" s="14">
        <f t="shared" si="74"/>
        <v>1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0.2846153846153846</v>
      </c>
      <c r="I4781" s="10">
        <v>1488</v>
      </c>
      <c r="J4781" s="14">
        <f t="shared" si="74"/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0.36862745098039218</v>
      </c>
      <c r="I4782" s="10">
        <v>161</v>
      </c>
      <c r="J4782" s="14">
        <f t="shared" si="74"/>
        <v>1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0.35609281982748148</v>
      </c>
      <c r="I4783" s="10">
        <v>5300</v>
      </c>
      <c r="J4783" s="14">
        <f t="shared" si="74"/>
        <v>1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0.37651821862348178</v>
      </c>
      <c r="I4784" s="10">
        <v>308</v>
      </c>
      <c r="J4784" s="14">
        <f t="shared" si="74"/>
        <v>1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0.29390681003584229</v>
      </c>
      <c r="I4785" s="10">
        <v>197</v>
      </c>
      <c r="J4785" s="14">
        <f t="shared" si="74"/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0.29207920792079206</v>
      </c>
      <c r="I4786" s="10">
        <v>286</v>
      </c>
      <c r="J4786" s="14">
        <f t="shared" si="74"/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0.36408977556109728</v>
      </c>
      <c r="I4787" s="10">
        <v>510</v>
      </c>
      <c r="J4787" s="14">
        <f t="shared" si="74"/>
        <v>1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0.31203007518796994</v>
      </c>
      <c r="I4788" s="10">
        <v>183</v>
      </c>
      <c r="J4788" s="14">
        <f t="shared" si="74"/>
        <v>1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0.36159600997506236</v>
      </c>
      <c r="I4789" s="10">
        <v>512</v>
      </c>
      <c r="J4789" s="14">
        <f t="shared" si="74"/>
        <v>1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0.31450381679389311</v>
      </c>
      <c r="I4790" s="10">
        <v>449</v>
      </c>
      <c r="J4790" s="14">
        <f t="shared" si="74"/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0.39434276206322794</v>
      </c>
      <c r="I4791" s="10">
        <v>364</v>
      </c>
      <c r="J4791" s="14">
        <f t="shared" si="74"/>
        <v>1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0.35703441295546556</v>
      </c>
      <c r="I4792" s="10">
        <v>2541</v>
      </c>
      <c r="J4792" s="14">
        <f t="shared" si="74"/>
        <v>1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0.27290448343079921</v>
      </c>
      <c r="I4793" s="10">
        <v>373</v>
      </c>
      <c r="J4793" s="14">
        <f t="shared" si="74"/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0.27035830618892509</v>
      </c>
      <c r="I4794" s="10">
        <v>224</v>
      </c>
      <c r="J4794" s="14">
        <f t="shared" si="74"/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0.3963963963963964</v>
      </c>
      <c r="I4795" s="10">
        <v>201</v>
      </c>
      <c r="J4795" s="14">
        <f t="shared" si="74"/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0.35733333333333334</v>
      </c>
      <c r="I4796" s="10">
        <v>964</v>
      </c>
      <c r="J4796" s="14">
        <f t="shared" si="74"/>
        <v>1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0.46200241254523522</v>
      </c>
      <c r="I4797" s="10">
        <v>446</v>
      </c>
      <c r="J4797" s="14">
        <f t="shared" si="74"/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0.35106382978723405</v>
      </c>
      <c r="I4798" s="10">
        <v>183</v>
      </c>
      <c r="J4798" s="14">
        <f t="shared" si="74"/>
        <v>1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0.33248730964467005</v>
      </c>
      <c r="I4799" s="10">
        <v>526</v>
      </c>
      <c r="J4799" s="14">
        <f t="shared" si="74"/>
        <v>1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0.37561779242174631</v>
      </c>
      <c r="I4800" s="10">
        <v>379</v>
      </c>
      <c r="J4800" s="14">
        <f t="shared" si="74"/>
        <v>1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0.36882681564245812</v>
      </c>
      <c r="I4801" s="10">
        <v>5649</v>
      </c>
      <c r="J4801" s="14">
        <f t="shared" si="74"/>
        <v>1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0.46760744066709431</v>
      </c>
      <c r="I4802" s="10">
        <v>830</v>
      </c>
      <c r="J4802" s="14">
        <f t="shared" si="74"/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0.3715651135005974</v>
      </c>
      <c r="I4803" s="10">
        <v>526</v>
      </c>
      <c r="J4803" s="14">
        <f t="shared" si="74"/>
        <v>1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0.423121387283237</v>
      </c>
      <c r="I4804" s="10">
        <v>499</v>
      </c>
      <c r="J4804" s="14">
        <f t="shared" ref="J4804:J4867" si="75"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0.37964285714285712</v>
      </c>
      <c r="I4805" s="10">
        <v>1737</v>
      </c>
      <c r="J4805" s="14">
        <f t="shared" si="75"/>
        <v>1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0.38018741633199465</v>
      </c>
      <c r="I4806" s="10">
        <v>463</v>
      </c>
      <c r="J4806" s="14">
        <f t="shared" si="75"/>
        <v>1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0.38704318936877075</v>
      </c>
      <c r="I4807" s="10">
        <v>369</v>
      </c>
      <c r="J4807" s="14">
        <f t="shared" si="75"/>
        <v>1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0.33915806195393167</v>
      </c>
      <c r="I4808" s="10">
        <v>2496</v>
      </c>
      <c r="J4808" s="14">
        <f t="shared" si="75"/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0.41260744985673353</v>
      </c>
      <c r="I4809" s="10">
        <v>205</v>
      </c>
      <c r="J4809" s="14">
        <f t="shared" si="75"/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0.4474807856532878</v>
      </c>
      <c r="I4810" s="10">
        <v>647</v>
      </c>
      <c r="J4810" s="14">
        <f t="shared" si="75"/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0.35315101070154575</v>
      </c>
      <c r="I4811" s="10">
        <v>544</v>
      </c>
      <c r="J4811" s="14">
        <f t="shared" si="75"/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0.35807860262008734</v>
      </c>
      <c r="I4812" s="10">
        <v>147</v>
      </c>
      <c r="J4812" s="14">
        <f t="shared" si="75"/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0.42532467532467533</v>
      </c>
      <c r="I4813" s="10">
        <v>1062</v>
      </c>
      <c r="J4813" s="14">
        <f t="shared" si="75"/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0.33823529411764708</v>
      </c>
      <c r="I4814" s="10">
        <v>225</v>
      </c>
      <c r="J4814" s="14">
        <f t="shared" si="75"/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0.42114093959731541</v>
      </c>
      <c r="I4815" s="10">
        <v>345</v>
      </c>
      <c r="J4815" s="14">
        <f t="shared" si="75"/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0.33495145631067963</v>
      </c>
      <c r="I4816" s="10">
        <v>137</v>
      </c>
      <c r="J4816" s="14">
        <f t="shared" si="75"/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0.37671232876712329</v>
      </c>
      <c r="I4817" s="10">
        <v>455</v>
      </c>
      <c r="J4817" s="14">
        <f t="shared" si="75"/>
        <v>1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0.45873300305681458</v>
      </c>
      <c r="I4818" s="10">
        <v>5135</v>
      </c>
      <c r="J4818" s="14">
        <f t="shared" si="75"/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0.43046357615894038</v>
      </c>
      <c r="I4819" s="10">
        <v>86</v>
      </c>
      <c r="J4819" s="14">
        <f t="shared" si="75"/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0.3864306784660767</v>
      </c>
      <c r="I4820" s="10">
        <v>416</v>
      </c>
      <c r="J4820" s="14">
        <f t="shared" si="75"/>
        <v>1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0.32814526588845655</v>
      </c>
      <c r="I4821" s="10">
        <v>1036</v>
      </c>
      <c r="J4821" s="14">
        <f t="shared" si="75"/>
        <v>1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0.39531250000000001</v>
      </c>
      <c r="I4822" s="10">
        <v>387</v>
      </c>
      <c r="J4822" s="14">
        <f t="shared" si="75"/>
        <v>1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0.40469613259668508</v>
      </c>
      <c r="I4823" s="10">
        <v>431</v>
      </c>
      <c r="J4823" s="14">
        <f t="shared" si="75"/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0.31058020477815701</v>
      </c>
      <c r="I4824" s="10">
        <v>202</v>
      </c>
      <c r="J4824" s="14">
        <f t="shared" si="75"/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0.41959798994974873</v>
      </c>
      <c r="I4825" s="10">
        <v>231</v>
      </c>
      <c r="J4825" s="14">
        <f t="shared" si="75"/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0.34782608695652173</v>
      </c>
      <c r="I4826" s="10">
        <v>120</v>
      </c>
      <c r="J4826" s="14">
        <f t="shared" si="75"/>
        <v>1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0.29197080291970801</v>
      </c>
      <c r="I4827" s="10">
        <v>97</v>
      </c>
      <c r="J4827" s="14">
        <f t="shared" si="75"/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0.29718004338394793</v>
      </c>
      <c r="I4828" s="10">
        <v>324</v>
      </c>
      <c r="J4828" s="14">
        <f t="shared" si="75"/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0.35989010989010989</v>
      </c>
      <c r="I4829" s="10">
        <v>466</v>
      </c>
      <c r="J4829" s="14">
        <f t="shared" si="75"/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0.41558441558441561</v>
      </c>
      <c r="I4830" s="10">
        <v>180</v>
      </c>
      <c r="J4830" s="14">
        <f t="shared" si="75"/>
        <v>0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0.40755467196819084</v>
      </c>
      <c r="I4831" s="10">
        <v>298</v>
      </c>
      <c r="J4831" s="14">
        <f t="shared" si="75"/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0.40170940170940173</v>
      </c>
      <c r="I4832" s="10">
        <v>1750</v>
      </c>
      <c r="J4832" s="14">
        <f t="shared" si="75"/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0.3716216216216216</v>
      </c>
      <c r="I4833" s="10">
        <v>186</v>
      </c>
      <c r="J4833" s="14">
        <f t="shared" si="75"/>
        <v>1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0.35983041865394805</v>
      </c>
      <c r="I4834" s="10">
        <v>1208</v>
      </c>
      <c r="J4834" s="14">
        <f t="shared" si="75"/>
        <v>1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0.3660477453580902</v>
      </c>
      <c r="I4835" s="10">
        <v>478</v>
      </c>
      <c r="J4835" s="14">
        <f t="shared" si="75"/>
        <v>1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0.41475409836065574</v>
      </c>
      <c r="I4836" s="10">
        <v>357</v>
      </c>
      <c r="J4836" s="14">
        <f t="shared" si="75"/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0.36815920398009949</v>
      </c>
      <c r="I4837" s="10">
        <v>1143</v>
      </c>
      <c r="J4837" s="14">
        <f t="shared" si="75"/>
        <v>1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0.34252873563218389</v>
      </c>
      <c r="I4838" s="10">
        <v>286</v>
      </c>
      <c r="J4838" s="14">
        <f t="shared" si="75"/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0.36751152073732718</v>
      </c>
      <c r="I4839" s="10">
        <v>549</v>
      </c>
      <c r="J4839" s="14">
        <f t="shared" si="75"/>
        <v>1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0.33647551715108664</v>
      </c>
      <c r="I4840" s="10">
        <v>2534</v>
      </c>
      <c r="J4840" s="14">
        <f t="shared" si="75"/>
        <v>1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0.33659491193737767</v>
      </c>
      <c r="I4841" s="10">
        <v>339</v>
      </c>
      <c r="J4841" s="14">
        <f t="shared" si="75"/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0.37441497659906398</v>
      </c>
      <c r="I4842" s="10">
        <v>401</v>
      </c>
      <c r="J4842" s="14">
        <f t="shared" si="75"/>
        <v>1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0.42729306487695751</v>
      </c>
      <c r="I4843" s="10">
        <v>512</v>
      </c>
      <c r="J4843" s="14">
        <f t="shared" si="75"/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0.39344262295081966</v>
      </c>
      <c r="I4844" s="10">
        <v>1295</v>
      </c>
      <c r="J4844" s="14">
        <f t="shared" si="75"/>
        <v>1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0.44117647058823528</v>
      </c>
      <c r="I4845" s="10">
        <v>247</v>
      </c>
      <c r="J4845" s="14">
        <f t="shared" si="75"/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0.37880496054114993</v>
      </c>
      <c r="I4846" s="10">
        <v>551</v>
      </c>
      <c r="J4846" s="14">
        <f t="shared" si="75"/>
        <v>1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0.28308823529411764</v>
      </c>
      <c r="I4847" s="10">
        <v>195</v>
      </c>
      <c r="J4847" s="14">
        <f t="shared" si="75"/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0.41449275362318838</v>
      </c>
      <c r="I4848" s="10">
        <v>202</v>
      </c>
      <c r="J4848" s="14">
        <f t="shared" si="75"/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0.34354485776805249</v>
      </c>
      <c r="I4849" s="10">
        <v>300</v>
      </c>
      <c r="J4849" s="14">
        <f t="shared" si="75"/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0.38697878566203364</v>
      </c>
      <c r="I4850" s="10">
        <v>838</v>
      </c>
      <c r="J4850" s="14">
        <f t="shared" si="75"/>
        <v>1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0.2872628726287263</v>
      </c>
      <c r="I4851" s="10">
        <v>263</v>
      </c>
      <c r="J4851" s="14">
        <f t="shared" si="75"/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0.42036011080332408</v>
      </c>
      <c r="I4852" s="10">
        <v>837</v>
      </c>
      <c r="J4852" s="14">
        <f t="shared" si="75"/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0.30711610486891383</v>
      </c>
      <c r="I4853" s="10">
        <v>185</v>
      </c>
      <c r="J4853" s="14">
        <f t="shared" si="75"/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0.33178807947019867</v>
      </c>
      <c r="I4854" s="10">
        <v>1009</v>
      </c>
      <c r="J4854" s="14">
        <f t="shared" si="75"/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0.38292682926829269</v>
      </c>
      <c r="I4855" s="10">
        <v>253</v>
      </c>
      <c r="J4855" s="14">
        <f t="shared" si="75"/>
        <v>1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0.26929982046678635</v>
      </c>
      <c r="I4856" s="10">
        <v>407</v>
      </c>
      <c r="J4856" s="14">
        <f t="shared" si="75"/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0.55947136563876654</v>
      </c>
      <c r="I4857" s="10">
        <v>200</v>
      </c>
      <c r="J4857" s="14">
        <f t="shared" si="75"/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0.36876598465473148</v>
      </c>
      <c r="I4858" s="10">
        <v>3949</v>
      </c>
      <c r="J4858" s="14">
        <f t="shared" si="75"/>
        <v>1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0.44109589041095892</v>
      </c>
      <c r="I4859" s="10">
        <v>204</v>
      </c>
      <c r="J4859" s="14">
        <f t="shared" si="75"/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0.33747609942638623</v>
      </c>
      <c r="I4860" s="10">
        <v>693</v>
      </c>
      <c r="J4860" s="14">
        <f t="shared" si="75"/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0.29090909090909089</v>
      </c>
      <c r="I4861" s="10">
        <v>195</v>
      </c>
      <c r="J4861" s="14">
        <f t="shared" si="75"/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0.37136929460580914</v>
      </c>
      <c r="I4862" s="10">
        <v>303</v>
      </c>
      <c r="J4862" s="14">
        <f t="shared" si="75"/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0.37367624810892586</v>
      </c>
      <c r="I4863" s="10">
        <v>414</v>
      </c>
      <c r="J4863" s="14">
        <f t="shared" si="75"/>
        <v>1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0.32517006802721088</v>
      </c>
      <c r="I4864" s="10">
        <v>496</v>
      </c>
      <c r="J4864" s="14">
        <f t="shared" si="75"/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0.35727109515260325</v>
      </c>
      <c r="I4865" s="10">
        <v>358</v>
      </c>
      <c r="J4865" s="14">
        <f t="shared" si="75"/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0.45783132530120479</v>
      </c>
      <c r="I4866" s="10">
        <v>45</v>
      </c>
      <c r="J4866" s="14">
        <f t="shared" si="75"/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0.33116883116883117</v>
      </c>
      <c r="I4867" s="10">
        <v>206</v>
      </c>
      <c r="J4867" s="14">
        <f t="shared" si="75"/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0.28947368421052633</v>
      </c>
      <c r="I4868" s="10">
        <v>162</v>
      </c>
      <c r="J4868" s="14">
        <f t="shared" ref="J4868:J4931" si="76"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0.33633633633633636</v>
      </c>
      <c r="I4869" s="10">
        <v>221</v>
      </c>
      <c r="J4869" s="14">
        <f t="shared" si="76"/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0.41228070175438597</v>
      </c>
      <c r="I4870" s="10">
        <v>67</v>
      </c>
      <c r="J4870" s="14">
        <f t="shared" si="76"/>
        <v>0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0.47704081632653061</v>
      </c>
      <c r="I4871" s="10">
        <v>205</v>
      </c>
      <c r="J4871" s="14">
        <f t="shared" si="76"/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0.27350427350427353</v>
      </c>
      <c r="I4872" s="10">
        <v>85</v>
      </c>
      <c r="J4872" s="14">
        <f t="shared" si="76"/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0.46400000000000002</v>
      </c>
      <c r="I4873" s="10">
        <v>134</v>
      </c>
      <c r="J4873" s="14">
        <f t="shared" si="76"/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0.37021276595744679</v>
      </c>
      <c r="I4874" s="10">
        <v>148</v>
      </c>
      <c r="J4874" s="14">
        <f t="shared" si="76"/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0.3471698113207547</v>
      </c>
      <c r="I4875" s="10">
        <v>865</v>
      </c>
      <c r="J4875" s="14">
        <f t="shared" si="76"/>
        <v>1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0.35230352303523033</v>
      </c>
      <c r="I4876" s="10">
        <v>239</v>
      </c>
      <c r="J4876" s="14">
        <f t="shared" si="76"/>
        <v>1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0.33906249999999999</v>
      </c>
      <c r="I4877" s="10">
        <v>423</v>
      </c>
      <c r="J4877" s="14">
        <f t="shared" si="76"/>
        <v>1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0.35170603674540685</v>
      </c>
      <c r="I4878" s="10">
        <v>247</v>
      </c>
      <c r="J4878" s="14">
        <f t="shared" si="76"/>
        <v>1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0.38709677419354838</v>
      </c>
      <c r="I4879" s="10">
        <v>76</v>
      </c>
      <c r="J4879" s="14">
        <f t="shared" si="76"/>
        <v>1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0.16260162601626016</v>
      </c>
      <c r="I4880" s="10">
        <v>103</v>
      </c>
      <c r="J4880" s="14">
        <f t="shared" si="76"/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0.37</v>
      </c>
      <c r="I4881" s="10">
        <v>126</v>
      </c>
      <c r="J4881" s="14">
        <f t="shared" si="76"/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0.38587390263367916</v>
      </c>
      <c r="I4882" s="10">
        <v>1539</v>
      </c>
      <c r="J4882" s="14">
        <f t="shared" si="76"/>
        <v>1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0.43</v>
      </c>
      <c r="I4883" s="10">
        <v>171</v>
      </c>
      <c r="J4883" s="14">
        <f t="shared" si="76"/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0.39386452542721845</v>
      </c>
      <c r="I4884" s="10">
        <v>2944</v>
      </c>
      <c r="J4884" s="14">
        <f t="shared" si="76"/>
        <v>1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0.24260355029585798</v>
      </c>
      <c r="I4885" s="10">
        <v>128</v>
      </c>
      <c r="J4885" s="14">
        <f t="shared" si="76"/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0.27860169491525422</v>
      </c>
      <c r="I4886" s="10">
        <v>681</v>
      </c>
      <c r="J4886" s="14">
        <f t="shared" si="76"/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0.38</v>
      </c>
      <c r="I4887" s="10">
        <v>186</v>
      </c>
      <c r="J4887" s="14">
        <f t="shared" si="76"/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0.48299319727891155</v>
      </c>
      <c r="I4888" s="10">
        <v>152</v>
      </c>
      <c r="J4888" s="14">
        <f t="shared" si="76"/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0.36712328767123287</v>
      </c>
      <c r="I4889" s="10">
        <v>231</v>
      </c>
      <c r="J4889" s="14">
        <f t="shared" si="76"/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0.43488372093023253</v>
      </c>
      <c r="I4890" s="10">
        <v>243</v>
      </c>
      <c r="J4890" s="14">
        <f t="shared" si="76"/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0.34532374100719426</v>
      </c>
      <c r="I4891" s="10">
        <v>273</v>
      </c>
      <c r="J4891" s="14">
        <f t="shared" si="76"/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0.50198412698412698</v>
      </c>
      <c r="I4892" s="10">
        <v>251</v>
      </c>
      <c r="J4892" s="14">
        <f t="shared" si="76"/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0.32653061224489793</v>
      </c>
      <c r="I4893" s="10">
        <v>66</v>
      </c>
      <c r="J4893" s="14">
        <f t="shared" si="76"/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0.38412017167381973</v>
      </c>
      <c r="I4894" s="10">
        <v>287</v>
      </c>
      <c r="J4894" s="14">
        <f t="shared" si="76"/>
        <v>1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0.38823529411764707</v>
      </c>
      <c r="I4895" s="10">
        <v>104</v>
      </c>
      <c r="J4895" s="14">
        <f t="shared" si="76"/>
        <v>1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0.38161559888579388</v>
      </c>
      <c r="I4896" s="10">
        <v>444</v>
      </c>
      <c r="J4896" s="14">
        <f t="shared" si="76"/>
        <v>1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0.3165829145728643</v>
      </c>
      <c r="I4897" s="10">
        <v>408</v>
      </c>
      <c r="J4897" s="14">
        <f t="shared" si="76"/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0.33834586466165412</v>
      </c>
      <c r="I4898" s="10">
        <v>352</v>
      </c>
      <c r="J4898" s="14">
        <f t="shared" si="76"/>
        <v>1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0.33391003460207613</v>
      </c>
      <c r="I4899" s="10">
        <v>385</v>
      </c>
      <c r="J4899" s="14">
        <f t="shared" si="76"/>
        <v>1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0.25943396226415094</v>
      </c>
      <c r="I4900" s="10">
        <v>157</v>
      </c>
      <c r="J4900" s="14">
        <f t="shared" si="76"/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0.376</v>
      </c>
      <c r="I4901" s="10">
        <v>390</v>
      </c>
      <c r="J4901" s="14">
        <f t="shared" si="76"/>
        <v>1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0.38449111470113084</v>
      </c>
      <c r="I4902" s="10">
        <v>381</v>
      </c>
      <c r="J4902" s="14">
        <f t="shared" si="76"/>
        <v>1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0.39147647880763858</v>
      </c>
      <c r="I4903" s="10">
        <v>2613</v>
      </c>
      <c r="J4903" s="14">
        <f t="shared" si="76"/>
        <v>1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0.36310904872389793</v>
      </c>
      <c r="I4904" s="10">
        <v>549</v>
      </c>
      <c r="J4904" s="14">
        <f t="shared" si="76"/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0.3</v>
      </c>
      <c r="I4905" s="10">
        <v>504</v>
      </c>
      <c r="J4905" s="14">
        <f t="shared" si="76"/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0.39621676891615543</v>
      </c>
      <c r="I4906" s="10">
        <v>1181</v>
      </c>
      <c r="J4906" s="14">
        <f t="shared" si="76"/>
        <v>1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0.35714285714285715</v>
      </c>
      <c r="I4907" s="10">
        <v>324</v>
      </c>
      <c r="J4907" s="14">
        <f t="shared" si="76"/>
        <v>1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0.24882629107981222</v>
      </c>
      <c r="I4908" s="10">
        <v>320</v>
      </c>
      <c r="J4908" s="14">
        <f t="shared" si="76"/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0.29508196721311475</v>
      </c>
      <c r="I4909" s="10">
        <v>172</v>
      </c>
      <c r="J4909" s="14">
        <f t="shared" si="76"/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0.28546409807355516</v>
      </c>
      <c r="I4910" s="10">
        <v>408</v>
      </c>
      <c r="J4910" s="14">
        <f t="shared" si="76"/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0.36555891238670696</v>
      </c>
      <c r="I4911" s="10">
        <v>210</v>
      </c>
      <c r="J4911" s="14">
        <f t="shared" si="76"/>
        <v>1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0.34789644012944981</v>
      </c>
      <c r="I4912" s="10">
        <v>403</v>
      </c>
      <c r="J4912" s="14">
        <f t="shared" si="76"/>
        <v>1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0.33394833948339481</v>
      </c>
      <c r="I4913" s="10">
        <v>361</v>
      </c>
      <c r="J4913" s="14">
        <f t="shared" si="76"/>
        <v>1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0.30072463768115942</v>
      </c>
      <c r="I4914" s="10">
        <v>193</v>
      </c>
      <c r="J4914" s="14">
        <f t="shared" si="76"/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0.32061068702290074</v>
      </c>
      <c r="I4915" s="10">
        <v>267</v>
      </c>
      <c r="J4915" s="14">
        <f t="shared" si="76"/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0.4009216589861751</v>
      </c>
      <c r="I4916" s="10">
        <v>130</v>
      </c>
      <c r="J4916" s="14">
        <f t="shared" si="76"/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0.20353982300884957</v>
      </c>
      <c r="I4917" s="10">
        <v>90</v>
      </c>
      <c r="J4917" s="14">
        <f t="shared" si="76"/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0.37878787878787878</v>
      </c>
      <c r="I4918" s="10">
        <v>328</v>
      </c>
      <c r="J4918" s="14">
        <f t="shared" si="76"/>
        <v>1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0.43636363636363634</v>
      </c>
      <c r="I4919" s="10">
        <v>341</v>
      </c>
      <c r="J4919" s="14">
        <f t="shared" si="76"/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0.39503816793893132</v>
      </c>
      <c r="I4920" s="10">
        <v>317</v>
      </c>
      <c r="J4920" s="14">
        <f t="shared" si="76"/>
        <v>1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0.34688995215311003</v>
      </c>
      <c r="I4921" s="10">
        <v>273</v>
      </c>
      <c r="J4921" s="14">
        <f t="shared" si="76"/>
        <v>1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0.36906403940886701</v>
      </c>
      <c r="I4922" s="10">
        <v>3202</v>
      </c>
      <c r="J4922" s="14">
        <f t="shared" si="76"/>
        <v>1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0.29906542056074764</v>
      </c>
      <c r="I4923" s="10">
        <v>225</v>
      </c>
      <c r="J4923" s="14">
        <f t="shared" si="76"/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0.40095181439619276</v>
      </c>
      <c r="I4924" s="10">
        <v>1007</v>
      </c>
      <c r="J4924" s="14">
        <f t="shared" si="76"/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0.34098360655737703</v>
      </c>
      <c r="I4925" s="10">
        <v>201</v>
      </c>
      <c r="J4925" s="14">
        <f t="shared" si="76"/>
        <v>1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0.39895287958115183</v>
      </c>
      <c r="I4926" s="10">
        <v>574</v>
      </c>
      <c r="J4926" s="14">
        <f t="shared" si="76"/>
        <v>1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0.44444444444444442</v>
      </c>
      <c r="I4927" s="10">
        <v>130</v>
      </c>
      <c r="J4927" s="14">
        <f t="shared" si="76"/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0.37969924812030076</v>
      </c>
      <c r="I4928" s="10">
        <v>495</v>
      </c>
      <c r="J4928" s="14">
        <f t="shared" si="76"/>
        <v>1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0.40270727580372251</v>
      </c>
      <c r="I4929" s="10">
        <v>353</v>
      </c>
      <c r="J4929" s="14">
        <f t="shared" si="76"/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0.34482758620689657</v>
      </c>
      <c r="I4930" s="10">
        <v>418</v>
      </c>
      <c r="J4930" s="14">
        <f t="shared" si="76"/>
        <v>1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0.4</v>
      </c>
      <c r="I4931" s="10">
        <v>33</v>
      </c>
      <c r="J4931" s="14">
        <f t="shared" si="76"/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0.41127856101118132</v>
      </c>
      <c r="I4932" s="10">
        <v>1211</v>
      </c>
      <c r="J4932" s="14">
        <f t="shared" ref="J4932:J4995" si="77"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0.41571969696969696</v>
      </c>
      <c r="I4933" s="10">
        <v>617</v>
      </c>
      <c r="J4933" s="14">
        <f t="shared" si="77"/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0.3486503856041131</v>
      </c>
      <c r="I4934" s="10">
        <v>2027</v>
      </c>
      <c r="J4934" s="14">
        <f t="shared" si="77"/>
        <v>1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0.32939438700147711</v>
      </c>
      <c r="I4935" s="10">
        <v>454</v>
      </c>
      <c r="J4935" s="14">
        <f t="shared" si="77"/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0.3225516621743037</v>
      </c>
      <c r="I4936" s="10">
        <v>754</v>
      </c>
      <c r="J4936" s="14">
        <f t="shared" si="77"/>
        <v>1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0.26166328600405681</v>
      </c>
      <c r="I4937" s="10">
        <v>728</v>
      </c>
      <c r="J4937" s="14">
        <f t="shared" si="77"/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0.28739693757361601</v>
      </c>
      <c r="I4938" s="10">
        <v>605</v>
      </c>
      <c r="J4938" s="14">
        <f t="shared" si="77"/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0.37660485021398005</v>
      </c>
      <c r="I4939" s="10">
        <v>437</v>
      </c>
      <c r="J4939" s="14">
        <f t="shared" si="77"/>
        <v>1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0.32069510268562401</v>
      </c>
      <c r="I4940" s="10">
        <v>430</v>
      </c>
      <c r="J4940" s="14">
        <f t="shared" si="77"/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0.33965517241379312</v>
      </c>
      <c r="I4941" s="10">
        <v>383</v>
      </c>
      <c r="J4941" s="14">
        <f t="shared" si="77"/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0.35750315258511978</v>
      </c>
      <c r="I4942" s="10">
        <v>1019</v>
      </c>
      <c r="J4942" s="14">
        <f t="shared" si="77"/>
        <v>1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0.35992907801418439</v>
      </c>
      <c r="I4943" s="10">
        <v>361</v>
      </c>
      <c r="J4943" s="14">
        <f t="shared" si="77"/>
        <v>1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0.29557522123893804</v>
      </c>
      <c r="I4944" s="10">
        <v>398</v>
      </c>
      <c r="J4944" s="14">
        <f t="shared" si="77"/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0.33023255813953489</v>
      </c>
      <c r="I4945" s="10">
        <v>432</v>
      </c>
      <c r="J4945" s="14">
        <f t="shared" si="77"/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0.35986733001658378</v>
      </c>
      <c r="I4946" s="10">
        <v>386</v>
      </c>
      <c r="J4946" s="14">
        <f t="shared" si="77"/>
        <v>1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0.30511060259344014</v>
      </c>
      <c r="I4947" s="10">
        <v>911</v>
      </c>
      <c r="J4947" s="14">
        <f t="shared" si="77"/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0.34057971014492755</v>
      </c>
      <c r="I4948" s="10">
        <v>3731</v>
      </c>
      <c r="J4948" s="14">
        <f t="shared" si="77"/>
        <v>1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0.36842105263157893</v>
      </c>
      <c r="I4949" s="10">
        <v>540</v>
      </c>
      <c r="J4949" s="14">
        <f t="shared" si="77"/>
        <v>1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0.30267558528428096</v>
      </c>
      <c r="I4950" s="10">
        <v>417</v>
      </c>
      <c r="J4950" s="14">
        <f t="shared" si="77"/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0.32321253672869737</v>
      </c>
      <c r="I4951" s="10">
        <v>691</v>
      </c>
      <c r="J4951" s="14">
        <f t="shared" si="77"/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0.39770554493307841</v>
      </c>
      <c r="I4952" s="10">
        <v>315</v>
      </c>
      <c r="J4952" s="14">
        <f t="shared" si="77"/>
        <v>1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0.34733893557422968</v>
      </c>
      <c r="I4953" s="10">
        <v>233</v>
      </c>
      <c r="J4953" s="14">
        <f t="shared" si="77"/>
        <v>1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0.41563275434243174</v>
      </c>
      <c r="I4954" s="10">
        <v>471</v>
      </c>
      <c r="J4954" s="14">
        <f t="shared" si="77"/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0.37894736842105264</v>
      </c>
      <c r="I4955" s="10">
        <v>649</v>
      </c>
      <c r="J4955" s="14">
        <f t="shared" si="77"/>
        <v>1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0.41425619834710742</v>
      </c>
      <c r="I4956" s="10">
        <v>1701</v>
      </c>
      <c r="J4956" s="14">
        <f t="shared" si="77"/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0.41313559322033899</v>
      </c>
      <c r="I4957" s="10">
        <v>554</v>
      </c>
      <c r="J4957" s="14">
        <f t="shared" si="77"/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0.37474120082815737</v>
      </c>
      <c r="I4958" s="10">
        <v>302</v>
      </c>
      <c r="J4958" s="14">
        <f t="shared" si="77"/>
        <v>1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0.33818770226537215</v>
      </c>
      <c r="I4959" s="10">
        <v>409</v>
      </c>
      <c r="J4959" s="14">
        <f t="shared" si="77"/>
        <v>1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0.42972972972972973</v>
      </c>
      <c r="I4960" s="10">
        <v>422</v>
      </c>
      <c r="J4960" s="14">
        <f t="shared" si="77"/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0.42412935323383083</v>
      </c>
      <c r="I4961" s="10">
        <v>463</v>
      </c>
      <c r="J4961" s="14">
        <f t="shared" si="77"/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0.40285400658616904</v>
      </c>
      <c r="I4962" s="10">
        <v>544</v>
      </c>
      <c r="J4962" s="14">
        <f t="shared" si="77"/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0.36105860113421551</v>
      </c>
      <c r="I4963" s="10">
        <v>338</v>
      </c>
      <c r="J4963" s="14">
        <f t="shared" si="77"/>
        <v>1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0.354180676978256</v>
      </c>
      <c r="I4964" s="10">
        <v>2881</v>
      </c>
      <c r="J4964" s="14">
        <f t="shared" si="77"/>
        <v>1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0.40309050772626931</v>
      </c>
      <c r="I4965" s="10">
        <v>1352</v>
      </c>
      <c r="J4965" s="14">
        <f t="shared" si="77"/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0.39619712844392707</v>
      </c>
      <c r="I4966" s="10">
        <v>1556</v>
      </c>
      <c r="J4966" s="14">
        <f t="shared" si="77"/>
        <v>1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0.40243902439024393</v>
      </c>
      <c r="I4967" s="10">
        <v>392</v>
      </c>
      <c r="J4967" s="14">
        <f t="shared" si="77"/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0.36898839137645106</v>
      </c>
      <c r="I4968" s="10">
        <v>761</v>
      </c>
      <c r="J4968" s="14">
        <f t="shared" si="77"/>
        <v>1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0.37611940298507462</v>
      </c>
      <c r="I4969" s="10">
        <v>418</v>
      </c>
      <c r="J4969" s="14">
        <f t="shared" si="77"/>
        <v>1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0.36359590565198041</v>
      </c>
      <c r="I4970" s="10">
        <v>1430</v>
      </c>
      <c r="J4970" s="14">
        <f t="shared" si="77"/>
        <v>1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0.45052631578947366</v>
      </c>
      <c r="I4971" s="10">
        <v>783</v>
      </c>
      <c r="J4971" s="14">
        <f t="shared" si="77"/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0.39757994814174591</v>
      </c>
      <c r="I4972" s="10">
        <v>697</v>
      </c>
      <c r="J4972" s="14">
        <f t="shared" si="77"/>
        <v>1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0.35529411764705882</v>
      </c>
      <c r="I4973" s="10">
        <v>822</v>
      </c>
      <c r="J4973" s="14">
        <f t="shared" si="77"/>
        <v>1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0.36452136289886428</v>
      </c>
      <c r="I4974" s="10">
        <v>1175</v>
      </c>
      <c r="J4974" s="14">
        <f t="shared" si="77"/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0.37483617300131061</v>
      </c>
      <c r="I4975" s="10">
        <v>477</v>
      </c>
      <c r="J4975" s="14">
        <f t="shared" si="77"/>
        <v>1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0.40684410646387831</v>
      </c>
      <c r="I4976" s="10">
        <v>468</v>
      </c>
      <c r="J4976" s="14">
        <f t="shared" si="77"/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0.41057542768273719</v>
      </c>
      <c r="I4977" s="10">
        <v>379</v>
      </c>
      <c r="J4977" s="14">
        <f t="shared" si="77"/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0.42574257425742573</v>
      </c>
      <c r="I4978" s="10">
        <v>464</v>
      </c>
      <c r="J4978" s="14">
        <f t="shared" si="77"/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0.37825421133231241</v>
      </c>
      <c r="I4979" s="10">
        <v>406</v>
      </c>
      <c r="J4979" s="14">
        <f t="shared" si="77"/>
        <v>1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0.37604456824512533</v>
      </c>
      <c r="I4980" s="10">
        <v>448</v>
      </c>
      <c r="J4980" s="14">
        <f t="shared" si="77"/>
        <v>1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0.32951945080091533</v>
      </c>
      <c r="I4981" s="10">
        <v>586</v>
      </c>
      <c r="J4981" s="14">
        <f t="shared" si="77"/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0.41808510638297874</v>
      </c>
      <c r="I4982" s="10">
        <v>1094</v>
      </c>
      <c r="J4982" s="14">
        <f t="shared" si="77"/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0.43896523848019403</v>
      </c>
      <c r="I4983" s="10">
        <v>1388</v>
      </c>
      <c r="J4983" s="14">
        <f t="shared" si="77"/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0.413512218495448</v>
      </c>
      <c r="I4984" s="10">
        <v>3672</v>
      </c>
      <c r="J4984" s="14">
        <f t="shared" si="77"/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0.39368258859784283</v>
      </c>
      <c r="I4985" s="10">
        <v>787</v>
      </c>
      <c r="J4985" s="14">
        <f t="shared" si="77"/>
        <v>1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0.43302180685358255</v>
      </c>
      <c r="I4986" s="10">
        <v>1092</v>
      </c>
      <c r="J4986" s="14">
        <f t="shared" si="77"/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0.39142590866728799</v>
      </c>
      <c r="I4987" s="10">
        <v>653</v>
      </c>
      <c r="J4987" s="14">
        <f t="shared" si="77"/>
        <v>1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0.41087504501260352</v>
      </c>
      <c r="I4988" s="10">
        <v>1636</v>
      </c>
      <c r="J4988" s="14">
        <f t="shared" si="77"/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0.4197324414715719</v>
      </c>
      <c r="I4989" s="10">
        <v>347</v>
      </c>
      <c r="J4989" s="14">
        <f t="shared" si="77"/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0.37875939849624063</v>
      </c>
      <c r="I4990" s="10">
        <v>661</v>
      </c>
      <c r="J4990" s="14">
        <f t="shared" si="77"/>
        <v>1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0.41515151515151516</v>
      </c>
      <c r="I4991" s="10">
        <v>386</v>
      </c>
      <c r="J4991" s="14">
        <f t="shared" si="77"/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0.37008959338387321</v>
      </c>
      <c r="I4992" s="10">
        <v>914</v>
      </c>
      <c r="J4992" s="14">
        <f t="shared" si="77"/>
        <v>1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0.25196850393700787</v>
      </c>
      <c r="I4993" s="10">
        <v>95</v>
      </c>
      <c r="J4993" s="14">
        <f t="shared" si="77"/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0.42231759656652362</v>
      </c>
      <c r="I4994" s="10">
        <v>673</v>
      </c>
      <c r="J4994" s="14">
        <f t="shared" si="77"/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0.4</v>
      </c>
      <c r="I4995" s="10">
        <v>33</v>
      </c>
      <c r="J4995" s="14">
        <f t="shared" si="77"/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0.375</v>
      </c>
      <c r="I4996" s="10">
        <v>70</v>
      </c>
      <c r="J4996" s="14">
        <f t="shared" ref="J4996:J5059" si="78"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0.43125000000000002</v>
      </c>
      <c r="I4997" s="10">
        <v>91</v>
      </c>
      <c r="J4997" s="14">
        <f t="shared" si="78"/>
        <v>0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0.41428571428571431</v>
      </c>
      <c r="I4998" s="10">
        <v>123</v>
      </c>
      <c r="J4998" s="14">
        <f t="shared" si="78"/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0.29508196721311475</v>
      </c>
      <c r="I4999" s="10">
        <v>43</v>
      </c>
      <c r="J4999" s="14">
        <f t="shared" si="78"/>
        <v>1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0.32051282051282054</v>
      </c>
      <c r="I5000" s="10">
        <v>53</v>
      </c>
      <c r="J5000" s="14">
        <f t="shared" si="78"/>
        <v>1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0.30634390651085142</v>
      </c>
      <c r="I5001" s="10">
        <v>831</v>
      </c>
      <c r="J5001" s="14">
        <f t="shared" si="78"/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0.39423076923076922</v>
      </c>
      <c r="I5002" s="10">
        <v>63</v>
      </c>
      <c r="J5002" s="14">
        <f t="shared" si="78"/>
        <v>1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0.36792452830188677</v>
      </c>
      <c r="I5003" s="10">
        <v>67</v>
      </c>
      <c r="J5003" s="14">
        <f t="shared" si="78"/>
        <v>1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0.3604060913705584</v>
      </c>
      <c r="I5004" s="10">
        <v>126</v>
      </c>
      <c r="J5004" s="14">
        <f t="shared" si="78"/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0.37948717948717947</v>
      </c>
      <c r="I5005" s="10">
        <v>121</v>
      </c>
      <c r="J5005" s="14">
        <f t="shared" si="78"/>
        <v>1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0.24770642201834864</v>
      </c>
      <c r="I5006" s="10">
        <v>82</v>
      </c>
      <c r="J5006" s="14">
        <f t="shared" si="78"/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0.40566037735849059</v>
      </c>
      <c r="I5007" s="10">
        <v>63</v>
      </c>
      <c r="J5007" s="14">
        <f t="shared" si="78"/>
        <v>0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0.43654822335025378</v>
      </c>
      <c r="I5008" s="10">
        <v>111</v>
      </c>
      <c r="J5008" s="14">
        <f t="shared" si="78"/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0.27777777777777779</v>
      </c>
      <c r="I5009" s="10">
        <v>39</v>
      </c>
      <c r="J5009" s="14">
        <f t="shared" si="78"/>
        <v>1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0.4642857142857143</v>
      </c>
      <c r="I5010" s="10">
        <v>90</v>
      </c>
      <c r="J5010" s="14">
        <f t="shared" si="78"/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0.37282229965156793</v>
      </c>
      <c r="I5011" s="10">
        <v>180</v>
      </c>
      <c r="J5011" s="14">
        <f t="shared" si="78"/>
        <v>1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0.41554054054054052</v>
      </c>
      <c r="I5012" s="10">
        <v>519</v>
      </c>
      <c r="J5012" s="14">
        <f t="shared" si="78"/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0.36069986541049798</v>
      </c>
      <c r="I5013" s="10">
        <v>950</v>
      </c>
      <c r="J5013" s="14">
        <f t="shared" si="78"/>
        <v>1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0.38674033149171272</v>
      </c>
      <c r="I5014" s="10">
        <v>111</v>
      </c>
      <c r="J5014" s="14">
        <f t="shared" si="78"/>
        <v>1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0.35688405797101447</v>
      </c>
      <c r="I5015" s="10">
        <v>355</v>
      </c>
      <c r="J5015" s="14">
        <f t="shared" si="78"/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0.37833333333333335</v>
      </c>
      <c r="I5016" s="10">
        <v>373</v>
      </c>
      <c r="J5016" s="14">
        <f t="shared" si="78"/>
        <v>1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0.36160714285714285</v>
      </c>
      <c r="I5017" s="10">
        <v>286</v>
      </c>
      <c r="J5017" s="14">
        <f t="shared" si="78"/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0.41147132169576062</v>
      </c>
      <c r="I5018" s="10">
        <v>472</v>
      </c>
      <c r="J5018" s="14">
        <f t="shared" si="78"/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0.40048543689320387</v>
      </c>
      <c r="I5019" s="10">
        <v>247</v>
      </c>
      <c r="J5019" s="14">
        <f t="shared" si="78"/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0.38157894736842107</v>
      </c>
      <c r="I5020" s="10">
        <v>47</v>
      </c>
      <c r="J5020" s="14">
        <f t="shared" si="78"/>
        <v>1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0.35564053537284895</v>
      </c>
      <c r="I5021" s="10">
        <v>337</v>
      </c>
      <c r="J5021" s="14">
        <f t="shared" si="78"/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0.35537190082644626</v>
      </c>
      <c r="I5022" s="10">
        <v>234</v>
      </c>
      <c r="J5022" s="14">
        <f t="shared" si="78"/>
        <v>1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0.38576779026217228</v>
      </c>
      <c r="I5023" s="10">
        <v>164</v>
      </c>
      <c r="J5023" s="14">
        <f t="shared" si="78"/>
        <v>1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0.39858490566037735</v>
      </c>
      <c r="I5024" s="10">
        <v>255</v>
      </c>
      <c r="J5024" s="14">
        <f t="shared" si="78"/>
        <v>1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0.38934203371397497</v>
      </c>
      <c r="I5025" s="10">
        <v>4492</v>
      </c>
      <c r="J5025" s="14">
        <f t="shared" si="78"/>
        <v>1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0.42857142857142855</v>
      </c>
      <c r="I5026" s="10">
        <v>64</v>
      </c>
      <c r="J5026" s="14">
        <f t="shared" si="78"/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0.4370860927152318</v>
      </c>
      <c r="I5027" s="10">
        <v>85</v>
      </c>
      <c r="J5027" s="14">
        <f t="shared" si="78"/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0.33640552995391704</v>
      </c>
      <c r="I5028" s="10">
        <v>144</v>
      </c>
      <c r="J5028" s="14">
        <f t="shared" si="78"/>
        <v>1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0.37122969837587005</v>
      </c>
      <c r="I5029" s="10">
        <v>271</v>
      </c>
      <c r="J5029" s="14">
        <f t="shared" si="78"/>
        <v>1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0.30612244897959184</v>
      </c>
      <c r="I5030" s="10">
        <v>136</v>
      </c>
      <c r="J5030" s="14">
        <f t="shared" si="78"/>
        <v>1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0.4157706093189964</v>
      </c>
      <c r="I5031" s="10">
        <v>163</v>
      </c>
      <c r="J5031" s="14">
        <f t="shared" si="78"/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0.4823529411764706</v>
      </c>
      <c r="I5032" s="10">
        <v>44</v>
      </c>
      <c r="J5032" s="14">
        <f t="shared" si="78"/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0.36220472440944884</v>
      </c>
      <c r="I5033" s="10">
        <v>81</v>
      </c>
      <c r="J5033" s="14">
        <f t="shared" si="78"/>
        <v>1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0.43862987630827782</v>
      </c>
      <c r="I5034" s="10">
        <v>590</v>
      </c>
      <c r="J5034" s="14">
        <f t="shared" si="78"/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0.39224137931034481</v>
      </c>
      <c r="I5035" s="10">
        <v>423</v>
      </c>
      <c r="J5035" s="14">
        <f t="shared" si="78"/>
        <v>1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0.38297872340425532</v>
      </c>
      <c r="I5036" s="10">
        <v>58</v>
      </c>
      <c r="J5036" s="14">
        <f t="shared" si="78"/>
        <v>1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0.35199999999999998</v>
      </c>
      <c r="I5037" s="10">
        <v>162</v>
      </c>
      <c r="J5037" s="14">
        <f t="shared" si="78"/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0.44871794871794873</v>
      </c>
      <c r="I5038" s="10">
        <v>129</v>
      </c>
      <c r="J5038" s="14">
        <f t="shared" si="78"/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0.41988950276243092</v>
      </c>
      <c r="I5039" s="10">
        <v>105</v>
      </c>
      <c r="J5039" s="14">
        <f t="shared" si="78"/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0.42201834862385323</v>
      </c>
      <c r="I5040" s="10">
        <v>63</v>
      </c>
      <c r="J5040" s="14">
        <f t="shared" si="78"/>
        <v>0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0.51079136690647486</v>
      </c>
      <c r="I5041" s="10">
        <v>68</v>
      </c>
      <c r="J5041" s="14">
        <f t="shared" si="78"/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0.47368421052631576</v>
      </c>
      <c r="I5042" s="10">
        <v>20</v>
      </c>
      <c r="J5042" s="14">
        <f t="shared" si="78"/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0.44171220400728595</v>
      </c>
      <c r="I5043" s="10">
        <v>613</v>
      </c>
      <c r="J5043" s="14">
        <f t="shared" si="78"/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0.27979274611398963</v>
      </c>
      <c r="I5044" s="10">
        <v>139</v>
      </c>
      <c r="J5044" s="14">
        <f t="shared" si="78"/>
        <v>1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0.35766423357664234</v>
      </c>
      <c r="I5045" s="10">
        <v>176</v>
      </c>
      <c r="J5045" s="14">
        <f t="shared" si="78"/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0.39743589743589741</v>
      </c>
      <c r="I5046" s="10">
        <v>94</v>
      </c>
      <c r="J5046" s="14">
        <f t="shared" si="78"/>
        <v>1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0.375</v>
      </c>
      <c r="I5047" s="10">
        <v>40</v>
      </c>
      <c r="J5047" s="14">
        <f t="shared" si="78"/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0.44444444444444442</v>
      </c>
      <c r="I5048" s="10">
        <v>20</v>
      </c>
      <c r="J5048" s="14">
        <f t="shared" si="78"/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0.42499999999999999</v>
      </c>
      <c r="I5049" s="10">
        <v>46</v>
      </c>
      <c r="J5049" s="14">
        <f t="shared" si="78"/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0.36</v>
      </c>
      <c r="I5050" s="10">
        <v>48</v>
      </c>
      <c r="J5050" s="14">
        <f t="shared" si="78"/>
        <v>1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0.3737704918032787</v>
      </c>
      <c r="I5051" s="10">
        <v>191</v>
      </c>
      <c r="J5051" s="14">
        <f t="shared" si="78"/>
        <v>1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0.37413793103448278</v>
      </c>
      <c r="I5052" s="10">
        <v>1089</v>
      </c>
      <c r="J5052" s="14">
        <f t="shared" si="78"/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0.4</v>
      </c>
      <c r="I5053" s="10">
        <v>219</v>
      </c>
      <c r="J5053" s="14">
        <f t="shared" si="78"/>
        <v>0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0.39532619279454723</v>
      </c>
      <c r="I5054" s="10">
        <v>621</v>
      </c>
      <c r="J5054" s="14">
        <f t="shared" si="78"/>
        <v>1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0.33882783882783885</v>
      </c>
      <c r="I5055" s="10">
        <v>361</v>
      </c>
      <c r="J5055" s="14">
        <f t="shared" si="78"/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0.27150084317032042</v>
      </c>
      <c r="I5056" s="10">
        <v>432</v>
      </c>
      <c r="J5056" s="14">
        <f t="shared" si="78"/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0.3648936170212766</v>
      </c>
      <c r="I5057" s="10">
        <v>597</v>
      </c>
      <c r="J5057" s="14">
        <f t="shared" si="78"/>
        <v>1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0.4</v>
      </c>
      <c r="I5058" s="10">
        <v>255</v>
      </c>
      <c r="J5058" s="14">
        <f t="shared" si="78"/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0.35057471264367818</v>
      </c>
      <c r="I5059" s="10">
        <v>226</v>
      </c>
      <c r="J5059" s="14">
        <f t="shared" si="78"/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0.37647987371744279</v>
      </c>
      <c r="I5060" s="10">
        <v>790</v>
      </c>
      <c r="J5060" s="14">
        <f t="shared" ref="J5060:J5123" si="79">IF(H5060&lt;J$2,1,0)</f>
        <v>1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0.37794299876084264</v>
      </c>
      <c r="I5061" s="10">
        <v>502</v>
      </c>
      <c r="J5061" s="14">
        <f t="shared" si="79"/>
        <v>1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0.43661971830985913</v>
      </c>
      <c r="I5062" s="10">
        <v>80</v>
      </c>
      <c r="J5062" s="14">
        <f t="shared" si="79"/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0.31761363636363638</v>
      </c>
      <c r="I5063" s="10">
        <v>1201</v>
      </c>
      <c r="J5063" s="14">
        <f t="shared" si="79"/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0.19642857142857142</v>
      </c>
      <c r="I5064" s="10">
        <v>450</v>
      </c>
      <c r="J5064" s="14">
        <f t="shared" si="79"/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0.36541143654114366</v>
      </c>
      <c r="I5065" s="10">
        <v>455</v>
      </c>
      <c r="J5065" s="14">
        <f t="shared" si="79"/>
        <v>1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0.38632441760138048</v>
      </c>
      <c r="I5066" s="10">
        <v>2845</v>
      </c>
      <c r="J5066" s="14">
        <f t="shared" si="79"/>
        <v>1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0.2570093457943925</v>
      </c>
      <c r="I5067" s="10">
        <v>318</v>
      </c>
      <c r="J5067" s="14">
        <f t="shared" si="79"/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0.45278969957081544</v>
      </c>
      <c r="I5068" s="10">
        <v>255</v>
      </c>
      <c r="J5068" s="14">
        <f t="shared" si="79"/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0.35173299101412064</v>
      </c>
      <c r="I5069" s="10">
        <v>505</v>
      </c>
      <c r="J5069" s="14">
        <f t="shared" si="79"/>
        <v>1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0.31227651966626935</v>
      </c>
      <c r="I5070" s="10">
        <v>1731</v>
      </c>
      <c r="J5070" s="14">
        <f t="shared" si="79"/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0.37756748037423377</v>
      </c>
      <c r="I5071" s="10">
        <v>5788</v>
      </c>
      <c r="J5071" s="14">
        <f t="shared" si="79"/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0.38891104906262464</v>
      </c>
      <c r="I5072" s="10">
        <v>1532</v>
      </c>
      <c r="J5072" s="14">
        <f t="shared" si="79"/>
        <v>1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0.32544378698224852</v>
      </c>
      <c r="I5073" s="10">
        <v>114</v>
      </c>
      <c r="J5073" s="14">
        <f t="shared" si="79"/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0.34105960264900664</v>
      </c>
      <c r="I5074" s="10">
        <v>199</v>
      </c>
      <c r="J5074" s="14">
        <f t="shared" si="79"/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0.36693548387096775</v>
      </c>
      <c r="I5075" s="10">
        <v>314</v>
      </c>
      <c r="J5075" s="14">
        <f t="shared" si="79"/>
        <v>1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0.356401384083045</v>
      </c>
      <c r="I5076" s="10">
        <v>186</v>
      </c>
      <c r="J5076" s="14">
        <f t="shared" si="79"/>
        <v>1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0.27272727272727271</v>
      </c>
      <c r="I5077" s="10">
        <v>264</v>
      </c>
      <c r="J5077" s="14">
        <f t="shared" si="79"/>
        <v>1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0.23115577889447236</v>
      </c>
      <c r="I5078" s="10">
        <v>153</v>
      </c>
      <c r="J5078" s="14">
        <f t="shared" si="79"/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0.3056768558951965</v>
      </c>
      <c r="I5079" s="10">
        <v>159</v>
      </c>
      <c r="J5079" s="14">
        <f t="shared" si="79"/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0.38515081206496521</v>
      </c>
      <c r="I5080" s="10">
        <v>265</v>
      </c>
      <c r="J5080" s="14">
        <f t="shared" si="79"/>
        <v>1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0.38957915831663326</v>
      </c>
      <c r="I5081" s="10">
        <v>10661</v>
      </c>
      <c r="J5081" s="14">
        <f t="shared" si="79"/>
        <v>1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0.35228848821081832</v>
      </c>
      <c r="I5082" s="10">
        <v>467</v>
      </c>
      <c r="J5082" s="14">
        <f t="shared" si="79"/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0.36607142857142855</v>
      </c>
      <c r="I5083" s="10">
        <v>142</v>
      </c>
      <c r="J5083" s="14">
        <f t="shared" si="79"/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0.38056680161943318</v>
      </c>
      <c r="I5084" s="10">
        <v>1224</v>
      </c>
      <c r="J5084" s="14">
        <f t="shared" si="79"/>
        <v>1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0.3682008368200837</v>
      </c>
      <c r="I5085" s="10">
        <v>302</v>
      </c>
      <c r="J5085" s="14">
        <f t="shared" si="79"/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0.40398293029871979</v>
      </c>
      <c r="I5086" s="10">
        <v>419</v>
      </c>
      <c r="J5086" s="14">
        <f t="shared" si="79"/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0.33975903614457831</v>
      </c>
      <c r="I5087" s="10">
        <v>274</v>
      </c>
      <c r="J5087" s="14">
        <f t="shared" si="79"/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0.37669902912621361</v>
      </c>
      <c r="I5088" s="10">
        <v>321</v>
      </c>
      <c r="J5088" s="14">
        <f t="shared" si="79"/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0.40210526315789474</v>
      </c>
      <c r="I5089" s="10">
        <v>284</v>
      </c>
      <c r="J5089" s="14">
        <f t="shared" si="79"/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0.39224489795918366</v>
      </c>
      <c r="I5090" s="10">
        <v>1489</v>
      </c>
      <c r="J5090" s="14">
        <f t="shared" si="79"/>
        <v>1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0.32923076923076922</v>
      </c>
      <c r="I5091" s="10">
        <v>218</v>
      </c>
      <c r="J5091" s="14">
        <f t="shared" si="79"/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0.35562805872756931</v>
      </c>
      <c r="I5092" s="10">
        <v>395</v>
      </c>
      <c r="J5092" s="14">
        <f t="shared" si="79"/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0.33139534883720928</v>
      </c>
      <c r="I5093" s="10">
        <v>230</v>
      </c>
      <c r="J5093" s="14">
        <f t="shared" si="79"/>
        <v>1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0.39516129032258063</v>
      </c>
      <c r="I5094" s="10">
        <v>75</v>
      </c>
      <c r="J5094" s="14">
        <f t="shared" si="79"/>
        <v>1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0.31202046035805625</v>
      </c>
      <c r="I5095" s="10">
        <v>269</v>
      </c>
      <c r="J5095" s="14">
        <f t="shared" si="79"/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0.37135614702154623</v>
      </c>
      <c r="I5096" s="10">
        <v>496</v>
      </c>
      <c r="J5096" s="14">
        <f t="shared" si="79"/>
        <v>1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0.35398230088495575</v>
      </c>
      <c r="I5097" s="10">
        <v>146</v>
      </c>
      <c r="J5097" s="14">
        <f t="shared" si="79"/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0.354978354978355</v>
      </c>
      <c r="I5098" s="10">
        <v>298</v>
      </c>
      <c r="J5098" s="14">
        <f t="shared" si="79"/>
        <v>1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0.34717607973421927</v>
      </c>
      <c r="I5099" s="10">
        <v>393</v>
      </c>
      <c r="J5099" s="14">
        <f t="shared" si="79"/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0.49382716049382713</v>
      </c>
      <c r="I5100" s="10">
        <v>41</v>
      </c>
      <c r="J5100" s="14">
        <f t="shared" si="79"/>
        <v>0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0.34980988593155893</v>
      </c>
      <c r="I5101" s="10">
        <v>171</v>
      </c>
      <c r="J5101" s="14">
        <f t="shared" si="79"/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0.3971631205673759</v>
      </c>
      <c r="I5102" s="10">
        <v>85</v>
      </c>
      <c r="J5102" s="14">
        <f t="shared" si="79"/>
        <v>1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0.28599221789883267</v>
      </c>
      <c r="I5103" s="10">
        <v>367</v>
      </c>
      <c r="J5103" s="14">
        <f t="shared" si="79"/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0.3571910871033086</v>
      </c>
      <c r="I5104" s="10">
        <v>952</v>
      </c>
      <c r="J5104" s="14">
        <f t="shared" si="79"/>
        <v>1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0.35235235235235235</v>
      </c>
      <c r="I5105" s="10">
        <v>647</v>
      </c>
      <c r="J5105" s="14">
        <f t="shared" si="79"/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0.34328358208955223</v>
      </c>
      <c r="I5106" s="10">
        <v>220</v>
      </c>
      <c r="J5106" s="14">
        <f t="shared" si="79"/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0.35175552665799742</v>
      </c>
      <c r="I5107" s="10">
        <v>2991</v>
      </c>
      <c r="J5107" s="14">
        <f t="shared" si="79"/>
        <v>1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0.34817813765182187</v>
      </c>
      <c r="I5108" s="10">
        <v>322</v>
      </c>
      <c r="J5108" s="14">
        <f t="shared" si="79"/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0.36238532110091742</v>
      </c>
      <c r="I5109" s="10">
        <v>278</v>
      </c>
      <c r="J5109" s="14">
        <f t="shared" si="79"/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0.35626535626535627</v>
      </c>
      <c r="I5110" s="10">
        <v>524</v>
      </c>
      <c r="J5110" s="14">
        <f t="shared" si="79"/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0.30035335689045939</v>
      </c>
      <c r="I5111" s="10">
        <v>198</v>
      </c>
      <c r="J5111" s="14">
        <f t="shared" si="79"/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0.32238193018480493</v>
      </c>
      <c r="I5112" s="10">
        <v>330</v>
      </c>
      <c r="J5112" s="14">
        <f t="shared" si="79"/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0.35828877005347592</v>
      </c>
      <c r="I5113" s="10">
        <v>240</v>
      </c>
      <c r="J5113" s="14">
        <f t="shared" si="79"/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0.31451612903225806</v>
      </c>
      <c r="I5114" s="10">
        <v>170</v>
      </c>
      <c r="J5114" s="14">
        <f t="shared" si="79"/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0.37356321839080459</v>
      </c>
      <c r="I5115" s="10">
        <v>218</v>
      </c>
      <c r="J5115" s="14">
        <f t="shared" si="79"/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0.37941176470588234</v>
      </c>
      <c r="I5116" s="10">
        <v>1266</v>
      </c>
      <c r="J5116" s="14">
        <f t="shared" si="79"/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0.46625766871165641</v>
      </c>
      <c r="I5117" s="10">
        <v>87</v>
      </c>
      <c r="J5117" s="14">
        <f t="shared" si="79"/>
        <v>0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0.32225913621262459</v>
      </c>
      <c r="I5118" s="10">
        <v>204</v>
      </c>
      <c r="J5118" s="14">
        <f t="shared" si="79"/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0.3888888888888889</v>
      </c>
      <c r="I5119" s="10">
        <v>55</v>
      </c>
      <c r="J5119" s="14">
        <f t="shared" si="79"/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0.36499999999999999</v>
      </c>
      <c r="I5120" s="10">
        <v>127</v>
      </c>
      <c r="J5120" s="14">
        <f t="shared" si="79"/>
        <v>1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0.38297872340425532</v>
      </c>
      <c r="I5121" s="10">
        <v>29</v>
      </c>
      <c r="J5121" s="14">
        <f t="shared" si="79"/>
        <v>1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0.3968253968253968</v>
      </c>
      <c r="I5122" s="10">
        <v>684</v>
      </c>
      <c r="J5122" s="14">
        <f t="shared" si="79"/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0.37164750957854409</v>
      </c>
      <c r="I5123" s="10">
        <v>820</v>
      </c>
      <c r="J5123" s="14">
        <f t="shared" si="79"/>
        <v>1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0.40942494292237441</v>
      </c>
      <c r="I5124" s="10">
        <v>16555</v>
      </c>
      <c r="J5124" s="14">
        <f t="shared" ref="J5124:J5187" si="80"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0.40772532188841204</v>
      </c>
      <c r="I5125" s="10">
        <v>138</v>
      </c>
      <c r="J5125" s="14">
        <f t="shared" si="80"/>
        <v>0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0.38871473354231972</v>
      </c>
      <c r="I5126" s="10">
        <v>195</v>
      </c>
      <c r="J5126" s="14">
        <f t="shared" si="80"/>
        <v>1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0.37572254335260113</v>
      </c>
      <c r="I5127" s="10">
        <v>108</v>
      </c>
      <c r="J5127" s="14">
        <f t="shared" si="80"/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0.5736434108527132</v>
      </c>
      <c r="I5128" s="10">
        <v>55</v>
      </c>
      <c r="J5128" s="14">
        <f t="shared" si="80"/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0.46666666666666667</v>
      </c>
      <c r="I5129" s="10">
        <v>40</v>
      </c>
      <c r="J5129" s="14">
        <f t="shared" si="80"/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0.38469284994964753</v>
      </c>
      <c r="I5130" s="10">
        <v>611</v>
      </c>
      <c r="J5130" s="14">
        <f t="shared" si="80"/>
        <v>1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0.34615384615384615</v>
      </c>
      <c r="I5131" s="10">
        <v>102</v>
      </c>
      <c r="J5131" s="14">
        <f t="shared" si="80"/>
        <v>1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0.25214899713467048</v>
      </c>
      <c r="I5132" s="10">
        <v>261</v>
      </c>
      <c r="J5132" s="14">
        <f t="shared" si="80"/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0.38461538461538464</v>
      </c>
      <c r="I5133" s="10">
        <v>80</v>
      </c>
      <c r="J5133" s="14">
        <f t="shared" si="80"/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0.33884948778565799</v>
      </c>
      <c r="I5134" s="10">
        <v>839</v>
      </c>
      <c r="J5134" s="14">
        <f t="shared" si="80"/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0.45915492957746479</v>
      </c>
      <c r="I5135" s="10">
        <v>384</v>
      </c>
      <c r="J5135" s="14">
        <f t="shared" si="80"/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0.34171907756813419</v>
      </c>
      <c r="I5136" s="10">
        <v>314</v>
      </c>
      <c r="J5136" s="14">
        <f t="shared" si="80"/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0.40697674418604651</v>
      </c>
      <c r="I5137" s="10">
        <v>153</v>
      </c>
      <c r="J5137" s="14">
        <f t="shared" si="80"/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0.41361256544502617</v>
      </c>
      <c r="I5138" s="10">
        <v>112</v>
      </c>
      <c r="J5138" s="14">
        <f t="shared" si="80"/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0.41739130434782606</v>
      </c>
      <c r="I5139" s="10">
        <v>67</v>
      </c>
      <c r="J5139" s="14">
        <f t="shared" si="80"/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0.38088445078459343</v>
      </c>
      <c r="I5140" s="10">
        <v>434</v>
      </c>
      <c r="J5140" s="14">
        <f t="shared" si="80"/>
        <v>1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0.32438478747203581</v>
      </c>
      <c r="I5141" s="10">
        <v>302</v>
      </c>
      <c r="J5141" s="14">
        <f t="shared" si="80"/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0.35696821515892418</v>
      </c>
      <c r="I5142" s="10">
        <v>263</v>
      </c>
      <c r="J5142" s="14">
        <f t="shared" si="80"/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0.3235294117647059</v>
      </c>
      <c r="I5143" s="10">
        <v>115</v>
      </c>
      <c r="J5143" s="14">
        <f t="shared" si="80"/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0.48014440433212996</v>
      </c>
      <c r="I5144" s="10">
        <v>144</v>
      </c>
      <c r="J5144" s="14">
        <f t="shared" si="80"/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0.38779019776440243</v>
      </c>
      <c r="I5145" s="10">
        <v>712</v>
      </c>
      <c r="J5145" s="14">
        <f t="shared" si="80"/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0.39598278335724535</v>
      </c>
      <c r="I5146" s="10">
        <v>421</v>
      </c>
      <c r="J5146" s="14">
        <f t="shared" si="80"/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0.31958762886597936</v>
      </c>
      <c r="I5147" s="10">
        <v>198</v>
      </c>
      <c r="J5147" s="14">
        <f t="shared" si="80"/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0.37293956043956045</v>
      </c>
      <c r="I5148" s="10">
        <v>913</v>
      </c>
      <c r="J5148" s="14">
        <f t="shared" si="80"/>
        <v>1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0.36651583710407237</v>
      </c>
      <c r="I5149" s="10">
        <v>140</v>
      </c>
      <c r="J5149" s="14">
        <f t="shared" si="80"/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0.45833333333333331</v>
      </c>
      <c r="I5150" s="10">
        <v>286</v>
      </c>
      <c r="J5150" s="14">
        <f t="shared" si="80"/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0.40710382513661203</v>
      </c>
      <c r="I5151" s="10">
        <v>217</v>
      </c>
      <c r="J5151" s="14">
        <f t="shared" si="80"/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0.35</v>
      </c>
      <c r="I5152" s="10">
        <v>494</v>
      </c>
      <c r="J5152" s="14">
        <f t="shared" si="80"/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0.37611181702668361</v>
      </c>
      <c r="I5153" s="10">
        <v>491</v>
      </c>
      <c r="J5153" s="14">
        <f t="shared" si="80"/>
        <v>1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0.3999270871308786</v>
      </c>
      <c r="I5154" s="10">
        <v>1646</v>
      </c>
      <c r="J5154" s="14">
        <f t="shared" si="80"/>
        <v>1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0.36263736263736263</v>
      </c>
      <c r="I5155" s="10">
        <v>58</v>
      </c>
      <c r="J5155" s="14">
        <f t="shared" si="80"/>
        <v>1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0.40186915887850466</v>
      </c>
      <c r="I5156" s="10">
        <v>320</v>
      </c>
      <c r="J5156" s="14">
        <f t="shared" si="80"/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0.42196531791907516</v>
      </c>
      <c r="I5157" s="10">
        <v>600</v>
      </c>
      <c r="J5157" s="14">
        <f t="shared" si="80"/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0.46090534979423869</v>
      </c>
      <c r="I5158" s="10">
        <v>524</v>
      </c>
      <c r="J5158" s="14">
        <f t="shared" si="80"/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0.48571428571428571</v>
      </c>
      <c r="I5159" s="10">
        <v>72</v>
      </c>
      <c r="J5159" s="14">
        <f t="shared" si="80"/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0.30204081632653063</v>
      </c>
      <c r="I5160" s="10">
        <v>342</v>
      </c>
      <c r="J5160" s="14">
        <f t="shared" si="80"/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0.32467532467532467</v>
      </c>
      <c r="I5161" s="10">
        <v>312</v>
      </c>
      <c r="J5161" s="14">
        <f t="shared" si="80"/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0.38383838383838381</v>
      </c>
      <c r="I5162" s="10">
        <v>61</v>
      </c>
      <c r="J5162" s="14">
        <f t="shared" si="80"/>
        <v>1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0.41923076923076924</v>
      </c>
      <c r="I5163" s="10">
        <v>453</v>
      </c>
      <c r="J5163" s="14">
        <f t="shared" si="80"/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0.34426229508196721</v>
      </c>
      <c r="I5164" s="10">
        <v>80</v>
      </c>
      <c r="J5164" s="14">
        <f t="shared" si="80"/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0.34031413612565448</v>
      </c>
      <c r="I5165" s="10">
        <v>126</v>
      </c>
      <c r="J5165" s="14">
        <f t="shared" si="80"/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0.28893905191873587</v>
      </c>
      <c r="I5166" s="10">
        <v>315</v>
      </c>
      <c r="J5166" s="14">
        <f t="shared" si="80"/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0.42523364485981308</v>
      </c>
      <c r="I5167" s="10">
        <v>123</v>
      </c>
      <c r="J5167" s="14">
        <f t="shared" si="80"/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0.32330827067669171</v>
      </c>
      <c r="I5168" s="10">
        <v>270</v>
      </c>
      <c r="J5168" s="14">
        <f t="shared" si="80"/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0.39622641509433965</v>
      </c>
      <c r="I5169" s="10">
        <v>32</v>
      </c>
      <c r="J5169" s="14">
        <f t="shared" si="80"/>
        <v>1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0.44036697247706424</v>
      </c>
      <c r="I5170" s="10">
        <v>122</v>
      </c>
      <c r="J5170" s="14">
        <f t="shared" si="80"/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0.37293729372937295</v>
      </c>
      <c r="I5171" s="10">
        <v>190</v>
      </c>
      <c r="J5171" s="14">
        <f t="shared" si="80"/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0.39861751152073732</v>
      </c>
      <c r="I5172" s="10">
        <v>261</v>
      </c>
      <c r="J5172" s="14">
        <f t="shared" si="80"/>
        <v>1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0.43225806451612903</v>
      </c>
      <c r="I5173" s="10">
        <v>88</v>
      </c>
      <c r="J5173" s="14">
        <f t="shared" si="80"/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0.42335766423357662</v>
      </c>
      <c r="I5174" s="10">
        <v>316</v>
      </c>
      <c r="J5174" s="14">
        <f t="shared" si="80"/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0.41420118343195267</v>
      </c>
      <c r="I5175" s="10">
        <v>99</v>
      </c>
      <c r="J5175" s="14">
        <f t="shared" si="80"/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0.39698492462311558</v>
      </c>
      <c r="I5176" s="10">
        <v>120</v>
      </c>
      <c r="J5176" s="14">
        <f t="shared" si="80"/>
        <v>1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0.34246575342465752</v>
      </c>
      <c r="I5177" s="10">
        <v>48</v>
      </c>
      <c r="J5177" s="14">
        <f t="shared" si="80"/>
        <v>1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0.46208530805687204</v>
      </c>
      <c r="I5178" s="10">
        <v>227</v>
      </c>
      <c r="J5178" s="14">
        <f t="shared" si="80"/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0.36528028933092227</v>
      </c>
      <c r="I5179" s="10">
        <v>351</v>
      </c>
      <c r="J5179" s="14">
        <f t="shared" si="80"/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0.390625</v>
      </c>
      <c r="I5180" s="10">
        <v>39</v>
      </c>
      <c r="J5180" s="14">
        <f t="shared" si="80"/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0.51351351351351349</v>
      </c>
      <c r="I5181" s="10">
        <v>36</v>
      </c>
      <c r="J5181" s="14">
        <f t="shared" si="80"/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0.4844559585492228</v>
      </c>
      <c r="I5182" s="10">
        <v>199</v>
      </c>
      <c r="J5182" s="14">
        <f t="shared" si="80"/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0.51587301587301593</v>
      </c>
      <c r="I5183" s="10">
        <v>183</v>
      </c>
      <c r="J5183" s="14">
        <f t="shared" si="80"/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0.45652173913043476</v>
      </c>
      <c r="I5184" s="10">
        <v>25</v>
      </c>
      <c r="J5184" s="14">
        <f t="shared" si="80"/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0.39860139860139859</v>
      </c>
      <c r="I5185" s="10">
        <v>86</v>
      </c>
      <c r="J5185" s="14">
        <f t="shared" si="80"/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0.4044943820224719</v>
      </c>
      <c r="I5186" s="10">
        <v>53</v>
      </c>
      <c r="J5186" s="14">
        <f t="shared" si="80"/>
        <v>0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0.30362537764350456</v>
      </c>
      <c r="I5187" s="10">
        <v>461</v>
      </c>
      <c r="J5187" s="14">
        <f t="shared" si="80"/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0.37</v>
      </c>
      <c r="I5188" s="10">
        <v>189</v>
      </c>
      <c r="J5188" s="14">
        <f t="shared" ref="J5188:J5251" si="81"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0.33333333333333331</v>
      </c>
      <c r="I5189" s="10">
        <v>46</v>
      </c>
      <c r="J5189" s="14">
        <f t="shared" si="81"/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0.46185852981969489</v>
      </c>
      <c r="I5190" s="10">
        <v>388</v>
      </c>
      <c r="J5190" s="14">
        <f t="shared" si="81"/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0.38461538461538464</v>
      </c>
      <c r="I5191" s="10">
        <v>96</v>
      </c>
      <c r="J5191" s="14">
        <f t="shared" si="81"/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0.31111111111111112</v>
      </c>
      <c r="I5192" s="10">
        <v>62</v>
      </c>
      <c r="J5192" s="14">
        <f t="shared" si="81"/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0.46153846153846156</v>
      </c>
      <c r="I5193" s="10">
        <v>105</v>
      </c>
      <c r="J5193" s="14">
        <f t="shared" si="81"/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0.35766423357664234</v>
      </c>
      <c r="I5194" s="10">
        <v>264</v>
      </c>
      <c r="J5194" s="14">
        <f t="shared" si="81"/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0.29896907216494845</v>
      </c>
      <c r="I5195" s="10">
        <v>68</v>
      </c>
      <c r="J5195" s="14">
        <f t="shared" si="81"/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0.38461538461538464</v>
      </c>
      <c r="I5196" s="10">
        <v>120</v>
      </c>
      <c r="J5196" s="14">
        <f t="shared" si="81"/>
        <v>1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0.32500000000000001</v>
      </c>
      <c r="I5197" s="10">
        <v>162</v>
      </c>
      <c r="J5197" s="14">
        <f t="shared" si="81"/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0.33212121212121209</v>
      </c>
      <c r="I5198" s="10">
        <v>551</v>
      </c>
      <c r="J5198" s="14">
        <f t="shared" si="81"/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0.44776119402985076</v>
      </c>
      <c r="I5199" s="10">
        <v>74</v>
      </c>
      <c r="J5199" s="14">
        <f t="shared" si="81"/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0.328125</v>
      </c>
      <c r="I5200" s="10">
        <v>86</v>
      </c>
      <c r="J5200" s="14">
        <f t="shared" si="81"/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0.40603248259860791</v>
      </c>
      <c r="I5201" s="10">
        <v>768</v>
      </c>
      <c r="J5201" s="14">
        <f t="shared" si="81"/>
        <v>0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0.3683083511777302</v>
      </c>
      <c r="I5202" s="10">
        <v>590</v>
      </c>
      <c r="J5202" s="14">
        <f t="shared" si="81"/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0.32562620423892102</v>
      </c>
      <c r="I5203" s="10">
        <v>350</v>
      </c>
      <c r="J5203" s="14">
        <f t="shared" si="81"/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0.4171539961013645</v>
      </c>
      <c r="I5204" s="10">
        <v>299</v>
      </c>
      <c r="J5204" s="14">
        <f t="shared" si="81"/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0.39307359307359307</v>
      </c>
      <c r="I5205" s="10">
        <v>701</v>
      </c>
      <c r="J5205" s="14">
        <f t="shared" si="81"/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0.35477178423236516</v>
      </c>
      <c r="I5206" s="10">
        <v>311</v>
      </c>
      <c r="J5206" s="14">
        <f t="shared" si="81"/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0.34166666666666667</v>
      </c>
      <c r="I5207" s="10">
        <v>237</v>
      </c>
      <c r="J5207" s="14">
        <f t="shared" si="81"/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0.46394984326018807</v>
      </c>
      <c r="I5208" s="10">
        <v>171</v>
      </c>
      <c r="J5208" s="14">
        <f t="shared" si="81"/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0.39393939393939392</v>
      </c>
      <c r="I5209" s="10">
        <v>40</v>
      </c>
      <c r="J5209" s="14">
        <f t="shared" si="81"/>
        <v>1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0.39399806389157793</v>
      </c>
      <c r="I5210" s="10">
        <v>626</v>
      </c>
      <c r="J5210" s="14">
        <f t="shared" si="81"/>
        <v>1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0.41002949852507375</v>
      </c>
      <c r="I5211" s="10">
        <v>200</v>
      </c>
      <c r="J5211" s="14">
        <f t="shared" si="81"/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0.44444444444444442</v>
      </c>
      <c r="I5212" s="10">
        <v>35</v>
      </c>
      <c r="J5212" s="14">
        <f t="shared" si="81"/>
        <v>0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0.47793326157158234</v>
      </c>
      <c r="I5213" s="10">
        <v>485</v>
      </c>
      <c r="J5213" s="14">
        <f t="shared" si="81"/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0.37674418604651161</v>
      </c>
      <c r="I5214" s="10">
        <v>134</v>
      </c>
      <c r="J5214" s="14">
        <f t="shared" si="81"/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0.4116809116809117</v>
      </c>
      <c r="I5215" s="10">
        <v>413</v>
      </c>
      <c r="J5215" s="14">
        <f t="shared" si="81"/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0.41434262948207173</v>
      </c>
      <c r="I5216" s="10">
        <v>147</v>
      </c>
      <c r="J5216" s="14">
        <f t="shared" si="81"/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0.55967078189300412</v>
      </c>
      <c r="I5217" s="10">
        <v>107</v>
      </c>
      <c r="J5217" s="14">
        <f t="shared" si="81"/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0.326133909287257</v>
      </c>
      <c r="I5218" s="10">
        <v>624</v>
      </c>
      <c r="J5218" s="14">
        <f t="shared" si="81"/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0.39726027397260272</v>
      </c>
      <c r="I5219" s="10">
        <v>88</v>
      </c>
      <c r="J5219" s="14">
        <f t="shared" si="81"/>
        <v>1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0.54430379746835444</v>
      </c>
      <c r="I5220" s="10">
        <v>36</v>
      </c>
      <c r="J5220" s="14">
        <f t="shared" si="81"/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0.28378378378378377</v>
      </c>
      <c r="I5221" s="10">
        <v>106</v>
      </c>
      <c r="J5221" s="14">
        <f t="shared" si="81"/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0.5641025641025641</v>
      </c>
      <c r="I5222" s="10">
        <v>17</v>
      </c>
      <c r="J5222" s="14">
        <f t="shared" si="81"/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0.47280334728033474</v>
      </c>
      <c r="I5223" s="10">
        <v>126</v>
      </c>
      <c r="J5223" s="14">
        <f t="shared" si="81"/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0.36482084690553745</v>
      </c>
      <c r="I5224" s="10">
        <v>195</v>
      </c>
      <c r="J5224" s="14">
        <f t="shared" si="81"/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0.37610619469026546</v>
      </c>
      <c r="I5225" s="10">
        <v>141</v>
      </c>
      <c r="J5225" s="14">
        <f t="shared" si="81"/>
        <v>1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0.37630662020905925</v>
      </c>
      <c r="I5226" s="10">
        <v>179</v>
      </c>
      <c r="J5226" s="14">
        <f t="shared" si="81"/>
        <v>1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0.35475013728720484</v>
      </c>
      <c r="I5227" s="10">
        <v>1175</v>
      </c>
      <c r="J5227" s="14">
        <f t="shared" si="81"/>
        <v>1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0.37177280550774527</v>
      </c>
      <c r="I5228" s="10">
        <v>365</v>
      </c>
      <c r="J5228" s="14">
        <f t="shared" si="81"/>
        <v>1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0.37753036437246962</v>
      </c>
      <c r="I5229" s="10">
        <v>615</v>
      </c>
      <c r="J5229" s="14">
        <f t="shared" si="81"/>
        <v>1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0.39110644257703081</v>
      </c>
      <c r="I5230" s="10">
        <v>1739</v>
      </c>
      <c r="J5230" s="14">
        <f t="shared" si="81"/>
        <v>1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0.35555555555555557</v>
      </c>
      <c r="I5231" s="10">
        <v>116</v>
      </c>
      <c r="J5231" s="14">
        <f t="shared" si="81"/>
        <v>1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0.33285714285714285</v>
      </c>
      <c r="I5232" s="10">
        <v>467</v>
      </c>
      <c r="J5232" s="14">
        <f t="shared" si="81"/>
        <v>1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0.36715620827770362</v>
      </c>
      <c r="I5233" s="10">
        <v>948</v>
      </c>
      <c r="J5233" s="14">
        <f t="shared" si="81"/>
        <v>1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0.35373443983402492</v>
      </c>
      <c r="I5234" s="10">
        <v>623</v>
      </c>
      <c r="J5234" s="14">
        <f t="shared" si="81"/>
        <v>1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0.45247148288973382</v>
      </c>
      <c r="I5235" s="10">
        <v>144</v>
      </c>
      <c r="J5235" s="14">
        <f t="shared" si="81"/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0.37004405286343611</v>
      </c>
      <c r="I5236" s="10">
        <v>572</v>
      </c>
      <c r="J5236" s="14">
        <f t="shared" si="81"/>
        <v>1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0.3475177304964539</v>
      </c>
      <c r="I5237" s="10">
        <v>184</v>
      </c>
      <c r="J5237" s="14">
        <f t="shared" si="81"/>
        <v>1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0.38761776581426649</v>
      </c>
      <c r="I5238" s="10">
        <v>455</v>
      </c>
      <c r="J5238" s="14">
        <f t="shared" si="81"/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0.36743886743886744</v>
      </c>
      <c r="I5239" s="10">
        <v>1966</v>
      </c>
      <c r="J5239" s="14">
        <f t="shared" si="81"/>
        <v>1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0.3380281690140845</v>
      </c>
      <c r="I5240" s="10">
        <v>799</v>
      </c>
      <c r="J5240" s="14">
        <f t="shared" si="81"/>
        <v>1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0.34845360824742266</v>
      </c>
      <c r="I5241" s="10">
        <v>316</v>
      </c>
      <c r="J5241" s="14">
        <f t="shared" si="81"/>
        <v>1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0.38756326825741144</v>
      </c>
      <c r="I5242" s="10">
        <v>847</v>
      </c>
      <c r="J5242" s="14">
        <f t="shared" si="81"/>
        <v>1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0.38520653218059558</v>
      </c>
      <c r="I5243" s="10">
        <v>640</v>
      </c>
      <c r="J5243" s="14">
        <f t="shared" si="81"/>
        <v>1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0.37785016286644951</v>
      </c>
      <c r="I5244" s="10">
        <v>382</v>
      </c>
      <c r="J5244" s="14">
        <f t="shared" si="81"/>
        <v>1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0.36863543788187375</v>
      </c>
      <c r="I5245" s="10">
        <v>620</v>
      </c>
      <c r="J5245" s="14">
        <f t="shared" si="81"/>
        <v>1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0.43629629629629629</v>
      </c>
      <c r="I5246" s="10">
        <v>761</v>
      </c>
      <c r="J5246" s="14">
        <f t="shared" si="81"/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0.375</v>
      </c>
      <c r="I5247" s="10">
        <v>460</v>
      </c>
      <c r="J5247" s="14">
        <f t="shared" si="81"/>
        <v>1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0.38527004909983631</v>
      </c>
      <c r="I5248" s="10">
        <v>1878</v>
      </c>
      <c r="J5248" s="14">
        <f t="shared" si="81"/>
        <v>1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0.39530685920577618</v>
      </c>
      <c r="I5249" s="10">
        <v>670</v>
      </c>
      <c r="J5249" s="14">
        <f t="shared" si="81"/>
        <v>1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0.30841121495327101</v>
      </c>
      <c r="I5250" s="10">
        <v>74</v>
      </c>
      <c r="J5250" s="14">
        <f t="shared" si="81"/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0.294973544973545</v>
      </c>
      <c r="I5251" s="10">
        <v>1066</v>
      </c>
      <c r="J5251" s="14">
        <f t="shared" si="81"/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0.29780564263322884</v>
      </c>
      <c r="I5252" s="10">
        <v>224</v>
      </c>
      <c r="J5252" s="14">
        <f t="shared" ref="J5252:J5315" si="82"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0.36661698956780925</v>
      </c>
      <c r="I5253" s="10">
        <v>425</v>
      </c>
      <c r="J5253" s="14">
        <f t="shared" si="82"/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0.34306569343065696</v>
      </c>
      <c r="I5254" s="10">
        <v>180</v>
      </c>
      <c r="J5254" s="14">
        <f t="shared" si="82"/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0.37809778968519758</v>
      </c>
      <c r="I5255" s="10">
        <v>9285</v>
      </c>
      <c r="J5255" s="14">
        <f t="shared" si="82"/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0.3776414451261077</v>
      </c>
      <c r="I5256" s="10">
        <v>913</v>
      </c>
      <c r="J5256" s="14">
        <f t="shared" si="82"/>
        <v>1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0.4425</v>
      </c>
      <c r="I5257" s="10">
        <v>223</v>
      </c>
      <c r="J5257" s="14">
        <f t="shared" si="82"/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0.36405529953917048</v>
      </c>
      <c r="I5258" s="10">
        <v>138</v>
      </c>
      <c r="J5258" s="14">
        <f t="shared" si="82"/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0.34062500000000001</v>
      </c>
      <c r="I5259" s="10">
        <v>211</v>
      </c>
      <c r="J5259" s="14">
        <f t="shared" si="82"/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0.36438356164383562</v>
      </c>
      <c r="I5260" s="10">
        <v>232</v>
      </c>
      <c r="J5260" s="14">
        <f t="shared" si="82"/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0.32911392405063289</v>
      </c>
      <c r="I5261" s="10">
        <v>159</v>
      </c>
      <c r="J5261" s="14">
        <f t="shared" si="82"/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0.37266187050359711</v>
      </c>
      <c r="I5262" s="10">
        <v>436</v>
      </c>
      <c r="J5262" s="14">
        <f t="shared" si="82"/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0.33233532934131738</v>
      </c>
      <c r="I5263" s="10">
        <v>223</v>
      </c>
      <c r="J5263" s="14">
        <f t="shared" si="82"/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0.30352941176470588</v>
      </c>
      <c r="I5264" s="10">
        <v>296</v>
      </c>
      <c r="J5264" s="14">
        <f t="shared" si="82"/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0.16956521739130434</v>
      </c>
      <c r="I5265" s="10">
        <v>191</v>
      </c>
      <c r="J5265" s="14">
        <f t="shared" si="82"/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0.36873156342182889</v>
      </c>
      <c r="I5266" s="10">
        <v>642</v>
      </c>
      <c r="J5266" s="14">
        <f t="shared" si="82"/>
        <v>1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0.432</v>
      </c>
      <c r="I5267" s="10">
        <v>71</v>
      </c>
      <c r="J5267" s="14">
        <f t="shared" si="82"/>
        <v>0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0.4765625</v>
      </c>
      <c r="I5268" s="10">
        <v>67</v>
      </c>
      <c r="J5268" s="14">
        <f t="shared" si="82"/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0.34441087613293053</v>
      </c>
      <c r="I5269" s="10">
        <v>217</v>
      </c>
      <c r="J5269" s="14">
        <f t="shared" si="82"/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0.30188679245283018</v>
      </c>
      <c r="I5270" s="10">
        <v>148</v>
      </c>
      <c r="J5270" s="14">
        <f t="shared" si="82"/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0.29580152671755727</v>
      </c>
      <c r="I5271" s="10">
        <v>369</v>
      </c>
      <c r="J5271" s="14">
        <f t="shared" si="82"/>
        <v>1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0.33991537376586745</v>
      </c>
      <c r="I5272" s="10">
        <v>468</v>
      </c>
      <c r="J5272" s="14">
        <f t="shared" si="82"/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0.3935483870967742</v>
      </c>
      <c r="I5273" s="10">
        <v>188</v>
      </c>
      <c r="J5273" s="14">
        <f t="shared" si="82"/>
        <v>1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0.33547008547008544</v>
      </c>
      <c r="I5274" s="10">
        <v>311</v>
      </c>
      <c r="J5274" s="14">
        <f t="shared" si="82"/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0.39889958734525449</v>
      </c>
      <c r="I5275" s="10">
        <v>437</v>
      </c>
      <c r="J5275" s="14">
        <f t="shared" si="82"/>
        <v>1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0.37563451776649748</v>
      </c>
      <c r="I5276" s="10">
        <v>123</v>
      </c>
      <c r="J5276" s="14">
        <f t="shared" si="82"/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0.35879629629629628</v>
      </c>
      <c r="I5277" s="10">
        <v>277</v>
      </c>
      <c r="J5277" s="14">
        <f t="shared" si="82"/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0.37692307692307692</v>
      </c>
      <c r="I5278" s="10">
        <v>81</v>
      </c>
      <c r="J5278" s="14">
        <f t="shared" si="82"/>
        <v>1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0.22222222222222221</v>
      </c>
      <c r="I5279" s="10">
        <v>42</v>
      </c>
      <c r="J5279" s="14">
        <f t="shared" si="82"/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0.37665782493368699</v>
      </c>
      <c r="I5280" s="10">
        <v>235</v>
      </c>
      <c r="J5280" s="14">
        <f t="shared" si="82"/>
        <v>1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0.4329004329004329</v>
      </c>
      <c r="I5281" s="10">
        <v>131</v>
      </c>
      <c r="J5281" s="14">
        <f t="shared" si="82"/>
        <v>0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0.35290148448043185</v>
      </c>
      <c r="I5282" s="10">
        <v>959</v>
      </c>
      <c r="J5282" s="14">
        <f t="shared" si="82"/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0.32650073206442165</v>
      </c>
      <c r="I5283" s="10">
        <v>460</v>
      </c>
      <c r="J5283" s="14">
        <f t="shared" si="82"/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0.1796875</v>
      </c>
      <c r="I5284" s="10">
        <v>210</v>
      </c>
      <c r="J5284" s="14">
        <f t="shared" si="82"/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0.37389380530973454</v>
      </c>
      <c r="I5285" s="10">
        <v>283</v>
      </c>
      <c r="J5285" s="14">
        <f t="shared" si="82"/>
        <v>1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0.36505867014341592</v>
      </c>
      <c r="I5286" s="10">
        <v>1461</v>
      </c>
      <c r="J5286" s="14">
        <f t="shared" si="82"/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0.36098654708520178</v>
      </c>
      <c r="I5287" s="10">
        <v>5985</v>
      </c>
      <c r="J5287" s="14">
        <f t="shared" si="82"/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0.33479934029686642</v>
      </c>
      <c r="I5288" s="10">
        <v>1210</v>
      </c>
      <c r="J5288" s="14">
        <f t="shared" si="82"/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0.32376470588235295</v>
      </c>
      <c r="I5289" s="10">
        <v>1437</v>
      </c>
      <c r="J5289" s="14">
        <f t="shared" si="82"/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0.28621908127208479</v>
      </c>
      <c r="I5290" s="10">
        <v>606</v>
      </c>
      <c r="J5290" s="14">
        <f t="shared" si="82"/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0.35672514619883039</v>
      </c>
      <c r="I5291" s="10">
        <v>330</v>
      </c>
      <c r="J5291" s="14">
        <f t="shared" si="82"/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0.32746478873239437</v>
      </c>
      <c r="I5292" s="10">
        <v>382</v>
      </c>
      <c r="J5292" s="14">
        <f t="shared" si="82"/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0.3471882640586797</v>
      </c>
      <c r="I5293" s="10">
        <v>267</v>
      </c>
      <c r="J5293" s="14">
        <f t="shared" si="82"/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0.25571177504393672</v>
      </c>
      <c r="I5294" s="10">
        <v>847</v>
      </c>
      <c r="J5294" s="14">
        <f t="shared" si="82"/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0.32341650671785027</v>
      </c>
      <c r="I5295" s="10">
        <v>705</v>
      </c>
      <c r="J5295" s="14">
        <f t="shared" si="82"/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0.27728613569321536</v>
      </c>
      <c r="I5296" s="10">
        <v>245</v>
      </c>
      <c r="J5296" s="14">
        <f t="shared" si="82"/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0.3229061553985873</v>
      </c>
      <c r="I5297" s="10">
        <v>671</v>
      </c>
      <c r="J5297" s="14">
        <f t="shared" si="82"/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0.31290322580645163</v>
      </c>
      <c r="I5298" s="10">
        <v>213</v>
      </c>
      <c r="J5298" s="14">
        <f t="shared" si="82"/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0.25757575757575757</v>
      </c>
      <c r="I5299" s="10">
        <v>441</v>
      </c>
      <c r="J5299" s="14">
        <f t="shared" si="82"/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0.3354531001589825</v>
      </c>
      <c r="I5300" s="10">
        <v>418</v>
      </c>
      <c r="J5300" s="14">
        <f t="shared" si="82"/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0.37423312883435583</v>
      </c>
      <c r="I5301" s="10">
        <v>204</v>
      </c>
      <c r="J5301" s="14">
        <f t="shared" si="82"/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0.33557046979865773</v>
      </c>
      <c r="I5302" s="10">
        <v>99</v>
      </c>
      <c r="J5302" s="14">
        <f t="shared" si="82"/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0.33217131474103584</v>
      </c>
      <c r="I5303" s="10">
        <v>1341</v>
      </c>
      <c r="J5303" s="14">
        <f t="shared" si="82"/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0.32051282051282054</v>
      </c>
      <c r="I5304" s="10">
        <v>318</v>
      </c>
      <c r="J5304" s="14">
        <f t="shared" si="82"/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0.36700125470514428</v>
      </c>
      <c r="I5305" s="10">
        <v>2018</v>
      </c>
      <c r="J5305" s="14">
        <f t="shared" si="82"/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0.49494949494949497</v>
      </c>
      <c r="I5306" s="10">
        <v>50</v>
      </c>
      <c r="J5306" s="14">
        <f t="shared" si="82"/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0.42276422764227645</v>
      </c>
      <c r="I5307" s="10">
        <v>71</v>
      </c>
      <c r="J5307" s="14">
        <f t="shared" si="82"/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0.35714285714285715</v>
      </c>
      <c r="I5308" s="10">
        <v>234</v>
      </c>
      <c r="J5308" s="14">
        <f t="shared" si="82"/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0.30142857142857143</v>
      </c>
      <c r="I5309" s="10">
        <v>489</v>
      </c>
      <c r="J5309" s="14">
        <f t="shared" si="82"/>
        <v>1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0.40211640211640209</v>
      </c>
      <c r="I5310" s="10">
        <v>113</v>
      </c>
      <c r="J5310" s="14">
        <f t="shared" si="82"/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0.40828402366863903</v>
      </c>
      <c r="I5311" s="10">
        <v>200</v>
      </c>
      <c r="J5311" s="14">
        <f t="shared" si="82"/>
        <v>0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0.44117647058823528</v>
      </c>
      <c r="I5312" s="10">
        <v>114</v>
      </c>
      <c r="J5312" s="14">
        <f t="shared" si="82"/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0.34965986394557824</v>
      </c>
      <c r="I5313" s="10">
        <v>478</v>
      </c>
      <c r="J5313" s="14">
        <f t="shared" si="82"/>
        <v>1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0.44220183486238535</v>
      </c>
      <c r="I5314" s="10">
        <v>304</v>
      </c>
      <c r="J5314" s="14">
        <f t="shared" si="82"/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0.43968871595330739</v>
      </c>
      <c r="I5315" s="10">
        <v>144</v>
      </c>
      <c r="J5315" s="14">
        <f t="shared" si="82"/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0.4329896907216495</v>
      </c>
      <c r="I5316" s="10">
        <v>165</v>
      </c>
      <c r="J5316" s="14">
        <f t="shared" ref="J5316:J5379" si="83"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0.39940068493150682</v>
      </c>
      <c r="I5317" s="10">
        <v>1403</v>
      </c>
      <c r="J5317" s="14">
        <f t="shared" si="83"/>
        <v>1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0.37802907915993539</v>
      </c>
      <c r="I5318" s="10">
        <v>385</v>
      </c>
      <c r="J5318" s="14">
        <f t="shared" si="83"/>
        <v>1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0.47161572052401746</v>
      </c>
      <c r="I5319" s="10">
        <v>242</v>
      </c>
      <c r="J5319" s="14">
        <f t="shared" si="83"/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0.37414965986394561</v>
      </c>
      <c r="I5320" s="10">
        <v>92</v>
      </c>
      <c r="J5320" s="14">
        <f t="shared" si="83"/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0.33714285714285713</v>
      </c>
      <c r="I5321" s="10">
        <v>116</v>
      </c>
      <c r="J5321" s="14">
        <f t="shared" si="83"/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0.27586206896551724</v>
      </c>
      <c r="I5322" s="10">
        <v>63</v>
      </c>
      <c r="J5322" s="14">
        <f t="shared" si="83"/>
        <v>1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0.41958041958041958</v>
      </c>
      <c r="I5323" s="10">
        <v>166</v>
      </c>
      <c r="J5323" s="14">
        <f t="shared" si="83"/>
        <v>0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0.39353099730458219</v>
      </c>
      <c r="I5324" s="10">
        <v>225</v>
      </c>
      <c r="J5324" s="14">
        <f t="shared" si="83"/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0.44668008048289737</v>
      </c>
      <c r="I5325" s="10">
        <v>275</v>
      </c>
      <c r="J5325" s="14">
        <f t="shared" si="83"/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0.38073394495412843</v>
      </c>
      <c r="I5326" s="10">
        <v>135</v>
      </c>
      <c r="J5326" s="14">
        <f t="shared" si="83"/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0.34476003917727716</v>
      </c>
      <c r="I5327" s="10">
        <v>669</v>
      </c>
      <c r="J5327" s="14">
        <f t="shared" si="83"/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0.38490566037735852</v>
      </c>
      <c r="I5328" s="10">
        <v>163</v>
      </c>
      <c r="J5328" s="14">
        <f t="shared" si="83"/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0.3402714932126697</v>
      </c>
      <c r="I5329" s="10">
        <v>4374</v>
      </c>
      <c r="J5329" s="14">
        <f t="shared" si="83"/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0.27671755725190839</v>
      </c>
      <c r="I5330" s="10">
        <v>758</v>
      </c>
      <c r="J5330" s="14">
        <f t="shared" si="83"/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0.41447368421052633</v>
      </c>
      <c r="I5331" s="10">
        <v>89</v>
      </c>
      <c r="J5331" s="14">
        <f t="shared" si="83"/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0.34215885947046842</v>
      </c>
      <c r="I5332" s="10">
        <v>323</v>
      </c>
      <c r="J5332" s="14">
        <f t="shared" si="83"/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0.32070365358592695</v>
      </c>
      <c r="I5333" s="10">
        <v>502</v>
      </c>
      <c r="J5333" s="14">
        <f t="shared" si="83"/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0.36283185840707965</v>
      </c>
      <c r="I5334" s="10">
        <v>360</v>
      </c>
      <c r="J5334" s="14">
        <f t="shared" si="83"/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0.32342007434944237</v>
      </c>
      <c r="I5335" s="10">
        <v>182</v>
      </c>
      <c r="J5335" s="14">
        <f t="shared" si="83"/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0.33177570093457942</v>
      </c>
      <c r="I5336" s="10">
        <v>143</v>
      </c>
      <c r="J5336" s="14">
        <f t="shared" si="83"/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0.37765957446808512</v>
      </c>
      <c r="I5337" s="10">
        <v>117</v>
      </c>
      <c r="J5337" s="14">
        <f t="shared" si="83"/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0.33689839572192515</v>
      </c>
      <c r="I5338" s="10">
        <v>124</v>
      </c>
      <c r="J5338" s="14">
        <f t="shared" si="83"/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0.32258064516129031</v>
      </c>
      <c r="I5339" s="10">
        <v>84</v>
      </c>
      <c r="J5339" s="14">
        <f t="shared" si="83"/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0.35843793584379358</v>
      </c>
      <c r="I5340" s="10">
        <v>460</v>
      </c>
      <c r="J5340" s="14">
        <f t="shared" si="83"/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0.37293388429752067</v>
      </c>
      <c r="I5341" s="10">
        <v>607</v>
      </c>
      <c r="J5341" s="14">
        <f t="shared" si="83"/>
        <v>1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0.38269680436477005</v>
      </c>
      <c r="I5342" s="10">
        <v>792</v>
      </c>
      <c r="J5342" s="14">
        <f t="shared" si="83"/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0.33110367892976589</v>
      </c>
      <c r="I5343" s="10">
        <v>400</v>
      </c>
      <c r="J5343" s="14">
        <f t="shared" si="83"/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0.33980942952604876</v>
      </c>
      <c r="I5344" s="10">
        <v>5335</v>
      </c>
      <c r="J5344" s="14">
        <f t="shared" si="83"/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0.37655172413793103</v>
      </c>
      <c r="I5345" s="10">
        <v>452</v>
      </c>
      <c r="J5345" s="14">
        <f t="shared" si="83"/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0.37987012987012986</v>
      </c>
      <c r="I5346" s="10">
        <v>382</v>
      </c>
      <c r="J5346" s="14">
        <f t="shared" si="83"/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0.38544251447477251</v>
      </c>
      <c r="I5347" s="10">
        <v>743</v>
      </c>
      <c r="J5347" s="14">
        <f t="shared" si="83"/>
        <v>1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0.35766423357664234</v>
      </c>
      <c r="I5348" s="10">
        <v>968</v>
      </c>
      <c r="J5348" s="14">
        <f t="shared" si="83"/>
        <v>1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0.374</v>
      </c>
      <c r="I5349" s="10">
        <v>313</v>
      </c>
      <c r="J5349" s="14">
        <f t="shared" si="83"/>
        <v>1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0.25730994152046782</v>
      </c>
      <c r="I5350" s="10">
        <v>127</v>
      </c>
      <c r="J5350" s="14">
        <f t="shared" si="83"/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0.3707865168539326</v>
      </c>
      <c r="I5351" s="10">
        <v>112</v>
      </c>
      <c r="J5351" s="14">
        <f t="shared" si="83"/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0.31770833333333331</v>
      </c>
      <c r="I5352" s="10">
        <v>131</v>
      </c>
      <c r="J5352" s="14">
        <f t="shared" si="83"/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0.25595984943538269</v>
      </c>
      <c r="I5353" s="10">
        <v>593</v>
      </c>
      <c r="J5353" s="14">
        <f t="shared" si="83"/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0.35656836461126007</v>
      </c>
      <c r="I5354" s="10">
        <v>240</v>
      </c>
      <c r="J5354" s="14">
        <f t="shared" si="83"/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0.34911242603550297</v>
      </c>
      <c r="I5355" s="10">
        <v>770</v>
      </c>
      <c r="J5355" s="14">
        <f t="shared" si="83"/>
        <v>1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0.37012987012987014</v>
      </c>
      <c r="I5356" s="10">
        <v>97</v>
      </c>
      <c r="J5356" s="14">
        <f t="shared" si="83"/>
        <v>1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0.23036649214659685</v>
      </c>
      <c r="I5357" s="10">
        <v>147</v>
      </c>
      <c r="J5357" s="14">
        <f t="shared" si="83"/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0.36148648648648651</v>
      </c>
      <c r="I5358" s="10">
        <v>189</v>
      </c>
      <c r="J5358" s="14">
        <f t="shared" si="83"/>
        <v>1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0.44131455399061031</v>
      </c>
      <c r="I5359" s="10">
        <v>119</v>
      </c>
      <c r="J5359" s="14">
        <f t="shared" si="83"/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0.34426229508196721</v>
      </c>
      <c r="I5360" s="10">
        <v>240</v>
      </c>
      <c r="J5360" s="14">
        <f t="shared" si="83"/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0.34724857685009486</v>
      </c>
      <c r="I5361" s="10">
        <v>344</v>
      </c>
      <c r="J5361" s="14">
        <f t="shared" si="83"/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0.33542319749216298</v>
      </c>
      <c r="I5362" s="10">
        <v>212</v>
      </c>
      <c r="J5362" s="14">
        <f t="shared" si="83"/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0.39339697692919651</v>
      </c>
      <c r="I5363" s="10">
        <v>1525</v>
      </c>
      <c r="J5363" s="14">
        <f t="shared" si="83"/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0.34556574923547401</v>
      </c>
      <c r="I5364" s="10">
        <v>214</v>
      </c>
      <c r="J5364" s="14">
        <f t="shared" si="83"/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0.33650998068254989</v>
      </c>
      <c r="I5365" s="10">
        <v>5152</v>
      </c>
      <c r="J5365" s="14">
        <f t="shared" si="83"/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0.34447539461467036</v>
      </c>
      <c r="I5366" s="10">
        <v>706</v>
      </c>
      <c r="J5366" s="14">
        <f t="shared" si="83"/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0.28975265017667845</v>
      </c>
      <c r="I5367" s="10">
        <v>201</v>
      </c>
      <c r="J5367" s="14">
        <f t="shared" si="83"/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0.31870229007633588</v>
      </c>
      <c r="I5368" s="10">
        <v>357</v>
      </c>
      <c r="J5368" s="14">
        <f t="shared" si="83"/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0.29050279329608941</v>
      </c>
      <c r="I5369" s="10">
        <v>127</v>
      </c>
      <c r="J5369" s="14">
        <f t="shared" si="83"/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0.36085626911314983</v>
      </c>
      <c r="I5370" s="10">
        <v>627</v>
      </c>
      <c r="J5370" s="14">
        <f t="shared" si="83"/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0.38658146964856233</v>
      </c>
      <c r="I5371" s="10">
        <v>192</v>
      </c>
      <c r="J5371" s="14">
        <f t="shared" si="83"/>
        <v>1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0.41216216216216217</v>
      </c>
      <c r="I5372" s="10">
        <v>87</v>
      </c>
      <c r="J5372" s="14">
        <f t="shared" si="83"/>
        <v>0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0.36445783132530118</v>
      </c>
      <c r="I5373" s="10">
        <v>211</v>
      </c>
      <c r="J5373" s="14">
        <f t="shared" si="83"/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0.29906542056074764</v>
      </c>
      <c r="I5374" s="10">
        <v>75</v>
      </c>
      <c r="J5374" s="14">
        <f t="shared" si="83"/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0.33</v>
      </c>
      <c r="I5375" s="10">
        <v>134</v>
      </c>
      <c r="J5375" s="14">
        <f t="shared" si="83"/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0.40084606855324689</v>
      </c>
      <c r="I5376" s="10">
        <v>49713</v>
      </c>
      <c r="J5376" s="14">
        <f t="shared" si="83"/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0.36836403033586135</v>
      </c>
      <c r="I5377" s="10">
        <v>1166</v>
      </c>
      <c r="J5377" s="14">
        <f t="shared" si="83"/>
        <v>1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0.3611111111111111</v>
      </c>
      <c r="I5378" s="10">
        <v>345</v>
      </c>
      <c r="J5378" s="14">
        <f t="shared" si="83"/>
        <v>1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0.42573320719016083</v>
      </c>
      <c r="I5379" s="10">
        <v>1214</v>
      </c>
      <c r="J5379" s="14">
        <f t="shared" si="83"/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0.39143730886850153</v>
      </c>
      <c r="I5380" s="10">
        <v>398</v>
      </c>
      <c r="J5380" s="14">
        <f t="shared" ref="J5380:J5443" si="84">IF(H5380&lt;J$2,1,0)</f>
        <v>1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0.35873440285204994</v>
      </c>
      <c r="I5381" s="10">
        <v>1439</v>
      </c>
      <c r="J5381" s="14">
        <f t="shared" si="84"/>
        <v>1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0.3711967545638945</v>
      </c>
      <c r="I5382" s="10">
        <v>930</v>
      </c>
      <c r="J5382" s="14">
        <f t="shared" si="84"/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0.37796480489671003</v>
      </c>
      <c r="I5383" s="10">
        <v>813</v>
      </c>
      <c r="J5383" s="14">
        <f t="shared" si="84"/>
        <v>1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0.38902147971360385</v>
      </c>
      <c r="I5384" s="10">
        <v>768</v>
      </c>
      <c r="J5384" s="14">
        <f t="shared" si="84"/>
        <v>1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0.34673082366260966</v>
      </c>
      <c r="I5385" s="10">
        <v>2308</v>
      </c>
      <c r="J5385" s="14">
        <f t="shared" si="84"/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0.33731739707835323</v>
      </c>
      <c r="I5386" s="10">
        <v>998</v>
      </c>
      <c r="J5386" s="14">
        <f t="shared" si="84"/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0.38749384539635645</v>
      </c>
      <c r="I5387" s="10">
        <v>1244</v>
      </c>
      <c r="J5387" s="14">
        <f t="shared" si="84"/>
        <v>1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0.43220338983050849</v>
      </c>
      <c r="I5388" s="10">
        <v>402</v>
      </c>
      <c r="J5388" s="14">
        <f t="shared" si="84"/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0.338301043219076</v>
      </c>
      <c r="I5389" s="10">
        <v>1776</v>
      </c>
      <c r="J5389" s="14">
        <f t="shared" si="84"/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0.40421263791374124</v>
      </c>
      <c r="I5390" s="10">
        <v>594</v>
      </c>
      <c r="J5390" s="14">
        <f t="shared" si="84"/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0.378534333525678</v>
      </c>
      <c r="I5391" s="10">
        <v>1077</v>
      </c>
      <c r="J5391" s="14">
        <f t="shared" si="84"/>
        <v>1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0.36338546458141674</v>
      </c>
      <c r="I5392" s="10">
        <v>692</v>
      </c>
      <c r="J5392" s="14">
        <f t="shared" si="84"/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0.38020833333333331</v>
      </c>
      <c r="I5393" s="10">
        <v>833</v>
      </c>
      <c r="J5393" s="14">
        <f t="shared" si="84"/>
        <v>1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0.38246461857093544</v>
      </c>
      <c r="I5394" s="10">
        <v>1789</v>
      </c>
      <c r="J5394" s="14">
        <f t="shared" si="84"/>
        <v>1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0.37545787545787546</v>
      </c>
      <c r="I5395" s="10">
        <v>682</v>
      </c>
      <c r="J5395" s="14">
        <f t="shared" si="84"/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0.37957746478873239</v>
      </c>
      <c r="I5396" s="10">
        <v>881</v>
      </c>
      <c r="J5396" s="14">
        <f t="shared" si="84"/>
        <v>1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0.34943977591036413</v>
      </c>
      <c r="I5397" s="10">
        <v>1858</v>
      </c>
      <c r="J5397" s="14">
        <f t="shared" si="84"/>
        <v>1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0.41459299873471112</v>
      </c>
      <c r="I5398" s="10">
        <v>1388</v>
      </c>
      <c r="J5398" s="14">
        <f t="shared" si="84"/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0.41797961075069506</v>
      </c>
      <c r="I5399" s="10">
        <v>628</v>
      </c>
      <c r="J5399" s="14">
        <f t="shared" si="84"/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0.39950980392156865</v>
      </c>
      <c r="I5400" s="10">
        <v>490</v>
      </c>
      <c r="J5400" s="14">
        <f t="shared" si="84"/>
        <v>1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0.41394927536231885</v>
      </c>
      <c r="I5401" s="10">
        <v>647</v>
      </c>
      <c r="J5401" s="14">
        <f t="shared" si="84"/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0.42616033755274263</v>
      </c>
      <c r="I5402" s="10">
        <v>408</v>
      </c>
      <c r="J5402" s="14">
        <f t="shared" si="84"/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0.38596491228070173</v>
      </c>
      <c r="I5403" s="10">
        <v>315</v>
      </c>
      <c r="J5403" s="14">
        <f t="shared" si="84"/>
        <v>1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0.35139860139860141</v>
      </c>
      <c r="I5404" s="10">
        <v>742</v>
      </c>
      <c r="J5404" s="14">
        <f t="shared" si="84"/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0.35035750766087842</v>
      </c>
      <c r="I5405" s="10">
        <v>636</v>
      </c>
      <c r="J5405" s="14">
        <f t="shared" si="84"/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0.34032634032634035</v>
      </c>
      <c r="I5406" s="10">
        <v>283</v>
      </c>
      <c r="J5406" s="14">
        <f t="shared" si="84"/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0.38970588235294118</v>
      </c>
      <c r="I5407" s="10">
        <v>332</v>
      </c>
      <c r="J5407" s="14">
        <f t="shared" si="84"/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0.39118457300275483</v>
      </c>
      <c r="I5408" s="10">
        <v>221</v>
      </c>
      <c r="J5408" s="14">
        <f t="shared" si="84"/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0.36265709156193898</v>
      </c>
      <c r="I5409" s="10">
        <v>355</v>
      </c>
      <c r="J5409" s="14">
        <f t="shared" si="84"/>
        <v>1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0.38506224066390043</v>
      </c>
      <c r="I5410" s="10">
        <v>741</v>
      </c>
      <c r="J5410" s="14">
        <f t="shared" si="84"/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0.22404371584699453</v>
      </c>
      <c r="I5411" s="10">
        <v>142</v>
      </c>
      <c r="J5411" s="14">
        <f t="shared" si="84"/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0.32917705735660846</v>
      </c>
      <c r="I5412" s="10">
        <v>269</v>
      </c>
      <c r="J5412" s="14">
        <f t="shared" si="84"/>
        <v>1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0.42300194931773877</v>
      </c>
      <c r="I5413" s="10">
        <v>296</v>
      </c>
      <c r="J5413" s="14">
        <f t="shared" si="84"/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0.37042156185210778</v>
      </c>
      <c r="I5414" s="10">
        <v>911</v>
      </c>
      <c r="J5414" s="14">
        <f t="shared" si="84"/>
        <v>1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0.36991150442477877</v>
      </c>
      <c r="I5415" s="10">
        <v>356</v>
      </c>
      <c r="J5415" s="14">
        <f t="shared" si="84"/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0.43270099367660342</v>
      </c>
      <c r="I5416" s="10">
        <v>628</v>
      </c>
      <c r="J5416" s="14">
        <f t="shared" si="84"/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0.33938547486033521</v>
      </c>
      <c r="I5417" s="10">
        <v>473</v>
      </c>
      <c r="J5417" s="14">
        <f t="shared" si="84"/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0.34666666666666668</v>
      </c>
      <c r="I5418" s="10">
        <v>343</v>
      </c>
      <c r="J5418" s="14">
        <f t="shared" si="84"/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0.29411764705882354</v>
      </c>
      <c r="I5419" s="10">
        <v>108</v>
      </c>
      <c r="J5419" s="14">
        <f t="shared" si="84"/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0.44174757281553401</v>
      </c>
      <c r="I5420" s="10">
        <v>115</v>
      </c>
      <c r="J5420" s="14">
        <f t="shared" si="84"/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0.42650602409638555</v>
      </c>
      <c r="I5421" s="10">
        <v>238</v>
      </c>
      <c r="J5421" s="14">
        <f t="shared" si="84"/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0.31122448979591838</v>
      </c>
      <c r="I5422" s="10">
        <v>135</v>
      </c>
      <c r="J5422" s="14">
        <f t="shared" si="84"/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0.35238095238095241</v>
      </c>
      <c r="I5423" s="10">
        <v>68</v>
      </c>
      <c r="J5423" s="14">
        <f t="shared" si="84"/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0.28444444444444444</v>
      </c>
      <c r="I5424" s="10">
        <v>161</v>
      </c>
      <c r="J5424" s="14">
        <f t="shared" si="84"/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0.34229828850855748</v>
      </c>
      <c r="I5425" s="10">
        <v>807</v>
      </c>
      <c r="J5425" s="14">
        <f t="shared" si="84"/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0.37415900041191819</v>
      </c>
      <c r="I5426" s="10">
        <v>22790</v>
      </c>
      <c r="J5426" s="14">
        <f t="shared" si="84"/>
        <v>1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0.35949943117178612</v>
      </c>
      <c r="I5427" s="10">
        <v>563</v>
      </c>
      <c r="J5427" s="14">
        <f t="shared" si="84"/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0.35011441647597252</v>
      </c>
      <c r="I5428" s="10">
        <v>284</v>
      </c>
      <c r="J5428" s="14">
        <f t="shared" si="84"/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0.25702811244979917</v>
      </c>
      <c r="I5429" s="10">
        <v>185</v>
      </c>
      <c r="J5429" s="14">
        <f t="shared" si="84"/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0.45794392523364486</v>
      </c>
      <c r="I5430" s="10">
        <v>58</v>
      </c>
      <c r="J5430" s="14">
        <f t="shared" si="84"/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0.32456140350877194</v>
      </c>
      <c r="I5431" s="10">
        <v>847</v>
      </c>
      <c r="J5431" s="14">
        <f t="shared" si="84"/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0.35925925925925928</v>
      </c>
      <c r="I5432" s="10">
        <v>173</v>
      </c>
      <c r="J5432" s="14">
        <f t="shared" si="84"/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0.33101851851851855</v>
      </c>
      <c r="I5433" s="10">
        <v>289</v>
      </c>
      <c r="J5433" s="14">
        <f t="shared" si="84"/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0.40556199304750867</v>
      </c>
      <c r="I5434" s="10">
        <v>513</v>
      </c>
      <c r="J5434" s="14">
        <f t="shared" si="84"/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0.28414096916299558</v>
      </c>
      <c r="I5435" s="10">
        <v>325</v>
      </c>
      <c r="J5435" s="14">
        <f t="shared" si="84"/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0.35753176043557167</v>
      </c>
      <c r="I5436" s="10">
        <v>708</v>
      </c>
      <c r="J5436" s="14">
        <f t="shared" si="84"/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0.34259259259259262</v>
      </c>
      <c r="I5437" s="10">
        <v>284</v>
      </c>
      <c r="J5437" s="14">
        <f t="shared" si="84"/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0.39501779359430605</v>
      </c>
      <c r="I5438" s="10">
        <v>170</v>
      </c>
      <c r="J5438" s="14">
        <f t="shared" si="84"/>
        <v>1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0.26527570789865873</v>
      </c>
      <c r="I5439" s="10">
        <v>493</v>
      </c>
      <c r="J5439" s="14">
        <f t="shared" si="84"/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0.34125269978401729</v>
      </c>
      <c r="I5440" s="10">
        <v>305</v>
      </c>
      <c r="J5440" s="14">
        <f t="shared" si="84"/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0.38106235565819863</v>
      </c>
      <c r="I5441" s="10">
        <v>268</v>
      </c>
      <c r="J5441" s="14">
        <f t="shared" si="84"/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0.29749999999999999</v>
      </c>
      <c r="I5442" s="10">
        <v>281</v>
      </c>
      <c r="J5442" s="14">
        <f t="shared" si="84"/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0.30612244897959184</v>
      </c>
      <c r="I5443" s="10">
        <v>204</v>
      </c>
      <c r="J5443" s="14">
        <f t="shared" si="84"/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0.33429394812680113</v>
      </c>
      <c r="I5444" s="10">
        <v>231</v>
      </c>
      <c r="J5444" s="14">
        <f t="shared" ref="J5444:J5507" si="85"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0.35359116022099446</v>
      </c>
      <c r="I5445" s="10">
        <v>117</v>
      </c>
      <c r="J5445" s="14">
        <f t="shared" si="85"/>
        <v>1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0.36963190184049077</v>
      </c>
      <c r="I5446" s="10">
        <v>411</v>
      </c>
      <c r="J5446" s="14">
        <f t="shared" si="85"/>
        <v>1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0.33333333333333331</v>
      </c>
      <c r="I5447" s="10">
        <v>256</v>
      </c>
      <c r="J5447" s="14">
        <f t="shared" si="85"/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0.30057803468208094</v>
      </c>
      <c r="I5448" s="10">
        <v>484</v>
      </c>
      <c r="J5448" s="14">
        <f t="shared" si="85"/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0.31275720164609055</v>
      </c>
      <c r="I5449" s="10">
        <v>167</v>
      </c>
      <c r="J5449" s="14">
        <f t="shared" si="85"/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0.36939203354297695</v>
      </c>
      <c r="I5450" s="10">
        <v>1504</v>
      </c>
      <c r="J5450" s="14">
        <f t="shared" si="85"/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0.39393939393939392</v>
      </c>
      <c r="I5451" s="10">
        <v>140</v>
      </c>
      <c r="J5451" s="14">
        <f t="shared" si="85"/>
        <v>1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0.31824817518248177</v>
      </c>
      <c r="I5452" s="10">
        <v>934</v>
      </c>
      <c r="J5452" s="14">
        <f t="shared" si="85"/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0.32926829268292684</v>
      </c>
      <c r="I5453" s="10">
        <v>330</v>
      </c>
      <c r="J5453" s="14">
        <f t="shared" si="85"/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0.44534412955465585</v>
      </c>
      <c r="I5454" s="10">
        <v>274</v>
      </c>
      <c r="J5454" s="14">
        <f t="shared" si="85"/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0.31861198738170349</v>
      </c>
      <c r="I5455" s="10">
        <v>216</v>
      </c>
      <c r="J5455" s="14">
        <f t="shared" si="85"/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0.37261146496815284</v>
      </c>
      <c r="I5456" s="10">
        <v>197</v>
      </c>
      <c r="J5456" s="14">
        <f t="shared" si="85"/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0.32400932400932403</v>
      </c>
      <c r="I5457" s="10">
        <v>290</v>
      </c>
      <c r="J5457" s="14">
        <f t="shared" si="85"/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0.39985052316890884</v>
      </c>
      <c r="I5458" s="10">
        <v>803</v>
      </c>
      <c r="J5458" s="14">
        <f t="shared" si="85"/>
        <v>1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0.33333333333333331</v>
      </c>
      <c r="I5459" s="10">
        <v>368</v>
      </c>
      <c r="J5459" s="14">
        <f t="shared" si="85"/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0.3003021148036254</v>
      </c>
      <c r="I5460" s="10">
        <v>1158</v>
      </c>
      <c r="J5460" s="14">
        <f t="shared" si="85"/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0.38775510204081631</v>
      </c>
      <c r="I5461" s="10">
        <v>720</v>
      </c>
      <c r="J5461" s="14">
        <f t="shared" si="85"/>
        <v>1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0.36785714285714288</v>
      </c>
      <c r="I5462" s="10">
        <v>177</v>
      </c>
      <c r="J5462" s="14">
        <f t="shared" si="85"/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0.23555555555555555</v>
      </c>
      <c r="I5463" s="10">
        <v>172</v>
      </c>
      <c r="J5463" s="14">
        <f t="shared" si="85"/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0.38613861386138615</v>
      </c>
      <c r="I5464" s="10">
        <v>248</v>
      </c>
      <c r="J5464" s="14">
        <f t="shared" si="85"/>
        <v>1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0.3927827897293546</v>
      </c>
      <c r="I5465" s="10">
        <v>875</v>
      </c>
      <c r="J5465" s="14">
        <f t="shared" si="85"/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0.37583892617449666</v>
      </c>
      <c r="I5466" s="10">
        <v>186</v>
      </c>
      <c r="J5466" s="14">
        <f t="shared" si="85"/>
        <v>1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0.33457943925233646</v>
      </c>
      <c r="I5467" s="10">
        <v>712</v>
      </c>
      <c r="J5467" s="14">
        <f t="shared" si="85"/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0.3907563025210084</v>
      </c>
      <c r="I5468" s="10">
        <v>145</v>
      </c>
      <c r="J5468" s="14">
        <f t="shared" si="85"/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0.35738255033557048</v>
      </c>
      <c r="I5469" s="10">
        <v>383</v>
      </c>
      <c r="J5469" s="14">
        <f t="shared" si="85"/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0.30499999999999999</v>
      </c>
      <c r="I5470" s="10">
        <v>417</v>
      </c>
      <c r="J5470" s="14">
        <f t="shared" si="85"/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0.37653061224489798</v>
      </c>
      <c r="I5471" s="10">
        <v>1222</v>
      </c>
      <c r="J5471" s="14">
        <f t="shared" si="85"/>
        <v>1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0.40625</v>
      </c>
      <c r="I5472" s="10">
        <v>152</v>
      </c>
      <c r="J5472" s="14">
        <f t="shared" si="85"/>
        <v>0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0.32057416267942584</v>
      </c>
      <c r="I5473" s="10">
        <v>568</v>
      </c>
      <c r="J5473" s="14">
        <f t="shared" si="85"/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0.4550561797752809</v>
      </c>
      <c r="I5474" s="10">
        <v>582</v>
      </c>
      <c r="J5474" s="14">
        <f t="shared" si="85"/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0.37196467991169979</v>
      </c>
      <c r="I5475" s="10">
        <v>569</v>
      </c>
      <c r="J5475" s="14">
        <f t="shared" si="85"/>
        <v>1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0.37816764132553604</v>
      </c>
      <c r="I5476" s="10">
        <v>319</v>
      </c>
      <c r="J5476" s="14">
        <f t="shared" si="85"/>
        <v>1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0.35</v>
      </c>
      <c r="I5477" s="10">
        <v>143</v>
      </c>
      <c r="J5477" s="14">
        <f t="shared" si="85"/>
        <v>1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0.36041666666666666</v>
      </c>
      <c r="I5478" s="10">
        <v>307</v>
      </c>
      <c r="J5478" s="14">
        <f t="shared" si="85"/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0.34854151084517576</v>
      </c>
      <c r="I5479" s="10">
        <v>871</v>
      </c>
      <c r="J5479" s="14">
        <f t="shared" si="85"/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0.2361111111111111</v>
      </c>
      <c r="I5480" s="10">
        <v>55</v>
      </c>
      <c r="J5480" s="14">
        <f t="shared" si="85"/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0.41150442477876104</v>
      </c>
      <c r="I5481" s="10">
        <v>266</v>
      </c>
      <c r="J5481" s="14">
        <f t="shared" si="85"/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0.32558139534883723</v>
      </c>
      <c r="I5482" s="10">
        <v>87</v>
      </c>
      <c r="J5482" s="14">
        <f t="shared" si="85"/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0.3170103092783505</v>
      </c>
      <c r="I5483" s="10">
        <v>265</v>
      </c>
      <c r="J5483" s="14">
        <f t="shared" si="85"/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0.28870292887029286</v>
      </c>
      <c r="I5484" s="10">
        <v>170</v>
      </c>
      <c r="J5484" s="14">
        <f t="shared" si="85"/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0.36128456735057984</v>
      </c>
      <c r="I5485" s="10">
        <v>716</v>
      </c>
      <c r="J5485" s="14">
        <f t="shared" si="85"/>
        <v>1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0.45493562231759654</v>
      </c>
      <c r="I5486" s="10">
        <v>254</v>
      </c>
      <c r="J5486" s="14">
        <f t="shared" si="85"/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0.36009174311926606</v>
      </c>
      <c r="I5487" s="10">
        <v>279</v>
      </c>
      <c r="J5487" s="14">
        <f t="shared" si="85"/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0.34899328859060402</v>
      </c>
      <c r="I5488" s="10">
        <v>97</v>
      </c>
      <c r="J5488" s="14">
        <f t="shared" si="85"/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0.35714285714285715</v>
      </c>
      <c r="I5489" s="10">
        <v>333</v>
      </c>
      <c r="J5489" s="14">
        <f t="shared" si="85"/>
        <v>1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0.37329504666188085</v>
      </c>
      <c r="I5490" s="10">
        <v>873</v>
      </c>
      <c r="J5490" s="14">
        <f t="shared" si="85"/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0.29938900203665986</v>
      </c>
      <c r="I5491" s="10">
        <v>344</v>
      </c>
      <c r="J5491" s="14">
        <f t="shared" si="85"/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0.36241610738255031</v>
      </c>
      <c r="I5492" s="10">
        <v>285</v>
      </c>
      <c r="J5492" s="14">
        <f t="shared" si="85"/>
        <v>1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0.32195121951219513</v>
      </c>
      <c r="I5493" s="10">
        <v>278</v>
      </c>
      <c r="J5493" s="14">
        <f t="shared" si="85"/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0.37012987012987014</v>
      </c>
      <c r="I5494" s="10">
        <v>194</v>
      </c>
      <c r="J5494" s="14">
        <f t="shared" si="85"/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0.25427350427350426</v>
      </c>
      <c r="I5495" s="10">
        <v>349</v>
      </c>
      <c r="J5495" s="14">
        <f t="shared" si="85"/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0.3706784219135546</v>
      </c>
      <c r="I5496" s="10">
        <v>22699</v>
      </c>
      <c r="J5496" s="14">
        <f t="shared" si="85"/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0.34859154929577463</v>
      </c>
      <c r="I5497" s="10">
        <v>370</v>
      </c>
      <c r="J5497" s="14">
        <f t="shared" si="85"/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0.39610389610389612</v>
      </c>
      <c r="I5498" s="10">
        <v>93</v>
      </c>
      <c r="J5498" s="14">
        <f t="shared" si="85"/>
        <v>1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0.36771844660194175</v>
      </c>
      <c r="I5499" s="10">
        <v>521</v>
      </c>
      <c r="J5499" s="14">
        <f t="shared" si="85"/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0.39042357274401474</v>
      </c>
      <c r="I5500" s="10">
        <v>993</v>
      </c>
      <c r="J5500" s="14">
        <f t="shared" si="85"/>
        <v>1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0.38437500000000002</v>
      </c>
      <c r="I5501" s="10">
        <v>197</v>
      </c>
      <c r="J5501" s="14">
        <f t="shared" si="85"/>
        <v>1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0.36425339366515835</v>
      </c>
      <c r="I5502" s="10">
        <v>281</v>
      </c>
      <c r="J5502" s="14">
        <f t="shared" si="85"/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0.34313725490196079</v>
      </c>
      <c r="I5503" s="10">
        <v>67</v>
      </c>
      <c r="J5503" s="14">
        <f t="shared" si="85"/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0.3282051282051282</v>
      </c>
      <c r="I5504" s="10">
        <v>131</v>
      </c>
      <c r="J5504" s="14">
        <f t="shared" si="85"/>
        <v>1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0.32034632034632032</v>
      </c>
      <c r="I5505" s="10">
        <v>314</v>
      </c>
      <c r="J5505" s="14">
        <f t="shared" si="85"/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0.37636080870917576</v>
      </c>
      <c r="I5506" s="10">
        <v>802</v>
      </c>
      <c r="J5506" s="14">
        <f t="shared" si="85"/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0.33285612025769507</v>
      </c>
      <c r="I5507" s="10">
        <v>932</v>
      </c>
      <c r="J5507" s="14">
        <f t="shared" si="85"/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0.30555555555555558</v>
      </c>
      <c r="I5508" s="10">
        <v>175</v>
      </c>
      <c r="J5508" s="14">
        <f t="shared" ref="J5508:J5571" si="86"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0.30514262756126959</v>
      </c>
      <c r="I5509" s="10">
        <v>3459</v>
      </c>
      <c r="J5509" s="14">
        <f t="shared" si="86"/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0.35456475583864117</v>
      </c>
      <c r="I5510" s="10">
        <v>608</v>
      </c>
      <c r="J5510" s="14">
        <f t="shared" si="86"/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0.41954022988505746</v>
      </c>
      <c r="I5511" s="10">
        <v>101</v>
      </c>
      <c r="J5511" s="14">
        <f t="shared" si="86"/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0.40666666666666668</v>
      </c>
      <c r="I5512" s="10">
        <v>267</v>
      </c>
      <c r="J5512" s="14">
        <f t="shared" si="86"/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0.24528301886792453</v>
      </c>
      <c r="I5513" s="10">
        <v>40</v>
      </c>
      <c r="J5513" s="14">
        <f t="shared" si="86"/>
        <v>1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0.29059829059829062</v>
      </c>
      <c r="I5514" s="10">
        <v>166</v>
      </c>
      <c r="J5514" s="14">
        <f t="shared" si="86"/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0.33971291866028708</v>
      </c>
      <c r="I5515" s="10">
        <v>138</v>
      </c>
      <c r="J5515" s="14">
        <f t="shared" si="86"/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0.33280254777070062</v>
      </c>
      <c r="I5516" s="10">
        <v>419</v>
      </c>
      <c r="J5516" s="14">
        <f t="shared" si="86"/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0.28834355828220859</v>
      </c>
      <c r="I5517" s="10">
        <v>116</v>
      </c>
      <c r="J5517" s="14">
        <f t="shared" si="86"/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0.38144329896907214</v>
      </c>
      <c r="I5518" s="10">
        <v>60</v>
      </c>
      <c r="J5518" s="14">
        <f t="shared" si="86"/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0.3611111111111111</v>
      </c>
      <c r="I5519" s="10">
        <v>46</v>
      </c>
      <c r="J5519" s="14">
        <f t="shared" si="86"/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0.31525423728813562</v>
      </c>
      <c r="I5520" s="10">
        <v>404</v>
      </c>
      <c r="J5520" s="14">
        <f t="shared" si="86"/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0.2655367231638418</v>
      </c>
      <c r="I5521" s="10">
        <v>130</v>
      </c>
      <c r="J5521" s="14">
        <f t="shared" si="86"/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0.32445520581113801</v>
      </c>
      <c r="I5522" s="10">
        <v>279</v>
      </c>
      <c r="J5522" s="14">
        <f t="shared" si="86"/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0.39705882352941174</v>
      </c>
      <c r="I5523" s="10">
        <v>410</v>
      </c>
      <c r="J5523" s="14">
        <f t="shared" si="86"/>
        <v>1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0.3347457627118644</v>
      </c>
      <c r="I5524" s="10">
        <v>157</v>
      </c>
      <c r="J5524" s="14">
        <f t="shared" si="86"/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0.59685863874345546</v>
      </c>
      <c r="I5525" s="10">
        <v>77</v>
      </c>
      <c r="J5525" s="14">
        <f t="shared" si="86"/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0.20799999999999999</v>
      </c>
      <c r="I5526" s="10">
        <v>99</v>
      </c>
      <c r="J5526" s="14">
        <f t="shared" si="86"/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0.35706806282722514</v>
      </c>
      <c r="I5527" s="10">
        <v>614</v>
      </c>
      <c r="J5527" s="14">
        <f t="shared" si="86"/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0.25106382978723402</v>
      </c>
      <c r="I5528" s="10">
        <v>176</v>
      </c>
      <c r="J5528" s="14">
        <f t="shared" si="86"/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0.3874898456539399</v>
      </c>
      <c r="I5529" s="10">
        <v>754</v>
      </c>
      <c r="J5529" s="14">
        <f t="shared" si="86"/>
        <v>1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0.33658536585365856</v>
      </c>
      <c r="I5530" s="10">
        <v>272</v>
      </c>
      <c r="J5530" s="14">
        <f t="shared" si="86"/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0.44444444444444442</v>
      </c>
      <c r="I5531" s="10">
        <v>75</v>
      </c>
      <c r="J5531" s="14">
        <f t="shared" si="86"/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0.29980657640232106</v>
      </c>
      <c r="I5532" s="10">
        <v>362</v>
      </c>
      <c r="J5532" s="14">
        <f t="shared" si="86"/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0.34275618374558303</v>
      </c>
      <c r="I5533" s="10">
        <v>186</v>
      </c>
      <c r="J5533" s="14">
        <f t="shared" si="86"/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0.40019286403085824</v>
      </c>
      <c r="I5534" s="10">
        <v>1244</v>
      </c>
      <c r="J5534" s="14">
        <f t="shared" si="86"/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0.42640186915887851</v>
      </c>
      <c r="I5535" s="10">
        <v>982</v>
      </c>
      <c r="J5535" s="14">
        <f t="shared" si="86"/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0.44352617079889806</v>
      </c>
      <c r="I5536" s="10">
        <v>202</v>
      </c>
      <c r="J5536" s="14">
        <f t="shared" si="86"/>
        <v>0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0.32989690721649484</v>
      </c>
      <c r="I5537" s="10">
        <v>130</v>
      </c>
      <c r="J5537" s="14">
        <f t="shared" si="86"/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0.38494623655913979</v>
      </c>
      <c r="I5538" s="10">
        <v>286</v>
      </c>
      <c r="J5538" s="14">
        <f t="shared" si="86"/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0.29048414023372288</v>
      </c>
      <c r="I5539" s="10">
        <v>425</v>
      </c>
      <c r="J5539" s="14">
        <f t="shared" si="86"/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0.40425531914893614</v>
      </c>
      <c r="I5540" s="10">
        <v>140</v>
      </c>
      <c r="J5540" s="14">
        <f t="shared" si="86"/>
        <v>0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0.28476821192052981</v>
      </c>
      <c r="I5541" s="10">
        <v>108</v>
      </c>
      <c r="J5541" s="14">
        <f t="shared" si="86"/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0.36612021857923499</v>
      </c>
      <c r="I5542" s="10">
        <v>116</v>
      </c>
      <c r="J5542" s="14">
        <f t="shared" si="86"/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0.38518518518518519</v>
      </c>
      <c r="I5543" s="10">
        <v>166</v>
      </c>
      <c r="J5543" s="14">
        <f t="shared" si="86"/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0.30588235294117649</v>
      </c>
      <c r="I5544" s="10">
        <v>236</v>
      </c>
      <c r="J5544" s="14">
        <f t="shared" si="86"/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0.28676470588235292</v>
      </c>
      <c r="I5545" s="10">
        <v>97</v>
      </c>
      <c r="J5545" s="14">
        <f t="shared" si="86"/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0.28217821782178215</v>
      </c>
      <c r="I5546" s="10">
        <v>145</v>
      </c>
      <c r="J5546" s="14">
        <f t="shared" si="86"/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0.31140350877192985</v>
      </c>
      <c r="I5547" s="10">
        <v>314</v>
      </c>
      <c r="J5547" s="14">
        <f t="shared" si="86"/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0.33640552995391704</v>
      </c>
      <c r="I5548" s="10">
        <v>144</v>
      </c>
      <c r="J5548" s="14">
        <f t="shared" si="86"/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0.24953445065176907</v>
      </c>
      <c r="I5549" s="10">
        <v>403</v>
      </c>
      <c r="J5549" s="14">
        <f t="shared" si="86"/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0.34065934065934067</v>
      </c>
      <c r="I5550" s="10">
        <v>120</v>
      </c>
      <c r="J5550" s="14">
        <f t="shared" si="86"/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0.31228070175438599</v>
      </c>
      <c r="I5551" s="10">
        <v>196</v>
      </c>
      <c r="J5551" s="14">
        <f t="shared" si="86"/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0.29770992366412213</v>
      </c>
      <c r="I5552" s="10">
        <v>184</v>
      </c>
      <c r="J5552" s="14">
        <f t="shared" si="86"/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0.27676240208877284</v>
      </c>
      <c r="I5553" s="10">
        <v>277</v>
      </c>
      <c r="J5553" s="14">
        <f t="shared" si="86"/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0.50769230769230766</v>
      </c>
      <c r="I5554" s="10">
        <v>64</v>
      </c>
      <c r="J5554" s="14">
        <f t="shared" si="86"/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0.32553606237816762</v>
      </c>
      <c r="I5555" s="10">
        <v>346</v>
      </c>
      <c r="J5555" s="14">
        <f t="shared" si="86"/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0.29303278688524592</v>
      </c>
      <c r="I5556" s="10">
        <v>345</v>
      </c>
      <c r="J5556" s="14">
        <f t="shared" si="86"/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0.38398357289527718</v>
      </c>
      <c r="I5557" s="10">
        <v>300</v>
      </c>
      <c r="J5557" s="14">
        <f t="shared" si="86"/>
        <v>1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0.38042989477470995</v>
      </c>
      <c r="I5558" s="10">
        <v>6889</v>
      </c>
      <c r="J5558" s="14">
        <f t="shared" si="86"/>
        <v>1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0.31034482758620691</v>
      </c>
      <c r="I5559" s="10">
        <v>260</v>
      </c>
      <c r="J5559" s="14">
        <f t="shared" si="86"/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0.33090024330900242</v>
      </c>
      <c r="I5560" s="10">
        <v>275</v>
      </c>
      <c r="J5560" s="14">
        <f t="shared" si="86"/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0.26984126984126983</v>
      </c>
      <c r="I5561" s="10">
        <v>92</v>
      </c>
      <c r="J5561" s="14">
        <f t="shared" si="86"/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0.24324324324324326</v>
      </c>
      <c r="I5562" s="10">
        <v>28</v>
      </c>
      <c r="J5562" s="14">
        <f t="shared" si="86"/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0.3611111111111111</v>
      </c>
      <c r="I5563" s="10">
        <v>115</v>
      </c>
      <c r="J5563" s="14">
        <f t="shared" si="86"/>
        <v>1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0.40809968847352024</v>
      </c>
      <c r="I5564" s="10">
        <v>380</v>
      </c>
      <c r="J5564" s="14">
        <f t="shared" si="86"/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0.41007194244604317</v>
      </c>
      <c r="I5565" s="10">
        <v>82</v>
      </c>
      <c r="J5565" s="14">
        <f t="shared" si="86"/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0.35587188612099646</v>
      </c>
      <c r="I5566" s="10">
        <v>181</v>
      </c>
      <c r="J5566" s="14">
        <f t="shared" si="86"/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0.43646408839779005</v>
      </c>
      <c r="I5567" s="10">
        <v>102</v>
      </c>
      <c r="J5567" s="14">
        <f t="shared" si="86"/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0.34295415959252973</v>
      </c>
      <c r="I5568" s="10">
        <v>387</v>
      </c>
      <c r="J5568" s="14">
        <f t="shared" si="86"/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0.36</v>
      </c>
      <c r="I5569" s="10">
        <v>240</v>
      </c>
      <c r="J5569" s="14">
        <f t="shared" si="86"/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0.43636363636363634</v>
      </c>
      <c r="I5570" s="10">
        <v>93</v>
      </c>
      <c r="J5570" s="14">
        <f t="shared" si="86"/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0.3828125</v>
      </c>
      <c r="I5571" s="10">
        <v>79</v>
      </c>
      <c r="J5571" s="14">
        <f t="shared" si="86"/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0.33823529411764708</v>
      </c>
      <c r="I5572" s="10">
        <v>180</v>
      </c>
      <c r="J5572" s="14">
        <f t="shared" ref="J5572:J5635" si="87"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0.3577981651376147</v>
      </c>
      <c r="I5573" s="10">
        <v>210</v>
      </c>
      <c r="J5573" s="14">
        <f t="shared" si="87"/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0.30406852248394006</v>
      </c>
      <c r="I5574" s="10">
        <v>325</v>
      </c>
      <c r="J5574" s="14">
        <f t="shared" si="87"/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0.35933609958506224</v>
      </c>
      <c r="I5575" s="10">
        <v>1544</v>
      </c>
      <c r="J5575" s="14">
        <f t="shared" si="87"/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0.375</v>
      </c>
      <c r="I5576" s="10">
        <v>140</v>
      </c>
      <c r="J5576" s="14">
        <f t="shared" si="87"/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0.28267182962245885</v>
      </c>
      <c r="I5577" s="10">
        <v>741</v>
      </c>
      <c r="J5577" s="14">
        <f t="shared" si="87"/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0.36921928228102102</v>
      </c>
      <c r="I5578" s="10">
        <v>13517</v>
      </c>
      <c r="J5578" s="14">
        <f t="shared" si="87"/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0.39010132501948558</v>
      </c>
      <c r="I5579" s="10">
        <v>1565</v>
      </c>
      <c r="J5579" s="14">
        <f t="shared" si="87"/>
        <v>1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0.32632541133455212</v>
      </c>
      <c r="I5580" s="10">
        <v>737</v>
      </c>
      <c r="J5580" s="14">
        <f t="shared" si="87"/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0.34713375796178342</v>
      </c>
      <c r="I5581" s="10">
        <v>410</v>
      </c>
      <c r="J5581" s="14">
        <f t="shared" si="87"/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0.34913793103448276</v>
      </c>
      <c r="I5582" s="10">
        <v>151</v>
      </c>
      <c r="J5582" s="14">
        <f t="shared" si="87"/>
        <v>1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0.39939939939939939</v>
      </c>
      <c r="I5583" s="10">
        <v>200</v>
      </c>
      <c r="J5583" s="14">
        <f t="shared" si="87"/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0.39</v>
      </c>
      <c r="I5584" s="10">
        <v>244</v>
      </c>
      <c r="J5584" s="14">
        <f t="shared" si="87"/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0.32093933463796476</v>
      </c>
      <c r="I5585" s="10">
        <v>1735</v>
      </c>
      <c r="J5585" s="14">
        <f t="shared" si="87"/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0.35169491525423729</v>
      </c>
      <c r="I5586" s="10">
        <v>459</v>
      </c>
      <c r="J5586" s="14">
        <f t="shared" si="87"/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0.28000000000000003</v>
      </c>
      <c r="I5587" s="10">
        <v>702</v>
      </c>
      <c r="J5587" s="14">
        <f t="shared" si="87"/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0.3274401473296501</v>
      </c>
      <c r="I5588" s="10">
        <v>1826</v>
      </c>
      <c r="J5588" s="14">
        <f t="shared" si="87"/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0.39186134137151468</v>
      </c>
      <c r="I5589" s="10">
        <v>807</v>
      </c>
      <c r="J5589" s="14">
        <f t="shared" si="87"/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0.29274004683840749</v>
      </c>
      <c r="I5590" s="10">
        <v>302</v>
      </c>
      <c r="J5590" s="14">
        <f t="shared" si="87"/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0.30976775956284153</v>
      </c>
      <c r="I5591" s="10">
        <v>2021</v>
      </c>
      <c r="J5591" s="14">
        <f t="shared" si="87"/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0.39470655926352127</v>
      </c>
      <c r="I5592" s="10">
        <v>526</v>
      </c>
      <c r="J5592" s="14">
        <f t="shared" si="87"/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0.32971996386630531</v>
      </c>
      <c r="I5593" s="10">
        <v>742</v>
      </c>
      <c r="J5593" s="14">
        <f t="shared" si="87"/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0.30103806228373703</v>
      </c>
      <c r="I5594" s="10">
        <v>404</v>
      </c>
      <c r="J5594" s="14">
        <f t="shared" si="87"/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0.3462806888970319</v>
      </c>
      <c r="I5595" s="10">
        <v>1784</v>
      </c>
      <c r="J5595" s="14">
        <f t="shared" si="87"/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0.38175675675675674</v>
      </c>
      <c r="I5596" s="10">
        <v>1281</v>
      </c>
      <c r="J5596" s="14">
        <f t="shared" si="87"/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0.32274590163934425</v>
      </c>
      <c r="I5597" s="10">
        <v>661</v>
      </c>
      <c r="J5597" s="14">
        <f t="shared" si="87"/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0.3574438202247191</v>
      </c>
      <c r="I5598" s="10">
        <v>915</v>
      </c>
      <c r="J5598" s="14">
        <f t="shared" si="87"/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0.32818930041152261</v>
      </c>
      <c r="I5599" s="10">
        <v>653</v>
      </c>
      <c r="J5599" s="14">
        <f t="shared" si="87"/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0.42453260373917007</v>
      </c>
      <c r="I5600" s="10">
        <v>1262</v>
      </c>
      <c r="J5600" s="14">
        <f t="shared" si="87"/>
        <v>0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0.23728813559322035</v>
      </c>
      <c r="I5601" s="10">
        <v>45</v>
      </c>
      <c r="J5601" s="14">
        <f t="shared" si="87"/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0.30769230769230771</v>
      </c>
      <c r="I5602" s="10">
        <v>27</v>
      </c>
      <c r="J5602" s="14">
        <f t="shared" si="87"/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0.19130434782608696</v>
      </c>
      <c r="I5603" s="10">
        <v>186</v>
      </c>
      <c r="J5603" s="14">
        <f t="shared" si="87"/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0.2857142857142857</v>
      </c>
      <c r="I5604" s="10">
        <v>125</v>
      </c>
      <c r="J5604" s="14">
        <f t="shared" si="87"/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0.35180299032541779</v>
      </c>
      <c r="I5605" s="10">
        <v>737</v>
      </c>
      <c r="J5605" s="14">
        <f t="shared" si="87"/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0.38297872340425532</v>
      </c>
      <c r="I5606" s="10">
        <v>87</v>
      </c>
      <c r="J5606" s="14">
        <f t="shared" si="87"/>
        <v>1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0.30625000000000002</v>
      </c>
      <c r="I5607" s="10">
        <v>111</v>
      </c>
      <c r="J5607" s="14">
        <f t="shared" si="87"/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0.26900584795321636</v>
      </c>
      <c r="I5608" s="10">
        <v>125</v>
      </c>
      <c r="J5608" s="14">
        <f t="shared" si="87"/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0.33047210300429186</v>
      </c>
      <c r="I5609" s="10">
        <v>312</v>
      </c>
      <c r="J5609" s="14">
        <f t="shared" si="87"/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0.34579439252336447</v>
      </c>
      <c r="I5610" s="10">
        <v>350</v>
      </c>
      <c r="J5610" s="14">
        <f t="shared" si="87"/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0.36396677050882659</v>
      </c>
      <c r="I5611" s="10">
        <v>1225</v>
      </c>
      <c r="J5611" s="14">
        <f t="shared" si="87"/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0.41176470588235292</v>
      </c>
      <c r="I5612" s="10">
        <v>20</v>
      </c>
      <c r="J5612" s="14">
        <f t="shared" si="87"/>
        <v>0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0.32254123396456935</v>
      </c>
      <c r="I5613" s="10">
        <v>1109</v>
      </c>
      <c r="J5613" s="14">
        <f t="shared" si="87"/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0.33653846153846156</v>
      </c>
      <c r="I5614" s="10">
        <v>690</v>
      </c>
      <c r="J5614" s="14">
        <f t="shared" si="87"/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0.34206695778748181</v>
      </c>
      <c r="I5615" s="10">
        <v>904</v>
      </c>
      <c r="J5615" s="14">
        <f t="shared" si="87"/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0.37853470437017994</v>
      </c>
      <c r="I5616" s="10">
        <v>967</v>
      </c>
      <c r="J5616" s="14">
        <f t="shared" si="87"/>
        <v>1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0.34238683127572017</v>
      </c>
      <c r="I5617" s="10">
        <v>799</v>
      </c>
      <c r="J5617" s="14">
        <f t="shared" si="87"/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0.36216216216216218</v>
      </c>
      <c r="I5618" s="10">
        <v>6136</v>
      </c>
      <c r="J5618" s="14">
        <f t="shared" si="87"/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0.34857142857142859</v>
      </c>
      <c r="I5619" s="10">
        <v>114</v>
      </c>
      <c r="J5619" s="14">
        <f t="shared" si="87"/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0.32475397426192276</v>
      </c>
      <c r="I5620" s="10">
        <v>892</v>
      </c>
      <c r="J5620" s="14">
        <f t="shared" si="87"/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0.37111801242236025</v>
      </c>
      <c r="I5621" s="10">
        <v>405</v>
      </c>
      <c r="J5621" s="14">
        <f t="shared" si="87"/>
        <v>1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0.27319587628865977</v>
      </c>
      <c r="I5622" s="10">
        <v>141</v>
      </c>
      <c r="J5622" s="14">
        <f t="shared" si="87"/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0.31818181818181818</v>
      </c>
      <c r="I5623" s="10">
        <v>285</v>
      </c>
      <c r="J5623" s="14">
        <f t="shared" si="87"/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0.30769230769230771</v>
      </c>
      <c r="I5624" s="10">
        <v>378</v>
      </c>
      <c r="J5624" s="14">
        <f t="shared" si="87"/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0.35195530726256985</v>
      </c>
      <c r="I5625" s="10">
        <v>580</v>
      </c>
      <c r="J5625" s="14">
        <f t="shared" si="87"/>
        <v>1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0.3413793103448276</v>
      </c>
      <c r="I5626" s="10">
        <v>191</v>
      </c>
      <c r="J5626" s="14">
        <f t="shared" si="87"/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0.29360465116279072</v>
      </c>
      <c r="I5627" s="10">
        <v>243</v>
      </c>
      <c r="J5627" s="14">
        <f t="shared" si="87"/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0.33939393939393941</v>
      </c>
      <c r="I5628" s="10">
        <v>109</v>
      </c>
      <c r="J5628" s="14">
        <f t="shared" si="87"/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0.45438282647584971</v>
      </c>
      <c r="I5629" s="10">
        <v>305</v>
      </c>
      <c r="J5629" s="14">
        <f t="shared" si="87"/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0.28835489833641403</v>
      </c>
      <c r="I5630" s="10">
        <v>385</v>
      </c>
      <c r="J5630" s="14">
        <f t="shared" si="87"/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0.42424242424242425</v>
      </c>
      <c r="I5631" s="10">
        <v>247</v>
      </c>
      <c r="J5631" s="14">
        <f t="shared" si="87"/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0.39352640545144801</v>
      </c>
      <c r="I5632" s="10">
        <v>356</v>
      </c>
      <c r="J5632" s="14">
        <f t="shared" si="87"/>
        <v>1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0.25384615384615383</v>
      </c>
      <c r="I5633" s="10">
        <v>194</v>
      </c>
      <c r="J5633" s="14">
        <f t="shared" si="87"/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0.38104089219330856</v>
      </c>
      <c r="I5634" s="10">
        <v>333</v>
      </c>
      <c r="J5634" s="14">
        <f t="shared" si="87"/>
        <v>1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0.36689254598257504</v>
      </c>
      <c r="I5635" s="10">
        <v>654</v>
      </c>
      <c r="J5635" s="14">
        <f t="shared" si="87"/>
        <v>1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0.39118457300275483</v>
      </c>
      <c r="I5636" s="10">
        <v>442</v>
      </c>
      <c r="J5636" s="14">
        <f t="shared" ref="J5636:J5699" si="88"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0.34792993630573249</v>
      </c>
      <c r="I5637" s="10">
        <v>1638</v>
      </c>
      <c r="J5637" s="14">
        <f t="shared" si="88"/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0.27272727272727271</v>
      </c>
      <c r="I5638" s="10">
        <v>320</v>
      </c>
      <c r="J5638" s="14">
        <f t="shared" si="88"/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0.39731285988483683</v>
      </c>
      <c r="I5639" s="10">
        <v>314</v>
      </c>
      <c r="J5639" s="14">
        <f t="shared" si="88"/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0.3125</v>
      </c>
      <c r="I5640" s="10">
        <v>451</v>
      </c>
      <c r="J5640" s="14">
        <f t="shared" si="88"/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0.31321839080459768</v>
      </c>
      <c r="I5641" s="10">
        <v>239</v>
      </c>
      <c r="J5641" s="14">
        <f t="shared" si="88"/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0.36016949152542371</v>
      </c>
      <c r="I5642" s="10">
        <v>1057</v>
      </c>
      <c r="J5642" s="14">
        <f t="shared" si="88"/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0.34235429380030069</v>
      </c>
      <c r="I5643" s="10">
        <v>7436</v>
      </c>
      <c r="J5643" s="14">
        <f t="shared" si="88"/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0.36690647482014388</v>
      </c>
      <c r="I5644" s="10">
        <v>440</v>
      </c>
      <c r="J5644" s="14">
        <f t="shared" si="88"/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0.34953271028037386</v>
      </c>
      <c r="I5645" s="10">
        <v>348</v>
      </c>
      <c r="J5645" s="14">
        <f t="shared" si="88"/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0.38910505836575876</v>
      </c>
      <c r="I5646" s="10">
        <v>157</v>
      </c>
      <c r="J5646" s="14">
        <f t="shared" si="88"/>
        <v>1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0.27419354838709675</v>
      </c>
      <c r="I5647" s="10">
        <v>405</v>
      </c>
      <c r="J5647" s="14">
        <f t="shared" si="88"/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0.36979166666666669</v>
      </c>
      <c r="I5648" s="10">
        <v>121</v>
      </c>
      <c r="J5648" s="14">
        <f t="shared" si="88"/>
        <v>1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0.29181494661921709</v>
      </c>
      <c r="I5649" s="10">
        <v>199</v>
      </c>
      <c r="J5649" s="14">
        <f t="shared" si="88"/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0.3016759776536313</v>
      </c>
      <c r="I5650" s="10">
        <v>125</v>
      </c>
      <c r="J5650" s="14">
        <f t="shared" si="88"/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0.38433908045977011</v>
      </c>
      <c r="I5651" s="10">
        <v>857</v>
      </c>
      <c r="J5651" s="14">
        <f t="shared" si="88"/>
        <v>1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0.25301204819277107</v>
      </c>
      <c r="I5652" s="10">
        <v>124</v>
      </c>
      <c r="J5652" s="14">
        <f t="shared" si="88"/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0.30612244897959184</v>
      </c>
      <c r="I5653" s="10">
        <v>170</v>
      </c>
      <c r="J5653" s="14">
        <f t="shared" si="88"/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0.23841059602649006</v>
      </c>
      <c r="I5654" s="10">
        <v>230</v>
      </c>
      <c r="J5654" s="14">
        <f t="shared" si="88"/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0.32752613240418116</v>
      </c>
      <c r="I5655" s="10">
        <v>4632</v>
      </c>
      <c r="J5655" s="14">
        <f t="shared" si="88"/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0.25589225589225589</v>
      </c>
      <c r="I5656" s="10">
        <v>221</v>
      </c>
      <c r="J5656" s="14">
        <f t="shared" si="88"/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0.35833333333333334</v>
      </c>
      <c r="I5657" s="10">
        <v>154</v>
      </c>
      <c r="J5657" s="14">
        <f t="shared" si="88"/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0.29750982961992134</v>
      </c>
      <c r="I5658" s="10">
        <v>536</v>
      </c>
      <c r="J5658" s="14">
        <f t="shared" si="88"/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0.25</v>
      </c>
      <c r="I5659" s="10">
        <v>288</v>
      </c>
      <c r="J5659" s="14">
        <f t="shared" si="88"/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0.33582089552238809</v>
      </c>
      <c r="I5660" s="10">
        <v>267</v>
      </c>
      <c r="J5660" s="14">
        <f t="shared" si="88"/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0.29398148148148145</v>
      </c>
      <c r="I5661" s="10">
        <v>305</v>
      </c>
      <c r="J5661" s="14">
        <f t="shared" si="88"/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0.29227557411273486</v>
      </c>
      <c r="I5662" s="10">
        <v>339</v>
      </c>
      <c r="J5662" s="14">
        <f t="shared" si="88"/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0.30492424242424243</v>
      </c>
      <c r="I5663" s="10">
        <v>367</v>
      </c>
      <c r="J5663" s="14">
        <f t="shared" si="88"/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0.21345029239766081</v>
      </c>
      <c r="I5664" s="10">
        <v>269</v>
      </c>
      <c r="J5664" s="14">
        <f t="shared" si="88"/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0.33526011560693642</v>
      </c>
      <c r="I5665" s="10">
        <v>115</v>
      </c>
      <c r="J5665" s="14">
        <f t="shared" si="88"/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0.30483271375464682</v>
      </c>
      <c r="I5666" s="10">
        <v>561</v>
      </c>
      <c r="J5666" s="14">
        <f t="shared" si="88"/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0.35735612066302891</v>
      </c>
      <c r="I5667" s="10">
        <v>6242</v>
      </c>
      <c r="J5667" s="14">
        <f t="shared" si="88"/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0.38461538461538464</v>
      </c>
      <c r="I5668" s="10">
        <v>136</v>
      </c>
      <c r="J5668" s="14">
        <f t="shared" si="88"/>
        <v>1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0.35311572700296734</v>
      </c>
      <c r="I5669" s="10">
        <v>218</v>
      </c>
      <c r="J5669" s="14">
        <f t="shared" si="88"/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0.37914691943127959</v>
      </c>
      <c r="I5670" s="10">
        <v>524</v>
      </c>
      <c r="J5670" s="14">
        <f t="shared" si="88"/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0.3632286995515695</v>
      </c>
      <c r="I5671" s="10">
        <v>142</v>
      </c>
      <c r="J5671" s="14">
        <f t="shared" si="88"/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0.32544378698224852</v>
      </c>
      <c r="I5672" s="10">
        <v>228</v>
      </c>
      <c r="J5672" s="14">
        <f t="shared" si="88"/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0.27341772151898736</v>
      </c>
      <c r="I5673" s="10">
        <v>287</v>
      </c>
      <c r="J5673" s="14">
        <f t="shared" si="88"/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0.32872503840245776</v>
      </c>
      <c r="I5674" s="10">
        <v>437</v>
      </c>
      <c r="J5674" s="14">
        <f t="shared" si="88"/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0.34870848708487084</v>
      </c>
      <c r="I5675" s="10">
        <v>353</v>
      </c>
      <c r="J5675" s="14">
        <f t="shared" si="88"/>
        <v>1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0.33447098976109213</v>
      </c>
      <c r="I5676" s="10">
        <v>195</v>
      </c>
      <c r="J5676" s="14">
        <f t="shared" si="88"/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0.28176795580110497</v>
      </c>
      <c r="I5677" s="10">
        <v>130</v>
      </c>
      <c r="J5677" s="14">
        <f t="shared" si="88"/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0.27644710578842313</v>
      </c>
      <c r="I5678" s="10">
        <v>725</v>
      </c>
      <c r="J5678" s="14">
        <f t="shared" si="88"/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0.30496453900709219</v>
      </c>
      <c r="I5679" s="10">
        <v>392</v>
      </c>
      <c r="J5679" s="14">
        <f t="shared" si="88"/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0.35490196078431374</v>
      </c>
      <c r="I5680" s="10">
        <v>329</v>
      </c>
      <c r="J5680" s="14">
        <f t="shared" si="88"/>
        <v>1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0.2565217391304348</v>
      </c>
      <c r="I5681" s="10">
        <v>171</v>
      </c>
      <c r="J5681" s="14">
        <f t="shared" si="88"/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0.3860294117647059</v>
      </c>
      <c r="I5682" s="10">
        <v>167</v>
      </c>
      <c r="J5682" s="14">
        <f t="shared" si="88"/>
        <v>1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0.37557251908396949</v>
      </c>
      <c r="I5683" s="10">
        <v>409</v>
      </c>
      <c r="J5683" s="14">
        <f t="shared" si="88"/>
        <v>1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0.34848484848484851</v>
      </c>
      <c r="I5684" s="10">
        <v>43</v>
      </c>
      <c r="J5684" s="14">
        <f t="shared" si="88"/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0.42352941176470588</v>
      </c>
      <c r="I5685" s="10">
        <v>98</v>
      </c>
      <c r="J5685" s="14">
        <f t="shared" si="88"/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0.36332179930795849</v>
      </c>
      <c r="I5686" s="10">
        <v>184</v>
      </c>
      <c r="J5686" s="14">
        <f t="shared" si="88"/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0.34883720930232559</v>
      </c>
      <c r="I5687" s="10">
        <v>84</v>
      </c>
      <c r="J5687" s="14">
        <f t="shared" si="88"/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0.34299516908212563</v>
      </c>
      <c r="I5688" s="10">
        <v>136</v>
      </c>
      <c r="J5688" s="14">
        <f t="shared" si="88"/>
        <v>1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0.42499999999999999</v>
      </c>
      <c r="I5689" s="10">
        <v>115</v>
      </c>
      <c r="J5689" s="14">
        <f t="shared" si="88"/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0.41903922062652221</v>
      </c>
      <c r="I5690" s="10">
        <v>13835</v>
      </c>
      <c r="J5690" s="14">
        <f t="shared" si="88"/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0.4373401534526854</v>
      </c>
      <c r="I5691" s="10">
        <v>220</v>
      </c>
      <c r="J5691" s="14">
        <f t="shared" si="88"/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0.32296650717703351</v>
      </c>
      <c r="I5692" s="10">
        <v>283</v>
      </c>
      <c r="J5692" s="14">
        <f t="shared" si="88"/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0.37055837563451777</v>
      </c>
      <c r="I5693" s="10">
        <v>496</v>
      </c>
      <c r="J5693" s="14">
        <f t="shared" si="88"/>
        <v>1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0.45394736842105265</v>
      </c>
      <c r="I5694" s="10">
        <v>83</v>
      </c>
      <c r="J5694" s="14">
        <f t="shared" si="88"/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0.42307692307692307</v>
      </c>
      <c r="I5695" s="10">
        <v>210</v>
      </c>
      <c r="J5695" s="14">
        <f t="shared" si="88"/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0.32558139534883723</v>
      </c>
      <c r="I5696" s="10">
        <v>87</v>
      </c>
      <c r="J5696" s="14">
        <f t="shared" si="88"/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0.31892274982282071</v>
      </c>
      <c r="I5697" s="10">
        <v>3844</v>
      </c>
      <c r="J5697" s="14">
        <f t="shared" si="88"/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0.34458128078817735</v>
      </c>
      <c r="I5698" s="10">
        <v>2661</v>
      </c>
      <c r="J5698" s="14">
        <f t="shared" si="88"/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0.41516966067864269</v>
      </c>
      <c r="I5699" s="10">
        <v>293</v>
      </c>
      <c r="J5699" s="14">
        <f t="shared" si="88"/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0.39901477832512317</v>
      </c>
      <c r="I5700" s="10">
        <v>122</v>
      </c>
      <c r="J5700" s="14">
        <f t="shared" ref="J5700:J5763" si="89">IF(H5700&lt;J$2,1,0)</f>
        <v>1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0.34008097165991902</v>
      </c>
      <c r="I5701" s="10">
        <v>163</v>
      </c>
      <c r="J5701" s="14">
        <f t="shared" si="89"/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0.34202520643198608</v>
      </c>
      <c r="I5702" s="10">
        <v>1514</v>
      </c>
      <c r="J5702" s="14">
        <f t="shared" si="89"/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0.24193548387096775</v>
      </c>
      <c r="I5703" s="10">
        <v>47</v>
      </c>
      <c r="J5703" s="14">
        <f t="shared" si="89"/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0.36186348862405199</v>
      </c>
      <c r="I5704" s="10">
        <v>1178</v>
      </c>
      <c r="J5704" s="14">
        <f t="shared" si="89"/>
        <v>1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0.30597014925373134</v>
      </c>
      <c r="I5705" s="10">
        <v>279</v>
      </c>
      <c r="J5705" s="14">
        <f t="shared" si="89"/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0.37467018469656993</v>
      </c>
      <c r="I5706" s="10">
        <v>237</v>
      </c>
      <c r="J5706" s="14">
        <f t="shared" si="89"/>
        <v>1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0.30851063829787234</v>
      </c>
      <c r="I5707" s="10">
        <v>260</v>
      </c>
      <c r="J5707" s="14">
        <f t="shared" si="89"/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0.34072580645161288</v>
      </c>
      <c r="I5708" s="10">
        <v>327</v>
      </c>
      <c r="J5708" s="14">
        <f t="shared" si="89"/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0.34509643003693063</v>
      </c>
      <c r="I5709" s="10">
        <v>1596</v>
      </c>
      <c r="J5709" s="14">
        <f t="shared" si="89"/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0.34313725490196079</v>
      </c>
      <c r="I5710" s="10">
        <v>134</v>
      </c>
      <c r="J5710" s="14">
        <f t="shared" si="89"/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0.32954545454545453</v>
      </c>
      <c r="I5711" s="10">
        <v>236</v>
      </c>
      <c r="J5711" s="14">
        <f t="shared" si="89"/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0.38775510204081631</v>
      </c>
      <c r="I5712" s="10">
        <v>450</v>
      </c>
      <c r="J5712" s="14">
        <f t="shared" si="89"/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0.37147595356550578</v>
      </c>
      <c r="I5713" s="10">
        <v>379</v>
      </c>
      <c r="J5713" s="14">
        <f t="shared" si="89"/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0.29315960912052119</v>
      </c>
      <c r="I5714" s="10">
        <v>434</v>
      </c>
      <c r="J5714" s="14">
        <f t="shared" si="89"/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0.34881209503239741</v>
      </c>
      <c r="I5715" s="10">
        <v>603</v>
      </c>
      <c r="J5715" s="14">
        <f t="shared" si="89"/>
        <v>1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0.43177892918825561</v>
      </c>
      <c r="I5716" s="10">
        <v>329</v>
      </c>
      <c r="J5716" s="14">
        <f t="shared" si="89"/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0.38368580060422963</v>
      </c>
      <c r="I5717" s="10">
        <v>204</v>
      </c>
      <c r="J5717" s="14">
        <f t="shared" si="89"/>
        <v>1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0.31730769230769229</v>
      </c>
      <c r="I5718" s="10">
        <v>213</v>
      </c>
      <c r="J5718" s="14">
        <f t="shared" si="89"/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0.38721804511278196</v>
      </c>
      <c r="I5719" s="10">
        <v>326</v>
      </c>
      <c r="J5719" s="14">
        <f t="shared" si="89"/>
        <v>1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0.3140096618357488</v>
      </c>
      <c r="I5720" s="10">
        <v>142</v>
      </c>
      <c r="J5720" s="14">
        <f t="shared" si="89"/>
        <v>1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0.31782945736434109</v>
      </c>
      <c r="I5721" s="10">
        <v>88</v>
      </c>
      <c r="J5721" s="14">
        <f t="shared" si="89"/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0.3611111111111111</v>
      </c>
      <c r="I5722" s="10">
        <v>230</v>
      </c>
      <c r="J5722" s="14">
        <f t="shared" si="89"/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0.34</v>
      </c>
      <c r="I5723" s="10">
        <v>99</v>
      </c>
      <c r="J5723" s="14">
        <f t="shared" si="89"/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0.3408450704225352</v>
      </c>
      <c r="I5724" s="10">
        <v>234</v>
      </c>
      <c r="J5724" s="14">
        <f t="shared" si="89"/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0.4019933554817276</v>
      </c>
      <c r="I5725" s="10">
        <v>360</v>
      </c>
      <c r="J5725" s="14">
        <f t="shared" si="89"/>
        <v>0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0.38579499596448746</v>
      </c>
      <c r="I5726" s="10">
        <v>761</v>
      </c>
      <c r="J5726" s="14">
        <f t="shared" si="89"/>
        <v>1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0.34885057471264369</v>
      </c>
      <c r="I5727" s="10">
        <v>1133</v>
      </c>
      <c r="J5727" s="14">
        <f t="shared" si="89"/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0.37044534412955465</v>
      </c>
      <c r="I5728" s="10">
        <v>311</v>
      </c>
      <c r="J5728" s="14">
        <f t="shared" si="89"/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0.36907216494845363</v>
      </c>
      <c r="I5729" s="10">
        <v>306</v>
      </c>
      <c r="J5729" s="14">
        <f t="shared" si="89"/>
        <v>1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0.43023255813953487</v>
      </c>
      <c r="I5730" s="10">
        <v>98</v>
      </c>
      <c r="J5730" s="14">
        <f t="shared" si="89"/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0.44519883608147431</v>
      </c>
      <c r="I5731" s="10">
        <v>572</v>
      </c>
      <c r="J5731" s="14">
        <f t="shared" si="89"/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0.27777777777777779</v>
      </c>
      <c r="I5732" s="10">
        <v>208</v>
      </c>
      <c r="J5732" s="14">
        <f t="shared" si="89"/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0.36024844720496896</v>
      </c>
      <c r="I5733" s="10">
        <v>206</v>
      </c>
      <c r="J5733" s="14">
        <f t="shared" si="89"/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0.39189189189189189</v>
      </c>
      <c r="I5734" s="10">
        <v>360</v>
      </c>
      <c r="J5734" s="14">
        <f t="shared" si="89"/>
        <v>1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0.40858208955223879</v>
      </c>
      <c r="I5735" s="10">
        <v>317</v>
      </c>
      <c r="J5735" s="14">
        <f t="shared" si="89"/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0.43949044585987262</v>
      </c>
      <c r="I5736" s="10">
        <v>264</v>
      </c>
      <c r="J5736" s="14">
        <f t="shared" si="89"/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0.3976311336717428</v>
      </c>
      <c r="I5737" s="10">
        <v>356</v>
      </c>
      <c r="J5737" s="14">
        <f t="shared" si="89"/>
        <v>1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0.44318444804443413</v>
      </c>
      <c r="I5738" s="10">
        <v>2406</v>
      </c>
      <c r="J5738" s="14">
        <f t="shared" si="89"/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0.40378006872852235</v>
      </c>
      <c r="I5739" s="10">
        <v>347</v>
      </c>
      <c r="J5739" s="14">
        <f t="shared" si="89"/>
        <v>0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0.39396760379817536</v>
      </c>
      <c r="I5740" s="10">
        <v>3255</v>
      </c>
      <c r="J5740" s="14">
        <f t="shared" si="89"/>
        <v>1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0.33615221987315008</v>
      </c>
      <c r="I5741" s="10">
        <v>314</v>
      </c>
      <c r="J5741" s="14">
        <f t="shared" si="89"/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0.32754342431761785</v>
      </c>
      <c r="I5742" s="10">
        <v>271</v>
      </c>
      <c r="J5742" s="14">
        <f t="shared" si="89"/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0.3401360544217687</v>
      </c>
      <c r="I5743" s="10">
        <v>194</v>
      </c>
      <c r="J5743" s="14">
        <f t="shared" si="89"/>
        <v>1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0.43577981651376146</v>
      </c>
      <c r="I5744" s="10">
        <v>123</v>
      </c>
      <c r="J5744" s="14">
        <f t="shared" si="89"/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0.26811594202898553</v>
      </c>
      <c r="I5745" s="10">
        <v>202</v>
      </c>
      <c r="J5745" s="14">
        <f t="shared" si="89"/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0.32923076923076922</v>
      </c>
      <c r="I5746" s="10">
        <v>218</v>
      </c>
      <c r="J5746" s="14">
        <f t="shared" si="89"/>
        <v>1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0.37567567567567567</v>
      </c>
      <c r="I5747" s="10">
        <v>462</v>
      </c>
      <c r="J5747" s="14">
        <f t="shared" si="89"/>
        <v>1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0.29143214509068166</v>
      </c>
      <c r="I5748" s="10">
        <v>1133</v>
      </c>
      <c r="J5748" s="14">
        <f t="shared" si="89"/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0.38874215912842525</v>
      </c>
      <c r="I5749" s="10">
        <v>3703</v>
      </c>
      <c r="J5749" s="14">
        <f t="shared" si="89"/>
        <v>1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0.3760734971040543</v>
      </c>
      <c r="I5750" s="10">
        <v>9372</v>
      </c>
      <c r="J5750" s="14">
        <f t="shared" si="89"/>
        <v>1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0.33846153846153848</v>
      </c>
      <c r="I5751" s="10">
        <v>946</v>
      </c>
      <c r="J5751" s="14">
        <f t="shared" si="89"/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0.30687830687830686</v>
      </c>
      <c r="I5752" s="10">
        <v>1441</v>
      </c>
      <c r="J5752" s="14">
        <f t="shared" si="89"/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0.32755102040816325</v>
      </c>
      <c r="I5753" s="10">
        <v>659</v>
      </c>
      <c r="J5753" s="14">
        <f t="shared" si="89"/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0.33457249070631973</v>
      </c>
      <c r="I5754" s="10">
        <v>179</v>
      </c>
      <c r="J5754" s="14">
        <f t="shared" si="89"/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0.30320512820512818</v>
      </c>
      <c r="I5755" s="10">
        <v>1087</v>
      </c>
      <c r="J5755" s="14">
        <f t="shared" si="89"/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0.24767953102100634</v>
      </c>
      <c r="I5756" s="10">
        <v>1540</v>
      </c>
      <c r="J5756" s="14">
        <f t="shared" si="89"/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0.24865831842576028</v>
      </c>
      <c r="I5757" s="10">
        <v>1260</v>
      </c>
      <c r="J5757" s="14">
        <f t="shared" si="89"/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0.23014256619144602</v>
      </c>
      <c r="I5758" s="10">
        <v>1134</v>
      </c>
      <c r="J5758" s="14">
        <f t="shared" si="89"/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0.3112851755149405</v>
      </c>
      <c r="I5759" s="10">
        <v>9496</v>
      </c>
      <c r="J5759" s="14">
        <f t="shared" si="89"/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0.26978998384491115</v>
      </c>
      <c r="I5760" s="10">
        <v>1356</v>
      </c>
      <c r="J5760" s="14">
        <f t="shared" si="89"/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0.2781954887218045</v>
      </c>
      <c r="I5761" s="10">
        <v>1056</v>
      </c>
      <c r="J5761" s="14">
        <f t="shared" si="89"/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0.29325842696629212</v>
      </c>
      <c r="I5762" s="10">
        <v>629</v>
      </c>
      <c r="J5762" s="14">
        <f t="shared" si="89"/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0.30287722380847792</v>
      </c>
      <c r="I5763" s="10">
        <v>3174</v>
      </c>
      <c r="J5763" s="14">
        <f t="shared" si="89"/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0.39005062733876295</v>
      </c>
      <c r="I5764" s="10">
        <v>2771</v>
      </c>
      <c r="J5764" s="14">
        <f t="shared" ref="J5764:J5827" si="90">IF(H5764&lt;J$2,1,0)</f>
        <v>1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0.44619565217391305</v>
      </c>
      <c r="I5765" s="10">
        <v>3057</v>
      </c>
      <c r="J5765" s="14">
        <f t="shared" si="90"/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0.42828120570726635</v>
      </c>
      <c r="I5766" s="10">
        <v>12101</v>
      </c>
      <c r="J5766" s="14">
        <f t="shared" si="90"/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0.40728900255754474</v>
      </c>
      <c r="I5767" s="10">
        <v>927</v>
      </c>
      <c r="J5767" s="14">
        <f t="shared" si="90"/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0.37968952134540751</v>
      </c>
      <c r="I5768" s="10">
        <v>959</v>
      </c>
      <c r="J5768" s="14">
        <f t="shared" si="90"/>
        <v>1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0.36656891495601174</v>
      </c>
      <c r="I5769" s="10">
        <v>432</v>
      </c>
      <c r="J5769" s="14">
        <f t="shared" si="90"/>
        <v>1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0.44867549668874174</v>
      </c>
      <c r="I5770" s="10">
        <v>999</v>
      </c>
      <c r="J5770" s="14">
        <f t="shared" si="90"/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0.3903133903133903</v>
      </c>
      <c r="I5771" s="10">
        <v>428</v>
      </c>
      <c r="J5771" s="14">
        <f t="shared" si="90"/>
        <v>1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0.36039886039886038</v>
      </c>
      <c r="I5772" s="10">
        <v>898</v>
      </c>
      <c r="J5772" s="14">
        <f t="shared" si="90"/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0.40796503156872266</v>
      </c>
      <c r="I5773" s="10">
        <v>1219</v>
      </c>
      <c r="J5773" s="14">
        <f t="shared" si="90"/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0.39563862928348908</v>
      </c>
      <c r="I5774" s="10">
        <v>194</v>
      </c>
      <c r="J5774" s="14">
        <f t="shared" si="90"/>
        <v>1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0.34040239260467647</v>
      </c>
      <c r="I5775" s="10">
        <v>2426</v>
      </c>
      <c r="J5775" s="14">
        <f t="shared" si="90"/>
        <v>1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0.27027027027027029</v>
      </c>
      <c r="I5776" s="10">
        <v>27</v>
      </c>
      <c r="J5776" s="14">
        <f t="shared" si="90"/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0.43510506798516685</v>
      </c>
      <c r="I5777" s="10">
        <v>457</v>
      </c>
      <c r="J5777" s="14">
        <f t="shared" si="90"/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0.41944255608429637</v>
      </c>
      <c r="I5778" s="10">
        <v>854</v>
      </c>
      <c r="J5778" s="14">
        <f t="shared" si="90"/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0.41554959785522788</v>
      </c>
      <c r="I5779" s="10">
        <v>218</v>
      </c>
      <c r="J5779" s="14">
        <f t="shared" si="90"/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0.45395449620801731</v>
      </c>
      <c r="I5780" s="10">
        <v>504</v>
      </c>
      <c r="J5780" s="14">
        <f t="shared" si="90"/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0.41114058355437666</v>
      </c>
      <c r="I5781" s="10">
        <v>444</v>
      </c>
      <c r="J5781" s="14">
        <f t="shared" si="90"/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0.40579710144927539</v>
      </c>
      <c r="I5782" s="10">
        <v>205</v>
      </c>
      <c r="J5782" s="14">
        <f t="shared" si="90"/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0.3659730722154223</v>
      </c>
      <c r="I5783" s="10">
        <v>518</v>
      </c>
      <c r="J5783" s="14">
        <f t="shared" si="90"/>
        <v>1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0.33933161953727509</v>
      </c>
      <c r="I5784" s="10">
        <v>257</v>
      </c>
      <c r="J5784" s="14">
        <f t="shared" si="90"/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0.34817813765182187</v>
      </c>
      <c r="I5785" s="10">
        <v>644</v>
      </c>
      <c r="J5785" s="14">
        <f t="shared" si="90"/>
        <v>1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0.39182282793867124</v>
      </c>
      <c r="I5786" s="10">
        <v>357</v>
      </c>
      <c r="J5786" s="14">
        <f t="shared" si="90"/>
        <v>1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0.41715976331360949</v>
      </c>
      <c r="I5787" s="10">
        <v>394</v>
      </c>
      <c r="J5787" s="14">
        <f t="shared" si="90"/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0.4128166915052161</v>
      </c>
      <c r="I5788" s="10">
        <v>788</v>
      </c>
      <c r="J5788" s="14">
        <f t="shared" si="90"/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0.35893416927899685</v>
      </c>
      <c r="I5789" s="10">
        <v>409</v>
      </c>
      <c r="J5789" s="14">
        <f t="shared" si="90"/>
        <v>1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0.41384863123993559</v>
      </c>
      <c r="I5790" s="10">
        <v>728</v>
      </c>
      <c r="J5790" s="14">
        <f t="shared" si="90"/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0.41200971884762233</v>
      </c>
      <c r="I5791" s="10">
        <v>1694</v>
      </c>
      <c r="J5791" s="14">
        <f t="shared" si="90"/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0.38251366120218577</v>
      </c>
      <c r="I5792" s="10">
        <v>452</v>
      </c>
      <c r="J5792" s="14">
        <f t="shared" si="90"/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0.34735413839891449</v>
      </c>
      <c r="I5793" s="10">
        <v>481</v>
      </c>
      <c r="J5793" s="14">
        <f t="shared" si="90"/>
        <v>1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0.45188794153471379</v>
      </c>
      <c r="I5794" s="10">
        <v>900</v>
      </c>
      <c r="J5794" s="14">
        <f t="shared" si="90"/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0.41299303944315546</v>
      </c>
      <c r="I5795" s="10">
        <v>506</v>
      </c>
      <c r="J5795" s="14">
        <f t="shared" si="90"/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0.40974212034383956</v>
      </c>
      <c r="I5796" s="10">
        <v>206</v>
      </c>
      <c r="J5796" s="14">
        <f t="shared" si="90"/>
        <v>0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0.41666666666666669</v>
      </c>
      <c r="I5797" s="10">
        <v>63</v>
      </c>
      <c r="J5797" s="14">
        <f t="shared" si="90"/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0.39058171745152354</v>
      </c>
      <c r="I5798" s="10">
        <v>220</v>
      </c>
      <c r="J5798" s="14">
        <f t="shared" si="90"/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0.43065693430656932</v>
      </c>
      <c r="I5799" s="10">
        <v>78</v>
      </c>
      <c r="J5799" s="14">
        <f t="shared" si="90"/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0.4</v>
      </c>
      <c r="I5800" s="10">
        <v>315</v>
      </c>
      <c r="J5800" s="14">
        <f t="shared" si="90"/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0.43069306930693069</v>
      </c>
      <c r="I5801" s="10">
        <v>115</v>
      </c>
      <c r="J5801" s="14">
        <f t="shared" si="90"/>
        <v>0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0.39202898550724635</v>
      </c>
      <c r="I5802" s="10">
        <v>839</v>
      </c>
      <c r="J5802" s="14">
        <f t="shared" si="90"/>
        <v>1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0.39855072463768115</v>
      </c>
      <c r="I5803" s="10">
        <v>581</v>
      </c>
      <c r="J5803" s="14">
        <f t="shared" si="90"/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0.36966824644549762</v>
      </c>
      <c r="I5804" s="10">
        <v>133</v>
      </c>
      <c r="J5804" s="14">
        <f t="shared" si="90"/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0.38141025641025639</v>
      </c>
      <c r="I5805" s="10">
        <v>579</v>
      </c>
      <c r="J5805" s="14">
        <f t="shared" si="90"/>
        <v>1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0.39135285913528589</v>
      </c>
      <c r="I5806" s="10">
        <v>2182</v>
      </c>
      <c r="J5806" s="14">
        <f t="shared" si="90"/>
        <v>1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0.30808080808080807</v>
      </c>
      <c r="I5807" s="10">
        <v>137</v>
      </c>
      <c r="J5807" s="14">
        <f t="shared" si="90"/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0.45179063360881544</v>
      </c>
      <c r="I5808" s="10">
        <v>199</v>
      </c>
      <c r="J5808" s="14">
        <f t="shared" si="90"/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0.51586489252814738</v>
      </c>
      <c r="I5809" s="10">
        <v>473</v>
      </c>
      <c r="J5809" s="14">
        <f t="shared" si="90"/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0.38697318007662834</v>
      </c>
      <c r="I5810" s="10">
        <v>160</v>
      </c>
      <c r="J5810" s="14">
        <f t="shared" si="90"/>
        <v>1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0.39970717423133234</v>
      </c>
      <c r="I5811" s="10">
        <v>820</v>
      </c>
      <c r="J5811" s="14">
        <f t="shared" si="90"/>
        <v>1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0.40883977900552487</v>
      </c>
      <c r="I5812" s="10">
        <v>107</v>
      </c>
      <c r="J5812" s="14">
        <f t="shared" si="90"/>
        <v>0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0.35883014623172105</v>
      </c>
      <c r="I5813" s="10">
        <v>1140</v>
      </c>
      <c r="J5813" s="14">
        <f t="shared" si="90"/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0.34375842545160423</v>
      </c>
      <c r="I5814" s="10">
        <v>2434</v>
      </c>
      <c r="J5814" s="14">
        <f t="shared" si="90"/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0.26366950182260024</v>
      </c>
      <c r="I5815" s="10">
        <v>606</v>
      </c>
      <c r="J5815" s="14">
        <f t="shared" si="90"/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0.39327485380116961</v>
      </c>
      <c r="I5816" s="10">
        <v>415</v>
      </c>
      <c r="J5816" s="14">
        <f t="shared" si="90"/>
        <v>1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0.40095655639697092</v>
      </c>
      <c r="I5817" s="10">
        <v>1503</v>
      </c>
      <c r="J5817" s="14">
        <f t="shared" si="90"/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0.35629453681710216</v>
      </c>
      <c r="I5818" s="10">
        <v>271</v>
      </c>
      <c r="J5818" s="14">
        <f t="shared" si="90"/>
        <v>1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0.35886524822695037</v>
      </c>
      <c r="I5819" s="10">
        <v>452</v>
      </c>
      <c r="J5819" s="14">
        <f t="shared" si="90"/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0.37223587223587223</v>
      </c>
      <c r="I5820" s="10">
        <v>511</v>
      </c>
      <c r="J5820" s="14">
        <f t="shared" si="90"/>
        <v>1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0.36764705882352944</v>
      </c>
      <c r="I5821" s="10">
        <v>301</v>
      </c>
      <c r="J5821" s="14">
        <f t="shared" si="90"/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0.44004944375772559</v>
      </c>
      <c r="I5822" s="10">
        <v>453</v>
      </c>
      <c r="J5822" s="14">
        <f t="shared" si="90"/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0.16582914572864321</v>
      </c>
      <c r="I5823" s="10">
        <v>166</v>
      </c>
      <c r="J5823" s="14">
        <f t="shared" si="90"/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0.40697674418604651</v>
      </c>
      <c r="I5824" s="10">
        <v>357</v>
      </c>
      <c r="J5824" s="14">
        <f t="shared" si="90"/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0.40280273086597196</v>
      </c>
      <c r="I5825" s="10">
        <v>1662</v>
      </c>
      <c r="J5825" s="14">
        <f t="shared" si="90"/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0.3677966101694915</v>
      </c>
      <c r="I5826" s="10">
        <v>373</v>
      </c>
      <c r="J5826" s="14">
        <f t="shared" si="90"/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0.33243243243243242</v>
      </c>
      <c r="I5827" s="10">
        <v>494</v>
      </c>
      <c r="J5827" s="14">
        <f t="shared" si="90"/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0.35957696827262042</v>
      </c>
      <c r="I5828" s="10">
        <v>545</v>
      </c>
      <c r="J5828" s="14">
        <f t="shared" ref="J5828:J5891" si="91">IF(H5828&lt;J$2,1,0)</f>
        <v>1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0.32637075718015668</v>
      </c>
      <c r="I5829" s="10">
        <v>258</v>
      </c>
      <c r="J5829" s="14">
        <f t="shared" si="91"/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0.34519572953736655</v>
      </c>
      <c r="I5830" s="10">
        <v>368</v>
      </c>
      <c r="J5830" s="14">
        <f t="shared" si="91"/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0.23576158940397351</v>
      </c>
      <c r="I5831" s="10">
        <v>577</v>
      </c>
      <c r="J5831" s="14">
        <f t="shared" si="91"/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0.3552542372881356</v>
      </c>
      <c r="I5832" s="10">
        <v>1902</v>
      </c>
      <c r="J5832" s="14">
        <f t="shared" si="91"/>
        <v>1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0.33116883116883117</v>
      </c>
      <c r="I5833" s="10">
        <v>618</v>
      </c>
      <c r="J5833" s="14">
        <f t="shared" si="91"/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0.39680232558139533</v>
      </c>
      <c r="I5834" s="10">
        <v>830</v>
      </c>
      <c r="J5834" s="14">
        <f t="shared" si="91"/>
        <v>1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0.3832700164862734</v>
      </c>
      <c r="I5835" s="10">
        <v>8604</v>
      </c>
      <c r="J5835" s="14">
        <f t="shared" si="91"/>
        <v>1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0.21893491124260356</v>
      </c>
      <c r="I5836" s="10">
        <v>132</v>
      </c>
      <c r="J5836" s="14">
        <f t="shared" si="91"/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0.37250554323725055</v>
      </c>
      <c r="I5837" s="10">
        <v>283</v>
      </c>
      <c r="J5837" s="14">
        <f t="shared" si="91"/>
        <v>1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0.4</v>
      </c>
      <c r="I5838" s="10">
        <v>1491</v>
      </c>
      <c r="J5838" s="14">
        <f t="shared" si="91"/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9.2436974789915971E-2</v>
      </c>
      <c r="I5839" s="10">
        <v>108</v>
      </c>
      <c r="J5839" s="14">
        <f t="shared" si="91"/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0.3348467650397276</v>
      </c>
      <c r="I5840" s="10">
        <v>586</v>
      </c>
      <c r="J5840" s="14">
        <f t="shared" si="91"/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0.22818791946308725</v>
      </c>
      <c r="I5841" s="10">
        <v>115</v>
      </c>
      <c r="J5841" s="14">
        <f t="shared" si="91"/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0.31274131274131273</v>
      </c>
      <c r="I5842" s="10">
        <v>178</v>
      </c>
      <c r="J5842" s="14">
        <f t="shared" si="91"/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0.2558139534883721</v>
      </c>
      <c r="I5843" s="10">
        <v>320</v>
      </c>
      <c r="J5843" s="14">
        <f t="shared" si="91"/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0.28286852589641437</v>
      </c>
      <c r="I5844" s="10">
        <v>180</v>
      </c>
      <c r="J5844" s="14">
        <f t="shared" si="91"/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0.28233438485804419</v>
      </c>
      <c r="I5845" s="10">
        <v>455</v>
      </c>
      <c r="J5845" s="14">
        <f t="shared" si="91"/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0.31764705882352939</v>
      </c>
      <c r="I5846" s="10">
        <v>348</v>
      </c>
      <c r="J5846" s="14">
        <f t="shared" si="91"/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0.32371794871794873</v>
      </c>
      <c r="I5847" s="10">
        <v>3165</v>
      </c>
      <c r="J5847" s="14">
        <f t="shared" si="91"/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0.30140845070422534</v>
      </c>
      <c r="I5848" s="10">
        <v>248</v>
      </c>
      <c r="J5848" s="14">
        <f t="shared" si="91"/>
        <v>1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0.34246575342465752</v>
      </c>
      <c r="I5849" s="10">
        <v>48</v>
      </c>
      <c r="J5849" s="14">
        <f t="shared" si="91"/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0.3261802575107296</v>
      </c>
      <c r="I5850" s="10">
        <v>157</v>
      </c>
      <c r="J5850" s="14">
        <f t="shared" si="91"/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0.43187660668380462</v>
      </c>
      <c r="I5851" s="10">
        <v>221</v>
      </c>
      <c r="J5851" s="14">
        <f t="shared" si="91"/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0.31560891938250429</v>
      </c>
      <c r="I5852" s="10">
        <v>399</v>
      </c>
      <c r="J5852" s="14">
        <f t="shared" si="91"/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0.29105839416058393</v>
      </c>
      <c r="I5853" s="10">
        <v>777</v>
      </c>
      <c r="J5853" s="14">
        <f t="shared" si="91"/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0.22033898305084745</v>
      </c>
      <c r="I5854" s="10">
        <v>460</v>
      </c>
      <c r="J5854" s="14">
        <f t="shared" si="91"/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0.39542483660130717</v>
      </c>
      <c r="I5855" s="10">
        <v>1110</v>
      </c>
      <c r="J5855" s="14">
        <f t="shared" si="91"/>
        <v>1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0.32016210739614998</v>
      </c>
      <c r="I5856" s="10">
        <v>671</v>
      </c>
      <c r="J5856" s="14">
        <f t="shared" si="91"/>
        <v>1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0.35193760662929563</v>
      </c>
      <c r="I5857" s="10">
        <v>2659</v>
      </c>
      <c r="J5857" s="14">
        <f t="shared" si="91"/>
        <v>1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0.34068627450980393</v>
      </c>
      <c r="I5858" s="10">
        <v>807</v>
      </c>
      <c r="J5858" s="14">
        <f t="shared" si="91"/>
        <v>1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0.32188841201716739</v>
      </c>
      <c r="I5859" s="10">
        <v>474</v>
      </c>
      <c r="J5859" s="14">
        <f t="shared" si="91"/>
        <v>1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0.31205673758865249</v>
      </c>
      <c r="I5860" s="10">
        <v>97</v>
      </c>
      <c r="J5860" s="14">
        <f t="shared" si="91"/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0.26373626373626374</v>
      </c>
      <c r="I5861" s="10">
        <v>134</v>
      </c>
      <c r="J5861" s="14">
        <f t="shared" si="91"/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0.32408500590318773</v>
      </c>
      <c r="I5862" s="10">
        <v>1145</v>
      </c>
      <c r="J5862" s="14">
        <f t="shared" si="91"/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0.31521739130434784</v>
      </c>
      <c r="I5863" s="10">
        <v>1008</v>
      </c>
      <c r="J5863" s="14">
        <f t="shared" si="91"/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0.27283950617283953</v>
      </c>
      <c r="I5864" s="10">
        <v>589</v>
      </c>
      <c r="J5864" s="14">
        <f t="shared" si="91"/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0.31645569620253167</v>
      </c>
      <c r="I5865" s="10">
        <v>432</v>
      </c>
      <c r="J5865" s="14">
        <f t="shared" si="91"/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0.31516936671575846</v>
      </c>
      <c r="I5866" s="10">
        <v>465</v>
      </c>
      <c r="J5866" s="14">
        <f t="shared" si="91"/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0.344811753902663</v>
      </c>
      <c r="I5867" s="10">
        <v>1427</v>
      </c>
      <c r="J5867" s="14">
        <f t="shared" si="91"/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0.39353099730458219</v>
      </c>
      <c r="I5868" s="10">
        <v>225</v>
      </c>
      <c r="J5868" s="14">
        <f t="shared" si="91"/>
        <v>1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0.39179104477611942</v>
      </c>
      <c r="I5869" s="10">
        <v>326</v>
      </c>
      <c r="J5869" s="14">
        <f t="shared" si="91"/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0.32638475282906493</v>
      </c>
      <c r="I5870" s="10">
        <v>1131</v>
      </c>
      <c r="J5870" s="14">
        <f t="shared" si="91"/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0.3323076923076923</v>
      </c>
      <c r="I5871" s="10">
        <v>434</v>
      </c>
      <c r="J5871" s="14">
        <f t="shared" si="91"/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0.28827361563517917</v>
      </c>
      <c r="I5872" s="10">
        <v>437</v>
      </c>
      <c r="J5872" s="14">
        <f t="shared" si="91"/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0.29471032745591941</v>
      </c>
      <c r="I5873" s="10">
        <v>280</v>
      </c>
      <c r="J5873" s="14">
        <f t="shared" si="91"/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0.30501089324618735</v>
      </c>
      <c r="I5874" s="10">
        <v>319</v>
      </c>
      <c r="J5874" s="14">
        <f t="shared" si="91"/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0.30397727272727271</v>
      </c>
      <c r="I5875" s="10">
        <v>490</v>
      </c>
      <c r="J5875" s="14">
        <f t="shared" si="91"/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0.36083697352100524</v>
      </c>
      <c r="I5876" s="10">
        <v>11852</v>
      </c>
      <c r="J5876" s="14">
        <f t="shared" si="91"/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0.35903614457831323</v>
      </c>
      <c r="I5877" s="10">
        <v>266</v>
      </c>
      <c r="J5877" s="14">
        <f t="shared" si="91"/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0.31762794476035744</v>
      </c>
      <c r="I5878" s="10">
        <v>1680</v>
      </c>
      <c r="J5878" s="14">
        <f t="shared" si="91"/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0.2914798206278027</v>
      </c>
      <c r="I5879" s="10">
        <v>158</v>
      </c>
      <c r="J5879" s="14">
        <f t="shared" si="91"/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0.35159817351598172</v>
      </c>
      <c r="I5880" s="10">
        <v>142</v>
      </c>
      <c r="J5880" s="14">
        <f t="shared" si="91"/>
        <v>1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0.32872503840245776</v>
      </c>
      <c r="I5881" s="10">
        <v>437</v>
      </c>
      <c r="J5881" s="14">
        <f t="shared" si="91"/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0.40047961630695444</v>
      </c>
      <c r="I5882" s="10">
        <v>250</v>
      </c>
      <c r="J5882" s="14">
        <f t="shared" si="91"/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0.2011173184357542</v>
      </c>
      <c r="I5883" s="10">
        <v>143</v>
      </c>
      <c r="J5883" s="14">
        <f t="shared" si="91"/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0.35235732009925558</v>
      </c>
      <c r="I5884" s="10">
        <v>261</v>
      </c>
      <c r="J5884" s="14">
        <f t="shared" si="91"/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0.38113207547169814</v>
      </c>
      <c r="I5885" s="10">
        <v>492</v>
      </c>
      <c r="J5885" s="14">
        <f t="shared" si="91"/>
        <v>1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0.38309859154929576</v>
      </c>
      <c r="I5886" s="10">
        <v>219</v>
      </c>
      <c r="J5886" s="14">
        <f t="shared" si="91"/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0.27532467532467531</v>
      </c>
      <c r="I5887" s="10">
        <v>279</v>
      </c>
      <c r="J5887" s="14">
        <f t="shared" si="91"/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0.35888501742160278</v>
      </c>
      <c r="I5888" s="10">
        <v>184</v>
      </c>
      <c r="J5888" s="14">
        <f t="shared" si="91"/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0.35800970873786409</v>
      </c>
      <c r="I5889" s="10">
        <v>1587</v>
      </c>
      <c r="J5889" s="14">
        <f t="shared" si="91"/>
        <v>1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0.31346351490236385</v>
      </c>
      <c r="I5890" s="10">
        <v>668</v>
      </c>
      <c r="J5890" s="14">
        <f t="shared" si="91"/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0.34538152610441769</v>
      </c>
      <c r="I5891" s="10">
        <v>163</v>
      </c>
      <c r="J5891" s="14">
        <f t="shared" si="91"/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0.36789772727272729</v>
      </c>
      <c r="I5892" s="10">
        <v>445</v>
      </c>
      <c r="J5892" s="14">
        <f t="shared" ref="J5892:J5955" si="92"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0.38069034517258632</v>
      </c>
      <c r="I5893" s="10">
        <v>2476</v>
      </c>
      <c r="J5893" s="14">
        <f t="shared" si="92"/>
        <v>1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0.36972972972972973</v>
      </c>
      <c r="I5894" s="10">
        <v>583</v>
      </c>
      <c r="J5894" s="14">
        <f t="shared" si="92"/>
        <v>1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0.33630470016207453</v>
      </c>
      <c r="I5895" s="10">
        <v>819</v>
      </c>
      <c r="J5895" s="14">
        <f t="shared" si="92"/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0.37540885428663567</v>
      </c>
      <c r="I5896" s="10">
        <v>13558</v>
      </c>
      <c r="J5896" s="14">
        <f t="shared" si="92"/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0.31695906432748538</v>
      </c>
      <c r="I5897" s="10">
        <v>584</v>
      </c>
      <c r="J5897" s="14">
        <f t="shared" si="92"/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0.29199372056514916</v>
      </c>
      <c r="I5898" s="10">
        <v>902</v>
      </c>
      <c r="J5898" s="14">
        <f t="shared" si="92"/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0.31698685540950455</v>
      </c>
      <c r="I5899" s="10">
        <v>1351</v>
      </c>
      <c r="J5899" s="14">
        <f t="shared" si="92"/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0.29910714285714285</v>
      </c>
      <c r="I5900" s="10">
        <v>785</v>
      </c>
      <c r="J5900" s="14">
        <f t="shared" si="92"/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0.31301034295046271</v>
      </c>
      <c r="I5901" s="10">
        <v>1262</v>
      </c>
      <c r="J5901" s="14">
        <f t="shared" si="92"/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0.30568356374807987</v>
      </c>
      <c r="I5902" s="10">
        <v>1356</v>
      </c>
      <c r="J5902" s="14">
        <f t="shared" si="92"/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0.28813559322033899</v>
      </c>
      <c r="I5903" s="10">
        <v>1302</v>
      </c>
      <c r="J5903" s="14">
        <f t="shared" si="92"/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0.35017626321974149</v>
      </c>
      <c r="I5904" s="10">
        <v>1106</v>
      </c>
      <c r="J5904" s="14">
        <f t="shared" si="92"/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0.35545935545935547</v>
      </c>
      <c r="I5905" s="10">
        <v>1340</v>
      </c>
      <c r="J5905" s="14">
        <f t="shared" si="92"/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0.35169988276670572</v>
      </c>
      <c r="I5906" s="10">
        <v>553</v>
      </c>
      <c r="J5906" s="14">
        <f t="shared" si="92"/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0.2711864406779661</v>
      </c>
      <c r="I5907" s="10">
        <v>516</v>
      </c>
      <c r="J5907" s="14">
        <f t="shared" si="92"/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0.30535714285714288</v>
      </c>
      <c r="I5908" s="10">
        <v>389</v>
      </c>
      <c r="J5908" s="14">
        <f t="shared" si="92"/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0.24212598425196849</v>
      </c>
      <c r="I5909" s="10">
        <v>1155</v>
      </c>
      <c r="J5909" s="14">
        <f t="shared" si="92"/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0.27709861450692747</v>
      </c>
      <c r="I5910" s="10">
        <v>887</v>
      </c>
      <c r="J5910" s="14">
        <f t="shared" si="92"/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0.28790786948176583</v>
      </c>
      <c r="I5911" s="10">
        <v>371</v>
      </c>
      <c r="J5911" s="14">
        <f t="shared" si="92"/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0.32567049808429116</v>
      </c>
      <c r="I5912" s="10">
        <v>176</v>
      </c>
      <c r="J5912" s="14">
        <f t="shared" si="92"/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0.30593607305936071</v>
      </c>
      <c r="I5913" s="10">
        <v>1520</v>
      </c>
      <c r="J5913" s="14">
        <f t="shared" si="92"/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0.29545454545454547</v>
      </c>
      <c r="I5914" s="10">
        <v>341</v>
      </c>
      <c r="J5914" s="14">
        <f t="shared" si="92"/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0.21678321678321677</v>
      </c>
      <c r="I5915" s="10">
        <v>336</v>
      </c>
      <c r="J5915" s="14">
        <f t="shared" si="92"/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0.43902439024390244</v>
      </c>
      <c r="I5916" s="10">
        <v>299</v>
      </c>
      <c r="J5916" s="14">
        <f t="shared" si="92"/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0.35164099129269927</v>
      </c>
      <c r="I5917" s="10">
        <v>968</v>
      </c>
      <c r="J5917" s="14">
        <f t="shared" si="92"/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0.2711864406779661</v>
      </c>
      <c r="I5918" s="10">
        <v>559</v>
      </c>
      <c r="J5918" s="14">
        <f t="shared" si="92"/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0.3</v>
      </c>
      <c r="I5919" s="10">
        <v>182</v>
      </c>
      <c r="J5919" s="14">
        <f t="shared" si="92"/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0.27536231884057971</v>
      </c>
      <c r="I5920" s="10">
        <v>350</v>
      </c>
      <c r="J5920" s="14">
        <f t="shared" si="92"/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0.27</v>
      </c>
      <c r="I5921" s="10">
        <v>876</v>
      </c>
      <c r="J5921" s="14">
        <f t="shared" si="92"/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0.34628627643876048</v>
      </c>
      <c r="I5922" s="10">
        <v>1329</v>
      </c>
      <c r="J5922" s="14">
        <f t="shared" si="92"/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0.31300813008130079</v>
      </c>
      <c r="I5923" s="10">
        <v>338</v>
      </c>
      <c r="J5923" s="14">
        <f t="shared" si="92"/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0.25815217391304346</v>
      </c>
      <c r="I5924" s="10">
        <v>273</v>
      </c>
      <c r="J5924" s="14">
        <f t="shared" si="92"/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0.2818590704647676</v>
      </c>
      <c r="I5925" s="10">
        <v>479</v>
      </c>
      <c r="J5925" s="14">
        <f t="shared" si="92"/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0.34079999999999999</v>
      </c>
      <c r="I5926" s="10">
        <v>412</v>
      </c>
      <c r="J5926" s="14">
        <f t="shared" si="92"/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0.31073446327683618</v>
      </c>
      <c r="I5927" s="10">
        <v>366</v>
      </c>
      <c r="J5927" s="14">
        <f t="shared" si="92"/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0.39748427672955977</v>
      </c>
      <c r="I5928" s="10">
        <v>958</v>
      </c>
      <c r="J5928" s="14">
        <f t="shared" si="92"/>
        <v>1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0.38786764705882354</v>
      </c>
      <c r="I5929" s="10">
        <v>666</v>
      </c>
      <c r="J5929" s="14">
        <f t="shared" si="92"/>
        <v>1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0.41151685393258425</v>
      </c>
      <c r="I5930" s="10">
        <v>419</v>
      </c>
      <c r="J5930" s="14">
        <f t="shared" si="92"/>
        <v>0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0.33537653239929949</v>
      </c>
      <c r="I5931" s="10">
        <v>759</v>
      </c>
      <c r="J5931" s="14">
        <f t="shared" si="92"/>
        <v>1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0.390625</v>
      </c>
      <c r="I5932" s="10">
        <v>234</v>
      </c>
      <c r="J5932" s="14">
        <f t="shared" si="92"/>
        <v>1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0.39825581395348836</v>
      </c>
      <c r="I5933" s="10">
        <v>207</v>
      </c>
      <c r="J5933" s="14">
        <f t="shared" si="92"/>
        <v>1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0.33980582524271846</v>
      </c>
      <c r="I5934" s="10">
        <v>476</v>
      </c>
      <c r="J5934" s="14">
        <f t="shared" si="92"/>
        <v>1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0.41273887392586894</v>
      </c>
      <c r="I5935" s="10">
        <v>36631</v>
      </c>
      <c r="J5935" s="14">
        <f t="shared" si="92"/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0.37854889589905361</v>
      </c>
      <c r="I5936" s="10">
        <v>394</v>
      </c>
      <c r="J5936" s="14">
        <f t="shared" si="92"/>
        <v>1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0.33443163097199341</v>
      </c>
      <c r="I5937" s="10">
        <v>404</v>
      </c>
      <c r="J5937" s="14">
        <f t="shared" si="92"/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0.39631336405529954</v>
      </c>
      <c r="I5938" s="10">
        <v>131</v>
      </c>
      <c r="J5938" s="14">
        <f t="shared" si="92"/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0.38793103448275862</v>
      </c>
      <c r="I5939" s="10">
        <v>284</v>
      </c>
      <c r="J5939" s="14">
        <f t="shared" si="92"/>
        <v>1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0.36303630363036304</v>
      </c>
      <c r="I5940" s="10">
        <v>193</v>
      </c>
      <c r="J5940" s="14">
        <f t="shared" si="92"/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0.40762273901808788</v>
      </c>
      <c r="I5941" s="10">
        <v>1834</v>
      </c>
      <c r="J5941" s="14">
        <f t="shared" si="92"/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0.30913348946135832</v>
      </c>
      <c r="I5942" s="10">
        <v>295</v>
      </c>
      <c r="J5942" s="14">
        <f t="shared" si="92"/>
        <v>1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0.38126361655773422</v>
      </c>
      <c r="I5943" s="10">
        <v>284</v>
      </c>
      <c r="J5943" s="14">
        <f t="shared" si="92"/>
        <v>1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0.35897435897435898</v>
      </c>
      <c r="I5944" s="10">
        <v>675</v>
      </c>
      <c r="J5944" s="14">
        <f t="shared" si="92"/>
        <v>1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0.27542372881355931</v>
      </c>
      <c r="I5945" s="10">
        <v>171</v>
      </c>
      <c r="J5945" s="14">
        <f t="shared" si="92"/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0.30617608409986857</v>
      </c>
      <c r="I5946" s="10">
        <v>528</v>
      </c>
      <c r="J5946" s="14">
        <f t="shared" si="92"/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0.39002108222066056</v>
      </c>
      <c r="I5947" s="10">
        <v>868</v>
      </c>
      <c r="J5947" s="14">
        <f t="shared" si="92"/>
        <v>1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0.34429400386847198</v>
      </c>
      <c r="I5948" s="10">
        <v>339</v>
      </c>
      <c r="J5948" s="14">
        <f t="shared" si="92"/>
        <v>1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0.37051039697542532</v>
      </c>
      <c r="I5949" s="10">
        <v>333</v>
      </c>
      <c r="J5949" s="14">
        <f t="shared" si="92"/>
        <v>1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0.36890243902439024</v>
      </c>
      <c r="I5950" s="10">
        <v>414</v>
      </c>
      <c r="J5950" s="14">
        <f t="shared" si="92"/>
        <v>1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0.37463556851311952</v>
      </c>
      <c r="I5951" s="10">
        <v>429</v>
      </c>
      <c r="J5951" s="14">
        <f t="shared" si="92"/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0.37325038880248834</v>
      </c>
      <c r="I5952" s="10">
        <v>403</v>
      </c>
      <c r="J5952" s="14">
        <f t="shared" si="92"/>
        <v>1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0.35185185185185186</v>
      </c>
      <c r="I5953" s="10">
        <v>140</v>
      </c>
      <c r="J5953" s="14">
        <f t="shared" si="92"/>
        <v>1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0.4333868378812199</v>
      </c>
      <c r="I5954" s="10">
        <v>353</v>
      </c>
      <c r="J5954" s="14">
        <f t="shared" si="92"/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0.38953488372093026</v>
      </c>
      <c r="I5955" s="10">
        <v>210</v>
      </c>
      <c r="J5955" s="14">
        <f t="shared" si="92"/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0.35609756097560974</v>
      </c>
      <c r="I5956" s="10">
        <v>132</v>
      </c>
      <c r="J5956" s="14">
        <f t="shared" ref="J5956:J6019" si="93">IF(H5956&lt;J$2,1,0)</f>
        <v>1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0.40909090909090912</v>
      </c>
      <c r="I5957" s="10">
        <v>78</v>
      </c>
      <c r="J5957" s="14">
        <f t="shared" si="93"/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0.28448275862068967</v>
      </c>
      <c r="I5958" s="10">
        <v>332</v>
      </c>
      <c r="J5958" s="14">
        <f t="shared" si="93"/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0.39142091152815012</v>
      </c>
      <c r="I5959" s="10">
        <v>227</v>
      </c>
      <c r="J5959" s="14">
        <f t="shared" si="93"/>
        <v>1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0.27069351230425054</v>
      </c>
      <c r="I5960" s="10">
        <v>326</v>
      </c>
      <c r="J5960" s="14">
        <f t="shared" si="93"/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0.32782719186785259</v>
      </c>
      <c r="I5961" s="10">
        <v>529</v>
      </c>
      <c r="J5961" s="14">
        <f t="shared" si="93"/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0.40901771336553944</v>
      </c>
      <c r="I5962" s="10">
        <v>367</v>
      </c>
      <c r="J5962" s="14">
        <f t="shared" si="93"/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0.33089770354906056</v>
      </c>
      <c r="I5963" s="10">
        <v>641</v>
      </c>
      <c r="J5963" s="14">
        <f t="shared" si="93"/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0.41880341880341881</v>
      </c>
      <c r="I5964" s="10">
        <v>340</v>
      </c>
      <c r="J5964" s="14">
        <f t="shared" si="93"/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0.39928057553956836</v>
      </c>
      <c r="I5965" s="10">
        <v>501</v>
      </c>
      <c r="J5965" s="14">
        <f t="shared" si="93"/>
        <v>1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0.3749596122778675</v>
      </c>
      <c r="I5966" s="10">
        <v>3869</v>
      </c>
      <c r="J5966" s="14">
        <f t="shared" si="93"/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0.35233160621761656</v>
      </c>
      <c r="I5967" s="10">
        <v>875</v>
      </c>
      <c r="J5967" s="14">
        <f t="shared" si="93"/>
        <v>1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0.35186355022109916</v>
      </c>
      <c r="I5968" s="10">
        <v>5130</v>
      </c>
      <c r="J5968" s="14">
        <f t="shared" si="93"/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0.39124839124839123</v>
      </c>
      <c r="I5969" s="10">
        <v>473</v>
      </c>
      <c r="J5969" s="14">
        <f t="shared" si="93"/>
        <v>1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0.36808846761453395</v>
      </c>
      <c r="I5970" s="10">
        <v>2800</v>
      </c>
      <c r="J5970" s="14">
        <f t="shared" si="93"/>
        <v>1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0.37495625801936311</v>
      </c>
      <c r="I5971" s="10">
        <v>10717</v>
      </c>
      <c r="J5971" s="14">
        <f t="shared" si="93"/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0.37741574828302188</v>
      </c>
      <c r="I5972" s="10">
        <v>3898</v>
      </c>
      <c r="J5972" s="14">
        <f t="shared" si="93"/>
        <v>1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0.43478260869565216</v>
      </c>
      <c r="I5973" s="10">
        <v>26</v>
      </c>
      <c r="J5973" s="14">
        <f t="shared" si="93"/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0.33333333333333331</v>
      </c>
      <c r="I5974" s="10">
        <v>50</v>
      </c>
      <c r="J5974" s="14">
        <f t="shared" si="93"/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0.36842105263157893</v>
      </c>
      <c r="I5975" s="10">
        <v>204</v>
      </c>
      <c r="J5975" s="14">
        <f t="shared" si="93"/>
        <v>1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0.41735537190082644</v>
      </c>
      <c r="I5976" s="10">
        <v>282</v>
      </c>
      <c r="J5976" s="14">
        <f t="shared" si="93"/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0.41108247422680411</v>
      </c>
      <c r="I5977" s="10">
        <v>457</v>
      </c>
      <c r="J5977" s="14">
        <f t="shared" si="93"/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0.33023255813953489</v>
      </c>
      <c r="I5978" s="10">
        <v>144</v>
      </c>
      <c r="J5978" s="14">
        <f t="shared" si="93"/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0.35714285714285715</v>
      </c>
      <c r="I5979" s="10">
        <v>180</v>
      </c>
      <c r="J5979" s="14">
        <f t="shared" si="93"/>
        <v>1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0.46250000000000002</v>
      </c>
      <c r="I5980" s="10">
        <v>86</v>
      </c>
      <c r="J5980" s="14">
        <f t="shared" si="93"/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0.46302250803858519</v>
      </c>
      <c r="I5981" s="10">
        <v>167</v>
      </c>
      <c r="J5981" s="14">
        <f t="shared" si="93"/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0.37820512820512819</v>
      </c>
      <c r="I5982" s="10">
        <v>194</v>
      </c>
      <c r="J5982" s="14">
        <f t="shared" si="93"/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0.296875</v>
      </c>
      <c r="I5983" s="10">
        <v>180</v>
      </c>
      <c r="J5983" s="14">
        <f t="shared" si="93"/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0.28762541806020064</v>
      </c>
      <c r="I5984" s="10">
        <v>213</v>
      </c>
      <c r="J5984" s="14">
        <f t="shared" si="93"/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0.33660130718954251</v>
      </c>
      <c r="I5985" s="10">
        <v>203</v>
      </c>
      <c r="J5985" s="14">
        <f t="shared" si="93"/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0.35446685878962536</v>
      </c>
      <c r="I5986" s="10">
        <v>224</v>
      </c>
      <c r="J5986" s="14">
        <f t="shared" si="93"/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0.37283652029325071</v>
      </c>
      <c r="I5987" s="10">
        <v>8298</v>
      </c>
      <c r="J5987" s="14">
        <f t="shared" si="93"/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0.31034482758620691</v>
      </c>
      <c r="I5988" s="10">
        <v>140</v>
      </c>
      <c r="J5988" s="14">
        <f t="shared" si="93"/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0.3608815426997245</v>
      </c>
      <c r="I5989" s="10">
        <v>232</v>
      </c>
      <c r="J5989" s="14">
        <f t="shared" si="93"/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0.30254476908576816</v>
      </c>
      <c r="I5990" s="10">
        <v>740</v>
      </c>
      <c r="J5990" s="14">
        <f t="shared" si="93"/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0.37262357414448671</v>
      </c>
      <c r="I5991" s="10">
        <v>1155</v>
      </c>
      <c r="J5991" s="14">
        <f t="shared" si="93"/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0.4452054794520548</v>
      </c>
      <c r="I5992" s="10">
        <v>81</v>
      </c>
      <c r="J5992" s="14">
        <f t="shared" si="93"/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0.30357142857142855</v>
      </c>
      <c r="I5993" s="10">
        <v>585</v>
      </c>
      <c r="J5993" s="14">
        <f t="shared" si="93"/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0.30555555555555558</v>
      </c>
      <c r="I5994" s="10">
        <v>150</v>
      </c>
      <c r="J5994" s="14">
        <f t="shared" si="93"/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0.28378378378378377</v>
      </c>
      <c r="I5995" s="10">
        <v>265</v>
      </c>
      <c r="J5995" s="14">
        <f t="shared" si="93"/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0.33254156769596199</v>
      </c>
      <c r="I5996" s="10">
        <v>281</v>
      </c>
      <c r="J5996" s="14">
        <f t="shared" si="93"/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0.32648401826484019</v>
      </c>
      <c r="I5997" s="10">
        <v>295</v>
      </c>
      <c r="J5997" s="14">
        <f t="shared" si="93"/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0.40883977900552487</v>
      </c>
      <c r="I5998" s="10">
        <v>107</v>
      </c>
      <c r="J5998" s="14">
        <f t="shared" si="93"/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0.33862876254180602</v>
      </c>
      <c r="I5999" s="10">
        <v>791</v>
      </c>
      <c r="J5999" s="14">
        <f t="shared" si="93"/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0.38666666666666666</v>
      </c>
      <c r="I6000" s="10">
        <v>276</v>
      </c>
      <c r="J6000" s="14">
        <f t="shared" si="93"/>
        <v>1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0.375</v>
      </c>
      <c r="I6001" s="10">
        <v>285</v>
      </c>
      <c r="J6001" s="14">
        <f t="shared" si="93"/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0.26246719160104987</v>
      </c>
      <c r="I6002" s="10">
        <v>281</v>
      </c>
      <c r="J6002" s="14">
        <f t="shared" si="93"/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0.3765172735760971</v>
      </c>
      <c r="I6003" s="10">
        <v>2671</v>
      </c>
      <c r="J6003" s="14">
        <f t="shared" si="93"/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0.30837789661319071</v>
      </c>
      <c r="I6004" s="10">
        <v>776</v>
      </c>
      <c r="J6004" s="14">
        <f t="shared" si="93"/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0.31412474053573192</v>
      </c>
      <c r="I6005" s="10">
        <v>13878</v>
      </c>
      <c r="J6005" s="14">
        <f t="shared" si="93"/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0.29355033152501508</v>
      </c>
      <c r="I6006" s="10">
        <v>1172</v>
      </c>
      <c r="J6006" s="14">
        <f t="shared" si="93"/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0.296875</v>
      </c>
      <c r="I6007" s="10">
        <v>360</v>
      </c>
      <c r="J6007" s="14">
        <f t="shared" si="93"/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0.31156613171001662</v>
      </c>
      <c r="I6008" s="10">
        <v>6220</v>
      </c>
      <c r="J6008" s="14">
        <f t="shared" si="93"/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0.35093167701863354</v>
      </c>
      <c r="I6009" s="10">
        <v>836</v>
      </c>
      <c r="J6009" s="14">
        <f t="shared" si="93"/>
        <v>1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0.29530201342281881</v>
      </c>
      <c r="I6010" s="10">
        <v>1050</v>
      </c>
      <c r="J6010" s="14">
        <f t="shared" si="93"/>
        <v>1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0.32821229050279327</v>
      </c>
      <c r="I6011" s="10">
        <v>1443</v>
      </c>
      <c r="J6011" s="14">
        <f t="shared" si="93"/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0.33926128590971272</v>
      </c>
      <c r="I6012" s="10">
        <v>483</v>
      </c>
      <c r="J6012" s="14">
        <f t="shared" si="93"/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0.40125786163522015</v>
      </c>
      <c r="I6013" s="10">
        <v>952</v>
      </c>
      <c r="J6013" s="14">
        <f t="shared" si="93"/>
        <v>0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0.34465195246179964</v>
      </c>
      <c r="I6014" s="10">
        <v>386</v>
      </c>
      <c r="J6014" s="14">
        <f t="shared" si="93"/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0.337228714524207</v>
      </c>
      <c r="I6015" s="10">
        <v>397</v>
      </c>
      <c r="J6015" s="14">
        <f t="shared" si="93"/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0.33606557377049179</v>
      </c>
      <c r="I6016" s="10">
        <v>162</v>
      </c>
      <c r="J6016" s="14">
        <f t="shared" si="93"/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0.40227272727272728</v>
      </c>
      <c r="I6017" s="10">
        <v>526</v>
      </c>
      <c r="J6017" s="14">
        <f t="shared" si="93"/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0.31759656652360513</v>
      </c>
      <c r="I6018" s="10">
        <v>159</v>
      </c>
      <c r="J6018" s="14">
        <f t="shared" si="93"/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0.38317757009345793</v>
      </c>
      <c r="I6019" s="10">
        <v>660</v>
      </c>
      <c r="J6019" s="14">
        <f t="shared" si="93"/>
        <v>1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0.32473811442385175</v>
      </c>
      <c r="I6020" s="10">
        <v>838</v>
      </c>
      <c r="J6020" s="14">
        <f t="shared" ref="J6020:J6083" si="94">IF(H6020&lt;J$2,1,0)</f>
        <v>1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0.32359426681367143</v>
      </c>
      <c r="I6021" s="10">
        <v>1227</v>
      </c>
      <c r="J6021" s="14">
        <f t="shared" si="94"/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0.2669039145907473</v>
      </c>
      <c r="I6022" s="10">
        <v>206</v>
      </c>
      <c r="J6022" s="14">
        <f t="shared" si="94"/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0.31487889273356401</v>
      </c>
      <c r="I6023" s="10">
        <v>594</v>
      </c>
      <c r="J6023" s="14">
        <f t="shared" si="94"/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0.26741996233521659</v>
      </c>
      <c r="I6024" s="10">
        <v>389</v>
      </c>
      <c r="J6024" s="14">
        <f t="shared" si="94"/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0.40852819807427787</v>
      </c>
      <c r="I6025" s="10">
        <v>430</v>
      </c>
      <c r="J6025" s="14">
        <f t="shared" si="94"/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0.38344827586206898</v>
      </c>
      <c r="I6026" s="10">
        <v>447</v>
      </c>
      <c r="J6026" s="14">
        <f t="shared" si="94"/>
        <v>1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0.28673835125448027</v>
      </c>
      <c r="I6027" s="10">
        <v>199</v>
      </c>
      <c r="J6027" s="14">
        <f t="shared" si="94"/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0.42455242966751916</v>
      </c>
      <c r="I6028" s="10">
        <v>450</v>
      </c>
      <c r="J6028" s="14">
        <f t="shared" si="94"/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0.38051948051948054</v>
      </c>
      <c r="I6029" s="10">
        <v>477</v>
      </c>
      <c r="J6029" s="14">
        <f t="shared" si="94"/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0.3755656108597285</v>
      </c>
      <c r="I6030" s="10">
        <v>966</v>
      </c>
      <c r="J6030" s="14">
        <f t="shared" si="94"/>
        <v>1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0.35498320268757</v>
      </c>
      <c r="I6031" s="10">
        <v>1152</v>
      </c>
      <c r="J6031" s="14">
        <f t="shared" si="94"/>
        <v>1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0.35019034435023361</v>
      </c>
      <c r="I6032" s="10">
        <v>30042</v>
      </c>
      <c r="J6032" s="14">
        <f t="shared" si="94"/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0.36049004594180706</v>
      </c>
      <c r="I6033" s="10">
        <v>2088</v>
      </c>
      <c r="J6033" s="14">
        <f t="shared" si="94"/>
        <v>1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0.40608387477849972</v>
      </c>
      <c r="I6034" s="10">
        <v>2011</v>
      </c>
      <c r="J6034" s="14">
        <f t="shared" si="94"/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0.30758988015978694</v>
      </c>
      <c r="I6035" s="10">
        <v>520</v>
      </c>
      <c r="J6035" s="14">
        <f t="shared" si="94"/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0.37846961740435109</v>
      </c>
      <c r="I6036" s="10">
        <v>1657</v>
      </c>
      <c r="J6036" s="14">
        <f t="shared" si="94"/>
        <v>1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0.3297966401414677</v>
      </c>
      <c r="I6037" s="10">
        <v>758</v>
      </c>
      <c r="J6037" s="14">
        <f t="shared" si="94"/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0.36860068259385664</v>
      </c>
      <c r="I6038" s="10">
        <v>1295</v>
      </c>
      <c r="J6038" s="14">
        <f t="shared" si="94"/>
        <v>1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0.35338345864661652</v>
      </c>
      <c r="I6039" s="10">
        <v>172</v>
      </c>
      <c r="J6039" s="14">
        <f t="shared" si="94"/>
        <v>1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0.39041376485047113</v>
      </c>
      <c r="I6040" s="10">
        <v>1488</v>
      </c>
      <c r="J6040" s="14">
        <f t="shared" si="94"/>
        <v>1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0.409903011740684</v>
      </c>
      <c r="I6041" s="10">
        <v>1156</v>
      </c>
      <c r="J6041" s="14">
        <f t="shared" si="94"/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0.31739130434782609</v>
      </c>
      <c r="I6042" s="10">
        <v>314</v>
      </c>
      <c r="J6042" s="14">
        <f t="shared" si="94"/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0.34879867439933721</v>
      </c>
      <c r="I6043" s="10">
        <v>786</v>
      </c>
      <c r="J6043" s="14">
        <f t="shared" si="94"/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0.3515151515151515</v>
      </c>
      <c r="I6044" s="10">
        <v>642</v>
      </c>
      <c r="J6044" s="14">
        <f t="shared" si="94"/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0.35805991440798857</v>
      </c>
      <c r="I6045" s="10">
        <v>1800</v>
      </c>
      <c r="J6045" s="14">
        <f t="shared" si="94"/>
        <v>1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0.36247334754797439</v>
      </c>
      <c r="I6046" s="10">
        <v>2093</v>
      </c>
      <c r="J6046" s="14">
        <f t="shared" si="94"/>
        <v>1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0.33208676140613314</v>
      </c>
      <c r="I6047" s="10">
        <v>893</v>
      </c>
      <c r="J6047" s="14">
        <f t="shared" si="94"/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0.39122807017543859</v>
      </c>
      <c r="I6048" s="10">
        <v>1041</v>
      </c>
      <c r="J6048" s="14">
        <f t="shared" si="94"/>
        <v>1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0.39184597961494905</v>
      </c>
      <c r="I6049" s="10">
        <v>537</v>
      </c>
      <c r="J6049" s="14">
        <f t="shared" si="94"/>
        <v>1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0.32138442521631644</v>
      </c>
      <c r="I6050" s="10">
        <v>1098</v>
      </c>
      <c r="J6050" s="14">
        <f t="shared" si="94"/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0.37799043062200954</v>
      </c>
      <c r="I6051" s="10">
        <v>910</v>
      </c>
      <c r="J6051" s="14">
        <f t="shared" si="94"/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0.29256594724220625</v>
      </c>
      <c r="I6052" s="10">
        <v>590</v>
      </c>
      <c r="J6052" s="14">
        <f t="shared" si="94"/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0.33227344992050872</v>
      </c>
      <c r="I6053" s="10">
        <v>420</v>
      </c>
      <c r="J6053" s="14">
        <f t="shared" si="94"/>
        <v>1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0.34274193548387094</v>
      </c>
      <c r="I6054" s="10">
        <v>163</v>
      </c>
      <c r="J6054" s="14">
        <f t="shared" si="94"/>
        <v>1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0.31900547829751369</v>
      </c>
      <c r="I6055" s="10">
        <v>1616</v>
      </c>
      <c r="J6055" s="14">
        <f t="shared" si="94"/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0.35836467305592623</v>
      </c>
      <c r="I6056" s="10">
        <v>5289</v>
      </c>
      <c r="J6056" s="14">
        <f t="shared" si="94"/>
        <v>1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0.34584178498985801</v>
      </c>
      <c r="I6057" s="10">
        <v>1290</v>
      </c>
      <c r="J6057" s="14">
        <f t="shared" si="94"/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0.36776061776061775</v>
      </c>
      <c r="I6058" s="10">
        <v>1310</v>
      </c>
      <c r="J6058" s="14">
        <f t="shared" si="94"/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0.40803382663847781</v>
      </c>
      <c r="I6059" s="10">
        <v>280</v>
      </c>
      <c r="J6059" s="14">
        <f t="shared" si="94"/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0.35674625208217658</v>
      </c>
      <c r="I6060" s="10">
        <v>2317</v>
      </c>
      <c r="J6060" s="14">
        <f t="shared" si="94"/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0.37170931285422049</v>
      </c>
      <c r="I6061" s="10">
        <v>37470</v>
      </c>
      <c r="J6061" s="14">
        <f t="shared" si="94"/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0.39873417721518989</v>
      </c>
      <c r="I6062" s="10">
        <v>1235</v>
      </c>
      <c r="J6062" s="14">
        <f t="shared" si="94"/>
        <v>1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0.3660272277227723</v>
      </c>
      <c r="I6063" s="10">
        <v>2049</v>
      </c>
      <c r="J6063" s="14">
        <f t="shared" si="94"/>
        <v>1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0.37998475996951991</v>
      </c>
      <c r="I6064" s="10">
        <v>2441</v>
      </c>
      <c r="J6064" s="14">
        <f t="shared" si="94"/>
        <v>1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0.33809864188706218</v>
      </c>
      <c r="I6065" s="10">
        <v>926</v>
      </c>
      <c r="J6065" s="14">
        <f t="shared" si="94"/>
        <v>1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0.37452527023079168</v>
      </c>
      <c r="I6066" s="10">
        <v>2141</v>
      </c>
      <c r="J6066" s="14">
        <f t="shared" si="94"/>
        <v>1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0.38322425077506028</v>
      </c>
      <c r="I6067" s="10">
        <v>7162</v>
      </c>
      <c r="J6067" s="14">
        <f t="shared" si="94"/>
        <v>1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0.38724651844612751</v>
      </c>
      <c r="I6068" s="10">
        <v>2508</v>
      </c>
      <c r="J6068" s="14">
        <f t="shared" si="94"/>
        <v>1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0.37039204212990051</v>
      </c>
      <c r="I6069" s="10">
        <v>1076</v>
      </c>
      <c r="J6069" s="14">
        <f t="shared" si="94"/>
        <v>1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0.35810810810810811</v>
      </c>
      <c r="I6070" s="10">
        <v>1140</v>
      </c>
      <c r="J6070" s="14">
        <f t="shared" si="94"/>
        <v>1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0.34907749077490774</v>
      </c>
      <c r="I6071" s="10">
        <v>882</v>
      </c>
      <c r="J6071" s="14">
        <f t="shared" si="94"/>
        <v>1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0.31941923774954628</v>
      </c>
      <c r="I6072" s="10">
        <v>375</v>
      </c>
      <c r="J6072" s="14">
        <f t="shared" si="94"/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0.36282622533418207</v>
      </c>
      <c r="I6073" s="10">
        <v>1001</v>
      </c>
      <c r="J6073" s="14">
        <f t="shared" si="94"/>
        <v>1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0.38413361169102295</v>
      </c>
      <c r="I6074" s="10">
        <v>295</v>
      </c>
      <c r="J6074" s="14">
        <f t="shared" si="94"/>
        <v>1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0.34782608695652173</v>
      </c>
      <c r="I6075" s="10">
        <v>1365</v>
      </c>
      <c r="J6075" s="14">
        <f t="shared" si="94"/>
        <v>1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0.40291704649042842</v>
      </c>
      <c r="I6076" s="10">
        <v>655</v>
      </c>
      <c r="J6076" s="14">
        <f t="shared" si="94"/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0.4251207729468599</v>
      </c>
      <c r="I6077" s="10">
        <v>357</v>
      </c>
      <c r="J6077" s="14">
        <f t="shared" si="94"/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0.36714610143830434</v>
      </c>
      <c r="I6078" s="10">
        <v>836</v>
      </c>
      <c r="J6078" s="14">
        <f t="shared" si="94"/>
        <v>1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0.4307931570762053</v>
      </c>
      <c r="I6079" s="10">
        <v>366</v>
      </c>
      <c r="J6079" s="14">
        <f t="shared" si="94"/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0.29896013864818022</v>
      </c>
      <c r="I6080" s="10">
        <v>809</v>
      </c>
      <c r="J6080" s="14">
        <f t="shared" si="94"/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0.27318295739348369</v>
      </c>
      <c r="I6081" s="10">
        <v>290</v>
      </c>
      <c r="J6081" s="14">
        <f t="shared" si="94"/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0.18372943327239488</v>
      </c>
      <c r="I6082" s="10">
        <v>893</v>
      </c>
      <c r="J6082" s="14">
        <f t="shared" si="94"/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0.23025435073627845</v>
      </c>
      <c r="I6083" s="10">
        <v>575</v>
      </c>
      <c r="J6083" s="14">
        <f t="shared" si="94"/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0.13924050632911392</v>
      </c>
      <c r="I6084" s="10">
        <v>272</v>
      </c>
      <c r="J6084" s="14">
        <f t="shared" ref="J6084:J6147" si="95"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0.21110393802453195</v>
      </c>
      <c r="I6085" s="10">
        <v>1222</v>
      </c>
      <c r="J6085" s="14">
        <f t="shared" si="95"/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0.27237099934683212</v>
      </c>
      <c r="I6086" s="10">
        <v>1114</v>
      </c>
      <c r="J6086" s="14">
        <f t="shared" si="95"/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0.24246311738293777</v>
      </c>
      <c r="I6087" s="10">
        <v>2362</v>
      </c>
      <c r="J6087" s="14">
        <f t="shared" si="95"/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0.24752475247524752</v>
      </c>
      <c r="I6088" s="10">
        <v>608</v>
      </c>
      <c r="J6088" s="14">
        <f t="shared" si="95"/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0.27314814814814814</v>
      </c>
      <c r="I6089" s="10">
        <v>157</v>
      </c>
      <c r="J6089" s="14">
        <f t="shared" si="95"/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0.26405113511130701</v>
      </c>
      <c r="I6090" s="10">
        <v>3339</v>
      </c>
      <c r="J6090" s="14">
        <f t="shared" si="95"/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0.31496062992125984</v>
      </c>
      <c r="I6091" s="10">
        <v>2175</v>
      </c>
      <c r="J6091" s="14">
        <f t="shared" si="95"/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0.34141400188779153</v>
      </c>
      <c r="I6092" s="10">
        <v>28607</v>
      </c>
      <c r="J6092" s="14">
        <f t="shared" si="95"/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0.36543753439735827</v>
      </c>
      <c r="I6093" s="10">
        <v>2306</v>
      </c>
      <c r="J6093" s="14">
        <f t="shared" si="95"/>
        <v>1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0.39930209371884345</v>
      </c>
      <c r="I6094" s="10">
        <v>2410</v>
      </c>
      <c r="J6094" s="14">
        <f t="shared" si="95"/>
        <v>1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0.32675289312457456</v>
      </c>
      <c r="I6095" s="10">
        <v>989</v>
      </c>
      <c r="J6095" s="14">
        <f t="shared" si="95"/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0.32593457943925236</v>
      </c>
      <c r="I6096" s="10">
        <v>577</v>
      </c>
      <c r="J6096" s="14">
        <f t="shared" si="95"/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0.38378378378378381</v>
      </c>
      <c r="I6097" s="10">
        <v>342</v>
      </c>
      <c r="J6097" s="14">
        <f t="shared" si="95"/>
        <v>1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0.39674796747967478</v>
      </c>
      <c r="I6098" s="10">
        <v>371</v>
      </c>
      <c r="J6098" s="14">
        <f t="shared" si="95"/>
        <v>1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0.27206946454413894</v>
      </c>
      <c r="I6099" s="10">
        <v>503</v>
      </c>
      <c r="J6099" s="14">
        <f t="shared" si="95"/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0.26410835214446954</v>
      </c>
      <c r="I6100" s="10">
        <v>652</v>
      </c>
      <c r="J6100" s="14">
        <f t="shared" si="95"/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0.42673107890499196</v>
      </c>
      <c r="I6101" s="10">
        <v>356</v>
      </c>
      <c r="J6101" s="14">
        <f t="shared" si="95"/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0.31623508714057946</v>
      </c>
      <c r="I6102" s="10">
        <v>12437</v>
      </c>
      <c r="J6102" s="14">
        <f t="shared" si="95"/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0.40849897189856066</v>
      </c>
      <c r="I6103" s="10">
        <v>863</v>
      </c>
      <c r="J6103" s="14">
        <f t="shared" si="95"/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0.33156460633873513</v>
      </c>
      <c r="I6104" s="10">
        <v>4661</v>
      </c>
      <c r="J6104" s="14">
        <f t="shared" si="95"/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0.31210636808957315</v>
      </c>
      <c r="I6105" s="10">
        <v>1966</v>
      </c>
      <c r="J6105" s="14">
        <f t="shared" si="95"/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0.35784047748236569</v>
      </c>
      <c r="I6106" s="10">
        <v>2367</v>
      </c>
      <c r="J6106" s="14">
        <f t="shared" si="95"/>
        <v>1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0.38857142857142857</v>
      </c>
      <c r="I6107" s="10">
        <v>642</v>
      </c>
      <c r="J6107" s="14">
        <f t="shared" si="95"/>
        <v>1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0.32742709486895533</v>
      </c>
      <c r="I6108" s="10">
        <v>1822</v>
      </c>
      <c r="J6108" s="14">
        <f t="shared" si="95"/>
        <v>1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0.36039963669391462</v>
      </c>
      <c r="I6109" s="10">
        <v>3521</v>
      </c>
      <c r="J6109" s="14">
        <f t="shared" si="95"/>
        <v>1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0.34351145038167941</v>
      </c>
      <c r="I6110" s="10">
        <v>344</v>
      </c>
      <c r="J6110" s="14">
        <f t="shared" si="95"/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0.39118875807064185</v>
      </c>
      <c r="I6111" s="10">
        <v>1603</v>
      </c>
      <c r="J6111" s="14">
        <f t="shared" si="95"/>
        <v>1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0.34010840108401086</v>
      </c>
      <c r="I6112" s="10">
        <v>487</v>
      </c>
      <c r="J6112" s="14">
        <f t="shared" si="95"/>
        <v>1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0.32277227722772278</v>
      </c>
      <c r="I6113" s="10">
        <v>342</v>
      </c>
      <c r="J6113" s="14">
        <f t="shared" si="95"/>
        <v>1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0.28282828282828282</v>
      </c>
      <c r="I6114" s="10">
        <v>142</v>
      </c>
      <c r="J6114" s="14">
        <f t="shared" si="95"/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0.47747747747747749</v>
      </c>
      <c r="I6115" s="10">
        <v>58</v>
      </c>
      <c r="J6115" s="14">
        <f t="shared" si="95"/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0.30041152263374488</v>
      </c>
      <c r="I6116" s="10">
        <v>170</v>
      </c>
      <c r="J6116" s="14">
        <f t="shared" si="95"/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0.30718954248366015</v>
      </c>
      <c r="I6117" s="10">
        <v>106</v>
      </c>
      <c r="J6117" s="14">
        <f t="shared" si="95"/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0.27450980392156865</v>
      </c>
      <c r="I6118" s="10">
        <v>111</v>
      </c>
      <c r="J6118" s="14">
        <f t="shared" si="95"/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0.33463035019455251</v>
      </c>
      <c r="I6119" s="10">
        <v>171</v>
      </c>
      <c r="J6119" s="14">
        <f t="shared" si="95"/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0.35877862595419846</v>
      </c>
      <c r="I6120" s="10">
        <v>84</v>
      </c>
      <c r="J6120" s="14">
        <f t="shared" si="95"/>
        <v>1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0.33546325878594252</v>
      </c>
      <c r="I6121" s="10">
        <v>208</v>
      </c>
      <c r="J6121" s="14">
        <f t="shared" si="95"/>
        <v>1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0.37313432835820898</v>
      </c>
      <c r="I6122" s="10">
        <v>714</v>
      </c>
      <c r="J6122" s="14">
        <f t="shared" si="95"/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0.42066420664206644</v>
      </c>
      <c r="I6123" s="10">
        <v>157</v>
      </c>
      <c r="J6123" s="14">
        <f t="shared" si="95"/>
        <v>0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0.35008103727714751</v>
      </c>
      <c r="I6124" s="10">
        <v>401</v>
      </c>
      <c r="J6124" s="14">
        <f t="shared" si="95"/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0.33460803059273425</v>
      </c>
      <c r="I6125" s="10">
        <v>348</v>
      </c>
      <c r="J6125" s="14">
        <f t="shared" si="95"/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0.40873015873015872</v>
      </c>
      <c r="I6126" s="10">
        <v>149</v>
      </c>
      <c r="J6126" s="14">
        <f t="shared" si="95"/>
        <v>0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0.44729344729344728</v>
      </c>
      <c r="I6127" s="10">
        <v>582</v>
      </c>
      <c r="J6127" s="14">
        <f t="shared" si="95"/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0.42574257425742573</v>
      </c>
      <c r="I6128" s="10">
        <v>174</v>
      </c>
      <c r="J6128" s="14">
        <f t="shared" si="95"/>
        <v>0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0.37652936378466556</v>
      </c>
      <c r="I6129" s="10">
        <v>12230</v>
      </c>
      <c r="J6129" s="14">
        <f t="shared" si="95"/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0.36170212765957449</v>
      </c>
      <c r="I6130" s="10">
        <v>540</v>
      </c>
      <c r="J6130" s="14">
        <f t="shared" si="95"/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0.3611111111111111</v>
      </c>
      <c r="I6131" s="10">
        <v>253</v>
      </c>
      <c r="J6131" s="14">
        <f t="shared" si="95"/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0.42107034668461796</v>
      </c>
      <c r="I6132" s="10">
        <v>1720</v>
      </c>
      <c r="J6132" s="14">
        <f t="shared" si="95"/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0.3733955659276546</v>
      </c>
      <c r="I6133" s="10">
        <v>537</v>
      </c>
      <c r="J6133" s="14">
        <f t="shared" si="95"/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0.3888888888888889</v>
      </c>
      <c r="I6134" s="10">
        <v>77</v>
      </c>
      <c r="J6134" s="14">
        <f t="shared" si="95"/>
        <v>1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0.41230068337129838</v>
      </c>
      <c r="I6135" s="10">
        <v>258</v>
      </c>
      <c r="J6135" s="14">
        <f t="shared" si="95"/>
        <v>0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0.34580645161290324</v>
      </c>
      <c r="I6136" s="10">
        <v>507</v>
      </c>
      <c r="J6136" s="14">
        <f t="shared" si="95"/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0.38830409356725148</v>
      </c>
      <c r="I6137" s="10">
        <v>523</v>
      </c>
      <c r="J6137" s="14">
        <f t="shared" si="95"/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0.44360902255639095</v>
      </c>
      <c r="I6138" s="10">
        <v>148</v>
      </c>
      <c r="J6138" s="14">
        <f t="shared" si="95"/>
        <v>0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0.37461928934010152</v>
      </c>
      <c r="I6139" s="10">
        <v>616</v>
      </c>
      <c r="J6139" s="14">
        <f t="shared" si="95"/>
        <v>1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0.33380681818181818</v>
      </c>
      <c r="I6140" s="10">
        <v>938</v>
      </c>
      <c r="J6140" s="14">
        <f t="shared" si="95"/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0.26365348399246702</v>
      </c>
      <c r="I6141" s="10">
        <v>391</v>
      </c>
      <c r="J6141" s="14">
        <f t="shared" si="95"/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0.3292894280762565</v>
      </c>
      <c r="I6142" s="10">
        <v>1161</v>
      </c>
      <c r="J6142" s="14">
        <f t="shared" si="95"/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0.37037037037037035</v>
      </c>
      <c r="I6143" s="10">
        <v>510</v>
      </c>
      <c r="J6143" s="14">
        <f t="shared" si="95"/>
        <v>1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0.34</v>
      </c>
      <c r="I6144" s="10">
        <v>429</v>
      </c>
      <c r="J6144" s="14">
        <f t="shared" si="95"/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0.31866666666666665</v>
      </c>
      <c r="I6145" s="10">
        <v>1022</v>
      </c>
      <c r="J6145" s="14">
        <f t="shared" si="95"/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0.33596837944664032</v>
      </c>
      <c r="I6146" s="10">
        <v>672</v>
      </c>
      <c r="J6146" s="14">
        <f t="shared" si="95"/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0.34093637454981995</v>
      </c>
      <c r="I6147" s="10">
        <v>549</v>
      </c>
      <c r="J6147" s="14">
        <f t="shared" si="95"/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0.34195462114904246</v>
      </c>
      <c r="I6148" s="10">
        <v>12645</v>
      </c>
      <c r="J6148" s="14">
        <f t="shared" ref="J6148:J6211" si="96"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0.27027027027027029</v>
      </c>
      <c r="I6149" s="10">
        <v>1026</v>
      </c>
      <c r="J6149" s="14">
        <f t="shared" si="96"/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0.32894736842105265</v>
      </c>
      <c r="I6150" s="10">
        <v>969</v>
      </c>
      <c r="J6150" s="14">
        <f t="shared" si="96"/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0.28491620111731841</v>
      </c>
      <c r="I6151" s="10">
        <v>1152</v>
      </c>
      <c r="J6151" s="14">
        <f t="shared" si="96"/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0.26718673817649929</v>
      </c>
      <c r="I6152" s="10">
        <v>1503</v>
      </c>
      <c r="J6152" s="14">
        <f t="shared" si="96"/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0.31512915129151292</v>
      </c>
      <c r="I6153" s="10">
        <v>928</v>
      </c>
      <c r="J6153" s="14">
        <f t="shared" si="96"/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0.32200509770603231</v>
      </c>
      <c r="I6154" s="10">
        <v>1596</v>
      </c>
      <c r="J6154" s="14">
        <f t="shared" si="96"/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0.32180245789713247</v>
      </c>
      <c r="I6155" s="10">
        <v>1490</v>
      </c>
      <c r="J6155" s="14">
        <f t="shared" si="96"/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0.34018691588785049</v>
      </c>
      <c r="I6156" s="10">
        <v>353</v>
      </c>
      <c r="J6156" s="14">
        <f t="shared" si="96"/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0.3226703755215577</v>
      </c>
      <c r="I6157" s="10">
        <v>487</v>
      </c>
      <c r="J6157" s="14">
        <f t="shared" si="96"/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0.3719298245614035</v>
      </c>
      <c r="I6158" s="10">
        <v>179</v>
      </c>
      <c r="J6158" s="14">
        <f t="shared" si="96"/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0.33333333333333331</v>
      </c>
      <c r="I6159" s="10">
        <v>94</v>
      </c>
      <c r="J6159" s="14">
        <f t="shared" si="96"/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0.3271604938271605</v>
      </c>
      <c r="I6160" s="10">
        <v>327</v>
      </c>
      <c r="J6160" s="14">
        <f t="shared" si="96"/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0.29896907216494845</v>
      </c>
      <c r="I6161" s="10">
        <v>136</v>
      </c>
      <c r="J6161" s="14">
        <f t="shared" si="96"/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0.3296750591779643</v>
      </c>
      <c r="I6162" s="10">
        <v>3115</v>
      </c>
      <c r="J6162" s="14">
        <f t="shared" si="96"/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0.31428571428571428</v>
      </c>
      <c r="I6163" s="10">
        <v>216</v>
      </c>
      <c r="J6163" s="14">
        <f t="shared" si="96"/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0.35871909739505559</v>
      </c>
      <c r="I6164" s="10">
        <v>3865</v>
      </c>
      <c r="J6164" s="14">
        <f t="shared" si="96"/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0.36608344549125166</v>
      </c>
      <c r="I6165" s="10">
        <v>471</v>
      </c>
      <c r="J6165" s="14">
        <f t="shared" si="96"/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0.37763560618942354</v>
      </c>
      <c r="I6166" s="10">
        <v>29281</v>
      </c>
      <c r="J6166" s="14">
        <f t="shared" si="96"/>
        <v>1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0.35124298315958302</v>
      </c>
      <c r="I6167" s="10">
        <v>809</v>
      </c>
      <c r="J6167" s="14">
        <f t="shared" si="96"/>
        <v>1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0.43822254335260113</v>
      </c>
      <c r="I6168" s="10">
        <v>1555</v>
      </c>
      <c r="J6168" s="14">
        <f t="shared" si="96"/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0.34326579261025031</v>
      </c>
      <c r="I6169" s="10">
        <v>551</v>
      </c>
      <c r="J6169" s="14">
        <f t="shared" si="96"/>
        <v>1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0.37455516014234874</v>
      </c>
      <c r="I6170" s="10">
        <v>703</v>
      </c>
      <c r="J6170" s="14">
        <f t="shared" si="96"/>
        <v>1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0.41725888324873095</v>
      </c>
      <c r="I6171" s="10">
        <v>574</v>
      </c>
      <c r="J6171" s="14">
        <f t="shared" si="96"/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0.37439293598233997</v>
      </c>
      <c r="I6172" s="10">
        <v>2834</v>
      </c>
      <c r="J6172" s="14">
        <f t="shared" si="96"/>
        <v>1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0.39090909090909093</v>
      </c>
      <c r="I6173" s="10">
        <v>536</v>
      </c>
      <c r="J6173" s="14">
        <f t="shared" si="96"/>
        <v>1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0.37401574803149606</v>
      </c>
      <c r="I6174" s="10">
        <v>477</v>
      </c>
      <c r="J6174" s="14">
        <f t="shared" si="96"/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0.41577825159914711</v>
      </c>
      <c r="I6175" s="10">
        <v>548</v>
      </c>
      <c r="J6175" s="14">
        <f t="shared" si="96"/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0.30867346938775508</v>
      </c>
      <c r="I6176" s="10">
        <v>813</v>
      </c>
      <c r="J6176" s="14">
        <f t="shared" si="96"/>
        <v>1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0.37703513281919454</v>
      </c>
      <c r="I6177" s="10">
        <v>727</v>
      </c>
      <c r="J6177" s="14">
        <f t="shared" si="96"/>
        <v>1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0.45652173913043476</v>
      </c>
      <c r="I6178" s="10">
        <v>625</v>
      </c>
      <c r="J6178" s="14">
        <f t="shared" si="96"/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0.39037433155080214</v>
      </c>
      <c r="I6179" s="10">
        <v>570</v>
      </c>
      <c r="J6179" s="14">
        <f t="shared" si="96"/>
        <v>1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0.45476477683956573</v>
      </c>
      <c r="I6180" s="10">
        <v>452</v>
      </c>
      <c r="J6180" s="14">
        <f t="shared" si="96"/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0.41636582430806257</v>
      </c>
      <c r="I6181" s="10">
        <v>970</v>
      </c>
      <c r="J6181" s="14">
        <f t="shared" si="96"/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0.33087149187592318</v>
      </c>
      <c r="I6182" s="10">
        <v>453</v>
      </c>
      <c r="J6182" s="14">
        <f t="shared" si="96"/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0.3313807531380753</v>
      </c>
      <c r="I6183" s="10">
        <v>799</v>
      </c>
      <c r="J6183" s="14">
        <f t="shared" si="96"/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0.4448938321536906</v>
      </c>
      <c r="I6184" s="10">
        <v>549</v>
      </c>
      <c r="J6184" s="14">
        <f t="shared" si="96"/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0.36893203883495146</v>
      </c>
      <c r="I6185" s="10">
        <v>845</v>
      </c>
      <c r="J6185" s="14">
        <f t="shared" si="96"/>
        <v>1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0.33972240581625907</v>
      </c>
      <c r="I6186" s="10">
        <v>999</v>
      </c>
      <c r="J6186" s="14">
        <f t="shared" si="96"/>
        <v>1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0.32045454545454544</v>
      </c>
      <c r="I6187" s="10">
        <v>299</v>
      </c>
      <c r="J6187" s="14">
        <f t="shared" si="96"/>
        <v>1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0.38222849083215799</v>
      </c>
      <c r="I6188" s="10">
        <v>438</v>
      </c>
      <c r="J6188" s="14">
        <f t="shared" si="96"/>
        <v>1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0.42178770949720673</v>
      </c>
      <c r="I6189" s="10">
        <v>414</v>
      </c>
      <c r="J6189" s="14">
        <f t="shared" si="96"/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0.32349841938883034</v>
      </c>
      <c r="I6190" s="10">
        <v>642</v>
      </c>
      <c r="J6190" s="14">
        <f t="shared" si="96"/>
        <v>1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0.36231884057971014</v>
      </c>
      <c r="I6191" s="10">
        <v>132</v>
      </c>
      <c r="J6191" s="14">
        <f t="shared" si="96"/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0.3888888888888889</v>
      </c>
      <c r="I6192" s="10">
        <v>66</v>
      </c>
      <c r="J6192" s="14">
        <f t="shared" si="96"/>
        <v>1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0.4041095890410959</v>
      </c>
      <c r="I6193" s="10">
        <v>522</v>
      </c>
      <c r="J6193" s="14">
        <f t="shared" si="96"/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0.3988657844990548</v>
      </c>
      <c r="I6194" s="10">
        <v>318</v>
      </c>
      <c r="J6194" s="14">
        <f t="shared" si="96"/>
        <v>1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0.36153846153846153</v>
      </c>
      <c r="I6195" s="10">
        <v>83</v>
      </c>
      <c r="J6195" s="14">
        <f t="shared" si="96"/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0.27011494252873564</v>
      </c>
      <c r="I6196" s="10">
        <v>127</v>
      </c>
      <c r="J6196" s="14">
        <f t="shared" si="96"/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0.3728813559322034</v>
      </c>
      <c r="I6197" s="10">
        <v>481</v>
      </c>
      <c r="J6197" s="14">
        <f t="shared" si="96"/>
        <v>1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0.3402625820568928</v>
      </c>
      <c r="I6198" s="10">
        <v>603</v>
      </c>
      <c r="J6198" s="14">
        <f t="shared" si="96"/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0.37439613526570048</v>
      </c>
      <c r="I6199" s="10">
        <v>259</v>
      </c>
      <c r="J6199" s="14">
        <f t="shared" si="96"/>
        <v>1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0.4</v>
      </c>
      <c r="I6200" s="10">
        <v>369</v>
      </c>
      <c r="J6200" s="14">
        <f t="shared" si="96"/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0.29004329004329005</v>
      </c>
      <c r="I6201" s="10">
        <v>164</v>
      </c>
      <c r="J6201" s="14">
        <f t="shared" si="96"/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0.33515482695810567</v>
      </c>
      <c r="I6202" s="10">
        <v>365</v>
      </c>
      <c r="J6202" s="14">
        <f t="shared" si="96"/>
        <v>1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0.34384858044164041</v>
      </c>
      <c r="I6203" s="10">
        <v>208</v>
      </c>
      <c r="J6203" s="14">
        <f t="shared" si="96"/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0.35991379310344829</v>
      </c>
      <c r="I6204" s="10">
        <v>297</v>
      </c>
      <c r="J6204" s="14">
        <f t="shared" si="96"/>
        <v>1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0.36572438162544169</v>
      </c>
      <c r="I6205" s="10">
        <v>359</v>
      </c>
      <c r="J6205" s="14">
        <f t="shared" si="96"/>
        <v>1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0.36417910447761193</v>
      </c>
      <c r="I6206" s="10">
        <v>213</v>
      </c>
      <c r="J6206" s="14">
        <f t="shared" si="96"/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0.28473581213307242</v>
      </c>
      <c r="I6207" s="10">
        <v>731</v>
      </c>
      <c r="J6207" s="14">
        <f t="shared" si="96"/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0.34888200318231305</v>
      </c>
      <c r="I6208" s="10">
        <v>15550</v>
      </c>
      <c r="J6208" s="14">
        <f t="shared" si="96"/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0.38619996650477306</v>
      </c>
      <c r="I6209" s="10">
        <v>3665</v>
      </c>
      <c r="J6209" s="14">
        <f t="shared" si="96"/>
        <v>1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0.41287412874128743</v>
      </c>
      <c r="I6210" s="10">
        <v>1432</v>
      </c>
      <c r="J6210" s="14">
        <f t="shared" si="96"/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0.42993630573248409</v>
      </c>
      <c r="I6211" s="10">
        <v>716</v>
      </c>
      <c r="J6211" s="14">
        <f t="shared" si="96"/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0.419454770755886</v>
      </c>
      <c r="I6212" s="10">
        <v>937</v>
      </c>
      <c r="J6212" s="14">
        <f t="shared" ref="J6212:J6257" si="97"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0.34223706176961605</v>
      </c>
      <c r="I6213" s="10">
        <v>394</v>
      </c>
      <c r="J6213" s="14">
        <f t="shared" si="97"/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0.36726535220691242</v>
      </c>
      <c r="I6214" s="10">
        <v>151309</v>
      </c>
      <c r="J6214" s="14">
        <f t="shared" si="97"/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0.361328125</v>
      </c>
      <c r="I6215" s="10">
        <v>327</v>
      </c>
      <c r="J6215" s="14">
        <f t="shared" si="97"/>
        <v>1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0.4</v>
      </c>
      <c r="I6216" s="10">
        <v>255</v>
      </c>
      <c r="J6216" s="14">
        <f t="shared" si="97"/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0.37225274725274726</v>
      </c>
      <c r="I6217" s="10">
        <v>457</v>
      </c>
      <c r="J6217" s="14">
        <f t="shared" si="97"/>
        <v>1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0.39562794684954994</v>
      </c>
      <c r="I6218" s="10">
        <v>1410</v>
      </c>
      <c r="J6218" s="14">
        <f t="shared" si="97"/>
        <v>1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0.40268957788569293</v>
      </c>
      <c r="I6219" s="10">
        <v>3198</v>
      </c>
      <c r="J6219" s="14">
        <f t="shared" si="97"/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0.39268585131894485</v>
      </c>
      <c r="I6220" s="10">
        <v>1013</v>
      </c>
      <c r="J6220" s="14">
        <f t="shared" si="97"/>
        <v>1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0.3835683830764185</v>
      </c>
      <c r="I6221" s="10">
        <v>3759</v>
      </c>
      <c r="J6221" s="14">
        <f t="shared" si="97"/>
        <v>1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0.39726027397260272</v>
      </c>
      <c r="I6222" s="10">
        <v>2244</v>
      </c>
      <c r="J6222" s="14">
        <f t="shared" si="97"/>
        <v>1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0.36082474226804123</v>
      </c>
      <c r="I6223" s="10">
        <v>186</v>
      </c>
      <c r="J6223" s="14">
        <f t="shared" si="97"/>
        <v>1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0.45098039215686275</v>
      </c>
      <c r="I6224" s="10">
        <v>112</v>
      </c>
      <c r="J6224" s="14">
        <f t="shared" si="97"/>
        <v>0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0.41880341880341881</v>
      </c>
      <c r="I6225" s="10">
        <v>68</v>
      </c>
      <c r="J6225" s="14">
        <f t="shared" si="97"/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0.35529411764705882</v>
      </c>
      <c r="I6226" s="10">
        <v>274</v>
      </c>
      <c r="J6226" s="14">
        <f t="shared" si="97"/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0.37842003853564549</v>
      </c>
      <c r="I6227" s="10">
        <v>1613</v>
      </c>
      <c r="J6227" s="14">
        <f t="shared" si="97"/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0.41896024464831805</v>
      </c>
      <c r="I6228" s="10">
        <v>190</v>
      </c>
      <c r="J6228" s="14">
        <f t="shared" si="97"/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0.36865021770682149</v>
      </c>
      <c r="I6229" s="10">
        <v>435</v>
      </c>
      <c r="J6229" s="14">
        <f t="shared" si="97"/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0.34453781512605042</v>
      </c>
      <c r="I6230" s="10">
        <v>156</v>
      </c>
      <c r="J6230" s="14">
        <f t="shared" si="97"/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0.4306049822064057</v>
      </c>
      <c r="I6231" s="10">
        <v>320</v>
      </c>
      <c r="J6231" s="14">
        <f t="shared" si="97"/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0.41293315934464259</v>
      </c>
      <c r="I6232" s="10">
        <v>4049</v>
      </c>
      <c r="J6232" s="14">
        <f t="shared" si="97"/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0.36699029126213595</v>
      </c>
      <c r="I6233" s="10">
        <v>326</v>
      </c>
      <c r="J6233" s="14">
        <f t="shared" si="97"/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0.27426900584795322</v>
      </c>
      <c r="I6234" s="10">
        <v>1241</v>
      </c>
      <c r="J6234" s="14">
        <f t="shared" si="97"/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0.41702867072111205</v>
      </c>
      <c r="I6235" s="10">
        <v>671</v>
      </c>
      <c r="J6235" s="14">
        <f t="shared" si="97"/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0.22508038585209003</v>
      </c>
      <c r="I6236" s="10">
        <v>241</v>
      </c>
      <c r="J6236" s="14">
        <f t="shared" si="97"/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0.28270042194092826</v>
      </c>
      <c r="I6237" s="10">
        <v>170</v>
      </c>
      <c r="J6237" s="14">
        <f t="shared" si="97"/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0.31524008350730687</v>
      </c>
      <c r="I6238" s="10">
        <v>328</v>
      </c>
      <c r="J6238" s="14">
        <f t="shared" si="97"/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0.31428571428571428</v>
      </c>
      <c r="I6239" s="10">
        <v>456</v>
      </c>
      <c r="J6239" s="14">
        <f t="shared" si="97"/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0.3039906103286385</v>
      </c>
      <c r="I6240" s="10">
        <v>593</v>
      </c>
      <c r="J6240" s="14">
        <f t="shared" si="97"/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0.30272751822846339</v>
      </c>
      <c r="I6241" s="10">
        <v>2582</v>
      </c>
      <c r="J6241" s="14">
        <f t="shared" si="97"/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0.27642276422764228</v>
      </c>
      <c r="I6242" s="10">
        <v>979</v>
      </c>
      <c r="J6242" s="14">
        <f t="shared" si="97"/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0.29541864139020535</v>
      </c>
      <c r="I6243" s="10">
        <v>3122</v>
      </c>
      <c r="J6243" s="14">
        <f t="shared" si="97"/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0.36653061224489797</v>
      </c>
      <c r="I6244" s="10">
        <v>776</v>
      </c>
      <c r="J6244" s="14">
        <f t="shared" si="97"/>
        <v>1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0.30512750579571801</v>
      </c>
      <c r="I6245" s="10">
        <v>20382</v>
      </c>
      <c r="J6245" s="14">
        <f t="shared" si="97"/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0.38133333333333336</v>
      </c>
      <c r="I6246" s="10">
        <v>696</v>
      </c>
      <c r="J6246" s="14">
        <f t="shared" si="97"/>
        <v>1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0.33250207813798838</v>
      </c>
      <c r="I6247" s="10">
        <v>1606</v>
      </c>
      <c r="J6247" s="14">
        <f t="shared" si="97"/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0.32258064516129031</v>
      </c>
      <c r="I6248" s="10">
        <v>357</v>
      </c>
      <c r="J6248" s="14">
        <f t="shared" si="97"/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0.35697649798856657</v>
      </c>
      <c r="I6249" s="10">
        <v>3037</v>
      </c>
      <c r="J6249" s="14">
        <f t="shared" si="97"/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0.23952095808383234</v>
      </c>
      <c r="I6250" s="10">
        <v>127</v>
      </c>
      <c r="J6250" s="14">
        <f t="shared" si="97"/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0.32057416267942584</v>
      </c>
      <c r="I6251" s="10">
        <v>142</v>
      </c>
      <c r="J6251" s="14">
        <f t="shared" si="97"/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0.32857142857142857</v>
      </c>
      <c r="I6252" s="10">
        <v>141</v>
      </c>
      <c r="J6252" s="14">
        <f t="shared" si="97"/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0.30399999999999999</v>
      </c>
      <c r="I6253" s="10">
        <v>87</v>
      </c>
      <c r="J6253" s="14">
        <f t="shared" si="97"/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0.26566416040100249</v>
      </c>
      <c r="I6254" s="10">
        <v>293</v>
      </c>
      <c r="J6254" s="14">
        <f t="shared" si="97"/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0.2537313432835821</v>
      </c>
      <c r="I6255" s="10">
        <v>150</v>
      </c>
      <c r="J6255" s="14">
        <f t="shared" si="97"/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0.24745762711864408</v>
      </c>
      <c r="I6256" s="10">
        <v>222</v>
      </c>
      <c r="J6256" s="14">
        <f t="shared" si="97"/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0.45627980922098571</v>
      </c>
      <c r="I6257" s="10">
        <v>342</v>
      </c>
      <c r="J6257" s="14">
        <f t="shared" si="97"/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mergeCells count="1">
    <mergeCell ref="G2:I2"/>
  </mergeCells>
  <conditionalFormatting sqref="H4:H62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5181-8B11-4C59-AF03-B49C280E1614}">
  <dimension ref="A1:L210"/>
  <sheetViews>
    <sheetView zoomScale="70" zoomScaleNormal="70" workbookViewId="0"/>
  </sheetViews>
  <sheetFormatPr defaultRowHeight="15" x14ac:dyDescent="0.25"/>
  <cols>
    <col min="1" max="1" width="14.42578125" bestFit="1" customWidth="1"/>
    <col min="2" max="3" width="24" bestFit="1" customWidth="1"/>
    <col min="4" max="4" width="15.85546875" bestFit="1" customWidth="1"/>
    <col min="5" max="5" width="16.140625" bestFit="1" customWidth="1"/>
    <col min="8" max="8" width="14.42578125" bestFit="1" customWidth="1"/>
    <col min="9" max="10" width="24" bestFit="1" customWidth="1"/>
    <col min="11" max="11" width="15.85546875" bestFit="1" customWidth="1"/>
    <col min="12" max="12" width="16.140625" bestFit="1" customWidth="1"/>
  </cols>
  <sheetData>
    <row r="1" spans="1:12" x14ac:dyDescent="0.25">
      <c r="A1" s="20" t="s">
        <v>6321</v>
      </c>
      <c r="H1" s="20" t="s">
        <v>6322</v>
      </c>
    </row>
    <row r="3" spans="1:12" x14ac:dyDescent="0.25">
      <c r="A3" s="15" t="s">
        <v>0</v>
      </c>
      <c r="B3" s="15" t="s">
        <v>6282</v>
      </c>
      <c r="C3" s="15" t="s">
        <v>6283</v>
      </c>
      <c r="D3" t="s">
        <v>6315</v>
      </c>
      <c r="E3" t="s">
        <v>6316</v>
      </c>
      <c r="H3" s="15" t="s">
        <v>0</v>
      </c>
      <c r="I3" s="15" t="s">
        <v>6282</v>
      </c>
      <c r="J3" s="15" t="s">
        <v>6283</v>
      </c>
      <c r="K3" t="s">
        <v>6315</v>
      </c>
      <c r="L3" t="s">
        <v>6316</v>
      </c>
    </row>
    <row r="4" spans="1:12" x14ac:dyDescent="0.25">
      <c r="A4" t="s">
        <v>4</v>
      </c>
      <c r="B4">
        <v>1000</v>
      </c>
      <c r="C4" t="s">
        <v>5</v>
      </c>
      <c r="D4" s="16">
        <v>1</v>
      </c>
      <c r="E4" s="16">
        <v>0</v>
      </c>
      <c r="H4" t="s">
        <v>4</v>
      </c>
      <c r="I4">
        <v>1000</v>
      </c>
      <c r="J4" t="s">
        <v>5</v>
      </c>
      <c r="K4" s="16">
        <v>1</v>
      </c>
      <c r="L4" s="16">
        <v>0</v>
      </c>
    </row>
    <row r="5" spans="1:12" x14ac:dyDescent="0.25">
      <c r="A5" t="s">
        <v>7</v>
      </c>
      <c r="B5">
        <v>2001</v>
      </c>
      <c r="C5" t="s">
        <v>6286</v>
      </c>
      <c r="D5" s="16">
        <v>51</v>
      </c>
      <c r="E5" s="16">
        <v>2</v>
      </c>
      <c r="H5" t="s">
        <v>7</v>
      </c>
      <c r="I5">
        <v>2001</v>
      </c>
      <c r="J5" t="s">
        <v>6286</v>
      </c>
      <c r="K5" s="16">
        <v>51</v>
      </c>
      <c r="L5" s="16">
        <v>16</v>
      </c>
    </row>
    <row r="6" spans="1:12" x14ac:dyDescent="0.25">
      <c r="A6" t="s">
        <v>7</v>
      </c>
      <c r="B6">
        <v>2002</v>
      </c>
      <c r="C6" t="s">
        <v>159</v>
      </c>
      <c r="D6" s="16">
        <v>48</v>
      </c>
      <c r="E6" s="16">
        <v>0</v>
      </c>
      <c r="H6" t="s">
        <v>7</v>
      </c>
      <c r="I6">
        <v>2002</v>
      </c>
      <c r="J6" t="s">
        <v>159</v>
      </c>
      <c r="K6" s="16">
        <v>48</v>
      </c>
      <c r="L6" s="16">
        <v>9</v>
      </c>
    </row>
    <row r="7" spans="1:12" x14ac:dyDescent="0.25">
      <c r="A7" t="s">
        <v>7</v>
      </c>
      <c r="B7">
        <v>2003</v>
      </c>
      <c r="C7" t="s">
        <v>6284</v>
      </c>
      <c r="D7" s="16">
        <v>58</v>
      </c>
      <c r="E7" s="16">
        <v>2</v>
      </c>
      <c r="H7" t="s">
        <v>7</v>
      </c>
      <c r="I7">
        <v>2003</v>
      </c>
      <c r="J7" t="s">
        <v>6284</v>
      </c>
      <c r="K7" s="16">
        <v>58</v>
      </c>
      <c r="L7" s="16">
        <v>29</v>
      </c>
    </row>
    <row r="8" spans="1:12" x14ac:dyDescent="0.25">
      <c r="A8" t="s">
        <v>7</v>
      </c>
      <c r="B8">
        <v>2004</v>
      </c>
      <c r="C8" t="s">
        <v>449</v>
      </c>
      <c r="D8" s="16">
        <v>37</v>
      </c>
      <c r="E8" s="16">
        <v>1</v>
      </c>
      <c r="H8" t="s">
        <v>7</v>
      </c>
      <c r="I8">
        <v>2004</v>
      </c>
      <c r="J8" t="s">
        <v>449</v>
      </c>
      <c r="K8" s="16">
        <v>37</v>
      </c>
      <c r="L8" s="16">
        <v>5</v>
      </c>
    </row>
    <row r="9" spans="1:12" x14ac:dyDescent="0.25">
      <c r="A9" t="s">
        <v>7</v>
      </c>
      <c r="B9">
        <v>2005</v>
      </c>
      <c r="C9" t="s">
        <v>787</v>
      </c>
      <c r="D9" s="16">
        <v>79</v>
      </c>
      <c r="E9" s="16">
        <v>1</v>
      </c>
      <c r="H9" t="s">
        <v>7</v>
      </c>
      <c r="I9">
        <v>2005</v>
      </c>
      <c r="J9" t="s">
        <v>787</v>
      </c>
      <c r="K9" s="16">
        <v>79</v>
      </c>
      <c r="L9" s="16">
        <v>15</v>
      </c>
    </row>
    <row r="10" spans="1:12" x14ac:dyDescent="0.25">
      <c r="A10" t="s">
        <v>7</v>
      </c>
      <c r="B10">
        <v>2006</v>
      </c>
      <c r="C10" t="s">
        <v>378</v>
      </c>
      <c r="D10" s="16">
        <v>21</v>
      </c>
      <c r="E10" s="16">
        <v>2</v>
      </c>
      <c r="H10" t="s">
        <v>7</v>
      </c>
      <c r="I10">
        <v>2006</v>
      </c>
      <c r="J10" t="s">
        <v>378</v>
      </c>
      <c r="K10" s="16">
        <v>21</v>
      </c>
      <c r="L10" s="16">
        <v>13</v>
      </c>
    </row>
    <row r="11" spans="1:12" x14ac:dyDescent="0.25">
      <c r="A11" t="s">
        <v>7</v>
      </c>
      <c r="B11">
        <v>2007</v>
      </c>
      <c r="C11" t="s">
        <v>852</v>
      </c>
      <c r="D11" s="16">
        <v>24</v>
      </c>
      <c r="E11" s="16">
        <v>0</v>
      </c>
      <c r="H11" t="s">
        <v>7</v>
      </c>
      <c r="I11">
        <v>2007</v>
      </c>
      <c r="J11" t="s">
        <v>852</v>
      </c>
      <c r="K11" s="16">
        <v>24</v>
      </c>
      <c r="L11" s="16">
        <v>1</v>
      </c>
    </row>
    <row r="12" spans="1:12" x14ac:dyDescent="0.25">
      <c r="A12" t="s">
        <v>7</v>
      </c>
      <c r="B12">
        <v>2008</v>
      </c>
      <c r="C12" t="s">
        <v>172</v>
      </c>
      <c r="D12" s="16">
        <v>37</v>
      </c>
      <c r="E12" s="16">
        <v>1</v>
      </c>
      <c r="H12" t="s">
        <v>7</v>
      </c>
      <c r="I12">
        <v>2008</v>
      </c>
      <c r="J12" t="s">
        <v>172</v>
      </c>
      <c r="K12" s="16">
        <v>37</v>
      </c>
      <c r="L12" s="16">
        <v>9</v>
      </c>
    </row>
    <row r="13" spans="1:12" x14ac:dyDescent="0.25">
      <c r="A13" t="s">
        <v>7</v>
      </c>
      <c r="B13">
        <v>2009</v>
      </c>
      <c r="C13" t="s">
        <v>6285</v>
      </c>
      <c r="D13" s="16">
        <v>48</v>
      </c>
      <c r="E13" s="16">
        <v>3</v>
      </c>
      <c r="H13" t="s">
        <v>7</v>
      </c>
      <c r="I13">
        <v>2009</v>
      </c>
      <c r="J13" t="s">
        <v>6285</v>
      </c>
      <c r="K13" s="16">
        <v>48</v>
      </c>
      <c r="L13" s="16">
        <v>12</v>
      </c>
    </row>
    <row r="14" spans="1:12" x14ac:dyDescent="0.25">
      <c r="A14" t="s">
        <v>7</v>
      </c>
      <c r="B14">
        <v>2010</v>
      </c>
      <c r="C14" t="s">
        <v>367</v>
      </c>
      <c r="D14" s="16">
        <v>69</v>
      </c>
      <c r="E14" s="16">
        <v>4</v>
      </c>
      <c r="H14" t="s">
        <v>7</v>
      </c>
      <c r="I14">
        <v>2010</v>
      </c>
      <c r="J14" t="s">
        <v>367</v>
      </c>
      <c r="K14" s="16">
        <v>69</v>
      </c>
      <c r="L14" s="16">
        <v>19</v>
      </c>
    </row>
    <row r="15" spans="1:12" x14ac:dyDescent="0.25">
      <c r="A15" t="s">
        <v>7</v>
      </c>
      <c r="B15">
        <v>2011</v>
      </c>
      <c r="C15" t="s">
        <v>541</v>
      </c>
      <c r="D15" s="16">
        <v>18</v>
      </c>
      <c r="E15" s="16">
        <v>0</v>
      </c>
      <c r="H15" t="s">
        <v>7</v>
      </c>
      <c r="I15">
        <v>2011</v>
      </c>
      <c r="J15" t="s">
        <v>541</v>
      </c>
      <c r="K15" s="16">
        <v>18</v>
      </c>
      <c r="L15" s="16">
        <v>10</v>
      </c>
    </row>
    <row r="16" spans="1:12" x14ac:dyDescent="0.25">
      <c r="A16" t="s">
        <v>7</v>
      </c>
      <c r="B16">
        <v>2012</v>
      </c>
      <c r="C16" t="s">
        <v>444</v>
      </c>
      <c r="D16" s="16">
        <v>51</v>
      </c>
      <c r="E16" s="16">
        <v>4</v>
      </c>
      <c r="H16" t="s">
        <v>7</v>
      </c>
      <c r="I16">
        <v>2012</v>
      </c>
      <c r="J16" t="s">
        <v>444</v>
      </c>
      <c r="K16" s="16">
        <v>51</v>
      </c>
      <c r="L16" s="16">
        <v>8</v>
      </c>
    </row>
    <row r="17" spans="1:12" x14ac:dyDescent="0.25">
      <c r="A17" t="s">
        <v>7</v>
      </c>
      <c r="B17">
        <v>2013</v>
      </c>
      <c r="C17" t="s">
        <v>672</v>
      </c>
      <c r="D17" s="16">
        <v>12</v>
      </c>
      <c r="E17" s="16">
        <v>2</v>
      </c>
      <c r="H17" t="s">
        <v>7</v>
      </c>
      <c r="I17">
        <v>2013</v>
      </c>
      <c r="J17" t="s">
        <v>672</v>
      </c>
      <c r="K17" s="16">
        <v>12</v>
      </c>
      <c r="L17" s="16">
        <v>6</v>
      </c>
    </row>
    <row r="18" spans="1:12" x14ac:dyDescent="0.25">
      <c r="A18" t="s">
        <v>7</v>
      </c>
      <c r="B18">
        <v>2014</v>
      </c>
      <c r="C18" t="s">
        <v>516</v>
      </c>
      <c r="D18" s="16">
        <v>39</v>
      </c>
      <c r="E18" s="16">
        <v>9</v>
      </c>
      <c r="H18" t="s">
        <v>7</v>
      </c>
      <c r="I18">
        <v>2014</v>
      </c>
      <c r="J18" t="s">
        <v>516</v>
      </c>
      <c r="K18" s="16">
        <v>39</v>
      </c>
      <c r="L18" s="16">
        <v>24</v>
      </c>
    </row>
    <row r="19" spans="1:12" x14ac:dyDescent="0.25">
      <c r="A19" t="s">
        <v>7</v>
      </c>
      <c r="B19">
        <v>2015</v>
      </c>
      <c r="C19" t="s">
        <v>578</v>
      </c>
      <c r="D19" s="16">
        <v>98</v>
      </c>
      <c r="E19" s="16">
        <v>24</v>
      </c>
      <c r="H19" t="s">
        <v>7</v>
      </c>
      <c r="I19">
        <v>2015</v>
      </c>
      <c r="J19" t="s">
        <v>578</v>
      </c>
      <c r="K19" s="16">
        <v>98</v>
      </c>
      <c r="L19" s="16">
        <v>52</v>
      </c>
    </row>
    <row r="20" spans="1:12" x14ac:dyDescent="0.25">
      <c r="A20" t="s">
        <v>7</v>
      </c>
      <c r="B20">
        <v>2016</v>
      </c>
      <c r="C20" t="s">
        <v>619</v>
      </c>
      <c r="D20" s="16">
        <v>22</v>
      </c>
      <c r="E20" s="16">
        <v>8</v>
      </c>
      <c r="H20" t="s">
        <v>7</v>
      </c>
      <c r="I20">
        <v>2016</v>
      </c>
      <c r="J20" t="s">
        <v>619</v>
      </c>
      <c r="K20" s="16">
        <v>22</v>
      </c>
      <c r="L20" s="16">
        <v>17</v>
      </c>
    </row>
    <row r="21" spans="1:12" x14ac:dyDescent="0.25">
      <c r="A21" t="s">
        <v>7</v>
      </c>
      <c r="B21">
        <v>2017</v>
      </c>
      <c r="C21" t="s">
        <v>554</v>
      </c>
      <c r="D21" s="16">
        <v>12</v>
      </c>
      <c r="E21" s="16">
        <v>1</v>
      </c>
      <c r="H21" t="s">
        <v>7</v>
      </c>
      <c r="I21">
        <v>2017</v>
      </c>
      <c r="J21" t="s">
        <v>554</v>
      </c>
      <c r="K21" s="16">
        <v>12</v>
      </c>
      <c r="L21" s="16">
        <v>11</v>
      </c>
    </row>
    <row r="22" spans="1:12" x14ac:dyDescent="0.25">
      <c r="A22" t="s">
        <v>7</v>
      </c>
      <c r="B22">
        <v>2018</v>
      </c>
      <c r="C22" t="s">
        <v>641</v>
      </c>
      <c r="D22" s="16">
        <v>39</v>
      </c>
      <c r="E22" s="16">
        <v>3</v>
      </c>
      <c r="H22" t="s">
        <v>7</v>
      </c>
      <c r="I22">
        <v>2018</v>
      </c>
      <c r="J22" t="s">
        <v>641</v>
      </c>
      <c r="K22" s="16">
        <v>39</v>
      </c>
      <c r="L22" s="16">
        <v>9</v>
      </c>
    </row>
    <row r="23" spans="1:12" x14ac:dyDescent="0.25">
      <c r="A23" t="s">
        <v>7</v>
      </c>
      <c r="B23">
        <v>2019</v>
      </c>
      <c r="C23" t="s">
        <v>688</v>
      </c>
      <c r="D23" s="16">
        <v>35</v>
      </c>
      <c r="E23" s="16">
        <v>4</v>
      </c>
      <c r="H23" t="s">
        <v>7</v>
      </c>
      <c r="I23">
        <v>2019</v>
      </c>
      <c r="J23" t="s">
        <v>688</v>
      </c>
      <c r="K23" s="16">
        <v>35</v>
      </c>
      <c r="L23" s="16">
        <v>11</v>
      </c>
    </row>
    <row r="24" spans="1:12" x14ac:dyDescent="0.25">
      <c r="A24" t="s">
        <v>7</v>
      </c>
      <c r="B24">
        <v>2020</v>
      </c>
      <c r="C24" t="s">
        <v>842</v>
      </c>
      <c r="D24" s="16">
        <v>74</v>
      </c>
      <c r="E24" s="16">
        <v>6</v>
      </c>
      <c r="H24" t="s">
        <v>7</v>
      </c>
      <c r="I24">
        <v>2020</v>
      </c>
      <c r="J24" t="s">
        <v>842</v>
      </c>
      <c r="K24" s="16">
        <v>74</v>
      </c>
      <c r="L24" s="16">
        <v>23</v>
      </c>
    </row>
    <row r="25" spans="1:12" x14ac:dyDescent="0.25">
      <c r="A25" t="s">
        <v>7</v>
      </c>
      <c r="B25">
        <v>2021</v>
      </c>
      <c r="C25" t="s">
        <v>919</v>
      </c>
      <c r="D25" s="16">
        <v>83</v>
      </c>
      <c r="E25" s="16">
        <v>16</v>
      </c>
      <c r="H25" t="s">
        <v>7</v>
      </c>
      <c r="I25">
        <v>2021</v>
      </c>
      <c r="J25" t="s">
        <v>919</v>
      </c>
      <c r="K25" s="16">
        <v>83</v>
      </c>
      <c r="L25" s="16">
        <v>21</v>
      </c>
    </row>
    <row r="26" spans="1:12" x14ac:dyDescent="0.25">
      <c r="A26" t="s">
        <v>7</v>
      </c>
      <c r="B26">
        <v>2022</v>
      </c>
      <c r="C26" t="s">
        <v>6287</v>
      </c>
      <c r="D26" s="16">
        <v>52</v>
      </c>
      <c r="E26" s="16">
        <v>4</v>
      </c>
      <c r="H26" t="s">
        <v>7</v>
      </c>
      <c r="I26">
        <v>2022</v>
      </c>
      <c r="J26" t="s">
        <v>6287</v>
      </c>
      <c r="K26" s="16">
        <v>52</v>
      </c>
      <c r="L26" s="16">
        <v>33</v>
      </c>
    </row>
    <row r="27" spans="1:12" x14ac:dyDescent="0.25">
      <c r="A27" t="s">
        <v>7</v>
      </c>
      <c r="B27">
        <v>2023</v>
      </c>
      <c r="C27" t="s">
        <v>901</v>
      </c>
      <c r="D27" s="16">
        <v>22</v>
      </c>
      <c r="E27" s="16">
        <v>4</v>
      </c>
      <c r="H27" t="s">
        <v>7</v>
      </c>
      <c r="I27">
        <v>2023</v>
      </c>
      <c r="J27" t="s">
        <v>901</v>
      </c>
      <c r="K27" s="16">
        <v>22</v>
      </c>
      <c r="L27" s="16">
        <v>5</v>
      </c>
    </row>
    <row r="28" spans="1:12" x14ac:dyDescent="0.25">
      <c r="A28" t="s">
        <v>7</v>
      </c>
      <c r="B28">
        <v>2024</v>
      </c>
      <c r="C28" t="s">
        <v>334</v>
      </c>
      <c r="D28" s="16">
        <v>52</v>
      </c>
      <c r="E28" s="16">
        <v>3</v>
      </c>
      <c r="H28" t="s">
        <v>7</v>
      </c>
      <c r="I28">
        <v>2024</v>
      </c>
      <c r="J28" t="s">
        <v>334</v>
      </c>
      <c r="K28" s="16">
        <v>52</v>
      </c>
      <c r="L28" s="16">
        <v>43</v>
      </c>
    </row>
    <row r="29" spans="1:12" x14ac:dyDescent="0.25">
      <c r="A29" t="s">
        <v>7</v>
      </c>
      <c r="B29">
        <v>2025</v>
      </c>
      <c r="C29" t="s">
        <v>143</v>
      </c>
      <c r="D29" s="16">
        <v>48</v>
      </c>
      <c r="E29" s="16">
        <v>6</v>
      </c>
      <c r="H29" t="s">
        <v>7</v>
      </c>
      <c r="I29">
        <v>2025</v>
      </c>
      <c r="J29" t="s">
        <v>143</v>
      </c>
      <c r="K29" s="16">
        <v>48</v>
      </c>
      <c r="L29" s="16">
        <v>26</v>
      </c>
    </row>
    <row r="30" spans="1:12" x14ac:dyDescent="0.25">
      <c r="A30" t="s">
        <v>7</v>
      </c>
      <c r="B30">
        <v>2026</v>
      </c>
      <c r="C30" t="s">
        <v>145</v>
      </c>
      <c r="D30" s="16">
        <v>15</v>
      </c>
      <c r="E30" s="16">
        <v>0</v>
      </c>
      <c r="H30" t="s">
        <v>7</v>
      </c>
      <c r="I30">
        <v>2026</v>
      </c>
      <c r="J30" t="s">
        <v>145</v>
      </c>
      <c r="K30" s="16">
        <v>15</v>
      </c>
      <c r="L30" s="16">
        <v>3</v>
      </c>
    </row>
    <row r="31" spans="1:12" x14ac:dyDescent="0.25">
      <c r="A31" t="s">
        <v>8</v>
      </c>
      <c r="B31">
        <v>3101</v>
      </c>
      <c r="C31" t="s">
        <v>1543</v>
      </c>
      <c r="D31" s="16">
        <v>26</v>
      </c>
      <c r="E31" s="16">
        <v>12</v>
      </c>
      <c r="H31" t="s">
        <v>8</v>
      </c>
      <c r="I31">
        <v>3101</v>
      </c>
      <c r="J31" t="s">
        <v>1543</v>
      </c>
      <c r="K31" s="16">
        <v>26</v>
      </c>
      <c r="L31" s="16">
        <v>10</v>
      </c>
    </row>
    <row r="32" spans="1:12" x14ac:dyDescent="0.25">
      <c r="A32" t="s">
        <v>8</v>
      </c>
      <c r="B32">
        <v>3102</v>
      </c>
      <c r="C32" t="s">
        <v>1311</v>
      </c>
      <c r="D32" s="16">
        <v>79</v>
      </c>
      <c r="E32" s="16">
        <v>15</v>
      </c>
      <c r="H32" t="s">
        <v>8</v>
      </c>
      <c r="I32">
        <v>3102</v>
      </c>
      <c r="J32" t="s">
        <v>1311</v>
      </c>
      <c r="K32" s="16">
        <v>79</v>
      </c>
      <c r="L32" s="16">
        <v>18</v>
      </c>
    </row>
    <row r="33" spans="1:12" x14ac:dyDescent="0.25">
      <c r="A33" t="s">
        <v>8</v>
      </c>
      <c r="B33">
        <v>3103</v>
      </c>
      <c r="C33" t="s">
        <v>1367</v>
      </c>
      <c r="D33" s="16">
        <v>31</v>
      </c>
      <c r="E33" s="16">
        <v>14</v>
      </c>
      <c r="H33" t="s">
        <v>8</v>
      </c>
      <c r="I33">
        <v>3103</v>
      </c>
      <c r="J33" t="s">
        <v>1367</v>
      </c>
      <c r="K33" s="16">
        <v>31</v>
      </c>
      <c r="L33" s="16">
        <v>15</v>
      </c>
    </row>
    <row r="34" spans="1:12" x14ac:dyDescent="0.25">
      <c r="A34" t="s">
        <v>8</v>
      </c>
      <c r="B34">
        <v>3104</v>
      </c>
      <c r="C34" t="s">
        <v>1411</v>
      </c>
      <c r="D34" s="16">
        <v>23</v>
      </c>
      <c r="E34" s="16">
        <v>10</v>
      </c>
      <c r="H34" t="s">
        <v>8</v>
      </c>
      <c r="I34">
        <v>3104</v>
      </c>
      <c r="J34" t="s">
        <v>1411</v>
      </c>
      <c r="K34" s="16">
        <v>23</v>
      </c>
      <c r="L34" s="16">
        <v>14</v>
      </c>
    </row>
    <row r="35" spans="1:12" x14ac:dyDescent="0.25">
      <c r="A35" t="s">
        <v>8</v>
      </c>
      <c r="B35">
        <v>3105</v>
      </c>
      <c r="C35" t="s">
        <v>1403</v>
      </c>
      <c r="D35" s="16">
        <v>58</v>
      </c>
      <c r="E35" s="16">
        <v>10</v>
      </c>
      <c r="H35" t="s">
        <v>8</v>
      </c>
      <c r="I35">
        <v>3105</v>
      </c>
      <c r="J35" t="s">
        <v>1403</v>
      </c>
      <c r="K35" s="16">
        <v>58</v>
      </c>
      <c r="L35" s="16">
        <v>8</v>
      </c>
    </row>
    <row r="36" spans="1:12" x14ac:dyDescent="0.25">
      <c r="A36" t="s">
        <v>8</v>
      </c>
      <c r="B36">
        <v>3106</v>
      </c>
      <c r="C36" t="s">
        <v>1382</v>
      </c>
      <c r="D36" s="16">
        <v>15</v>
      </c>
      <c r="E36" s="16">
        <v>13</v>
      </c>
      <c r="H36" t="s">
        <v>8</v>
      </c>
      <c r="I36">
        <v>3106</v>
      </c>
      <c r="J36" t="s">
        <v>1382</v>
      </c>
      <c r="K36" s="16">
        <v>15</v>
      </c>
      <c r="L36" s="16">
        <v>14</v>
      </c>
    </row>
    <row r="37" spans="1:12" x14ac:dyDescent="0.25">
      <c r="A37" t="s">
        <v>8</v>
      </c>
      <c r="B37">
        <v>3107</v>
      </c>
      <c r="C37" t="s">
        <v>1470</v>
      </c>
      <c r="D37" s="16">
        <v>26</v>
      </c>
      <c r="E37" s="16">
        <v>5</v>
      </c>
      <c r="H37" t="s">
        <v>8</v>
      </c>
      <c r="I37">
        <v>3107</v>
      </c>
      <c r="J37" t="s">
        <v>1470</v>
      </c>
      <c r="K37" s="16">
        <v>26</v>
      </c>
      <c r="L37" s="16">
        <v>9</v>
      </c>
    </row>
    <row r="38" spans="1:12" x14ac:dyDescent="0.25">
      <c r="A38" t="s">
        <v>8</v>
      </c>
      <c r="B38">
        <v>3108</v>
      </c>
      <c r="C38" t="s">
        <v>6288</v>
      </c>
      <c r="D38" s="16">
        <v>49</v>
      </c>
      <c r="E38" s="16">
        <v>12</v>
      </c>
      <c r="H38" t="s">
        <v>8</v>
      </c>
      <c r="I38">
        <v>3108</v>
      </c>
      <c r="J38" t="s">
        <v>6288</v>
      </c>
      <c r="K38" s="16">
        <v>49</v>
      </c>
      <c r="L38" s="16">
        <v>12</v>
      </c>
    </row>
    <row r="39" spans="1:12" x14ac:dyDescent="0.25">
      <c r="A39" t="s">
        <v>8</v>
      </c>
      <c r="B39">
        <v>3109</v>
      </c>
      <c r="C39" t="s">
        <v>1497</v>
      </c>
      <c r="D39" s="16">
        <v>44</v>
      </c>
      <c r="E39" s="16">
        <v>19</v>
      </c>
      <c r="H39" t="s">
        <v>8</v>
      </c>
      <c r="I39">
        <v>3109</v>
      </c>
      <c r="J39" t="s">
        <v>1497</v>
      </c>
      <c r="K39" s="16">
        <v>44</v>
      </c>
      <c r="L39" s="16">
        <v>22</v>
      </c>
    </row>
    <row r="40" spans="1:12" x14ac:dyDescent="0.25">
      <c r="A40" t="s">
        <v>8</v>
      </c>
      <c r="B40">
        <v>3110</v>
      </c>
      <c r="C40" t="s">
        <v>1640</v>
      </c>
      <c r="D40" s="16">
        <v>31</v>
      </c>
      <c r="E40" s="16">
        <v>2</v>
      </c>
      <c r="H40" t="s">
        <v>8</v>
      </c>
      <c r="I40">
        <v>3110</v>
      </c>
      <c r="J40" t="s">
        <v>1640</v>
      </c>
      <c r="K40" s="16">
        <v>31</v>
      </c>
      <c r="L40" s="16">
        <v>7</v>
      </c>
    </row>
    <row r="41" spans="1:12" x14ac:dyDescent="0.25">
      <c r="A41" t="s">
        <v>8</v>
      </c>
      <c r="B41">
        <v>3111</v>
      </c>
      <c r="C41" t="s">
        <v>1539</v>
      </c>
      <c r="D41" s="16">
        <v>69</v>
      </c>
      <c r="E41" s="16">
        <v>30</v>
      </c>
      <c r="H41" t="s">
        <v>8</v>
      </c>
      <c r="I41">
        <v>3111</v>
      </c>
      <c r="J41" t="s">
        <v>1539</v>
      </c>
      <c r="K41" s="16">
        <v>69</v>
      </c>
      <c r="L41" s="16">
        <v>37</v>
      </c>
    </row>
    <row r="42" spans="1:12" x14ac:dyDescent="0.25">
      <c r="A42" t="s">
        <v>8</v>
      </c>
      <c r="B42">
        <v>3112</v>
      </c>
      <c r="C42" t="s">
        <v>6289</v>
      </c>
      <c r="D42" s="16">
        <v>79</v>
      </c>
      <c r="E42" s="16">
        <v>10</v>
      </c>
      <c r="H42" t="s">
        <v>8</v>
      </c>
      <c r="I42">
        <v>3112</v>
      </c>
      <c r="J42" t="s">
        <v>6289</v>
      </c>
      <c r="K42" s="16">
        <v>79</v>
      </c>
      <c r="L42" s="16">
        <v>15</v>
      </c>
    </row>
    <row r="43" spans="1:12" x14ac:dyDescent="0.25">
      <c r="A43" t="s">
        <v>8</v>
      </c>
      <c r="B43">
        <v>3113</v>
      </c>
      <c r="C43" t="s">
        <v>1357</v>
      </c>
      <c r="D43" s="16">
        <v>16</v>
      </c>
      <c r="E43" s="16">
        <v>11</v>
      </c>
      <c r="H43" t="s">
        <v>8</v>
      </c>
      <c r="I43">
        <v>3113</v>
      </c>
      <c r="J43" t="s">
        <v>1357</v>
      </c>
      <c r="K43" s="16">
        <v>16</v>
      </c>
      <c r="L43" s="16">
        <v>10</v>
      </c>
    </row>
    <row r="44" spans="1:12" x14ac:dyDescent="0.25">
      <c r="A44" t="s">
        <v>8</v>
      </c>
      <c r="B44">
        <v>3114</v>
      </c>
      <c r="C44" t="s">
        <v>1444</v>
      </c>
      <c r="D44" s="16">
        <v>25</v>
      </c>
      <c r="E44" s="16">
        <v>8</v>
      </c>
      <c r="H44" t="s">
        <v>8</v>
      </c>
      <c r="I44">
        <v>3114</v>
      </c>
      <c r="J44" t="s">
        <v>1444</v>
      </c>
      <c r="K44" s="16">
        <v>25</v>
      </c>
      <c r="L44" s="16">
        <v>7</v>
      </c>
    </row>
    <row r="45" spans="1:12" x14ac:dyDescent="0.25">
      <c r="A45" t="s">
        <v>8</v>
      </c>
      <c r="B45">
        <v>3115</v>
      </c>
      <c r="C45" t="s">
        <v>1358</v>
      </c>
      <c r="D45" s="16">
        <v>14</v>
      </c>
      <c r="E45" s="16">
        <v>2</v>
      </c>
      <c r="H45" t="s">
        <v>8</v>
      </c>
      <c r="I45">
        <v>3115</v>
      </c>
      <c r="J45" t="s">
        <v>1358</v>
      </c>
      <c r="K45" s="16">
        <v>14</v>
      </c>
      <c r="L45" s="16">
        <v>4</v>
      </c>
    </row>
    <row r="46" spans="1:12" x14ac:dyDescent="0.25">
      <c r="A46" t="s">
        <v>8</v>
      </c>
      <c r="B46">
        <v>3116</v>
      </c>
      <c r="C46" t="s">
        <v>1530</v>
      </c>
      <c r="D46" s="16">
        <v>21</v>
      </c>
      <c r="E46" s="16">
        <v>7</v>
      </c>
      <c r="H46" t="s">
        <v>8</v>
      </c>
      <c r="I46">
        <v>3116</v>
      </c>
      <c r="J46" t="s">
        <v>1530</v>
      </c>
      <c r="K46" s="16">
        <v>21</v>
      </c>
      <c r="L46" s="16">
        <v>10</v>
      </c>
    </row>
    <row r="47" spans="1:12" x14ac:dyDescent="0.25">
      <c r="A47" t="s">
        <v>8</v>
      </c>
      <c r="B47">
        <v>3117</v>
      </c>
      <c r="C47" t="s">
        <v>1592</v>
      </c>
      <c r="D47" s="16">
        <v>17</v>
      </c>
      <c r="E47" s="16">
        <v>7</v>
      </c>
      <c r="H47" t="s">
        <v>8</v>
      </c>
      <c r="I47">
        <v>3117</v>
      </c>
      <c r="J47" t="s">
        <v>1592</v>
      </c>
      <c r="K47" s="16">
        <v>17</v>
      </c>
      <c r="L47" s="16">
        <v>10</v>
      </c>
    </row>
    <row r="48" spans="1:12" x14ac:dyDescent="0.25">
      <c r="A48" t="s">
        <v>9</v>
      </c>
      <c r="B48">
        <v>3201</v>
      </c>
      <c r="C48" t="s">
        <v>2019</v>
      </c>
      <c r="D48" s="16">
        <v>19</v>
      </c>
      <c r="E48" s="16">
        <v>1</v>
      </c>
      <c r="H48" t="s">
        <v>9</v>
      </c>
      <c r="I48">
        <v>3201</v>
      </c>
      <c r="J48" t="s">
        <v>2019</v>
      </c>
      <c r="K48" s="16">
        <v>19</v>
      </c>
      <c r="L48" s="16">
        <v>7</v>
      </c>
    </row>
    <row r="49" spans="1:12" x14ac:dyDescent="0.25">
      <c r="A49" t="s">
        <v>9</v>
      </c>
      <c r="B49">
        <v>3202</v>
      </c>
      <c r="C49" t="s">
        <v>1894</v>
      </c>
      <c r="D49" s="16">
        <v>58</v>
      </c>
      <c r="E49" s="16">
        <v>35</v>
      </c>
      <c r="H49" t="s">
        <v>9</v>
      </c>
      <c r="I49">
        <v>3202</v>
      </c>
      <c r="J49" t="s">
        <v>1894</v>
      </c>
      <c r="K49" s="16">
        <v>58</v>
      </c>
      <c r="L49" s="16">
        <v>45</v>
      </c>
    </row>
    <row r="50" spans="1:12" x14ac:dyDescent="0.25">
      <c r="A50" t="s">
        <v>9</v>
      </c>
      <c r="B50">
        <v>3203</v>
      </c>
      <c r="C50" t="s">
        <v>1978</v>
      </c>
      <c r="D50" s="16">
        <v>20</v>
      </c>
      <c r="E50" s="16">
        <v>3</v>
      </c>
      <c r="H50" t="s">
        <v>9</v>
      </c>
      <c r="I50">
        <v>3203</v>
      </c>
      <c r="J50" t="s">
        <v>1978</v>
      </c>
      <c r="K50" s="16">
        <v>20</v>
      </c>
      <c r="L50" s="16">
        <v>10</v>
      </c>
    </row>
    <row r="51" spans="1:12" x14ac:dyDescent="0.25">
      <c r="A51" t="s">
        <v>9</v>
      </c>
      <c r="B51">
        <v>3204</v>
      </c>
      <c r="C51" t="s">
        <v>1913</v>
      </c>
      <c r="D51" s="16">
        <v>18</v>
      </c>
      <c r="E51" s="16">
        <v>11</v>
      </c>
      <c r="H51" t="s">
        <v>9</v>
      </c>
      <c r="I51">
        <v>3204</v>
      </c>
      <c r="J51" t="s">
        <v>1913</v>
      </c>
      <c r="K51" s="16">
        <v>18</v>
      </c>
      <c r="L51" s="16">
        <v>13</v>
      </c>
    </row>
    <row r="52" spans="1:12" x14ac:dyDescent="0.25">
      <c r="A52" t="s">
        <v>9</v>
      </c>
      <c r="B52">
        <v>3205</v>
      </c>
      <c r="C52" t="s">
        <v>1965</v>
      </c>
      <c r="D52" s="16">
        <v>44</v>
      </c>
      <c r="E52" s="16">
        <v>18</v>
      </c>
      <c r="H52" t="s">
        <v>9</v>
      </c>
      <c r="I52">
        <v>3205</v>
      </c>
      <c r="J52" t="s">
        <v>1965</v>
      </c>
      <c r="K52" s="16">
        <v>44</v>
      </c>
      <c r="L52" s="16">
        <v>30</v>
      </c>
    </row>
    <row r="53" spans="1:12" x14ac:dyDescent="0.25">
      <c r="A53" t="s">
        <v>9</v>
      </c>
      <c r="B53">
        <v>3206</v>
      </c>
      <c r="C53" t="s">
        <v>2102</v>
      </c>
      <c r="D53" s="16">
        <v>44</v>
      </c>
      <c r="E53" s="16">
        <v>4</v>
      </c>
      <c r="H53" t="s">
        <v>9</v>
      </c>
      <c r="I53">
        <v>3206</v>
      </c>
      <c r="J53" t="s">
        <v>2102</v>
      </c>
      <c r="K53" s="16">
        <v>44</v>
      </c>
      <c r="L53" s="16">
        <v>11</v>
      </c>
    </row>
    <row r="54" spans="1:12" x14ac:dyDescent="0.25">
      <c r="A54" t="s">
        <v>9</v>
      </c>
      <c r="B54">
        <v>3207</v>
      </c>
      <c r="C54" t="s">
        <v>6291</v>
      </c>
      <c r="D54" s="16">
        <v>26</v>
      </c>
      <c r="E54" s="16">
        <v>10</v>
      </c>
      <c r="H54" t="s">
        <v>9</v>
      </c>
      <c r="I54">
        <v>3207</v>
      </c>
      <c r="J54" t="s">
        <v>6291</v>
      </c>
      <c r="K54" s="16">
        <v>26</v>
      </c>
      <c r="L54" s="16">
        <v>17</v>
      </c>
    </row>
    <row r="55" spans="1:12" x14ac:dyDescent="0.25">
      <c r="A55" t="s">
        <v>9</v>
      </c>
      <c r="B55">
        <v>3208</v>
      </c>
      <c r="C55" t="s">
        <v>2119</v>
      </c>
      <c r="D55" s="16">
        <v>54</v>
      </c>
      <c r="E55" s="16">
        <v>12</v>
      </c>
      <c r="H55" t="s">
        <v>9</v>
      </c>
      <c r="I55">
        <v>3208</v>
      </c>
      <c r="J55" t="s">
        <v>2119</v>
      </c>
      <c r="K55" s="16">
        <v>54</v>
      </c>
      <c r="L55" s="16">
        <v>30</v>
      </c>
    </row>
    <row r="56" spans="1:12" x14ac:dyDescent="0.25">
      <c r="A56" t="s">
        <v>9</v>
      </c>
      <c r="B56">
        <v>3209</v>
      </c>
      <c r="C56" t="s">
        <v>6292</v>
      </c>
      <c r="D56" s="16">
        <v>15</v>
      </c>
      <c r="E56" s="16">
        <v>0</v>
      </c>
      <c r="H56" t="s">
        <v>9</v>
      </c>
      <c r="I56">
        <v>3209</v>
      </c>
      <c r="J56" t="s">
        <v>6292</v>
      </c>
      <c r="K56" s="16">
        <v>15</v>
      </c>
      <c r="L56" s="16">
        <v>6</v>
      </c>
    </row>
    <row r="57" spans="1:12" x14ac:dyDescent="0.25">
      <c r="A57" t="s">
        <v>9</v>
      </c>
      <c r="B57">
        <v>3210</v>
      </c>
      <c r="C57" t="s">
        <v>2053</v>
      </c>
      <c r="D57" s="16">
        <v>30</v>
      </c>
      <c r="E57" s="16">
        <v>16</v>
      </c>
      <c r="H57" t="s">
        <v>9</v>
      </c>
      <c r="I57">
        <v>3210</v>
      </c>
      <c r="J57" t="s">
        <v>2053</v>
      </c>
      <c r="K57" s="16">
        <v>30</v>
      </c>
      <c r="L57" s="16">
        <v>26</v>
      </c>
    </row>
    <row r="58" spans="1:12" x14ac:dyDescent="0.25">
      <c r="A58" t="s">
        <v>9</v>
      </c>
      <c r="B58">
        <v>3211</v>
      </c>
      <c r="C58" t="s">
        <v>2143</v>
      </c>
      <c r="D58" s="16">
        <v>68</v>
      </c>
      <c r="E58" s="16">
        <v>5</v>
      </c>
      <c r="H58" t="s">
        <v>9</v>
      </c>
      <c r="I58">
        <v>3211</v>
      </c>
      <c r="J58" t="s">
        <v>2143</v>
      </c>
      <c r="K58" s="16">
        <v>68</v>
      </c>
      <c r="L58" s="16">
        <v>32</v>
      </c>
    </row>
    <row r="59" spans="1:12" x14ac:dyDescent="0.25">
      <c r="A59" t="s">
        <v>9</v>
      </c>
      <c r="B59">
        <v>3212</v>
      </c>
      <c r="C59" t="s">
        <v>2062</v>
      </c>
      <c r="D59" s="16">
        <v>24</v>
      </c>
      <c r="E59" s="16">
        <v>8</v>
      </c>
      <c r="H59" t="s">
        <v>9</v>
      </c>
      <c r="I59">
        <v>3212</v>
      </c>
      <c r="J59" t="s">
        <v>2062</v>
      </c>
      <c r="K59" s="16">
        <v>24</v>
      </c>
      <c r="L59" s="16">
        <v>16</v>
      </c>
    </row>
    <row r="60" spans="1:12" x14ac:dyDescent="0.25">
      <c r="A60" t="s">
        <v>9</v>
      </c>
      <c r="B60">
        <v>3213</v>
      </c>
      <c r="C60" t="s">
        <v>2200</v>
      </c>
      <c r="D60" s="16">
        <v>24</v>
      </c>
      <c r="E60" s="16">
        <v>15</v>
      </c>
      <c r="H60" t="s">
        <v>9</v>
      </c>
      <c r="I60">
        <v>3213</v>
      </c>
      <c r="J60" t="s">
        <v>2200</v>
      </c>
      <c r="K60" s="16">
        <v>24</v>
      </c>
      <c r="L60" s="16">
        <v>20</v>
      </c>
    </row>
    <row r="61" spans="1:12" x14ac:dyDescent="0.25">
      <c r="A61" t="s">
        <v>9</v>
      </c>
      <c r="B61">
        <v>3214</v>
      </c>
      <c r="C61" t="s">
        <v>6290</v>
      </c>
      <c r="D61" s="16">
        <v>30</v>
      </c>
      <c r="E61" s="16">
        <v>9</v>
      </c>
      <c r="H61" t="s">
        <v>9</v>
      </c>
      <c r="I61">
        <v>3214</v>
      </c>
      <c r="J61" t="s">
        <v>6290</v>
      </c>
      <c r="K61" s="16">
        <v>30</v>
      </c>
      <c r="L61" s="16">
        <v>17</v>
      </c>
    </row>
    <row r="62" spans="1:12" x14ac:dyDescent="0.25">
      <c r="A62" t="s">
        <v>9</v>
      </c>
      <c r="B62">
        <v>3215</v>
      </c>
      <c r="C62" t="s">
        <v>6293</v>
      </c>
      <c r="D62" s="16">
        <v>27</v>
      </c>
      <c r="E62" s="16">
        <v>21</v>
      </c>
      <c r="H62" t="s">
        <v>9</v>
      </c>
      <c r="I62">
        <v>3215</v>
      </c>
      <c r="J62" t="s">
        <v>6293</v>
      </c>
      <c r="K62" s="16">
        <v>27</v>
      </c>
      <c r="L62" s="16">
        <v>26</v>
      </c>
    </row>
    <row r="63" spans="1:12" x14ac:dyDescent="0.25">
      <c r="A63" t="s">
        <v>10</v>
      </c>
      <c r="B63">
        <v>4101</v>
      </c>
      <c r="C63" t="s">
        <v>2334</v>
      </c>
      <c r="D63" s="16">
        <v>5</v>
      </c>
      <c r="E63" s="16">
        <v>2</v>
      </c>
      <c r="H63" t="s">
        <v>10</v>
      </c>
      <c r="I63">
        <v>4101</v>
      </c>
      <c r="J63" t="s">
        <v>2334</v>
      </c>
      <c r="K63" s="16">
        <v>5</v>
      </c>
      <c r="L63" s="16">
        <v>5</v>
      </c>
    </row>
    <row r="64" spans="1:12" x14ac:dyDescent="0.25">
      <c r="A64" t="s">
        <v>10</v>
      </c>
      <c r="B64">
        <v>4102</v>
      </c>
      <c r="C64" t="s">
        <v>2333</v>
      </c>
      <c r="D64" s="16">
        <v>21</v>
      </c>
      <c r="E64" s="16">
        <v>14</v>
      </c>
      <c r="H64" t="s">
        <v>10</v>
      </c>
      <c r="I64">
        <v>4102</v>
      </c>
      <c r="J64" t="s">
        <v>2333</v>
      </c>
      <c r="K64" s="16">
        <v>21</v>
      </c>
      <c r="L64" s="16">
        <v>20</v>
      </c>
    </row>
    <row r="65" spans="1:12" x14ac:dyDescent="0.25">
      <c r="A65" t="s">
        <v>10</v>
      </c>
      <c r="B65">
        <v>4103</v>
      </c>
      <c r="C65" t="s">
        <v>2354</v>
      </c>
      <c r="D65" s="16">
        <v>40</v>
      </c>
      <c r="E65" s="16">
        <v>15</v>
      </c>
      <c r="H65" t="s">
        <v>10</v>
      </c>
      <c r="I65">
        <v>4103</v>
      </c>
      <c r="J65" t="s">
        <v>2354</v>
      </c>
      <c r="K65" s="16">
        <v>40</v>
      </c>
      <c r="L65" s="16">
        <v>16</v>
      </c>
    </row>
    <row r="66" spans="1:12" x14ac:dyDescent="0.25">
      <c r="A66" t="s">
        <v>10</v>
      </c>
      <c r="B66">
        <v>4104</v>
      </c>
      <c r="C66" t="s">
        <v>2404</v>
      </c>
      <c r="D66" s="16">
        <v>8</v>
      </c>
      <c r="E66" s="16">
        <v>7</v>
      </c>
      <c r="H66" t="s">
        <v>10</v>
      </c>
      <c r="I66">
        <v>4104</v>
      </c>
      <c r="J66" t="s">
        <v>2404</v>
      </c>
      <c r="K66" s="16">
        <v>8</v>
      </c>
      <c r="L66" s="16">
        <v>7</v>
      </c>
    </row>
    <row r="67" spans="1:12" x14ac:dyDescent="0.25">
      <c r="A67" t="s">
        <v>10</v>
      </c>
      <c r="B67">
        <v>4105</v>
      </c>
      <c r="C67" t="s">
        <v>2345</v>
      </c>
      <c r="D67" s="16">
        <v>14</v>
      </c>
      <c r="E67" s="16">
        <v>5</v>
      </c>
      <c r="H67" t="s">
        <v>10</v>
      </c>
      <c r="I67">
        <v>4105</v>
      </c>
      <c r="J67" t="s">
        <v>2345</v>
      </c>
      <c r="K67" s="16">
        <v>14</v>
      </c>
      <c r="L67" s="16">
        <v>9</v>
      </c>
    </row>
    <row r="68" spans="1:12" x14ac:dyDescent="0.25">
      <c r="A68" t="s">
        <v>10</v>
      </c>
      <c r="B68">
        <v>4106</v>
      </c>
      <c r="C68" t="s">
        <v>6294</v>
      </c>
      <c r="D68" s="16">
        <v>15</v>
      </c>
      <c r="E68" s="16">
        <v>5</v>
      </c>
      <c r="H68" t="s">
        <v>10</v>
      </c>
      <c r="I68">
        <v>4106</v>
      </c>
      <c r="J68" t="s">
        <v>6294</v>
      </c>
      <c r="K68" s="16">
        <v>15</v>
      </c>
      <c r="L68" s="16">
        <v>11</v>
      </c>
    </row>
    <row r="69" spans="1:12" x14ac:dyDescent="0.25">
      <c r="A69" t="s">
        <v>10</v>
      </c>
      <c r="B69">
        <v>4107</v>
      </c>
      <c r="C69" t="s">
        <v>2389</v>
      </c>
      <c r="D69" s="16">
        <v>30</v>
      </c>
      <c r="E69" s="16">
        <v>11</v>
      </c>
      <c r="H69" t="s">
        <v>10</v>
      </c>
      <c r="I69">
        <v>4107</v>
      </c>
      <c r="J69" t="s">
        <v>2389</v>
      </c>
      <c r="K69" s="16">
        <v>30</v>
      </c>
      <c r="L69" s="16">
        <v>20</v>
      </c>
    </row>
    <row r="70" spans="1:12" x14ac:dyDescent="0.25">
      <c r="A70" t="s">
        <v>11</v>
      </c>
      <c r="B70">
        <v>4201</v>
      </c>
      <c r="C70" t="s">
        <v>2732</v>
      </c>
      <c r="D70" s="16">
        <v>8</v>
      </c>
      <c r="E70" s="16">
        <v>4</v>
      </c>
      <c r="H70" t="s">
        <v>11</v>
      </c>
      <c r="I70">
        <v>4201</v>
      </c>
      <c r="J70" t="s">
        <v>2732</v>
      </c>
      <c r="K70" s="16">
        <v>8</v>
      </c>
      <c r="L70" s="16">
        <v>4</v>
      </c>
    </row>
    <row r="71" spans="1:12" x14ac:dyDescent="0.25">
      <c r="A71" t="s">
        <v>11</v>
      </c>
      <c r="B71">
        <v>4202</v>
      </c>
      <c r="C71" t="s">
        <v>2496</v>
      </c>
      <c r="D71" s="16">
        <v>34</v>
      </c>
      <c r="E71" s="16">
        <v>9</v>
      </c>
      <c r="H71" t="s">
        <v>11</v>
      </c>
      <c r="I71">
        <v>4202</v>
      </c>
      <c r="J71" t="s">
        <v>2496</v>
      </c>
      <c r="K71" s="16">
        <v>34</v>
      </c>
      <c r="L71" s="16">
        <v>19</v>
      </c>
    </row>
    <row r="72" spans="1:12" x14ac:dyDescent="0.25">
      <c r="A72" t="s">
        <v>11</v>
      </c>
      <c r="B72">
        <v>4203</v>
      </c>
      <c r="C72" t="s">
        <v>2529</v>
      </c>
      <c r="D72" s="16">
        <v>25</v>
      </c>
      <c r="E72" s="16">
        <v>3</v>
      </c>
      <c r="H72" t="s">
        <v>11</v>
      </c>
      <c r="I72">
        <v>4203</v>
      </c>
      <c r="J72" t="s">
        <v>2529</v>
      </c>
      <c r="K72" s="16">
        <v>25</v>
      </c>
      <c r="L72" s="16">
        <v>6</v>
      </c>
    </row>
    <row r="73" spans="1:12" x14ac:dyDescent="0.25">
      <c r="A73" t="s">
        <v>11</v>
      </c>
      <c r="B73">
        <v>4204</v>
      </c>
      <c r="C73" t="s">
        <v>2541</v>
      </c>
      <c r="D73" s="16">
        <v>19</v>
      </c>
      <c r="E73" s="16">
        <v>3</v>
      </c>
      <c r="H73" t="s">
        <v>11</v>
      </c>
      <c r="I73">
        <v>4204</v>
      </c>
      <c r="J73" t="s">
        <v>2541</v>
      </c>
      <c r="K73" s="16">
        <v>19</v>
      </c>
      <c r="L73" s="16">
        <v>5</v>
      </c>
    </row>
    <row r="74" spans="1:12" x14ac:dyDescent="0.25">
      <c r="A74" t="s">
        <v>11</v>
      </c>
      <c r="B74">
        <v>4205</v>
      </c>
      <c r="C74" t="s">
        <v>2569</v>
      </c>
      <c r="D74" s="16">
        <v>40</v>
      </c>
      <c r="E74" s="16">
        <v>8</v>
      </c>
      <c r="H74" t="s">
        <v>11</v>
      </c>
      <c r="I74">
        <v>4205</v>
      </c>
      <c r="J74" t="s">
        <v>2569</v>
      </c>
      <c r="K74" s="16">
        <v>40</v>
      </c>
      <c r="L74" s="16">
        <v>24</v>
      </c>
    </row>
    <row r="75" spans="1:12" x14ac:dyDescent="0.25">
      <c r="A75" t="s">
        <v>11</v>
      </c>
      <c r="B75">
        <v>4206</v>
      </c>
      <c r="C75" t="s">
        <v>2718</v>
      </c>
      <c r="D75" s="16">
        <v>11</v>
      </c>
      <c r="E75" s="16">
        <v>3</v>
      </c>
      <c r="H75" t="s">
        <v>11</v>
      </c>
      <c r="I75">
        <v>4206</v>
      </c>
      <c r="J75" t="s">
        <v>2718</v>
      </c>
      <c r="K75" s="16">
        <v>11</v>
      </c>
      <c r="L75" s="16">
        <v>7</v>
      </c>
    </row>
    <row r="76" spans="1:12" x14ac:dyDescent="0.25">
      <c r="A76" t="s">
        <v>11</v>
      </c>
      <c r="B76">
        <v>4207</v>
      </c>
      <c r="C76" t="s">
        <v>2655</v>
      </c>
      <c r="D76" s="16">
        <v>41</v>
      </c>
      <c r="E76" s="16">
        <v>9</v>
      </c>
      <c r="H76" t="s">
        <v>11</v>
      </c>
      <c r="I76">
        <v>4207</v>
      </c>
      <c r="J76" t="s">
        <v>2655</v>
      </c>
      <c r="K76" s="16">
        <v>41</v>
      </c>
      <c r="L76" s="16">
        <v>22</v>
      </c>
    </row>
    <row r="77" spans="1:12" x14ac:dyDescent="0.25">
      <c r="A77" t="s">
        <v>11</v>
      </c>
      <c r="B77">
        <v>4208</v>
      </c>
      <c r="C77" t="s">
        <v>2611</v>
      </c>
      <c r="D77" s="16">
        <v>32</v>
      </c>
      <c r="E77" s="16">
        <v>9</v>
      </c>
      <c r="H77" t="s">
        <v>11</v>
      </c>
      <c r="I77">
        <v>4208</v>
      </c>
      <c r="J77" t="s">
        <v>2611</v>
      </c>
      <c r="K77" s="16">
        <v>32</v>
      </c>
      <c r="L77" s="16">
        <v>12</v>
      </c>
    </row>
    <row r="78" spans="1:12" x14ac:dyDescent="0.25">
      <c r="A78" t="s">
        <v>11</v>
      </c>
      <c r="B78">
        <v>4209</v>
      </c>
      <c r="C78" t="s">
        <v>2706</v>
      </c>
      <c r="D78" s="16">
        <v>15</v>
      </c>
      <c r="E78" s="16">
        <v>7</v>
      </c>
      <c r="H78" t="s">
        <v>11</v>
      </c>
      <c r="I78">
        <v>4209</v>
      </c>
      <c r="J78" t="s">
        <v>2706</v>
      </c>
      <c r="K78" s="16">
        <v>15</v>
      </c>
      <c r="L78" s="16">
        <v>11</v>
      </c>
    </row>
    <row r="79" spans="1:12" x14ac:dyDescent="0.25">
      <c r="A79" t="s">
        <v>11</v>
      </c>
      <c r="B79">
        <v>4210</v>
      </c>
      <c r="C79" t="s">
        <v>2688</v>
      </c>
      <c r="D79" s="16">
        <v>11</v>
      </c>
      <c r="E79" s="16">
        <v>1</v>
      </c>
      <c r="H79" t="s">
        <v>11</v>
      </c>
      <c r="I79">
        <v>4210</v>
      </c>
      <c r="J79" t="s">
        <v>2688</v>
      </c>
      <c r="K79" s="16">
        <v>11</v>
      </c>
      <c r="L79" s="16">
        <v>1</v>
      </c>
    </row>
    <row r="80" spans="1:12" x14ac:dyDescent="0.25">
      <c r="A80" t="s">
        <v>11</v>
      </c>
      <c r="B80">
        <v>4211</v>
      </c>
      <c r="C80" t="s">
        <v>2628</v>
      </c>
      <c r="D80" s="16">
        <v>33</v>
      </c>
      <c r="E80" s="16">
        <v>5</v>
      </c>
      <c r="H80" t="s">
        <v>11</v>
      </c>
      <c r="I80">
        <v>4211</v>
      </c>
      <c r="J80" t="s">
        <v>2628</v>
      </c>
      <c r="K80" s="16">
        <v>33</v>
      </c>
      <c r="L80" s="16">
        <v>25</v>
      </c>
    </row>
    <row r="81" spans="1:12" x14ac:dyDescent="0.25">
      <c r="A81" t="s">
        <v>11</v>
      </c>
      <c r="B81">
        <v>4212</v>
      </c>
      <c r="C81" t="s">
        <v>2518</v>
      </c>
      <c r="D81" s="16">
        <v>12</v>
      </c>
      <c r="E81" s="16">
        <v>7</v>
      </c>
      <c r="H81" t="s">
        <v>11</v>
      </c>
      <c r="I81">
        <v>4212</v>
      </c>
      <c r="J81" t="s">
        <v>2518</v>
      </c>
      <c r="K81" s="16">
        <v>12</v>
      </c>
      <c r="L81" s="16">
        <v>8</v>
      </c>
    </row>
    <row r="82" spans="1:12" x14ac:dyDescent="0.25">
      <c r="A82" t="s">
        <v>11</v>
      </c>
      <c r="B82">
        <v>4213</v>
      </c>
      <c r="C82" t="s">
        <v>2731</v>
      </c>
      <c r="D82" s="16">
        <v>26</v>
      </c>
      <c r="E82" s="16">
        <v>5</v>
      </c>
      <c r="H82" t="s">
        <v>11</v>
      </c>
      <c r="I82">
        <v>4213</v>
      </c>
      <c r="J82" t="s">
        <v>2731</v>
      </c>
      <c r="K82" s="16">
        <v>26</v>
      </c>
      <c r="L82" s="16">
        <v>12</v>
      </c>
    </row>
    <row r="83" spans="1:12" x14ac:dyDescent="0.25">
      <c r="A83" t="s">
        <v>11</v>
      </c>
      <c r="B83">
        <v>4214</v>
      </c>
      <c r="C83" t="s">
        <v>6296</v>
      </c>
      <c r="D83" s="16">
        <v>23</v>
      </c>
      <c r="E83" s="16">
        <v>3</v>
      </c>
      <c r="H83" t="s">
        <v>11</v>
      </c>
      <c r="I83">
        <v>4214</v>
      </c>
      <c r="J83" t="s">
        <v>6296</v>
      </c>
      <c r="K83" s="16">
        <v>23</v>
      </c>
      <c r="L83" s="16">
        <v>6</v>
      </c>
    </row>
    <row r="84" spans="1:12" x14ac:dyDescent="0.25">
      <c r="A84" t="s">
        <v>11</v>
      </c>
      <c r="B84">
        <v>4215</v>
      </c>
      <c r="C84" t="s">
        <v>2523</v>
      </c>
      <c r="D84" s="16">
        <v>6</v>
      </c>
      <c r="E84" s="16">
        <v>3</v>
      </c>
      <c r="H84" t="s">
        <v>11</v>
      </c>
      <c r="I84">
        <v>4215</v>
      </c>
      <c r="J84" t="s">
        <v>2523</v>
      </c>
      <c r="K84" s="16">
        <v>6</v>
      </c>
      <c r="L84" s="16">
        <v>6</v>
      </c>
    </row>
    <row r="85" spans="1:12" x14ac:dyDescent="0.25">
      <c r="A85" t="s">
        <v>11</v>
      </c>
      <c r="B85">
        <v>4216</v>
      </c>
      <c r="C85" t="s">
        <v>6295</v>
      </c>
      <c r="D85" s="16">
        <v>18</v>
      </c>
      <c r="E85" s="16">
        <v>5</v>
      </c>
      <c r="H85" t="s">
        <v>11</v>
      </c>
      <c r="I85">
        <v>4216</v>
      </c>
      <c r="J85" t="s">
        <v>6295</v>
      </c>
      <c r="K85" s="16">
        <v>18</v>
      </c>
      <c r="L85" s="16">
        <v>9</v>
      </c>
    </row>
    <row r="86" spans="1:12" x14ac:dyDescent="0.25">
      <c r="A86" t="s">
        <v>12</v>
      </c>
      <c r="B86">
        <v>5101</v>
      </c>
      <c r="C86" t="s">
        <v>2814</v>
      </c>
      <c r="D86" s="16">
        <v>41</v>
      </c>
      <c r="E86" s="16">
        <v>23</v>
      </c>
      <c r="H86" t="s">
        <v>12</v>
      </c>
      <c r="I86">
        <v>5101</v>
      </c>
      <c r="J86" t="s">
        <v>2814</v>
      </c>
      <c r="K86" s="16">
        <v>41</v>
      </c>
      <c r="L86" s="16">
        <v>33</v>
      </c>
    </row>
    <row r="87" spans="1:12" x14ac:dyDescent="0.25">
      <c r="A87" t="s">
        <v>12</v>
      </c>
      <c r="B87">
        <v>5102</v>
      </c>
      <c r="C87" t="s">
        <v>2899</v>
      </c>
      <c r="D87" s="16">
        <v>18</v>
      </c>
      <c r="E87" s="16">
        <v>14</v>
      </c>
      <c r="H87" t="s">
        <v>12</v>
      </c>
      <c r="I87">
        <v>5102</v>
      </c>
      <c r="J87" t="s">
        <v>2899</v>
      </c>
      <c r="K87" s="16">
        <v>18</v>
      </c>
      <c r="L87" s="16">
        <v>14</v>
      </c>
    </row>
    <row r="88" spans="1:12" x14ac:dyDescent="0.25">
      <c r="A88" t="s">
        <v>12</v>
      </c>
      <c r="B88">
        <v>5103</v>
      </c>
      <c r="C88" t="s">
        <v>2861</v>
      </c>
      <c r="D88" s="16">
        <v>12</v>
      </c>
      <c r="E88" s="16">
        <v>0</v>
      </c>
      <c r="H88" t="s">
        <v>12</v>
      </c>
      <c r="I88">
        <v>5103</v>
      </c>
      <c r="J88" t="s">
        <v>2861</v>
      </c>
      <c r="K88" s="16">
        <v>12</v>
      </c>
      <c r="L88" s="16">
        <v>4</v>
      </c>
    </row>
    <row r="89" spans="1:12" x14ac:dyDescent="0.25">
      <c r="A89" t="s">
        <v>12</v>
      </c>
      <c r="B89">
        <v>5104</v>
      </c>
      <c r="C89" t="s">
        <v>2954</v>
      </c>
      <c r="D89" s="16">
        <v>21</v>
      </c>
      <c r="E89" s="16">
        <v>10</v>
      </c>
      <c r="H89" t="s">
        <v>12</v>
      </c>
      <c r="I89">
        <v>5104</v>
      </c>
      <c r="J89" t="s">
        <v>2954</v>
      </c>
      <c r="K89" s="16">
        <v>21</v>
      </c>
      <c r="L89" s="16">
        <v>17</v>
      </c>
    </row>
    <row r="90" spans="1:12" x14ac:dyDescent="0.25">
      <c r="A90" t="s">
        <v>12</v>
      </c>
      <c r="B90">
        <v>5105</v>
      </c>
      <c r="C90" t="s">
        <v>2892</v>
      </c>
      <c r="D90" s="16">
        <v>28</v>
      </c>
      <c r="E90" s="16">
        <v>7</v>
      </c>
      <c r="H90" t="s">
        <v>12</v>
      </c>
      <c r="I90">
        <v>5105</v>
      </c>
      <c r="J90" t="s">
        <v>2892</v>
      </c>
      <c r="K90" s="16">
        <v>28</v>
      </c>
      <c r="L90" s="16">
        <v>15</v>
      </c>
    </row>
    <row r="91" spans="1:12" x14ac:dyDescent="0.25">
      <c r="A91" t="s">
        <v>12</v>
      </c>
      <c r="B91">
        <v>5106</v>
      </c>
      <c r="C91" t="s">
        <v>2839</v>
      </c>
      <c r="D91" s="16">
        <v>16</v>
      </c>
      <c r="E91" s="16">
        <v>1</v>
      </c>
      <c r="H91" t="s">
        <v>12</v>
      </c>
      <c r="I91">
        <v>5106</v>
      </c>
      <c r="J91" t="s">
        <v>2839</v>
      </c>
      <c r="K91" s="16">
        <v>16</v>
      </c>
      <c r="L91" s="16">
        <v>9</v>
      </c>
    </row>
    <row r="92" spans="1:12" x14ac:dyDescent="0.25">
      <c r="A92" t="s">
        <v>12</v>
      </c>
      <c r="B92">
        <v>5107</v>
      </c>
      <c r="C92" t="s">
        <v>2936</v>
      </c>
      <c r="D92" s="16">
        <v>22</v>
      </c>
      <c r="E92" s="16">
        <v>16</v>
      </c>
      <c r="H92" t="s">
        <v>12</v>
      </c>
      <c r="I92">
        <v>5107</v>
      </c>
      <c r="J92" t="s">
        <v>2936</v>
      </c>
      <c r="K92" s="16">
        <v>22</v>
      </c>
      <c r="L92" s="16">
        <v>18</v>
      </c>
    </row>
    <row r="93" spans="1:12" x14ac:dyDescent="0.25">
      <c r="A93" t="s">
        <v>12</v>
      </c>
      <c r="B93">
        <v>5108</v>
      </c>
      <c r="C93" t="s">
        <v>2886</v>
      </c>
      <c r="D93" s="16">
        <v>10</v>
      </c>
      <c r="E93" s="16">
        <v>6</v>
      </c>
      <c r="H93" t="s">
        <v>12</v>
      </c>
      <c r="I93">
        <v>5108</v>
      </c>
      <c r="J93" t="s">
        <v>2886</v>
      </c>
      <c r="K93" s="16">
        <v>10</v>
      </c>
      <c r="L93" s="16">
        <v>6</v>
      </c>
    </row>
    <row r="94" spans="1:12" x14ac:dyDescent="0.25">
      <c r="A94" t="s">
        <v>12</v>
      </c>
      <c r="B94">
        <v>5109</v>
      </c>
      <c r="C94" t="s">
        <v>2987</v>
      </c>
      <c r="D94" s="16">
        <v>36</v>
      </c>
      <c r="E94" s="16">
        <v>17</v>
      </c>
      <c r="H94" t="s">
        <v>12</v>
      </c>
      <c r="I94">
        <v>5109</v>
      </c>
      <c r="J94" t="s">
        <v>2987</v>
      </c>
      <c r="K94" s="16">
        <v>36</v>
      </c>
      <c r="L94" s="16">
        <v>27</v>
      </c>
    </row>
    <row r="95" spans="1:12" x14ac:dyDescent="0.25">
      <c r="A95" t="s">
        <v>12</v>
      </c>
      <c r="B95">
        <v>5110</v>
      </c>
      <c r="C95" t="s">
        <v>2891</v>
      </c>
      <c r="D95" s="16">
        <v>11</v>
      </c>
      <c r="E95" s="16">
        <v>3</v>
      </c>
      <c r="H95" t="s">
        <v>12</v>
      </c>
      <c r="I95">
        <v>5110</v>
      </c>
      <c r="J95" t="s">
        <v>2891</v>
      </c>
      <c r="K95" s="16">
        <v>11</v>
      </c>
      <c r="L95" s="16">
        <v>6</v>
      </c>
    </row>
    <row r="96" spans="1:12" x14ac:dyDescent="0.25">
      <c r="A96" t="s">
        <v>13</v>
      </c>
      <c r="B96">
        <v>5201</v>
      </c>
      <c r="C96" t="s">
        <v>6297</v>
      </c>
      <c r="D96" s="16">
        <v>14</v>
      </c>
      <c r="E96" s="16">
        <v>3</v>
      </c>
      <c r="H96" t="s">
        <v>13</v>
      </c>
      <c r="I96">
        <v>5201</v>
      </c>
      <c r="J96" t="s">
        <v>6297</v>
      </c>
      <c r="K96" s="16">
        <v>14</v>
      </c>
      <c r="L96" s="16">
        <v>2</v>
      </c>
    </row>
    <row r="97" spans="1:12" x14ac:dyDescent="0.25">
      <c r="A97" t="s">
        <v>13</v>
      </c>
      <c r="B97">
        <v>5202</v>
      </c>
      <c r="C97" t="s">
        <v>3324</v>
      </c>
      <c r="D97" s="16">
        <v>26</v>
      </c>
      <c r="E97" s="16">
        <v>5</v>
      </c>
      <c r="H97" t="s">
        <v>13</v>
      </c>
      <c r="I97">
        <v>5202</v>
      </c>
      <c r="J97" t="s">
        <v>3324</v>
      </c>
      <c r="K97" s="16">
        <v>26</v>
      </c>
      <c r="L97" s="16">
        <v>12</v>
      </c>
    </row>
    <row r="98" spans="1:12" x14ac:dyDescent="0.25">
      <c r="A98" t="s">
        <v>13</v>
      </c>
      <c r="B98">
        <v>5203</v>
      </c>
      <c r="C98" t="s">
        <v>3393</v>
      </c>
      <c r="D98" s="16">
        <v>28</v>
      </c>
      <c r="E98" s="16">
        <v>12</v>
      </c>
      <c r="H98" t="s">
        <v>13</v>
      </c>
      <c r="I98">
        <v>5203</v>
      </c>
      <c r="J98" t="s">
        <v>3393</v>
      </c>
      <c r="K98" s="16">
        <v>28</v>
      </c>
      <c r="L98" s="16">
        <v>16</v>
      </c>
    </row>
    <row r="99" spans="1:12" x14ac:dyDescent="0.25">
      <c r="A99" t="s">
        <v>13</v>
      </c>
      <c r="B99">
        <v>5204</v>
      </c>
      <c r="C99" t="s">
        <v>6298</v>
      </c>
      <c r="D99" s="16">
        <v>29</v>
      </c>
      <c r="E99" s="16">
        <v>11</v>
      </c>
      <c r="H99" t="s">
        <v>13</v>
      </c>
      <c r="I99">
        <v>5204</v>
      </c>
      <c r="J99" t="s">
        <v>6298</v>
      </c>
      <c r="K99" s="16">
        <v>29</v>
      </c>
      <c r="L99" s="16">
        <v>22</v>
      </c>
    </row>
    <row r="100" spans="1:12" x14ac:dyDescent="0.25">
      <c r="A100" t="s">
        <v>13</v>
      </c>
      <c r="B100">
        <v>5205</v>
      </c>
      <c r="C100" t="s">
        <v>3063</v>
      </c>
      <c r="D100" s="16">
        <v>81</v>
      </c>
      <c r="E100" s="16">
        <v>13</v>
      </c>
      <c r="H100" t="s">
        <v>13</v>
      </c>
      <c r="I100">
        <v>5205</v>
      </c>
      <c r="J100" t="s">
        <v>3063</v>
      </c>
      <c r="K100" s="16">
        <v>81</v>
      </c>
      <c r="L100" s="16">
        <v>37</v>
      </c>
    </row>
    <row r="101" spans="1:12" x14ac:dyDescent="0.25">
      <c r="A101" t="s">
        <v>13</v>
      </c>
      <c r="B101">
        <v>5206</v>
      </c>
      <c r="C101" t="s">
        <v>3260</v>
      </c>
      <c r="D101" s="16">
        <v>15</v>
      </c>
      <c r="E101" s="16">
        <v>3</v>
      </c>
      <c r="H101" t="s">
        <v>13</v>
      </c>
      <c r="I101">
        <v>5206</v>
      </c>
      <c r="J101" t="s">
        <v>3260</v>
      </c>
      <c r="K101" s="16">
        <v>15</v>
      </c>
      <c r="L101" s="16">
        <v>8</v>
      </c>
    </row>
    <row r="102" spans="1:12" x14ac:dyDescent="0.25">
      <c r="A102" t="s">
        <v>13</v>
      </c>
      <c r="B102">
        <v>5207</v>
      </c>
      <c r="C102" t="s">
        <v>3157</v>
      </c>
      <c r="D102" s="16">
        <v>77</v>
      </c>
      <c r="E102" s="16">
        <v>31</v>
      </c>
      <c r="H102" t="s">
        <v>13</v>
      </c>
      <c r="I102">
        <v>5207</v>
      </c>
      <c r="J102" t="s">
        <v>3157</v>
      </c>
      <c r="K102" s="16">
        <v>77</v>
      </c>
      <c r="L102" s="16">
        <v>51</v>
      </c>
    </row>
    <row r="103" spans="1:12" x14ac:dyDescent="0.25">
      <c r="A103" t="s">
        <v>13</v>
      </c>
      <c r="B103">
        <v>5208</v>
      </c>
      <c r="C103" t="s">
        <v>3331</v>
      </c>
      <c r="D103" s="16">
        <v>22</v>
      </c>
      <c r="E103" s="16">
        <v>7</v>
      </c>
      <c r="H103" t="s">
        <v>13</v>
      </c>
      <c r="I103">
        <v>5208</v>
      </c>
      <c r="J103" t="s">
        <v>3331</v>
      </c>
      <c r="K103" s="16">
        <v>22</v>
      </c>
      <c r="L103" s="16">
        <v>13</v>
      </c>
    </row>
    <row r="104" spans="1:12" x14ac:dyDescent="0.25">
      <c r="A104" t="s">
        <v>13</v>
      </c>
      <c r="B104">
        <v>5209</v>
      </c>
      <c r="C104" t="s">
        <v>3239</v>
      </c>
      <c r="D104" s="16">
        <v>36</v>
      </c>
      <c r="E104" s="16">
        <v>6</v>
      </c>
      <c r="H104" t="s">
        <v>13</v>
      </c>
      <c r="I104">
        <v>5209</v>
      </c>
      <c r="J104" t="s">
        <v>3239</v>
      </c>
      <c r="K104" s="16">
        <v>36</v>
      </c>
      <c r="L104" s="16">
        <v>14</v>
      </c>
    </row>
    <row r="105" spans="1:12" x14ac:dyDescent="0.25">
      <c r="A105" t="s">
        <v>13</v>
      </c>
      <c r="B105">
        <v>5210</v>
      </c>
      <c r="C105" t="s">
        <v>3192</v>
      </c>
      <c r="D105" s="16">
        <v>5</v>
      </c>
      <c r="E105" s="16">
        <v>4</v>
      </c>
      <c r="H105" t="s">
        <v>13</v>
      </c>
      <c r="I105">
        <v>5210</v>
      </c>
      <c r="J105" t="s">
        <v>3192</v>
      </c>
      <c r="K105" s="16">
        <v>5</v>
      </c>
      <c r="L105" s="16">
        <v>5</v>
      </c>
    </row>
    <row r="106" spans="1:12" x14ac:dyDescent="0.25">
      <c r="A106" t="s">
        <v>13</v>
      </c>
      <c r="B106">
        <v>5211</v>
      </c>
      <c r="C106" t="s">
        <v>3273</v>
      </c>
      <c r="D106" s="16">
        <v>13</v>
      </c>
      <c r="E106" s="16">
        <v>0</v>
      </c>
      <c r="H106" t="s">
        <v>13</v>
      </c>
      <c r="I106">
        <v>5211</v>
      </c>
      <c r="J106" t="s">
        <v>3273</v>
      </c>
      <c r="K106" s="16">
        <v>13</v>
      </c>
      <c r="L106" s="16">
        <v>5</v>
      </c>
    </row>
    <row r="107" spans="1:12" x14ac:dyDescent="0.25">
      <c r="A107" t="s">
        <v>13</v>
      </c>
      <c r="B107">
        <v>5212</v>
      </c>
      <c r="C107" t="s">
        <v>3115</v>
      </c>
      <c r="D107" s="16">
        <v>23</v>
      </c>
      <c r="E107" s="16">
        <v>2</v>
      </c>
      <c r="H107" t="s">
        <v>13</v>
      </c>
      <c r="I107">
        <v>5212</v>
      </c>
      <c r="J107" t="s">
        <v>3115</v>
      </c>
      <c r="K107" s="16">
        <v>23</v>
      </c>
      <c r="L107" s="16">
        <v>8</v>
      </c>
    </row>
    <row r="108" spans="1:12" x14ac:dyDescent="0.25">
      <c r="A108" t="s">
        <v>13</v>
      </c>
      <c r="B108">
        <v>5213</v>
      </c>
      <c r="C108" t="s">
        <v>3306</v>
      </c>
      <c r="D108" s="16">
        <v>32</v>
      </c>
      <c r="E108" s="16">
        <v>19</v>
      </c>
      <c r="H108" t="s">
        <v>13</v>
      </c>
      <c r="I108">
        <v>5213</v>
      </c>
      <c r="J108" t="s">
        <v>3306</v>
      </c>
      <c r="K108" s="16">
        <v>32</v>
      </c>
      <c r="L108" s="16">
        <v>26</v>
      </c>
    </row>
    <row r="109" spans="1:12" x14ac:dyDescent="0.25">
      <c r="A109" t="s">
        <v>13</v>
      </c>
      <c r="B109">
        <v>5214</v>
      </c>
      <c r="C109" t="s">
        <v>3378</v>
      </c>
      <c r="D109" s="16">
        <v>31</v>
      </c>
      <c r="E109" s="16">
        <v>10</v>
      </c>
      <c r="H109" t="s">
        <v>13</v>
      </c>
      <c r="I109">
        <v>5214</v>
      </c>
      <c r="J109" t="s">
        <v>3378</v>
      </c>
      <c r="K109" s="16">
        <v>31</v>
      </c>
      <c r="L109" s="16">
        <v>22</v>
      </c>
    </row>
    <row r="110" spans="1:12" x14ac:dyDescent="0.25">
      <c r="A110" t="s">
        <v>13</v>
      </c>
      <c r="B110">
        <v>5215</v>
      </c>
      <c r="C110" t="s">
        <v>3441</v>
      </c>
      <c r="D110" s="16">
        <v>16</v>
      </c>
      <c r="E110" s="16">
        <v>10</v>
      </c>
      <c r="H110" t="s">
        <v>13</v>
      </c>
      <c r="I110">
        <v>5215</v>
      </c>
      <c r="J110" t="s">
        <v>3441</v>
      </c>
      <c r="K110" s="16">
        <v>16</v>
      </c>
      <c r="L110" s="16">
        <v>13</v>
      </c>
    </row>
    <row r="111" spans="1:12" x14ac:dyDescent="0.25">
      <c r="A111" t="s">
        <v>14</v>
      </c>
      <c r="B111">
        <v>5301</v>
      </c>
      <c r="C111" t="s">
        <v>3807</v>
      </c>
      <c r="D111" s="16">
        <v>5</v>
      </c>
      <c r="E111" s="16">
        <v>2</v>
      </c>
      <c r="H111" t="s">
        <v>14</v>
      </c>
      <c r="I111">
        <v>5301</v>
      </c>
      <c r="J111" t="s">
        <v>3807</v>
      </c>
      <c r="K111" s="16">
        <v>5</v>
      </c>
      <c r="L111" s="16">
        <v>3</v>
      </c>
    </row>
    <row r="112" spans="1:12" x14ac:dyDescent="0.25">
      <c r="A112" t="s">
        <v>14</v>
      </c>
      <c r="B112">
        <v>5302</v>
      </c>
      <c r="C112" t="s">
        <v>6299</v>
      </c>
      <c r="D112" s="16">
        <v>22</v>
      </c>
      <c r="E112" s="16">
        <v>5</v>
      </c>
      <c r="H112" t="s">
        <v>14</v>
      </c>
      <c r="I112">
        <v>5302</v>
      </c>
      <c r="J112" t="s">
        <v>6299</v>
      </c>
      <c r="K112" s="16">
        <v>22</v>
      </c>
      <c r="L112" s="16">
        <v>14</v>
      </c>
    </row>
    <row r="113" spans="1:12" x14ac:dyDescent="0.25">
      <c r="A113" t="s">
        <v>14</v>
      </c>
      <c r="B113">
        <v>5303</v>
      </c>
      <c r="C113" t="s">
        <v>3641</v>
      </c>
      <c r="D113" s="16">
        <v>14</v>
      </c>
      <c r="E113" s="16">
        <v>3</v>
      </c>
      <c r="H113" t="s">
        <v>14</v>
      </c>
      <c r="I113">
        <v>5303</v>
      </c>
      <c r="J113" t="s">
        <v>3641</v>
      </c>
      <c r="K113" s="16">
        <v>14</v>
      </c>
      <c r="L113" s="16">
        <v>9</v>
      </c>
    </row>
    <row r="114" spans="1:12" x14ac:dyDescent="0.25">
      <c r="A114" t="s">
        <v>14</v>
      </c>
      <c r="B114">
        <v>5304</v>
      </c>
      <c r="C114" t="s">
        <v>3481</v>
      </c>
      <c r="D114" s="16">
        <v>86</v>
      </c>
      <c r="E114" s="16">
        <v>23</v>
      </c>
      <c r="H114" t="s">
        <v>14</v>
      </c>
      <c r="I114">
        <v>5304</v>
      </c>
      <c r="J114" t="s">
        <v>3481</v>
      </c>
      <c r="K114" s="16">
        <v>86</v>
      </c>
      <c r="L114" s="16">
        <v>55</v>
      </c>
    </row>
    <row r="115" spans="1:12" x14ac:dyDescent="0.25">
      <c r="A115" t="s">
        <v>14</v>
      </c>
      <c r="B115">
        <v>5305</v>
      </c>
      <c r="C115" t="s">
        <v>6301</v>
      </c>
      <c r="D115" s="16">
        <v>5</v>
      </c>
      <c r="E115" s="16">
        <v>4</v>
      </c>
      <c r="H115" t="s">
        <v>14</v>
      </c>
      <c r="I115">
        <v>5305</v>
      </c>
      <c r="J115" t="s">
        <v>6301</v>
      </c>
      <c r="K115" s="16">
        <v>5</v>
      </c>
      <c r="L115" s="16">
        <v>5</v>
      </c>
    </row>
    <row r="116" spans="1:12" x14ac:dyDescent="0.25">
      <c r="A116" t="s">
        <v>14</v>
      </c>
      <c r="B116">
        <v>5306</v>
      </c>
      <c r="C116" t="s">
        <v>3836</v>
      </c>
      <c r="D116" s="16">
        <v>22</v>
      </c>
      <c r="E116" s="16">
        <v>21</v>
      </c>
      <c r="H116" t="s">
        <v>14</v>
      </c>
      <c r="I116">
        <v>5306</v>
      </c>
      <c r="J116" t="s">
        <v>3836</v>
      </c>
      <c r="K116" s="16">
        <v>22</v>
      </c>
      <c r="L116" s="16">
        <v>20</v>
      </c>
    </row>
    <row r="117" spans="1:12" x14ac:dyDescent="0.25">
      <c r="A117" t="s">
        <v>14</v>
      </c>
      <c r="B117">
        <v>5307</v>
      </c>
      <c r="C117" t="s">
        <v>3751</v>
      </c>
      <c r="D117" s="16">
        <v>35</v>
      </c>
      <c r="E117" s="16">
        <v>22</v>
      </c>
      <c r="H117" t="s">
        <v>14</v>
      </c>
      <c r="I117">
        <v>5307</v>
      </c>
      <c r="J117" t="s">
        <v>3751</v>
      </c>
      <c r="K117" s="16">
        <v>35</v>
      </c>
      <c r="L117" s="16">
        <v>27</v>
      </c>
    </row>
    <row r="118" spans="1:12" x14ac:dyDescent="0.25">
      <c r="A118" t="s">
        <v>14</v>
      </c>
      <c r="B118">
        <v>5308</v>
      </c>
      <c r="C118" t="s">
        <v>3759</v>
      </c>
      <c r="D118" s="16">
        <v>33</v>
      </c>
      <c r="E118" s="16">
        <v>21</v>
      </c>
      <c r="H118" t="s">
        <v>14</v>
      </c>
      <c r="I118">
        <v>5308</v>
      </c>
      <c r="J118" t="s">
        <v>3759</v>
      </c>
      <c r="K118" s="16">
        <v>33</v>
      </c>
      <c r="L118" s="16">
        <v>25</v>
      </c>
    </row>
    <row r="119" spans="1:12" x14ac:dyDescent="0.25">
      <c r="A119" t="s">
        <v>14</v>
      </c>
      <c r="B119">
        <v>5309</v>
      </c>
      <c r="C119" t="s">
        <v>6300</v>
      </c>
      <c r="D119" s="16">
        <v>56</v>
      </c>
      <c r="E119" s="16">
        <v>7</v>
      </c>
      <c r="H119" t="s">
        <v>14</v>
      </c>
      <c r="I119">
        <v>5309</v>
      </c>
      <c r="J119" t="s">
        <v>6300</v>
      </c>
      <c r="K119" s="16">
        <v>56</v>
      </c>
      <c r="L119" s="16">
        <v>40</v>
      </c>
    </row>
    <row r="120" spans="1:12" x14ac:dyDescent="0.25">
      <c r="A120" t="s">
        <v>14</v>
      </c>
      <c r="B120">
        <v>5310</v>
      </c>
      <c r="C120" t="s">
        <v>3765</v>
      </c>
      <c r="D120" s="16">
        <v>20</v>
      </c>
      <c r="E120" s="16">
        <v>5</v>
      </c>
      <c r="H120" t="s">
        <v>14</v>
      </c>
      <c r="I120">
        <v>5310</v>
      </c>
      <c r="J120" t="s">
        <v>3765</v>
      </c>
      <c r="K120" s="16">
        <v>20</v>
      </c>
      <c r="L120" s="16">
        <v>11</v>
      </c>
    </row>
    <row r="121" spans="1:12" x14ac:dyDescent="0.25">
      <c r="A121" t="s">
        <v>14</v>
      </c>
      <c r="B121">
        <v>5311</v>
      </c>
      <c r="C121" t="s">
        <v>3671</v>
      </c>
      <c r="D121" s="16">
        <v>42</v>
      </c>
      <c r="E121" s="16">
        <v>18</v>
      </c>
      <c r="H121" t="s">
        <v>14</v>
      </c>
      <c r="I121">
        <v>5311</v>
      </c>
      <c r="J121" t="s">
        <v>3671</v>
      </c>
      <c r="K121" s="16">
        <v>42</v>
      </c>
      <c r="L121" s="16">
        <v>29</v>
      </c>
    </row>
    <row r="122" spans="1:12" x14ac:dyDescent="0.25">
      <c r="A122" t="s">
        <v>14</v>
      </c>
      <c r="B122">
        <v>5312</v>
      </c>
      <c r="C122" t="s">
        <v>3714</v>
      </c>
      <c r="D122" s="16">
        <v>28</v>
      </c>
      <c r="E122" s="16">
        <v>12</v>
      </c>
      <c r="H122" t="s">
        <v>14</v>
      </c>
      <c r="I122">
        <v>5312</v>
      </c>
      <c r="J122" t="s">
        <v>3714</v>
      </c>
      <c r="K122" s="16">
        <v>28</v>
      </c>
      <c r="L122" s="16">
        <v>20</v>
      </c>
    </row>
    <row r="123" spans="1:12" x14ac:dyDescent="0.25">
      <c r="A123" t="s">
        <v>14</v>
      </c>
      <c r="B123">
        <v>5313</v>
      </c>
      <c r="C123" t="s">
        <v>3799</v>
      </c>
      <c r="D123" s="16">
        <v>16</v>
      </c>
      <c r="E123" s="16">
        <v>9</v>
      </c>
      <c r="H123" t="s">
        <v>14</v>
      </c>
      <c r="I123">
        <v>5313</v>
      </c>
      <c r="J123" t="s">
        <v>3799</v>
      </c>
      <c r="K123" s="16">
        <v>16</v>
      </c>
      <c r="L123" s="16">
        <v>12</v>
      </c>
    </row>
    <row r="124" spans="1:12" x14ac:dyDescent="0.25">
      <c r="A124" t="s">
        <v>14</v>
      </c>
      <c r="B124">
        <v>5314</v>
      </c>
      <c r="C124" t="s">
        <v>3886</v>
      </c>
      <c r="D124" s="16">
        <v>40</v>
      </c>
      <c r="E124" s="16">
        <v>20</v>
      </c>
      <c r="H124" t="s">
        <v>14</v>
      </c>
      <c r="I124">
        <v>5314</v>
      </c>
      <c r="J124" t="s">
        <v>3886</v>
      </c>
      <c r="K124" s="16">
        <v>40</v>
      </c>
      <c r="L124" s="16">
        <v>25</v>
      </c>
    </row>
    <row r="125" spans="1:12" x14ac:dyDescent="0.25">
      <c r="A125" t="s">
        <v>14</v>
      </c>
      <c r="B125">
        <v>5315</v>
      </c>
      <c r="C125" t="s">
        <v>3892</v>
      </c>
      <c r="D125" s="16">
        <v>27</v>
      </c>
      <c r="E125" s="16">
        <v>16</v>
      </c>
      <c r="H125" t="s">
        <v>14</v>
      </c>
      <c r="I125">
        <v>5315</v>
      </c>
      <c r="J125" t="s">
        <v>3892</v>
      </c>
      <c r="K125" s="16">
        <v>27</v>
      </c>
      <c r="L125" s="16">
        <v>19</v>
      </c>
    </row>
    <row r="126" spans="1:12" x14ac:dyDescent="0.25">
      <c r="A126" t="s">
        <v>15</v>
      </c>
      <c r="B126">
        <v>6301</v>
      </c>
      <c r="C126" t="s">
        <v>4451</v>
      </c>
      <c r="D126" s="16">
        <v>39</v>
      </c>
      <c r="E126" s="16">
        <v>6</v>
      </c>
      <c r="H126" t="s">
        <v>15</v>
      </c>
      <c r="I126">
        <v>6301</v>
      </c>
      <c r="J126" t="s">
        <v>4451</v>
      </c>
      <c r="K126" s="16">
        <v>39</v>
      </c>
      <c r="L126" s="16">
        <v>16</v>
      </c>
    </row>
    <row r="127" spans="1:12" x14ac:dyDescent="0.25">
      <c r="A127" t="s">
        <v>15</v>
      </c>
      <c r="B127">
        <v>6302</v>
      </c>
      <c r="C127" t="s">
        <v>4083</v>
      </c>
      <c r="D127" s="16">
        <v>57</v>
      </c>
      <c r="E127" s="16">
        <v>1</v>
      </c>
      <c r="H127" t="s">
        <v>15</v>
      </c>
      <c r="I127">
        <v>6302</v>
      </c>
      <c r="J127" t="s">
        <v>4083</v>
      </c>
      <c r="K127" s="16">
        <v>57</v>
      </c>
      <c r="L127" s="16">
        <v>13</v>
      </c>
    </row>
    <row r="128" spans="1:12" x14ac:dyDescent="0.25">
      <c r="A128" t="s">
        <v>15</v>
      </c>
      <c r="B128">
        <v>6303</v>
      </c>
      <c r="C128" t="s">
        <v>3944</v>
      </c>
      <c r="D128" s="16">
        <v>25</v>
      </c>
      <c r="E128" s="16">
        <v>2</v>
      </c>
      <c r="H128" t="s">
        <v>15</v>
      </c>
      <c r="I128">
        <v>6303</v>
      </c>
      <c r="J128" t="s">
        <v>3944</v>
      </c>
      <c r="K128" s="16">
        <v>25</v>
      </c>
      <c r="L128" s="16">
        <v>4</v>
      </c>
    </row>
    <row r="129" spans="1:12" x14ac:dyDescent="0.25">
      <c r="A129" t="s">
        <v>15</v>
      </c>
      <c r="B129">
        <v>6304</v>
      </c>
      <c r="C129" t="s">
        <v>4100</v>
      </c>
      <c r="D129" s="16">
        <v>31</v>
      </c>
      <c r="E129" s="16">
        <v>8</v>
      </c>
      <c r="H129" t="s">
        <v>15</v>
      </c>
      <c r="I129">
        <v>6304</v>
      </c>
      <c r="J129" t="s">
        <v>4100</v>
      </c>
      <c r="K129" s="16">
        <v>31</v>
      </c>
      <c r="L129" s="16">
        <v>6</v>
      </c>
    </row>
    <row r="130" spans="1:12" x14ac:dyDescent="0.25">
      <c r="A130" t="s">
        <v>15</v>
      </c>
      <c r="B130">
        <v>6305</v>
      </c>
      <c r="C130" t="s">
        <v>4170</v>
      </c>
      <c r="D130" s="16">
        <v>78</v>
      </c>
      <c r="E130" s="16">
        <v>8</v>
      </c>
      <c r="H130" t="s">
        <v>15</v>
      </c>
      <c r="I130">
        <v>6305</v>
      </c>
      <c r="J130" t="s">
        <v>4170</v>
      </c>
      <c r="K130" s="16">
        <v>78</v>
      </c>
      <c r="L130" s="16">
        <v>26</v>
      </c>
    </row>
    <row r="131" spans="1:12" x14ac:dyDescent="0.25">
      <c r="A131" t="s">
        <v>15</v>
      </c>
      <c r="B131">
        <v>6306</v>
      </c>
      <c r="C131" t="s">
        <v>4376</v>
      </c>
      <c r="D131" s="16">
        <v>47</v>
      </c>
      <c r="E131" s="16">
        <v>17</v>
      </c>
      <c r="H131" t="s">
        <v>15</v>
      </c>
      <c r="I131">
        <v>6306</v>
      </c>
      <c r="J131" t="s">
        <v>4376</v>
      </c>
      <c r="K131" s="16">
        <v>47</v>
      </c>
      <c r="L131" s="16">
        <v>31</v>
      </c>
    </row>
    <row r="132" spans="1:12" x14ac:dyDescent="0.25">
      <c r="A132" t="s">
        <v>15</v>
      </c>
      <c r="B132">
        <v>6307</v>
      </c>
      <c r="C132" t="s">
        <v>4378</v>
      </c>
      <c r="D132" s="16">
        <v>27</v>
      </c>
      <c r="E132" s="16">
        <v>7</v>
      </c>
      <c r="H132" t="s">
        <v>15</v>
      </c>
      <c r="I132">
        <v>6307</v>
      </c>
      <c r="J132" t="s">
        <v>4378</v>
      </c>
      <c r="K132" s="16">
        <v>27</v>
      </c>
      <c r="L132" s="16">
        <v>10</v>
      </c>
    </row>
    <row r="133" spans="1:12" x14ac:dyDescent="0.25">
      <c r="A133" t="s">
        <v>15</v>
      </c>
      <c r="B133">
        <v>6308</v>
      </c>
      <c r="C133" t="s">
        <v>4508</v>
      </c>
      <c r="D133" s="16">
        <v>30</v>
      </c>
      <c r="E133" s="16">
        <v>5</v>
      </c>
      <c r="H133" t="s">
        <v>15</v>
      </c>
      <c r="I133">
        <v>6308</v>
      </c>
      <c r="J133" t="s">
        <v>4508</v>
      </c>
      <c r="K133" s="16">
        <v>30</v>
      </c>
      <c r="L133" s="16">
        <v>18</v>
      </c>
    </row>
    <row r="134" spans="1:12" x14ac:dyDescent="0.25">
      <c r="A134" t="s">
        <v>15</v>
      </c>
      <c r="B134">
        <v>6309</v>
      </c>
      <c r="C134" t="s">
        <v>3986</v>
      </c>
      <c r="D134" s="16">
        <v>24</v>
      </c>
      <c r="E134" s="16">
        <v>1</v>
      </c>
      <c r="H134" t="s">
        <v>15</v>
      </c>
      <c r="I134">
        <v>6309</v>
      </c>
      <c r="J134" t="s">
        <v>3986</v>
      </c>
      <c r="K134" s="16">
        <v>24</v>
      </c>
      <c r="L134" s="16">
        <v>3</v>
      </c>
    </row>
    <row r="135" spans="1:12" x14ac:dyDescent="0.25">
      <c r="A135" t="s">
        <v>15</v>
      </c>
      <c r="B135">
        <v>6310</v>
      </c>
      <c r="C135" t="s">
        <v>3928</v>
      </c>
      <c r="D135" s="16">
        <v>71</v>
      </c>
      <c r="E135" s="16">
        <v>8</v>
      </c>
      <c r="H135" t="s">
        <v>15</v>
      </c>
      <c r="I135">
        <v>6310</v>
      </c>
      <c r="J135" t="s">
        <v>3928</v>
      </c>
      <c r="K135" s="16">
        <v>71</v>
      </c>
      <c r="L135" s="16">
        <v>14</v>
      </c>
    </row>
    <row r="136" spans="1:12" x14ac:dyDescent="0.25">
      <c r="A136" t="s">
        <v>15</v>
      </c>
      <c r="B136">
        <v>6311</v>
      </c>
      <c r="C136" t="s">
        <v>4147</v>
      </c>
      <c r="D136" s="16">
        <v>32</v>
      </c>
      <c r="E136" s="16">
        <v>7</v>
      </c>
      <c r="H136" t="s">
        <v>15</v>
      </c>
      <c r="I136">
        <v>6311</v>
      </c>
      <c r="J136" t="s">
        <v>4147</v>
      </c>
      <c r="K136" s="16">
        <v>32</v>
      </c>
      <c r="L136" s="16">
        <v>13</v>
      </c>
    </row>
    <row r="137" spans="1:12" x14ac:dyDescent="0.25">
      <c r="A137" t="s">
        <v>15</v>
      </c>
      <c r="B137">
        <v>6312</v>
      </c>
      <c r="C137" t="s">
        <v>4274</v>
      </c>
      <c r="D137" s="16">
        <v>45</v>
      </c>
      <c r="E137" s="16">
        <v>12</v>
      </c>
      <c r="H137" t="s">
        <v>15</v>
      </c>
      <c r="I137">
        <v>6312</v>
      </c>
      <c r="J137" t="s">
        <v>4274</v>
      </c>
      <c r="K137" s="16">
        <v>45</v>
      </c>
      <c r="L137" s="16">
        <v>16</v>
      </c>
    </row>
    <row r="138" spans="1:12" x14ac:dyDescent="0.25">
      <c r="A138" t="s">
        <v>15</v>
      </c>
      <c r="B138">
        <v>6313</v>
      </c>
      <c r="C138" t="s">
        <v>4303</v>
      </c>
      <c r="D138" s="16">
        <v>93</v>
      </c>
      <c r="E138" s="16">
        <v>11</v>
      </c>
      <c r="H138" t="s">
        <v>15</v>
      </c>
      <c r="I138">
        <v>6313</v>
      </c>
      <c r="J138" t="s">
        <v>4303</v>
      </c>
      <c r="K138" s="16">
        <v>93</v>
      </c>
      <c r="L138" s="16">
        <v>41</v>
      </c>
    </row>
    <row r="139" spans="1:12" x14ac:dyDescent="0.25">
      <c r="A139" t="s">
        <v>15</v>
      </c>
      <c r="B139">
        <v>6314</v>
      </c>
      <c r="C139" t="s">
        <v>4574</v>
      </c>
      <c r="D139" s="16">
        <v>57</v>
      </c>
      <c r="E139" s="16">
        <v>9</v>
      </c>
      <c r="H139" t="s">
        <v>15</v>
      </c>
      <c r="I139">
        <v>6314</v>
      </c>
      <c r="J139" t="s">
        <v>4574</v>
      </c>
      <c r="K139" s="16">
        <v>57</v>
      </c>
      <c r="L139" s="16">
        <v>39</v>
      </c>
    </row>
    <row r="140" spans="1:12" x14ac:dyDescent="0.25">
      <c r="A140" t="s">
        <v>15</v>
      </c>
      <c r="B140">
        <v>6315</v>
      </c>
      <c r="C140" t="s">
        <v>4435</v>
      </c>
      <c r="D140" s="16">
        <v>48</v>
      </c>
      <c r="E140" s="16">
        <v>3</v>
      </c>
      <c r="H140" t="s">
        <v>15</v>
      </c>
      <c r="I140">
        <v>6315</v>
      </c>
      <c r="J140" t="s">
        <v>4435</v>
      </c>
      <c r="K140" s="16">
        <v>48</v>
      </c>
      <c r="L140" s="16">
        <v>26</v>
      </c>
    </row>
    <row r="141" spans="1:12" x14ac:dyDescent="0.25">
      <c r="A141" t="s">
        <v>16</v>
      </c>
      <c r="B141">
        <v>6401</v>
      </c>
      <c r="C141" t="s">
        <v>4636</v>
      </c>
      <c r="D141" s="16">
        <v>43</v>
      </c>
      <c r="E141" s="16">
        <v>14</v>
      </c>
      <c r="H141" t="s">
        <v>16</v>
      </c>
      <c r="I141">
        <v>6401</v>
      </c>
      <c r="J141" t="s">
        <v>4636</v>
      </c>
      <c r="K141" s="16">
        <v>43</v>
      </c>
      <c r="L141" s="16">
        <v>30</v>
      </c>
    </row>
    <row r="142" spans="1:12" x14ac:dyDescent="0.25">
      <c r="A142" t="s">
        <v>16</v>
      </c>
      <c r="B142">
        <v>6402</v>
      </c>
      <c r="C142" t="s">
        <v>4643</v>
      </c>
      <c r="D142" s="16">
        <v>73</v>
      </c>
      <c r="E142" s="16">
        <v>33</v>
      </c>
      <c r="H142" t="s">
        <v>16</v>
      </c>
      <c r="I142">
        <v>6402</v>
      </c>
      <c r="J142" t="s">
        <v>4643</v>
      </c>
      <c r="K142" s="16">
        <v>73</v>
      </c>
      <c r="L142" s="16">
        <v>55</v>
      </c>
    </row>
    <row r="143" spans="1:12" x14ac:dyDescent="0.25">
      <c r="A143" t="s">
        <v>16</v>
      </c>
      <c r="B143">
        <v>6403</v>
      </c>
      <c r="C143" t="s">
        <v>4755</v>
      </c>
      <c r="D143" s="16">
        <v>1</v>
      </c>
      <c r="E143" s="16">
        <v>0</v>
      </c>
      <c r="H143" t="s">
        <v>16</v>
      </c>
      <c r="I143">
        <v>6403</v>
      </c>
      <c r="J143" t="s">
        <v>4755</v>
      </c>
      <c r="K143" s="16">
        <v>1</v>
      </c>
      <c r="L143" s="16">
        <v>1</v>
      </c>
    </row>
    <row r="144" spans="1:12" x14ac:dyDescent="0.25">
      <c r="A144" t="s">
        <v>16</v>
      </c>
      <c r="B144">
        <v>6404</v>
      </c>
      <c r="C144" t="s">
        <v>4886</v>
      </c>
      <c r="D144" s="16">
        <v>18</v>
      </c>
      <c r="E144" s="16">
        <v>13</v>
      </c>
      <c r="H144" t="s">
        <v>16</v>
      </c>
      <c r="I144">
        <v>6404</v>
      </c>
      <c r="J144" t="s">
        <v>4886</v>
      </c>
      <c r="K144" s="16">
        <v>18</v>
      </c>
      <c r="L144" s="16">
        <v>17</v>
      </c>
    </row>
    <row r="145" spans="1:12" x14ac:dyDescent="0.25">
      <c r="A145" t="s">
        <v>16</v>
      </c>
      <c r="B145">
        <v>6405</v>
      </c>
      <c r="C145" t="s">
        <v>5044</v>
      </c>
      <c r="D145" s="16">
        <v>20</v>
      </c>
      <c r="E145" s="16">
        <v>17</v>
      </c>
      <c r="H145" t="s">
        <v>16</v>
      </c>
      <c r="I145">
        <v>6405</v>
      </c>
      <c r="J145" t="s">
        <v>5044</v>
      </c>
      <c r="K145" s="16">
        <v>20</v>
      </c>
      <c r="L145" s="16">
        <v>20</v>
      </c>
    </row>
    <row r="146" spans="1:12" x14ac:dyDescent="0.25">
      <c r="A146" t="s">
        <v>16</v>
      </c>
      <c r="B146">
        <v>6406</v>
      </c>
      <c r="C146" t="s">
        <v>6306</v>
      </c>
      <c r="D146" s="16">
        <v>18</v>
      </c>
      <c r="E146" s="16">
        <v>10</v>
      </c>
      <c r="H146" t="s">
        <v>16</v>
      </c>
      <c r="I146">
        <v>6406</v>
      </c>
      <c r="J146" t="s">
        <v>6306</v>
      </c>
      <c r="K146" s="16">
        <v>18</v>
      </c>
      <c r="L146" s="16">
        <v>18</v>
      </c>
    </row>
    <row r="147" spans="1:12" x14ac:dyDescent="0.25">
      <c r="A147" t="s">
        <v>16</v>
      </c>
      <c r="B147">
        <v>6407</v>
      </c>
      <c r="C147" t="s">
        <v>4904</v>
      </c>
      <c r="D147" s="16">
        <v>28</v>
      </c>
      <c r="E147" s="16">
        <v>10</v>
      </c>
      <c r="H147" t="s">
        <v>16</v>
      </c>
      <c r="I147">
        <v>6407</v>
      </c>
      <c r="J147" t="s">
        <v>4904</v>
      </c>
      <c r="K147" s="16">
        <v>28</v>
      </c>
      <c r="L147" s="16">
        <v>23</v>
      </c>
    </row>
    <row r="148" spans="1:12" x14ac:dyDescent="0.25">
      <c r="A148" t="s">
        <v>16</v>
      </c>
      <c r="B148">
        <v>6408</v>
      </c>
      <c r="C148" t="s">
        <v>4780</v>
      </c>
      <c r="D148" s="16">
        <v>17</v>
      </c>
      <c r="E148" s="16">
        <v>7</v>
      </c>
      <c r="H148" t="s">
        <v>16</v>
      </c>
      <c r="I148">
        <v>6408</v>
      </c>
      <c r="J148" t="s">
        <v>4780</v>
      </c>
      <c r="K148" s="16">
        <v>17</v>
      </c>
      <c r="L148" s="16">
        <v>17</v>
      </c>
    </row>
    <row r="149" spans="1:12" x14ac:dyDescent="0.25">
      <c r="A149" t="s">
        <v>16</v>
      </c>
      <c r="B149">
        <v>6409</v>
      </c>
      <c r="C149" t="s">
        <v>4790</v>
      </c>
      <c r="D149" s="16">
        <v>10</v>
      </c>
      <c r="E149" s="16">
        <v>0</v>
      </c>
      <c r="H149" t="s">
        <v>16</v>
      </c>
      <c r="I149">
        <v>6409</v>
      </c>
      <c r="J149" t="s">
        <v>4790</v>
      </c>
      <c r="K149" s="16">
        <v>10</v>
      </c>
      <c r="L149" s="16">
        <v>7</v>
      </c>
    </row>
    <row r="150" spans="1:12" x14ac:dyDescent="0.25">
      <c r="A150" t="s">
        <v>16</v>
      </c>
      <c r="B150">
        <v>6410</v>
      </c>
      <c r="C150" t="s">
        <v>6307</v>
      </c>
      <c r="D150" s="16">
        <v>42</v>
      </c>
      <c r="E150" s="16">
        <v>13</v>
      </c>
      <c r="H150" t="s">
        <v>16</v>
      </c>
      <c r="I150">
        <v>6410</v>
      </c>
      <c r="J150" t="s">
        <v>6307</v>
      </c>
      <c r="K150" s="16">
        <v>42</v>
      </c>
      <c r="L150" s="16">
        <v>28</v>
      </c>
    </row>
    <row r="151" spans="1:12" x14ac:dyDescent="0.25">
      <c r="A151" t="s">
        <v>16</v>
      </c>
      <c r="B151">
        <v>6411</v>
      </c>
      <c r="C151" t="s">
        <v>6305</v>
      </c>
      <c r="D151" s="16">
        <v>17</v>
      </c>
      <c r="E151" s="16">
        <v>10</v>
      </c>
      <c r="H151" t="s">
        <v>16</v>
      </c>
      <c r="I151">
        <v>6411</v>
      </c>
      <c r="J151" t="s">
        <v>6305</v>
      </c>
      <c r="K151" s="16">
        <v>17</v>
      </c>
      <c r="L151" s="16">
        <v>13</v>
      </c>
    </row>
    <row r="152" spans="1:12" x14ac:dyDescent="0.25">
      <c r="A152" t="s">
        <v>16</v>
      </c>
      <c r="B152">
        <v>6412</v>
      </c>
      <c r="C152" t="s">
        <v>5182</v>
      </c>
      <c r="D152" s="16">
        <v>33</v>
      </c>
      <c r="E152" s="16">
        <v>18</v>
      </c>
      <c r="H152" t="s">
        <v>16</v>
      </c>
      <c r="I152">
        <v>6412</v>
      </c>
      <c r="J152" t="s">
        <v>5182</v>
      </c>
      <c r="K152" s="16">
        <v>33</v>
      </c>
      <c r="L152" s="16">
        <v>25</v>
      </c>
    </row>
    <row r="153" spans="1:12" x14ac:dyDescent="0.25">
      <c r="A153" t="s">
        <v>16</v>
      </c>
      <c r="B153">
        <v>6413</v>
      </c>
      <c r="C153" t="s">
        <v>6304</v>
      </c>
      <c r="D153" s="16">
        <v>13</v>
      </c>
      <c r="E153" s="16">
        <v>6</v>
      </c>
      <c r="H153" t="s">
        <v>16</v>
      </c>
      <c r="I153">
        <v>6413</v>
      </c>
      <c r="J153" t="s">
        <v>6304</v>
      </c>
      <c r="K153" s="16">
        <v>13</v>
      </c>
      <c r="L153" s="16">
        <v>13</v>
      </c>
    </row>
    <row r="154" spans="1:12" x14ac:dyDescent="0.25">
      <c r="A154" t="s">
        <v>16</v>
      </c>
      <c r="B154">
        <v>6414</v>
      </c>
      <c r="C154" t="s">
        <v>6303</v>
      </c>
      <c r="D154" s="16">
        <v>24</v>
      </c>
      <c r="E154" s="16">
        <v>4</v>
      </c>
      <c r="H154" t="s">
        <v>16</v>
      </c>
      <c r="I154">
        <v>6414</v>
      </c>
      <c r="J154" t="s">
        <v>6303</v>
      </c>
      <c r="K154" s="16">
        <v>24</v>
      </c>
      <c r="L154" s="16">
        <v>16</v>
      </c>
    </row>
    <row r="155" spans="1:12" x14ac:dyDescent="0.25">
      <c r="A155" t="s">
        <v>16</v>
      </c>
      <c r="B155">
        <v>6415</v>
      </c>
      <c r="C155" t="s">
        <v>5096</v>
      </c>
      <c r="D155" s="16">
        <v>18</v>
      </c>
      <c r="E155" s="16">
        <v>10</v>
      </c>
      <c r="H155" t="s">
        <v>16</v>
      </c>
      <c r="I155">
        <v>6415</v>
      </c>
      <c r="J155" t="s">
        <v>5096</v>
      </c>
      <c r="K155" s="16">
        <v>18</v>
      </c>
      <c r="L155" s="16">
        <v>18</v>
      </c>
    </row>
    <row r="156" spans="1:12" x14ac:dyDescent="0.25">
      <c r="A156" t="s">
        <v>16</v>
      </c>
      <c r="B156">
        <v>6416</v>
      </c>
      <c r="C156" t="s">
        <v>6302</v>
      </c>
      <c r="D156" s="16">
        <v>40</v>
      </c>
      <c r="E156" s="16">
        <v>1</v>
      </c>
      <c r="H156" t="s">
        <v>16</v>
      </c>
      <c r="I156">
        <v>6416</v>
      </c>
      <c r="J156" t="s">
        <v>6302</v>
      </c>
      <c r="K156" s="16">
        <v>40</v>
      </c>
      <c r="L156" s="16">
        <v>21</v>
      </c>
    </row>
    <row r="157" spans="1:12" x14ac:dyDescent="0.25">
      <c r="A157" t="s">
        <v>16</v>
      </c>
      <c r="B157">
        <v>6417</v>
      </c>
      <c r="C157" t="s">
        <v>4859</v>
      </c>
      <c r="D157" s="16">
        <v>59</v>
      </c>
      <c r="E157" s="16">
        <v>14</v>
      </c>
      <c r="H157" t="s">
        <v>16</v>
      </c>
      <c r="I157">
        <v>6417</v>
      </c>
      <c r="J157" t="s">
        <v>4859</v>
      </c>
      <c r="K157" s="16">
        <v>59</v>
      </c>
      <c r="L157" s="16">
        <v>36</v>
      </c>
    </row>
    <row r="158" spans="1:12" x14ac:dyDescent="0.25">
      <c r="A158" t="s">
        <v>16</v>
      </c>
      <c r="B158">
        <v>6418</v>
      </c>
      <c r="C158" t="s">
        <v>5024</v>
      </c>
      <c r="D158" s="16">
        <v>22</v>
      </c>
      <c r="E158" s="16">
        <v>11</v>
      </c>
      <c r="H158" t="s">
        <v>16</v>
      </c>
      <c r="I158">
        <v>6418</v>
      </c>
      <c r="J158" t="s">
        <v>5024</v>
      </c>
      <c r="K158" s="16">
        <v>22</v>
      </c>
      <c r="L158" s="16">
        <v>18</v>
      </c>
    </row>
    <row r="159" spans="1:12" x14ac:dyDescent="0.25">
      <c r="A159" t="s">
        <v>16</v>
      </c>
      <c r="B159">
        <v>6419</v>
      </c>
      <c r="C159" t="s">
        <v>5039</v>
      </c>
      <c r="D159" s="16">
        <v>41</v>
      </c>
      <c r="E159" s="16">
        <v>25</v>
      </c>
      <c r="H159" t="s">
        <v>16</v>
      </c>
      <c r="I159">
        <v>6419</v>
      </c>
      <c r="J159" t="s">
        <v>5039</v>
      </c>
      <c r="K159" s="16">
        <v>41</v>
      </c>
      <c r="L159" s="16">
        <v>38</v>
      </c>
    </row>
    <row r="160" spans="1:12" x14ac:dyDescent="0.25">
      <c r="A160" t="s">
        <v>16</v>
      </c>
      <c r="B160">
        <v>6420</v>
      </c>
      <c r="C160" t="s">
        <v>5108</v>
      </c>
      <c r="D160" s="16">
        <v>111</v>
      </c>
      <c r="E160" s="16">
        <v>54</v>
      </c>
      <c r="H160" t="s">
        <v>16</v>
      </c>
      <c r="I160">
        <v>6420</v>
      </c>
      <c r="J160" t="s">
        <v>5108</v>
      </c>
      <c r="K160" s="16">
        <v>111</v>
      </c>
      <c r="L160" s="16">
        <v>68</v>
      </c>
    </row>
    <row r="161" spans="1:12" x14ac:dyDescent="0.25">
      <c r="A161" t="s">
        <v>16</v>
      </c>
      <c r="B161">
        <v>6421</v>
      </c>
      <c r="C161" t="s">
        <v>4885</v>
      </c>
      <c r="D161" s="16">
        <v>24</v>
      </c>
      <c r="E161" s="16">
        <v>3</v>
      </c>
      <c r="H161" t="s">
        <v>16</v>
      </c>
      <c r="I161">
        <v>6421</v>
      </c>
      <c r="J161" t="s">
        <v>4885</v>
      </c>
      <c r="K161" s="16">
        <v>24</v>
      </c>
      <c r="L161" s="16">
        <v>22</v>
      </c>
    </row>
    <row r="162" spans="1:12" x14ac:dyDescent="0.25">
      <c r="A162" t="s">
        <v>17</v>
      </c>
      <c r="B162">
        <v>7101</v>
      </c>
      <c r="C162" t="s">
        <v>6308</v>
      </c>
      <c r="D162" s="16">
        <v>32</v>
      </c>
      <c r="E162" s="16">
        <v>24</v>
      </c>
      <c r="H162" t="s">
        <v>17</v>
      </c>
      <c r="I162">
        <v>7101</v>
      </c>
      <c r="J162" t="s">
        <v>6308</v>
      </c>
      <c r="K162" s="16">
        <v>32</v>
      </c>
      <c r="L162" s="16">
        <v>28</v>
      </c>
    </row>
    <row r="163" spans="1:12" x14ac:dyDescent="0.25">
      <c r="A163" t="s">
        <v>17</v>
      </c>
      <c r="B163">
        <v>7102</v>
      </c>
      <c r="C163" t="s">
        <v>5414</v>
      </c>
      <c r="D163" s="16">
        <v>24</v>
      </c>
      <c r="E163" s="16">
        <v>23</v>
      </c>
      <c r="H163" t="s">
        <v>17</v>
      </c>
      <c r="I163">
        <v>7102</v>
      </c>
      <c r="J163" t="s">
        <v>5414</v>
      </c>
      <c r="K163" s="16">
        <v>24</v>
      </c>
      <c r="L163" s="16">
        <v>24</v>
      </c>
    </row>
    <row r="164" spans="1:12" x14ac:dyDescent="0.25">
      <c r="A164" t="s">
        <v>17</v>
      </c>
      <c r="B164">
        <v>7103</v>
      </c>
      <c r="C164" t="s">
        <v>5610</v>
      </c>
      <c r="D164" s="16">
        <v>21</v>
      </c>
      <c r="E164" s="16">
        <v>8</v>
      </c>
      <c r="H164" t="s">
        <v>17</v>
      </c>
      <c r="I164">
        <v>7103</v>
      </c>
      <c r="J164" t="s">
        <v>5610</v>
      </c>
      <c r="K164" s="16">
        <v>21</v>
      </c>
      <c r="L164" s="16">
        <v>10</v>
      </c>
    </row>
    <row r="165" spans="1:12" x14ac:dyDescent="0.25">
      <c r="A165" t="s">
        <v>17</v>
      </c>
      <c r="B165">
        <v>7104</v>
      </c>
      <c r="C165" t="s">
        <v>5345</v>
      </c>
      <c r="D165" s="16">
        <v>14</v>
      </c>
      <c r="E165" s="16">
        <v>13</v>
      </c>
      <c r="H165" t="s">
        <v>17</v>
      </c>
      <c r="I165">
        <v>7104</v>
      </c>
      <c r="J165" t="s">
        <v>5345</v>
      </c>
      <c r="K165" s="16">
        <v>14</v>
      </c>
      <c r="L165" s="16">
        <v>13</v>
      </c>
    </row>
    <row r="166" spans="1:12" x14ac:dyDescent="0.25">
      <c r="A166" t="s">
        <v>17</v>
      </c>
      <c r="B166">
        <v>7105</v>
      </c>
      <c r="C166" t="s">
        <v>5292</v>
      </c>
      <c r="D166" s="16">
        <v>20</v>
      </c>
      <c r="E166" s="16">
        <v>13</v>
      </c>
      <c r="H166" t="s">
        <v>17</v>
      </c>
      <c r="I166">
        <v>7105</v>
      </c>
      <c r="J166" t="s">
        <v>5292</v>
      </c>
      <c r="K166" s="16">
        <v>20</v>
      </c>
      <c r="L166" s="16">
        <v>19</v>
      </c>
    </row>
    <row r="167" spans="1:12" x14ac:dyDescent="0.25">
      <c r="A167" t="s">
        <v>17</v>
      </c>
      <c r="B167">
        <v>7106</v>
      </c>
      <c r="C167" t="s">
        <v>6309</v>
      </c>
      <c r="D167" s="16">
        <v>14</v>
      </c>
      <c r="E167" s="16">
        <v>13</v>
      </c>
      <c r="H167" t="s">
        <v>17</v>
      </c>
      <c r="I167">
        <v>7106</v>
      </c>
      <c r="J167" t="s">
        <v>6309</v>
      </c>
      <c r="K167" s="16">
        <v>14</v>
      </c>
      <c r="L167" s="16">
        <v>13</v>
      </c>
    </row>
    <row r="168" spans="1:12" x14ac:dyDescent="0.25">
      <c r="A168" t="s">
        <v>17</v>
      </c>
      <c r="B168">
        <v>7107</v>
      </c>
      <c r="C168" t="s">
        <v>5273</v>
      </c>
      <c r="D168" s="16">
        <v>45</v>
      </c>
      <c r="E168" s="16">
        <v>20</v>
      </c>
      <c r="H168" t="s">
        <v>17</v>
      </c>
      <c r="I168">
        <v>7107</v>
      </c>
      <c r="J168" t="s">
        <v>5273</v>
      </c>
      <c r="K168" s="16">
        <v>45</v>
      </c>
      <c r="L168" s="16">
        <v>35</v>
      </c>
    </row>
    <row r="169" spans="1:12" x14ac:dyDescent="0.25">
      <c r="A169" t="s">
        <v>17</v>
      </c>
      <c r="B169">
        <v>7108</v>
      </c>
      <c r="C169" t="s">
        <v>5577</v>
      </c>
      <c r="D169" s="16">
        <v>76</v>
      </c>
      <c r="E169" s="16">
        <v>52</v>
      </c>
      <c r="H169" t="s">
        <v>17</v>
      </c>
      <c r="I169">
        <v>7108</v>
      </c>
      <c r="J169" t="s">
        <v>5577</v>
      </c>
      <c r="K169" s="16">
        <v>76</v>
      </c>
      <c r="L169" s="16">
        <v>67</v>
      </c>
    </row>
    <row r="170" spans="1:12" x14ac:dyDescent="0.25">
      <c r="A170" t="s">
        <v>17</v>
      </c>
      <c r="B170">
        <v>7109</v>
      </c>
      <c r="C170" t="s">
        <v>5317</v>
      </c>
      <c r="D170" s="16">
        <v>59</v>
      </c>
      <c r="E170" s="16">
        <v>46</v>
      </c>
      <c r="H170" t="s">
        <v>17</v>
      </c>
      <c r="I170">
        <v>7109</v>
      </c>
      <c r="J170" t="s">
        <v>5317</v>
      </c>
      <c r="K170" s="16">
        <v>59</v>
      </c>
      <c r="L170" s="16">
        <v>50</v>
      </c>
    </row>
    <row r="171" spans="1:12" x14ac:dyDescent="0.25">
      <c r="A171" t="s">
        <v>17</v>
      </c>
      <c r="B171">
        <v>7110</v>
      </c>
      <c r="C171" t="s">
        <v>5304</v>
      </c>
      <c r="D171" s="16">
        <v>22</v>
      </c>
      <c r="E171" s="16">
        <v>15</v>
      </c>
      <c r="H171" t="s">
        <v>17</v>
      </c>
      <c r="I171">
        <v>7110</v>
      </c>
      <c r="J171" t="s">
        <v>5304</v>
      </c>
      <c r="K171" s="16">
        <v>22</v>
      </c>
      <c r="L171" s="16">
        <v>18</v>
      </c>
    </row>
    <row r="172" spans="1:12" x14ac:dyDescent="0.25">
      <c r="A172" t="s">
        <v>17</v>
      </c>
      <c r="B172">
        <v>7111</v>
      </c>
      <c r="C172" t="s">
        <v>5393</v>
      </c>
      <c r="D172" s="16">
        <v>36</v>
      </c>
      <c r="E172" s="16">
        <v>34</v>
      </c>
      <c r="H172" t="s">
        <v>17</v>
      </c>
      <c r="I172">
        <v>7111</v>
      </c>
      <c r="J172" t="s">
        <v>5393</v>
      </c>
      <c r="K172" s="16">
        <v>36</v>
      </c>
      <c r="L172" s="16">
        <v>34</v>
      </c>
    </row>
    <row r="173" spans="1:12" x14ac:dyDescent="0.25">
      <c r="A173" t="s">
        <v>17</v>
      </c>
      <c r="B173">
        <v>7112</v>
      </c>
      <c r="C173" t="s">
        <v>5310</v>
      </c>
      <c r="D173" s="16">
        <v>10</v>
      </c>
      <c r="E173" s="16">
        <v>8</v>
      </c>
      <c r="H173" t="s">
        <v>17</v>
      </c>
      <c r="I173">
        <v>7112</v>
      </c>
      <c r="J173" t="s">
        <v>5310</v>
      </c>
      <c r="K173" s="16">
        <v>10</v>
      </c>
      <c r="L173" s="16">
        <v>10</v>
      </c>
    </row>
    <row r="174" spans="1:12" x14ac:dyDescent="0.25">
      <c r="A174" t="s">
        <v>17</v>
      </c>
      <c r="B174">
        <v>7113</v>
      </c>
      <c r="C174" t="s">
        <v>5462</v>
      </c>
      <c r="D174" s="16">
        <v>28</v>
      </c>
      <c r="E174" s="16">
        <v>20</v>
      </c>
      <c r="H174" t="s">
        <v>17</v>
      </c>
      <c r="I174">
        <v>7113</v>
      </c>
      <c r="J174" t="s">
        <v>5462</v>
      </c>
      <c r="K174" s="16">
        <v>28</v>
      </c>
      <c r="L174" s="16">
        <v>26</v>
      </c>
    </row>
    <row r="175" spans="1:12" x14ac:dyDescent="0.25">
      <c r="A175" t="s">
        <v>18</v>
      </c>
      <c r="B175">
        <v>7201</v>
      </c>
      <c r="C175" t="s">
        <v>5838</v>
      </c>
      <c r="D175" s="16">
        <v>14</v>
      </c>
      <c r="E175" s="16">
        <v>13</v>
      </c>
      <c r="H175" t="s">
        <v>18</v>
      </c>
      <c r="I175">
        <v>7201</v>
      </c>
      <c r="J175" t="s">
        <v>5838</v>
      </c>
      <c r="K175" s="16">
        <v>14</v>
      </c>
      <c r="L175" s="16">
        <v>14</v>
      </c>
    </row>
    <row r="176" spans="1:12" x14ac:dyDescent="0.25">
      <c r="A176" t="s">
        <v>18</v>
      </c>
      <c r="B176">
        <v>7202</v>
      </c>
      <c r="C176" t="s">
        <v>5841</v>
      </c>
      <c r="D176" s="16">
        <v>19</v>
      </c>
      <c r="E176" s="16">
        <v>14</v>
      </c>
      <c r="H176" t="s">
        <v>18</v>
      </c>
      <c r="I176">
        <v>7202</v>
      </c>
      <c r="J176" t="s">
        <v>5841</v>
      </c>
      <c r="K176" s="16">
        <v>19</v>
      </c>
      <c r="L176" s="16">
        <v>19</v>
      </c>
    </row>
    <row r="177" spans="1:12" x14ac:dyDescent="0.25">
      <c r="A177" t="s">
        <v>18</v>
      </c>
      <c r="B177">
        <v>7203</v>
      </c>
      <c r="C177" t="s">
        <v>5832</v>
      </c>
      <c r="D177" s="16">
        <v>46</v>
      </c>
      <c r="E177" s="16">
        <v>27</v>
      </c>
      <c r="H177" t="s">
        <v>18</v>
      </c>
      <c r="I177">
        <v>7203</v>
      </c>
      <c r="J177" t="s">
        <v>5832</v>
      </c>
      <c r="K177" s="16">
        <v>46</v>
      </c>
      <c r="L177" s="16">
        <v>37</v>
      </c>
    </row>
    <row r="178" spans="1:12" x14ac:dyDescent="0.25">
      <c r="A178" t="s">
        <v>18</v>
      </c>
      <c r="B178">
        <v>7204</v>
      </c>
      <c r="C178" t="s">
        <v>5787</v>
      </c>
      <c r="D178" s="16">
        <v>15</v>
      </c>
      <c r="E178" s="16">
        <v>5</v>
      </c>
      <c r="H178" t="s">
        <v>18</v>
      </c>
      <c r="I178">
        <v>7204</v>
      </c>
      <c r="J178" t="s">
        <v>5787</v>
      </c>
      <c r="K178" s="16">
        <v>15</v>
      </c>
      <c r="L178" s="16">
        <v>8</v>
      </c>
    </row>
    <row r="179" spans="1:12" x14ac:dyDescent="0.25">
      <c r="A179" t="s">
        <v>18</v>
      </c>
      <c r="B179">
        <v>7205</v>
      </c>
      <c r="C179" t="s">
        <v>5797</v>
      </c>
      <c r="D179" s="16">
        <v>10</v>
      </c>
      <c r="E179" s="16">
        <v>6</v>
      </c>
      <c r="H179" t="s">
        <v>18</v>
      </c>
      <c r="I179">
        <v>7205</v>
      </c>
      <c r="J179" t="s">
        <v>5797</v>
      </c>
      <c r="K179" s="16">
        <v>10</v>
      </c>
      <c r="L179" s="16">
        <v>10</v>
      </c>
    </row>
    <row r="180" spans="1:12" x14ac:dyDescent="0.25">
      <c r="A180" t="s">
        <v>18</v>
      </c>
      <c r="B180">
        <v>7206</v>
      </c>
      <c r="C180" t="s">
        <v>5717</v>
      </c>
      <c r="D180" s="16">
        <v>9</v>
      </c>
      <c r="E180" s="16">
        <v>9</v>
      </c>
      <c r="H180" t="s">
        <v>18</v>
      </c>
      <c r="I180">
        <v>7206</v>
      </c>
      <c r="J180" t="s">
        <v>5717</v>
      </c>
      <c r="K180" s="16">
        <v>9</v>
      </c>
      <c r="L180" s="16">
        <v>9</v>
      </c>
    </row>
    <row r="181" spans="1:12" x14ac:dyDescent="0.25">
      <c r="A181" t="s">
        <v>18</v>
      </c>
      <c r="B181">
        <v>7207</v>
      </c>
      <c r="C181" t="s">
        <v>5901</v>
      </c>
      <c r="D181" s="16">
        <v>48</v>
      </c>
      <c r="E181" s="16">
        <v>11</v>
      </c>
      <c r="H181" t="s">
        <v>18</v>
      </c>
      <c r="I181">
        <v>7207</v>
      </c>
      <c r="J181" t="s">
        <v>5901</v>
      </c>
      <c r="K181" s="16">
        <v>48</v>
      </c>
      <c r="L181" s="16">
        <v>24</v>
      </c>
    </row>
    <row r="182" spans="1:12" x14ac:dyDescent="0.25">
      <c r="A182" t="s">
        <v>18</v>
      </c>
      <c r="B182">
        <v>7208</v>
      </c>
      <c r="C182" t="s">
        <v>5964</v>
      </c>
      <c r="D182" s="16">
        <v>30</v>
      </c>
      <c r="E182" s="16">
        <v>16</v>
      </c>
      <c r="H182" t="s">
        <v>18</v>
      </c>
      <c r="I182">
        <v>7208</v>
      </c>
      <c r="J182" t="s">
        <v>5964</v>
      </c>
      <c r="K182" s="16">
        <v>30</v>
      </c>
      <c r="L182" s="16">
        <v>24</v>
      </c>
    </row>
    <row r="183" spans="1:12" x14ac:dyDescent="0.25">
      <c r="A183" t="s">
        <v>18</v>
      </c>
      <c r="B183">
        <v>7209</v>
      </c>
      <c r="C183" t="s">
        <v>5814</v>
      </c>
      <c r="D183" s="16">
        <v>20</v>
      </c>
      <c r="E183" s="16">
        <v>12</v>
      </c>
      <c r="H183" t="s">
        <v>18</v>
      </c>
      <c r="I183">
        <v>7209</v>
      </c>
      <c r="J183" t="s">
        <v>5814</v>
      </c>
      <c r="K183" s="16">
        <v>20</v>
      </c>
      <c r="L183" s="16">
        <v>19</v>
      </c>
    </row>
    <row r="184" spans="1:12" x14ac:dyDescent="0.25">
      <c r="A184" t="s">
        <v>18</v>
      </c>
      <c r="B184">
        <v>7210</v>
      </c>
      <c r="C184" t="s">
        <v>5725</v>
      </c>
      <c r="D184" s="16">
        <v>18</v>
      </c>
      <c r="E184" s="16">
        <v>17</v>
      </c>
      <c r="H184" t="s">
        <v>18</v>
      </c>
      <c r="I184">
        <v>7210</v>
      </c>
      <c r="J184" t="s">
        <v>5725</v>
      </c>
      <c r="K184" s="16">
        <v>18</v>
      </c>
      <c r="L184" s="16">
        <v>18</v>
      </c>
    </row>
    <row r="185" spans="1:12" x14ac:dyDescent="0.25">
      <c r="A185" t="s">
        <v>18</v>
      </c>
      <c r="B185">
        <v>7211</v>
      </c>
      <c r="C185" t="s">
        <v>5817</v>
      </c>
      <c r="D185" s="16">
        <v>16</v>
      </c>
      <c r="E185" s="16">
        <v>8</v>
      </c>
      <c r="H185" t="s">
        <v>18</v>
      </c>
      <c r="I185">
        <v>7211</v>
      </c>
      <c r="J185" t="s">
        <v>5817</v>
      </c>
      <c r="K185" s="16">
        <v>16</v>
      </c>
      <c r="L185" s="16">
        <v>15</v>
      </c>
    </row>
    <row r="186" spans="1:12" x14ac:dyDescent="0.25">
      <c r="A186" t="s">
        <v>18</v>
      </c>
      <c r="B186">
        <v>7212</v>
      </c>
      <c r="C186" t="s">
        <v>5677</v>
      </c>
      <c r="D186" s="16">
        <v>32</v>
      </c>
      <c r="E186" s="16">
        <v>31</v>
      </c>
      <c r="H186" t="s">
        <v>18</v>
      </c>
      <c r="I186">
        <v>7212</v>
      </c>
      <c r="J186" t="s">
        <v>5677</v>
      </c>
      <c r="K186" s="16">
        <v>32</v>
      </c>
      <c r="L186" s="16">
        <v>31</v>
      </c>
    </row>
    <row r="187" spans="1:12" x14ac:dyDescent="0.25">
      <c r="A187" t="s">
        <v>18</v>
      </c>
      <c r="B187">
        <v>7213</v>
      </c>
      <c r="C187" t="s">
        <v>5760</v>
      </c>
      <c r="D187" s="16">
        <v>30</v>
      </c>
      <c r="E187" s="16">
        <v>8</v>
      </c>
      <c r="H187" t="s">
        <v>18</v>
      </c>
      <c r="I187">
        <v>7213</v>
      </c>
      <c r="J187" t="s">
        <v>5760</v>
      </c>
      <c r="K187" s="16">
        <v>30</v>
      </c>
      <c r="L187" s="16">
        <v>25</v>
      </c>
    </row>
    <row r="188" spans="1:12" x14ac:dyDescent="0.25">
      <c r="A188" t="s">
        <v>19</v>
      </c>
      <c r="B188">
        <v>8001</v>
      </c>
      <c r="C188" t="s">
        <v>6253</v>
      </c>
      <c r="D188" s="16">
        <v>12</v>
      </c>
      <c r="E188" s="16">
        <v>7</v>
      </c>
      <c r="H188" t="s">
        <v>19</v>
      </c>
      <c r="I188">
        <v>8001</v>
      </c>
      <c r="J188" t="s">
        <v>6253</v>
      </c>
      <c r="K188" s="16">
        <v>12</v>
      </c>
      <c r="L188" s="16">
        <v>10</v>
      </c>
    </row>
    <row r="189" spans="1:12" x14ac:dyDescent="0.25">
      <c r="A189" t="s">
        <v>19</v>
      </c>
      <c r="B189">
        <v>8002</v>
      </c>
      <c r="C189" t="s">
        <v>6244</v>
      </c>
      <c r="D189" s="16">
        <v>3</v>
      </c>
      <c r="E189" s="16">
        <v>1</v>
      </c>
      <c r="H189" t="s">
        <v>19</v>
      </c>
      <c r="I189">
        <v>8002</v>
      </c>
      <c r="J189" t="s">
        <v>6244</v>
      </c>
      <c r="K189" s="16">
        <v>3</v>
      </c>
      <c r="L189" s="16">
        <v>3</v>
      </c>
    </row>
    <row r="190" spans="1:12" x14ac:dyDescent="0.25">
      <c r="A190" t="s">
        <v>19</v>
      </c>
      <c r="B190">
        <v>8003</v>
      </c>
      <c r="C190" t="s">
        <v>6162</v>
      </c>
      <c r="D190" s="16">
        <v>31</v>
      </c>
      <c r="E190" s="16">
        <v>21</v>
      </c>
      <c r="H190" t="s">
        <v>19</v>
      </c>
      <c r="I190">
        <v>8003</v>
      </c>
      <c r="J190" t="s">
        <v>6162</v>
      </c>
      <c r="K190" s="16">
        <v>31</v>
      </c>
      <c r="L190" s="16">
        <v>24</v>
      </c>
    </row>
    <row r="191" spans="1:12" x14ac:dyDescent="0.25">
      <c r="A191" t="s">
        <v>19</v>
      </c>
      <c r="B191">
        <v>8004</v>
      </c>
      <c r="C191" t="s">
        <v>6241</v>
      </c>
      <c r="D191" s="16">
        <v>2</v>
      </c>
      <c r="E191" s="16">
        <v>2</v>
      </c>
      <c r="H191" t="s">
        <v>19</v>
      </c>
      <c r="I191">
        <v>8004</v>
      </c>
      <c r="J191" t="s">
        <v>6241</v>
      </c>
      <c r="K191" s="16">
        <v>2</v>
      </c>
      <c r="L191" s="16">
        <v>2</v>
      </c>
    </row>
    <row r="192" spans="1:12" x14ac:dyDescent="0.25">
      <c r="A192" t="s">
        <v>19</v>
      </c>
      <c r="B192">
        <v>8005</v>
      </c>
      <c r="C192" t="s">
        <v>6254</v>
      </c>
      <c r="D192" s="16">
        <v>6</v>
      </c>
      <c r="E192" s="16">
        <v>4</v>
      </c>
      <c r="H192" t="s">
        <v>19</v>
      </c>
      <c r="I192">
        <v>8005</v>
      </c>
      <c r="J192" t="s">
        <v>6254</v>
      </c>
      <c r="K192" s="16">
        <v>6</v>
      </c>
      <c r="L192" s="16">
        <v>6</v>
      </c>
    </row>
    <row r="193" spans="1:12" x14ac:dyDescent="0.25">
      <c r="A193" t="s">
        <v>19</v>
      </c>
      <c r="B193">
        <v>8006</v>
      </c>
      <c r="C193" t="s">
        <v>6206</v>
      </c>
      <c r="D193" s="16">
        <v>37</v>
      </c>
      <c r="E193" s="16">
        <v>20</v>
      </c>
      <c r="H193" t="s">
        <v>19</v>
      </c>
      <c r="I193">
        <v>8006</v>
      </c>
      <c r="J193" t="s">
        <v>6206</v>
      </c>
      <c r="K193" s="16">
        <v>37</v>
      </c>
      <c r="L193" s="16">
        <v>31</v>
      </c>
    </row>
    <row r="194" spans="1:12" x14ac:dyDescent="0.25">
      <c r="A194" t="s">
        <v>19</v>
      </c>
      <c r="B194">
        <v>8007</v>
      </c>
      <c r="C194" t="s">
        <v>6216</v>
      </c>
      <c r="D194" s="16">
        <v>11</v>
      </c>
      <c r="E194" s="16">
        <v>6</v>
      </c>
      <c r="H194" t="s">
        <v>19</v>
      </c>
      <c r="I194">
        <v>8007</v>
      </c>
      <c r="J194" t="s">
        <v>6216</v>
      </c>
      <c r="K194" s="16">
        <v>11</v>
      </c>
      <c r="L194" s="16">
        <v>10</v>
      </c>
    </row>
    <row r="195" spans="1:12" x14ac:dyDescent="0.25">
      <c r="A195" t="s">
        <v>19</v>
      </c>
      <c r="B195">
        <v>8008</v>
      </c>
      <c r="C195" t="s">
        <v>6312</v>
      </c>
      <c r="D195" s="16">
        <v>5</v>
      </c>
      <c r="E195" s="16">
        <v>2</v>
      </c>
      <c r="H195" t="s">
        <v>19</v>
      </c>
      <c r="I195">
        <v>8008</v>
      </c>
      <c r="J195" t="s">
        <v>6312</v>
      </c>
      <c r="K195" s="16">
        <v>5</v>
      </c>
      <c r="L195" s="16">
        <v>5</v>
      </c>
    </row>
    <row r="196" spans="1:12" x14ac:dyDescent="0.25">
      <c r="A196" t="s">
        <v>19</v>
      </c>
      <c r="B196">
        <v>8009</v>
      </c>
      <c r="C196" t="s">
        <v>5989</v>
      </c>
      <c r="D196" s="16">
        <v>15</v>
      </c>
      <c r="E196" s="16">
        <v>1</v>
      </c>
      <c r="H196" t="s">
        <v>19</v>
      </c>
      <c r="I196">
        <v>8009</v>
      </c>
      <c r="J196" t="s">
        <v>5989</v>
      </c>
      <c r="K196" s="16">
        <v>15</v>
      </c>
      <c r="L196" s="16">
        <v>12</v>
      </c>
    </row>
    <row r="197" spans="1:12" x14ac:dyDescent="0.25">
      <c r="A197" t="s">
        <v>19</v>
      </c>
      <c r="B197">
        <v>8010</v>
      </c>
      <c r="C197" t="s">
        <v>5268</v>
      </c>
      <c r="D197" s="16">
        <v>12</v>
      </c>
      <c r="E197" s="16">
        <v>12</v>
      </c>
      <c r="H197" t="s">
        <v>19</v>
      </c>
      <c r="I197">
        <v>8010</v>
      </c>
      <c r="J197" t="s">
        <v>5268</v>
      </c>
      <c r="K197" s="16">
        <v>12</v>
      </c>
      <c r="L197" s="16">
        <v>12</v>
      </c>
    </row>
    <row r="198" spans="1:12" x14ac:dyDescent="0.25">
      <c r="A198" t="s">
        <v>19</v>
      </c>
      <c r="B198">
        <v>8011</v>
      </c>
      <c r="C198" t="s">
        <v>6239</v>
      </c>
      <c r="D198" s="16">
        <v>4</v>
      </c>
      <c r="E198" s="16">
        <v>2</v>
      </c>
      <c r="H198" t="s">
        <v>19</v>
      </c>
      <c r="I198">
        <v>8011</v>
      </c>
      <c r="J198" t="s">
        <v>6239</v>
      </c>
      <c r="K198" s="16">
        <v>4</v>
      </c>
      <c r="L198" s="16">
        <v>4</v>
      </c>
    </row>
    <row r="199" spans="1:12" x14ac:dyDescent="0.25">
      <c r="A199" t="s">
        <v>19</v>
      </c>
      <c r="B199">
        <v>8012</v>
      </c>
      <c r="C199" t="s">
        <v>6260</v>
      </c>
      <c r="D199" s="16">
        <v>10</v>
      </c>
      <c r="E199" s="16">
        <v>6</v>
      </c>
      <c r="H199" t="s">
        <v>19</v>
      </c>
      <c r="I199">
        <v>8012</v>
      </c>
      <c r="J199" t="s">
        <v>6260</v>
      </c>
      <c r="K199" s="16">
        <v>10</v>
      </c>
      <c r="L199" s="16">
        <v>8</v>
      </c>
    </row>
    <row r="200" spans="1:12" x14ac:dyDescent="0.25">
      <c r="A200" t="s">
        <v>19</v>
      </c>
      <c r="B200">
        <v>8013</v>
      </c>
      <c r="C200" t="s">
        <v>6311</v>
      </c>
      <c r="D200" s="16">
        <v>9</v>
      </c>
      <c r="E200" s="16">
        <v>2</v>
      </c>
      <c r="H200" t="s">
        <v>19</v>
      </c>
      <c r="I200">
        <v>8013</v>
      </c>
      <c r="J200" t="s">
        <v>6311</v>
      </c>
      <c r="K200" s="16">
        <v>9</v>
      </c>
      <c r="L200" s="16">
        <v>9</v>
      </c>
    </row>
    <row r="201" spans="1:12" x14ac:dyDescent="0.25">
      <c r="A201" t="s">
        <v>19</v>
      </c>
      <c r="B201">
        <v>8014</v>
      </c>
      <c r="C201" t="s">
        <v>6181</v>
      </c>
      <c r="D201" s="16">
        <v>25</v>
      </c>
      <c r="E201" s="16">
        <v>19</v>
      </c>
      <c r="H201" t="s">
        <v>19</v>
      </c>
      <c r="I201">
        <v>8014</v>
      </c>
      <c r="J201" t="s">
        <v>6181</v>
      </c>
      <c r="K201" s="16">
        <v>25</v>
      </c>
      <c r="L201" s="16">
        <v>17</v>
      </c>
    </row>
    <row r="202" spans="1:12" x14ac:dyDescent="0.25">
      <c r="A202" t="s">
        <v>19</v>
      </c>
      <c r="B202">
        <v>8015</v>
      </c>
      <c r="C202" t="s">
        <v>6251</v>
      </c>
      <c r="D202" s="16">
        <v>16</v>
      </c>
      <c r="E202" s="16">
        <v>15</v>
      </c>
      <c r="H202" t="s">
        <v>19</v>
      </c>
      <c r="I202">
        <v>8015</v>
      </c>
      <c r="J202" t="s">
        <v>6251</v>
      </c>
      <c r="K202" s="16">
        <v>16</v>
      </c>
      <c r="L202" s="16">
        <v>16</v>
      </c>
    </row>
    <row r="203" spans="1:12" x14ac:dyDescent="0.25">
      <c r="A203" t="s">
        <v>19</v>
      </c>
      <c r="B203">
        <v>8016</v>
      </c>
      <c r="C203" t="s">
        <v>6264</v>
      </c>
      <c r="D203" s="16">
        <v>10</v>
      </c>
      <c r="E203" s="16">
        <v>10</v>
      </c>
      <c r="H203" t="s">
        <v>19</v>
      </c>
      <c r="I203">
        <v>8016</v>
      </c>
      <c r="J203" t="s">
        <v>6264</v>
      </c>
      <c r="K203" s="16">
        <v>10</v>
      </c>
      <c r="L203" s="16">
        <v>10</v>
      </c>
    </row>
    <row r="204" spans="1:12" x14ac:dyDescent="0.25">
      <c r="A204" t="s">
        <v>19</v>
      </c>
      <c r="B204">
        <v>8017</v>
      </c>
      <c r="C204" t="s">
        <v>5980</v>
      </c>
      <c r="D204" s="16">
        <v>41</v>
      </c>
      <c r="E204" s="16">
        <v>10</v>
      </c>
      <c r="H204" t="s">
        <v>19</v>
      </c>
      <c r="I204">
        <v>8017</v>
      </c>
      <c r="J204" t="s">
        <v>5980</v>
      </c>
      <c r="K204" s="16">
        <v>41</v>
      </c>
      <c r="L204" s="16">
        <v>31</v>
      </c>
    </row>
    <row r="205" spans="1:12" x14ac:dyDescent="0.25">
      <c r="A205" t="s">
        <v>19</v>
      </c>
      <c r="B205">
        <v>8018</v>
      </c>
      <c r="C205" t="s">
        <v>6245</v>
      </c>
      <c r="D205" s="16">
        <v>3</v>
      </c>
      <c r="E205" s="16">
        <v>2</v>
      </c>
      <c r="H205" t="s">
        <v>19</v>
      </c>
      <c r="I205">
        <v>8018</v>
      </c>
      <c r="J205" t="s">
        <v>6245</v>
      </c>
      <c r="K205" s="16">
        <v>3</v>
      </c>
      <c r="L205" s="16">
        <v>3</v>
      </c>
    </row>
    <row r="206" spans="1:12" x14ac:dyDescent="0.25">
      <c r="A206" t="s">
        <v>19</v>
      </c>
      <c r="B206">
        <v>8019</v>
      </c>
      <c r="C206" t="s">
        <v>6310</v>
      </c>
      <c r="D206" s="16">
        <v>13</v>
      </c>
      <c r="E206" s="16">
        <v>2</v>
      </c>
      <c r="H206" t="s">
        <v>19</v>
      </c>
      <c r="I206">
        <v>8019</v>
      </c>
      <c r="J206" t="s">
        <v>6310</v>
      </c>
      <c r="K206" s="16">
        <v>13</v>
      </c>
      <c r="L206" s="16">
        <v>8</v>
      </c>
    </row>
    <row r="207" spans="1:12" x14ac:dyDescent="0.25">
      <c r="A207" t="s">
        <v>19</v>
      </c>
      <c r="B207">
        <v>8020</v>
      </c>
      <c r="C207" t="s">
        <v>6193</v>
      </c>
      <c r="D207" s="16">
        <v>11</v>
      </c>
      <c r="E207" s="16">
        <v>6</v>
      </c>
      <c r="H207" t="s">
        <v>19</v>
      </c>
      <c r="I207">
        <v>8020</v>
      </c>
      <c r="J207" t="s">
        <v>6193</v>
      </c>
      <c r="K207" s="16">
        <v>11</v>
      </c>
      <c r="L207" s="16">
        <v>6</v>
      </c>
    </row>
    <row r="208" spans="1:12" x14ac:dyDescent="0.25">
      <c r="A208" t="s">
        <v>19</v>
      </c>
      <c r="B208">
        <v>8021</v>
      </c>
      <c r="C208" t="s">
        <v>6236</v>
      </c>
      <c r="D208" s="16">
        <v>12</v>
      </c>
      <c r="E208" s="16">
        <v>11</v>
      </c>
      <c r="H208" t="s">
        <v>19</v>
      </c>
      <c r="I208">
        <v>8021</v>
      </c>
      <c r="J208" t="s">
        <v>6236</v>
      </c>
      <c r="K208" s="16">
        <v>12</v>
      </c>
      <c r="L208" s="16">
        <v>11</v>
      </c>
    </row>
    <row r="209" spans="1:12" x14ac:dyDescent="0.25">
      <c r="A209" t="s">
        <v>19</v>
      </c>
      <c r="B209">
        <v>8022</v>
      </c>
      <c r="C209" t="s">
        <v>6025</v>
      </c>
      <c r="D209" s="16">
        <v>12</v>
      </c>
      <c r="E209" s="16">
        <v>10</v>
      </c>
      <c r="H209" t="s">
        <v>19</v>
      </c>
      <c r="I209">
        <v>8022</v>
      </c>
      <c r="J209" t="s">
        <v>6025</v>
      </c>
      <c r="K209" s="16">
        <v>12</v>
      </c>
      <c r="L209" s="16">
        <v>11</v>
      </c>
    </row>
    <row r="210" spans="1:12" x14ac:dyDescent="0.25">
      <c r="A210" t="s">
        <v>6314</v>
      </c>
      <c r="D210" s="16">
        <v>6254</v>
      </c>
      <c r="E210" s="16">
        <v>2044</v>
      </c>
      <c r="H210" t="s">
        <v>6314</v>
      </c>
      <c r="K210" s="16">
        <v>6254</v>
      </c>
      <c r="L210" s="16">
        <v>3569</v>
      </c>
    </row>
  </sheetData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9144-E437-4360-8939-0B9B44724AD5}">
  <dimension ref="A1:F209"/>
  <sheetViews>
    <sheetView zoomScale="85" zoomScaleNormal="85" workbookViewId="0">
      <pane ySplit="3" topLeftCell="A4" activePane="bottomLeft" state="frozen"/>
      <selection pane="bottomLeft" activeCell="J14" sqref="J14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6" width="14.140625" customWidth="1"/>
  </cols>
  <sheetData>
    <row r="1" spans="1:6" ht="15.75" x14ac:dyDescent="0.25">
      <c r="A1" s="3" t="s">
        <v>6318</v>
      </c>
    </row>
    <row r="2" spans="1:6" x14ac:dyDescent="0.25">
      <c r="A2" s="2" t="str">
        <f>'Očko obce'!$A$2</f>
        <v>Stav k 22.01.2022</v>
      </c>
    </row>
    <row r="3" spans="1:6" ht="45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&lt; "&amp;'Očko obce'!$J$2*100&amp;" %"</f>
        <v>Obce s proočkovaností &lt; 70 %</v>
      </c>
      <c r="F3" s="19" t="str">
        <f>"Podíl obcí s proočkovaností &lt; "&amp;'Očko obce'!$J$2*100&amp;" %"</f>
        <v>Podíl obcí s proočkovaností &lt; 70 %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2</v>
      </c>
      <c r="F5" s="17">
        <f t="shared" ref="F5:F68" si="0">E5/D5</f>
        <v>3.9215686274509803E-2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0</v>
      </c>
      <c r="F6" s="17">
        <f t="shared" si="0"/>
        <v>0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</v>
      </c>
      <c r="F7" s="17">
        <f t="shared" si="0"/>
        <v>3.4482758620689655E-2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1</v>
      </c>
      <c r="F8" s="17">
        <f t="shared" si="0"/>
        <v>2.7027027027027029E-2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</v>
      </c>
      <c r="F9" s="17">
        <f t="shared" si="0"/>
        <v>1.2658227848101266E-2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2</v>
      </c>
      <c r="F10" s="17">
        <f t="shared" si="0"/>
        <v>9.5238095238095233E-2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1</v>
      </c>
      <c r="F12" s="17">
        <f t="shared" si="0"/>
        <v>2.7027027027027029E-2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3</v>
      </c>
      <c r="F13" s="17">
        <f t="shared" si="0"/>
        <v>6.25E-2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4</v>
      </c>
      <c r="F14" s="17">
        <f t="shared" si="0"/>
        <v>5.7971014492753624E-2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0</v>
      </c>
      <c r="F15" s="17">
        <f t="shared" si="0"/>
        <v>0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4</v>
      </c>
      <c r="F16" s="17">
        <f t="shared" si="0"/>
        <v>7.8431372549019607E-2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2</v>
      </c>
      <c r="F17" s="17">
        <f t="shared" si="0"/>
        <v>0.16666666666666666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9</v>
      </c>
      <c r="F18" s="17">
        <f t="shared" si="0"/>
        <v>0.23076923076923078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24</v>
      </c>
      <c r="F19" s="17">
        <f t="shared" si="0"/>
        <v>0.24489795918367346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3</v>
      </c>
      <c r="F22" s="17">
        <f t="shared" si="0"/>
        <v>7.6923076923076927E-2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4</v>
      </c>
      <c r="F23" s="17">
        <f t="shared" si="0"/>
        <v>0.11428571428571428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6</v>
      </c>
      <c r="F24" s="17">
        <f t="shared" si="0"/>
        <v>8.1081081081081086E-2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16</v>
      </c>
      <c r="F25" s="17">
        <f t="shared" si="0"/>
        <v>0.19277108433734941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4</v>
      </c>
      <c r="F26" s="17">
        <f t="shared" si="0"/>
        <v>7.6923076923076927E-2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4</v>
      </c>
      <c r="F27" s="17">
        <f t="shared" si="0"/>
        <v>0.18181818181818182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3</v>
      </c>
      <c r="F28" s="17">
        <f t="shared" si="0"/>
        <v>5.7692307692307696E-2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0</v>
      </c>
      <c r="F30" s="17">
        <f t="shared" si="0"/>
        <v>0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12</v>
      </c>
      <c r="F31" s="17">
        <f t="shared" si="0"/>
        <v>0.46153846153846156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15</v>
      </c>
      <c r="F32" s="17">
        <f t="shared" si="0"/>
        <v>0.189873417721519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14</v>
      </c>
      <c r="F33" s="17">
        <f t="shared" si="0"/>
        <v>0.45161290322580644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10</v>
      </c>
      <c r="F35" s="17">
        <f t="shared" si="0"/>
        <v>0.17241379310344829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13</v>
      </c>
      <c r="F36" s="17">
        <f t="shared" si="0"/>
        <v>0.8666666666666667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5</v>
      </c>
      <c r="F37" s="17">
        <f t="shared" si="0"/>
        <v>0.19230769230769232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19</v>
      </c>
      <c r="F39" s="17">
        <f t="shared" si="0"/>
        <v>0.43181818181818182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2</v>
      </c>
      <c r="F40" s="17">
        <f t="shared" si="0"/>
        <v>6.4516129032258063E-2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30</v>
      </c>
      <c r="F41" s="17">
        <f t="shared" si="0"/>
        <v>0.43478260869565216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10</v>
      </c>
      <c r="F42" s="17">
        <f t="shared" si="0"/>
        <v>0.12658227848101267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11</v>
      </c>
      <c r="F43" s="17">
        <f t="shared" si="0"/>
        <v>0.6875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8</v>
      </c>
      <c r="F44" s="17">
        <f t="shared" si="0"/>
        <v>0.32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7</v>
      </c>
      <c r="F46" s="17">
        <f t="shared" si="0"/>
        <v>0.33333333333333331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7</v>
      </c>
      <c r="F47" s="17">
        <f t="shared" si="0"/>
        <v>0.41176470588235292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35</v>
      </c>
      <c r="F49" s="17">
        <f t="shared" si="0"/>
        <v>0.60344827586206895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3</v>
      </c>
      <c r="F50" s="17">
        <f t="shared" si="0"/>
        <v>0.15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18</v>
      </c>
      <c r="F52" s="17">
        <f t="shared" si="0"/>
        <v>0.40909090909090912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4</v>
      </c>
      <c r="F53" s="17">
        <f t="shared" si="0"/>
        <v>9.0909090909090912E-2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10</v>
      </c>
      <c r="F54" s="17">
        <f t="shared" si="0"/>
        <v>0.38461538461538464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12</v>
      </c>
      <c r="F55" s="17">
        <f t="shared" si="0"/>
        <v>0.22222222222222221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5</v>
      </c>
      <c r="F58" s="17">
        <f t="shared" si="0"/>
        <v>7.3529411764705885E-2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15</v>
      </c>
      <c r="F60" s="17">
        <f t="shared" si="0"/>
        <v>0.625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9</v>
      </c>
      <c r="F61" s="17">
        <f t="shared" si="0"/>
        <v>0.3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21</v>
      </c>
      <c r="F62" s="17">
        <f t="shared" si="0"/>
        <v>0.77777777777777779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2</v>
      </c>
      <c r="F63" s="17">
        <f t="shared" si="0"/>
        <v>0.4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14</v>
      </c>
      <c r="F64" s="17">
        <f t="shared" si="0"/>
        <v>0.66666666666666663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15</v>
      </c>
      <c r="F65" s="17">
        <f t="shared" si="0"/>
        <v>0.375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5</v>
      </c>
      <c r="F67" s="17">
        <f t="shared" si="0"/>
        <v>0.35714285714285715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11</v>
      </c>
      <c r="F69" s="17">
        <f t="shared" ref="F69:F132" si="1">E69/D69</f>
        <v>0.36666666666666664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9</v>
      </c>
      <c r="F71" s="17">
        <f t="shared" si="1"/>
        <v>0.26470588235294118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3</v>
      </c>
      <c r="F72" s="17">
        <f t="shared" si="1"/>
        <v>0.12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3</v>
      </c>
      <c r="F73" s="17">
        <f t="shared" si="1"/>
        <v>0.15789473684210525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8</v>
      </c>
      <c r="F74" s="17">
        <f t="shared" si="1"/>
        <v>0.2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9</v>
      </c>
      <c r="F76" s="17">
        <f t="shared" si="1"/>
        <v>0.21951219512195122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9</v>
      </c>
      <c r="F77" s="17">
        <f t="shared" si="1"/>
        <v>0.28125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7</v>
      </c>
      <c r="F78" s="17">
        <f t="shared" si="1"/>
        <v>0.46666666666666667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5</v>
      </c>
      <c r="F80" s="17">
        <f t="shared" si="1"/>
        <v>0.15151515151515152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7</v>
      </c>
      <c r="F81" s="17">
        <f t="shared" si="1"/>
        <v>0.58333333333333337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5</v>
      </c>
      <c r="F82" s="17">
        <f t="shared" si="1"/>
        <v>0.19230769230769232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3</v>
      </c>
      <c r="F83" s="17">
        <f t="shared" si="1"/>
        <v>0.13043478260869565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3</v>
      </c>
      <c r="F84" s="17">
        <f t="shared" si="1"/>
        <v>0.5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23</v>
      </c>
      <c r="F86" s="17">
        <f t="shared" si="1"/>
        <v>0.56097560975609762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14</v>
      </c>
      <c r="F87" s="17">
        <f t="shared" si="1"/>
        <v>0.77777777777777779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10</v>
      </c>
      <c r="F89" s="17">
        <f t="shared" si="1"/>
        <v>0.47619047619047616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7</v>
      </c>
      <c r="F90" s="17">
        <f t="shared" si="1"/>
        <v>0.25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1</v>
      </c>
      <c r="F91" s="17">
        <f t="shared" si="1"/>
        <v>6.25E-2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16</v>
      </c>
      <c r="F92" s="17">
        <f t="shared" si="1"/>
        <v>0.72727272727272729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6</v>
      </c>
      <c r="F93" s="17">
        <f t="shared" si="1"/>
        <v>0.6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17</v>
      </c>
      <c r="F94" s="17">
        <f t="shared" si="1"/>
        <v>0.47222222222222221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3</v>
      </c>
      <c r="F95" s="17">
        <f t="shared" si="1"/>
        <v>0.27272727272727271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3</v>
      </c>
      <c r="F96" s="17">
        <f t="shared" si="1"/>
        <v>0.21428571428571427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5</v>
      </c>
      <c r="F97" s="17">
        <f t="shared" si="1"/>
        <v>0.19230769230769232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12</v>
      </c>
      <c r="F98" s="17">
        <f t="shared" si="1"/>
        <v>0.42857142857142855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11</v>
      </c>
      <c r="F99" s="17">
        <f t="shared" si="1"/>
        <v>0.37931034482758619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13</v>
      </c>
      <c r="F100" s="17">
        <f t="shared" si="1"/>
        <v>0.16049382716049382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3</v>
      </c>
      <c r="F101" s="17">
        <f t="shared" si="1"/>
        <v>0.2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31</v>
      </c>
      <c r="F102" s="17">
        <f t="shared" si="1"/>
        <v>0.40259740259740262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7</v>
      </c>
      <c r="F103" s="17">
        <f t="shared" si="1"/>
        <v>0.31818181818181818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6</v>
      </c>
      <c r="F104" s="17">
        <f t="shared" si="1"/>
        <v>0.16666666666666666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0</v>
      </c>
      <c r="F106" s="17">
        <f t="shared" si="1"/>
        <v>0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2</v>
      </c>
      <c r="F107" s="17">
        <f t="shared" si="1"/>
        <v>8.6956521739130432E-2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19</v>
      </c>
      <c r="F108" s="17">
        <f t="shared" si="1"/>
        <v>0.59375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10</v>
      </c>
      <c r="F109" s="17">
        <f t="shared" si="1"/>
        <v>0.32258064516129031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10</v>
      </c>
      <c r="F110" s="17">
        <f t="shared" si="1"/>
        <v>0.625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5</v>
      </c>
      <c r="F112" s="17">
        <f t="shared" si="1"/>
        <v>0.22727272727272727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23</v>
      </c>
      <c r="F114" s="17">
        <f t="shared" si="1"/>
        <v>0.26744186046511625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21</v>
      </c>
      <c r="F116" s="17">
        <f t="shared" si="1"/>
        <v>0.95454545454545459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22</v>
      </c>
      <c r="F117" s="17">
        <f t="shared" si="1"/>
        <v>0.62857142857142856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21</v>
      </c>
      <c r="F118" s="17">
        <f t="shared" si="1"/>
        <v>0.63636363636363635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7</v>
      </c>
      <c r="F119" s="17">
        <f t="shared" si="1"/>
        <v>0.125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5</v>
      </c>
      <c r="F120" s="17">
        <f t="shared" si="1"/>
        <v>0.25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18</v>
      </c>
      <c r="F121" s="17">
        <f t="shared" si="1"/>
        <v>0.42857142857142855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12</v>
      </c>
      <c r="F122" s="17">
        <f t="shared" si="1"/>
        <v>0.42857142857142855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9</v>
      </c>
      <c r="F123" s="17">
        <f t="shared" si="1"/>
        <v>0.5625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20</v>
      </c>
      <c r="F124" s="17">
        <f t="shared" si="1"/>
        <v>0.5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16</v>
      </c>
      <c r="F125" s="17">
        <f t="shared" si="1"/>
        <v>0.59259259259259256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1</v>
      </c>
      <c r="F127" s="17">
        <f t="shared" si="1"/>
        <v>1.7543859649122806E-2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2</v>
      </c>
      <c r="F128" s="17">
        <f t="shared" si="1"/>
        <v>0.08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8</v>
      </c>
      <c r="F129" s="17">
        <f t="shared" si="1"/>
        <v>0.25806451612903225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7</v>
      </c>
      <c r="F132" s="17">
        <f t="shared" si="1"/>
        <v>0.25925925925925924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5</v>
      </c>
      <c r="F133" s="17">
        <f t="shared" ref="F133:F196" si="2">E133/D133</f>
        <v>0.16666666666666666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1</v>
      </c>
      <c r="F134" s="17">
        <f t="shared" si="2"/>
        <v>4.1666666666666664E-2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8</v>
      </c>
      <c r="F135" s="17">
        <f t="shared" si="2"/>
        <v>0.11267605633802817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7</v>
      </c>
      <c r="F136" s="17">
        <f t="shared" si="2"/>
        <v>0.21875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12</v>
      </c>
      <c r="F137" s="17">
        <f t="shared" si="2"/>
        <v>0.26666666666666666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11</v>
      </c>
      <c r="F138" s="17">
        <f t="shared" si="2"/>
        <v>0.11827956989247312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9</v>
      </c>
      <c r="F139" s="17">
        <f t="shared" si="2"/>
        <v>0.15789473684210525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3</v>
      </c>
      <c r="F140" s="17">
        <f t="shared" si="2"/>
        <v>6.25E-2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33</v>
      </c>
      <c r="F142" s="17">
        <f t="shared" si="2"/>
        <v>0.45205479452054792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13</v>
      </c>
      <c r="F144" s="17">
        <f t="shared" si="2"/>
        <v>0.72222222222222221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17</v>
      </c>
      <c r="F145" s="17">
        <f t="shared" si="2"/>
        <v>0.85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10</v>
      </c>
      <c r="F146" s="17">
        <f t="shared" si="2"/>
        <v>0.55555555555555558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7</v>
      </c>
      <c r="F148" s="17">
        <f t="shared" si="2"/>
        <v>0.41176470588235292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0</v>
      </c>
      <c r="F149" s="17">
        <f t="shared" si="2"/>
        <v>0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13</v>
      </c>
      <c r="F150" s="17">
        <f t="shared" si="2"/>
        <v>0.30952380952380953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10</v>
      </c>
      <c r="F151" s="17">
        <f t="shared" si="2"/>
        <v>0.58823529411764708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18</v>
      </c>
      <c r="F152" s="17">
        <f t="shared" si="2"/>
        <v>0.54545454545454541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6</v>
      </c>
      <c r="F153" s="17">
        <f t="shared" si="2"/>
        <v>0.46153846153846156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4</v>
      </c>
      <c r="F154" s="17">
        <f t="shared" si="2"/>
        <v>0.16666666666666666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10</v>
      </c>
      <c r="F155" s="17">
        <f t="shared" si="2"/>
        <v>0.55555555555555558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1</v>
      </c>
      <c r="F156" s="17">
        <f t="shared" si="2"/>
        <v>2.5000000000000001E-2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14</v>
      </c>
      <c r="F157" s="17">
        <f t="shared" si="2"/>
        <v>0.23728813559322035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11</v>
      </c>
      <c r="F158" s="17">
        <f t="shared" si="2"/>
        <v>0.5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25</v>
      </c>
      <c r="F159" s="17">
        <f t="shared" si="2"/>
        <v>0.6097560975609756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54</v>
      </c>
      <c r="F160" s="17">
        <f t="shared" si="2"/>
        <v>0.48648648648648651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3</v>
      </c>
      <c r="F161" s="17">
        <f t="shared" si="2"/>
        <v>0.125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24</v>
      </c>
      <c r="F162" s="17">
        <f t="shared" si="2"/>
        <v>0.75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8</v>
      </c>
      <c r="F164" s="17">
        <f t="shared" si="2"/>
        <v>0.38095238095238093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13</v>
      </c>
      <c r="F165" s="17">
        <f t="shared" si="2"/>
        <v>0.9285714285714286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13</v>
      </c>
      <c r="F166" s="17">
        <f t="shared" si="2"/>
        <v>0.65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20</v>
      </c>
      <c r="F168" s="17">
        <f t="shared" si="2"/>
        <v>0.44444444444444442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46</v>
      </c>
      <c r="F170" s="17">
        <f t="shared" si="2"/>
        <v>0.77966101694915257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15</v>
      </c>
      <c r="F171" s="17">
        <f t="shared" si="2"/>
        <v>0.68181818181818177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34</v>
      </c>
      <c r="F172" s="17">
        <f t="shared" si="2"/>
        <v>0.94444444444444442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13</v>
      </c>
      <c r="F175" s="17">
        <f t="shared" si="2"/>
        <v>0.9285714285714286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27</v>
      </c>
      <c r="F177" s="17">
        <f t="shared" si="2"/>
        <v>0.58695652173913049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11</v>
      </c>
      <c r="F181" s="17">
        <f t="shared" si="2"/>
        <v>0.22916666666666666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12</v>
      </c>
      <c r="F183" s="17">
        <f t="shared" si="2"/>
        <v>0.6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17</v>
      </c>
      <c r="F184" s="17">
        <f t="shared" si="2"/>
        <v>0.94444444444444442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8</v>
      </c>
      <c r="F185" s="17">
        <f t="shared" si="2"/>
        <v>0.5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31</v>
      </c>
      <c r="F186" s="17">
        <f t="shared" si="2"/>
        <v>0.96875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8</v>
      </c>
      <c r="F187" s="17">
        <f t="shared" si="2"/>
        <v>0.26666666666666666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7</v>
      </c>
      <c r="F188" s="17">
        <f t="shared" si="2"/>
        <v>0.58333333333333337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21</v>
      </c>
      <c r="F190" s="17">
        <f t="shared" si="2"/>
        <v>0.67741935483870963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4</v>
      </c>
      <c r="F192" s="17">
        <f t="shared" si="2"/>
        <v>0.66666666666666663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20</v>
      </c>
      <c r="F193" s="17">
        <f t="shared" si="2"/>
        <v>0.54054054054054057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6</v>
      </c>
      <c r="F194" s="17">
        <f t="shared" si="2"/>
        <v>0.54545454545454541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</v>
      </c>
      <c r="F196" s="17">
        <f t="shared" si="2"/>
        <v>6.6666666666666666E-2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2</v>
      </c>
      <c r="F200" s="17">
        <f t="shared" si="3"/>
        <v>0.22222222222222221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19</v>
      </c>
      <c r="F201" s="17">
        <f t="shared" si="3"/>
        <v>0.76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10</v>
      </c>
      <c r="F204" s="17">
        <f t="shared" si="3"/>
        <v>0.24390243902439024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11</v>
      </c>
      <c r="F208" s="17">
        <f t="shared" si="3"/>
        <v>0.91666666666666663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10</v>
      </c>
      <c r="F209" s="17">
        <f t="shared" si="3"/>
        <v>0.83333333333333337</v>
      </c>
    </row>
  </sheetData>
  <autoFilter ref="A3:F209" xr:uid="{282A3570-5663-4B92-916A-376708D431A5}"/>
  <conditionalFormatting sqref="F4:F2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92B9-BF7A-459F-A28D-E383E24E6D03}">
  <dimension ref="A1:F209"/>
  <sheetViews>
    <sheetView tabSelected="1" zoomScale="85" zoomScaleNormal="85" workbookViewId="0">
      <pane ySplit="3" topLeftCell="A4" activePane="bottomLeft" state="frozen"/>
      <selection pane="bottomLeft" activeCell="K14" sqref="K14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4" width="14.140625" customWidth="1"/>
    <col min="5" max="6" width="15" customWidth="1"/>
  </cols>
  <sheetData>
    <row r="1" spans="1:6" ht="15.75" x14ac:dyDescent="0.25">
      <c r="A1" s="3" t="s">
        <v>6323</v>
      </c>
    </row>
    <row r="2" spans="1:6" x14ac:dyDescent="0.25">
      <c r="A2" s="2" t="str">
        <f>'Očko obce'!$A$2</f>
        <v>Stav k 22.01.2022</v>
      </c>
    </row>
    <row r="3" spans="1:6" ht="60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posilující dávkou &lt; "&amp;'Očko 3d obce'!$J$2*100&amp;" %"</f>
        <v>Obce s proočkovaností posilující dávkou &lt; 40 %</v>
      </c>
      <c r="F3" s="19" t="str">
        <f>"Podíl obcí s proočkovaností posilující dávkou &lt; "&amp;'Očko 3d obce'!$J$2*100&amp;" %"</f>
        <v>Podíl obcí s proočkovaností posilující dávkou &lt; 40 %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16</v>
      </c>
      <c r="F5" s="17">
        <f t="shared" ref="F5:F68" si="0">E5/D5</f>
        <v>0.31372549019607843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9</v>
      </c>
      <c r="F6" s="17">
        <f t="shared" si="0"/>
        <v>0.1875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29</v>
      </c>
      <c r="F7" s="17">
        <f t="shared" si="0"/>
        <v>0.5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5</v>
      </c>
      <c r="F8" s="17">
        <f t="shared" si="0"/>
        <v>0.13513513513513514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15</v>
      </c>
      <c r="F9" s="17">
        <f t="shared" si="0"/>
        <v>0.189873417721519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13</v>
      </c>
      <c r="F10" s="17">
        <f t="shared" si="0"/>
        <v>0.61904761904761907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1</v>
      </c>
      <c r="F11" s="17">
        <f t="shared" si="0"/>
        <v>4.1666666666666664E-2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9</v>
      </c>
      <c r="F12" s="17">
        <f t="shared" si="0"/>
        <v>0.24324324324324326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12</v>
      </c>
      <c r="F13" s="17">
        <f t="shared" si="0"/>
        <v>0.25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19</v>
      </c>
      <c r="F14" s="17">
        <f t="shared" si="0"/>
        <v>0.27536231884057971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10</v>
      </c>
      <c r="F15" s="17">
        <f t="shared" si="0"/>
        <v>0.55555555555555558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8</v>
      </c>
      <c r="F16" s="17">
        <f t="shared" si="0"/>
        <v>0.15686274509803921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6</v>
      </c>
      <c r="F17" s="17">
        <f t="shared" si="0"/>
        <v>0.5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24</v>
      </c>
      <c r="F18" s="17">
        <f t="shared" si="0"/>
        <v>0.61538461538461542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52</v>
      </c>
      <c r="F19" s="17">
        <f t="shared" si="0"/>
        <v>0.53061224489795922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17</v>
      </c>
      <c r="F20" s="17">
        <f t="shared" si="0"/>
        <v>0.77272727272727271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11</v>
      </c>
      <c r="F21" s="17">
        <f t="shared" si="0"/>
        <v>0.91666666666666663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9</v>
      </c>
      <c r="F22" s="17">
        <f t="shared" si="0"/>
        <v>0.23076923076923078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11</v>
      </c>
      <c r="F23" s="17">
        <f t="shared" si="0"/>
        <v>0.31428571428571428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23</v>
      </c>
      <c r="F24" s="17">
        <f t="shared" si="0"/>
        <v>0.3108108108108108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21</v>
      </c>
      <c r="F25" s="17">
        <f t="shared" si="0"/>
        <v>0.25301204819277107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33</v>
      </c>
      <c r="F26" s="17">
        <f t="shared" si="0"/>
        <v>0.63461538461538458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5</v>
      </c>
      <c r="F27" s="17">
        <f t="shared" si="0"/>
        <v>0.22727272727272727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43</v>
      </c>
      <c r="F28" s="17">
        <f t="shared" si="0"/>
        <v>0.82692307692307687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26</v>
      </c>
      <c r="F29" s="17">
        <f t="shared" si="0"/>
        <v>0.54166666666666663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3</v>
      </c>
      <c r="F30" s="17">
        <f t="shared" si="0"/>
        <v>0.2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10</v>
      </c>
      <c r="F31" s="17">
        <f t="shared" si="0"/>
        <v>0.38461538461538464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18</v>
      </c>
      <c r="F32" s="17">
        <f t="shared" si="0"/>
        <v>0.22784810126582278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15</v>
      </c>
      <c r="F33" s="17">
        <f t="shared" si="0"/>
        <v>0.4838709677419355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14</v>
      </c>
      <c r="F34" s="17">
        <f t="shared" si="0"/>
        <v>0.60869565217391308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8</v>
      </c>
      <c r="F35" s="17">
        <f t="shared" si="0"/>
        <v>0.13793103448275862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14</v>
      </c>
      <c r="F36" s="17">
        <f t="shared" si="0"/>
        <v>0.93333333333333335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9</v>
      </c>
      <c r="F37" s="17">
        <f t="shared" si="0"/>
        <v>0.34615384615384615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22</v>
      </c>
      <c r="F39" s="17">
        <f t="shared" si="0"/>
        <v>0.5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7</v>
      </c>
      <c r="F40" s="17">
        <f t="shared" si="0"/>
        <v>0.22580645161290322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37</v>
      </c>
      <c r="F41" s="17">
        <f t="shared" si="0"/>
        <v>0.53623188405797106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15</v>
      </c>
      <c r="F42" s="17">
        <f t="shared" si="0"/>
        <v>0.189873417721519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10</v>
      </c>
      <c r="F43" s="17">
        <f t="shared" si="0"/>
        <v>0.625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7</v>
      </c>
      <c r="F44" s="17">
        <f t="shared" si="0"/>
        <v>0.28000000000000003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4</v>
      </c>
      <c r="F45" s="17">
        <f t="shared" si="0"/>
        <v>0.2857142857142857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10</v>
      </c>
      <c r="F46" s="17">
        <f t="shared" si="0"/>
        <v>0.47619047619047616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10</v>
      </c>
      <c r="F47" s="17">
        <f t="shared" si="0"/>
        <v>0.58823529411764708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7</v>
      </c>
      <c r="F48" s="17">
        <f t="shared" si="0"/>
        <v>0.36842105263157893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45</v>
      </c>
      <c r="F49" s="17">
        <f t="shared" si="0"/>
        <v>0.77586206896551724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10</v>
      </c>
      <c r="F50" s="17">
        <f t="shared" si="0"/>
        <v>0.5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13</v>
      </c>
      <c r="F51" s="17">
        <f t="shared" si="0"/>
        <v>0.72222222222222221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30</v>
      </c>
      <c r="F52" s="17">
        <f t="shared" si="0"/>
        <v>0.68181818181818177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11</v>
      </c>
      <c r="F53" s="17">
        <f t="shared" si="0"/>
        <v>0.25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17</v>
      </c>
      <c r="F54" s="17">
        <f t="shared" si="0"/>
        <v>0.65384615384615385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30</v>
      </c>
      <c r="F55" s="17">
        <f t="shared" si="0"/>
        <v>0.55555555555555558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6</v>
      </c>
      <c r="F56" s="17">
        <f t="shared" si="0"/>
        <v>0.4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26</v>
      </c>
      <c r="F57" s="17">
        <f t="shared" si="0"/>
        <v>0.8666666666666667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32</v>
      </c>
      <c r="F58" s="17">
        <f t="shared" si="0"/>
        <v>0.47058823529411764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16</v>
      </c>
      <c r="F59" s="17">
        <f t="shared" si="0"/>
        <v>0.66666666666666663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20</v>
      </c>
      <c r="F60" s="17">
        <f t="shared" si="0"/>
        <v>0.83333333333333337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17</v>
      </c>
      <c r="F61" s="17">
        <f t="shared" si="0"/>
        <v>0.56666666666666665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26</v>
      </c>
      <c r="F62" s="17">
        <f t="shared" si="0"/>
        <v>0.96296296296296291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5</v>
      </c>
      <c r="F63" s="17">
        <f t="shared" si="0"/>
        <v>1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20</v>
      </c>
      <c r="F64" s="17">
        <f t="shared" si="0"/>
        <v>0.95238095238095233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16</v>
      </c>
      <c r="F65" s="17">
        <f t="shared" si="0"/>
        <v>0.4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9</v>
      </c>
      <c r="F67" s="17">
        <f t="shared" si="0"/>
        <v>0.6428571428571429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11</v>
      </c>
      <c r="F68" s="17">
        <f t="shared" si="0"/>
        <v>0.73333333333333328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20</v>
      </c>
      <c r="F69" s="17">
        <f t="shared" ref="F69:F132" si="1">E69/D69</f>
        <v>0.66666666666666663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19</v>
      </c>
      <c r="F71" s="17">
        <f t="shared" si="1"/>
        <v>0.55882352941176472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6</v>
      </c>
      <c r="F72" s="17">
        <f t="shared" si="1"/>
        <v>0.24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5</v>
      </c>
      <c r="F73" s="17">
        <f t="shared" si="1"/>
        <v>0.26315789473684209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24</v>
      </c>
      <c r="F74" s="17">
        <f t="shared" si="1"/>
        <v>0.6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7</v>
      </c>
      <c r="F75" s="17">
        <f t="shared" si="1"/>
        <v>0.63636363636363635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22</v>
      </c>
      <c r="F76" s="17">
        <f t="shared" si="1"/>
        <v>0.53658536585365857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12</v>
      </c>
      <c r="F77" s="17">
        <f t="shared" si="1"/>
        <v>0.375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11</v>
      </c>
      <c r="F78" s="17">
        <f t="shared" si="1"/>
        <v>0.73333333333333328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25</v>
      </c>
      <c r="F80" s="17">
        <f t="shared" si="1"/>
        <v>0.75757575757575757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8</v>
      </c>
      <c r="F81" s="17">
        <f t="shared" si="1"/>
        <v>0.66666666666666663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12</v>
      </c>
      <c r="F82" s="17">
        <f t="shared" si="1"/>
        <v>0.46153846153846156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6</v>
      </c>
      <c r="F83" s="17">
        <f t="shared" si="1"/>
        <v>0.2608695652173913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6</v>
      </c>
      <c r="F84" s="17">
        <f t="shared" si="1"/>
        <v>1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9</v>
      </c>
      <c r="F85" s="17">
        <f t="shared" si="1"/>
        <v>0.5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33</v>
      </c>
      <c r="F86" s="17">
        <f t="shared" si="1"/>
        <v>0.80487804878048785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14</v>
      </c>
      <c r="F87" s="17">
        <f t="shared" si="1"/>
        <v>0.77777777777777779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4</v>
      </c>
      <c r="F88" s="17">
        <f t="shared" si="1"/>
        <v>0.33333333333333331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17</v>
      </c>
      <c r="F89" s="17">
        <f t="shared" si="1"/>
        <v>0.80952380952380953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15</v>
      </c>
      <c r="F90" s="17">
        <f t="shared" si="1"/>
        <v>0.5357142857142857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9</v>
      </c>
      <c r="F91" s="17">
        <f t="shared" si="1"/>
        <v>0.5625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18</v>
      </c>
      <c r="F92" s="17">
        <f t="shared" si="1"/>
        <v>0.81818181818181823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6</v>
      </c>
      <c r="F93" s="17">
        <f t="shared" si="1"/>
        <v>0.6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27</v>
      </c>
      <c r="F94" s="17">
        <f t="shared" si="1"/>
        <v>0.75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6</v>
      </c>
      <c r="F95" s="17">
        <f t="shared" si="1"/>
        <v>0.54545454545454541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2</v>
      </c>
      <c r="F96" s="17">
        <f t="shared" si="1"/>
        <v>0.14285714285714285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12</v>
      </c>
      <c r="F97" s="17">
        <f t="shared" si="1"/>
        <v>0.46153846153846156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16</v>
      </c>
      <c r="F98" s="17">
        <f t="shared" si="1"/>
        <v>0.5714285714285714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22</v>
      </c>
      <c r="F99" s="17">
        <f t="shared" si="1"/>
        <v>0.75862068965517238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37</v>
      </c>
      <c r="F100" s="17">
        <f t="shared" si="1"/>
        <v>0.4567901234567901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8</v>
      </c>
      <c r="F101" s="17">
        <f t="shared" si="1"/>
        <v>0.53333333333333333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51</v>
      </c>
      <c r="F102" s="17">
        <f t="shared" si="1"/>
        <v>0.66233766233766234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13</v>
      </c>
      <c r="F103" s="17">
        <f t="shared" si="1"/>
        <v>0.59090909090909094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14</v>
      </c>
      <c r="F104" s="17">
        <f t="shared" si="1"/>
        <v>0.3888888888888889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5</v>
      </c>
      <c r="F105" s="17">
        <f t="shared" si="1"/>
        <v>1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5</v>
      </c>
      <c r="F106" s="17">
        <f t="shared" si="1"/>
        <v>0.38461538461538464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8</v>
      </c>
      <c r="F107" s="17">
        <f t="shared" si="1"/>
        <v>0.34782608695652173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26</v>
      </c>
      <c r="F108" s="17">
        <f t="shared" si="1"/>
        <v>0.8125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22</v>
      </c>
      <c r="F109" s="17">
        <f t="shared" si="1"/>
        <v>0.70967741935483875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13</v>
      </c>
      <c r="F110" s="17">
        <f t="shared" si="1"/>
        <v>0.8125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3</v>
      </c>
      <c r="F111" s="17">
        <f t="shared" si="1"/>
        <v>0.6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14</v>
      </c>
      <c r="F112" s="17">
        <f t="shared" si="1"/>
        <v>0.63636363636363635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9</v>
      </c>
      <c r="F113" s="17">
        <f t="shared" si="1"/>
        <v>0.6428571428571429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55</v>
      </c>
      <c r="F114" s="17">
        <f t="shared" si="1"/>
        <v>0.63953488372093026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5</v>
      </c>
      <c r="F115" s="17">
        <f t="shared" si="1"/>
        <v>1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27</v>
      </c>
      <c r="F117" s="17">
        <f t="shared" si="1"/>
        <v>0.77142857142857146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25</v>
      </c>
      <c r="F118" s="17">
        <f t="shared" si="1"/>
        <v>0.75757575757575757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40</v>
      </c>
      <c r="F119" s="17">
        <f t="shared" si="1"/>
        <v>0.7142857142857143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11</v>
      </c>
      <c r="F120" s="17">
        <f t="shared" si="1"/>
        <v>0.55000000000000004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29</v>
      </c>
      <c r="F121" s="17">
        <f t="shared" si="1"/>
        <v>0.69047619047619047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20</v>
      </c>
      <c r="F122" s="17">
        <f t="shared" si="1"/>
        <v>0.7142857142857143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12</v>
      </c>
      <c r="F123" s="17">
        <f t="shared" si="1"/>
        <v>0.75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25</v>
      </c>
      <c r="F124" s="17">
        <f t="shared" si="1"/>
        <v>0.625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19</v>
      </c>
      <c r="F125" s="17">
        <f t="shared" si="1"/>
        <v>0.70370370370370372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16</v>
      </c>
      <c r="F126" s="17">
        <f t="shared" si="1"/>
        <v>0.41025641025641024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13</v>
      </c>
      <c r="F127" s="17">
        <f t="shared" si="1"/>
        <v>0.22807017543859648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4</v>
      </c>
      <c r="F128" s="17">
        <f t="shared" si="1"/>
        <v>0.16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6</v>
      </c>
      <c r="F129" s="17">
        <f t="shared" si="1"/>
        <v>0.19354838709677419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26</v>
      </c>
      <c r="F130" s="17">
        <f t="shared" si="1"/>
        <v>0.33333333333333331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31</v>
      </c>
      <c r="F131" s="17">
        <f t="shared" si="1"/>
        <v>0.65957446808510634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10</v>
      </c>
      <c r="F132" s="17">
        <f t="shared" si="1"/>
        <v>0.37037037037037035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18</v>
      </c>
      <c r="F133" s="17">
        <f t="shared" ref="F133:F196" si="2">E133/D133</f>
        <v>0.6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3</v>
      </c>
      <c r="F134" s="17">
        <f t="shared" si="2"/>
        <v>0.125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14</v>
      </c>
      <c r="F135" s="17">
        <f t="shared" si="2"/>
        <v>0.19718309859154928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13</v>
      </c>
      <c r="F136" s="17">
        <f t="shared" si="2"/>
        <v>0.40625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16</v>
      </c>
      <c r="F137" s="17">
        <f t="shared" si="2"/>
        <v>0.35555555555555557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41</v>
      </c>
      <c r="F138" s="17">
        <f t="shared" si="2"/>
        <v>0.44086021505376344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39</v>
      </c>
      <c r="F139" s="17">
        <f t="shared" si="2"/>
        <v>0.68421052631578949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26</v>
      </c>
      <c r="F140" s="17">
        <f t="shared" si="2"/>
        <v>0.54166666666666663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30</v>
      </c>
      <c r="F141" s="17">
        <f t="shared" si="2"/>
        <v>0.69767441860465118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55</v>
      </c>
      <c r="F142" s="17">
        <f t="shared" si="2"/>
        <v>0.75342465753424659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1</v>
      </c>
      <c r="F143" s="17">
        <f t="shared" si="2"/>
        <v>1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17</v>
      </c>
      <c r="F144" s="17">
        <f t="shared" si="2"/>
        <v>0.94444444444444442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20</v>
      </c>
      <c r="F145" s="17">
        <f t="shared" si="2"/>
        <v>1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18</v>
      </c>
      <c r="F146" s="17">
        <f t="shared" si="2"/>
        <v>1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23</v>
      </c>
      <c r="F147" s="17">
        <f t="shared" si="2"/>
        <v>0.8214285714285714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17</v>
      </c>
      <c r="F148" s="17">
        <f t="shared" si="2"/>
        <v>1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7</v>
      </c>
      <c r="F149" s="17">
        <f t="shared" si="2"/>
        <v>0.7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28</v>
      </c>
      <c r="F150" s="17">
        <f t="shared" si="2"/>
        <v>0.66666666666666663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13</v>
      </c>
      <c r="F151" s="17">
        <f t="shared" si="2"/>
        <v>0.76470588235294112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25</v>
      </c>
      <c r="F152" s="17">
        <f t="shared" si="2"/>
        <v>0.75757575757575757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13</v>
      </c>
      <c r="F153" s="17">
        <f t="shared" si="2"/>
        <v>1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16</v>
      </c>
      <c r="F154" s="17">
        <f t="shared" si="2"/>
        <v>0.66666666666666663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18</v>
      </c>
      <c r="F155" s="17">
        <f t="shared" si="2"/>
        <v>1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21</v>
      </c>
      <c r="F156" s="17">
        <f t="shared" si="2"/>
        <v>0.52500000000000002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36</v>
      </c>
      <c r="F157" s="17">
        <f t="shared" si="2"/>
        <v>0.61016949152542377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18</v>
      </c>
      <c r="F158" s="17">
        <f t="shared" si="2"/>
        <v>0.81818181818181823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38</v>
      </c>
      <c r="F159" s="17">
        <f t="shared" si="2"/>
        <v>0.92682926829268297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68</v>
      </c>
      <c r="F160" s="17">
        <f t="shared" si="2"/>
        <v>0.61261261261261257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22</v>
      </c>
      <c r="F161" s="17">
        <f t="shared" si="2"/>
        <v>0.91666666666666663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28</v>
      </c>
      <c r="F162" s="17">
        <f t="shared" si="2"/>
        <v>0.875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24</v>
      </c>
      <c r="F163" s="17">
        <f t="shared" si="2"/>
        <v>1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10</v>
      </c>
      <c r="F164" s="17">
        <f t="shared" si="2"/>
        <v>0.47619047619047616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13</v>
      </c>
      <c r="F165" s="17">
        <f t="shared" si="2"/>
        <v>0.9285714285714286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19</v>
      </c>
      <c r="F166" s="17">
        <f t="shared" si="2"/>
        <v>0.95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35</v>
      </c>
      <c r="F168" s="17">
        <f t="shared" si="2"/>
        <v>0.77777777777777779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67</v>
      </c>
      <c r="F169" s="17">
        <f t="shared" si="2"/>
        <v>0.88157894736842102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50</v>
      </c>
      <c r="F170" s="17">
        <f t="shared" si="2"/>
        <v>0.84745762711864403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18</v>
      </c>
      <c r="F171" s="17">
        <f t="shared" si="2"/>
        <v>0.81818181818181823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34</v>
      </c>
      <c r="F172" s="17">
        <f t="shared" si="2"/>
        <v>0.94444444444444442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10</v>
      </c>
      <c r="F173" s="17">
        <f t="shared" si="2"/>
        <v>1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26</v>
      </c>
      <c r="F174" s="17">
        <f t="shared" si="2"/>
        <v>0.9285714285714286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14</v>
      </c>
      <c r="F175" s="17">
        <f t="shared" si="2"/>
        <v>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19</v>
      </c>
      <c r="F176" s="17">
        <f t="shared" si="2"/>
        <v>1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37</v>
      </c>
      <c r="F177" s="17">
        <f t="shared" si="2"/>
        <v>0.80434782608695654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8</v>
      </c>
      <c r="F178" s="17">
        <f t="shared" si="2"/>
        <v>0.53333333333333333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10</v>
      </c>
      <c r="F179" s="17">
        <f t="shared" si="2"/>
        <v>1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24</v>
      </c>
      <c r="F181" s="17">
        <f t="shared" si="2"/>
        <v>0.5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24</v>
      </c>
      <c r="F182" s="17">
        <f t="shared" si="2"/>
        <v>0.8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19</v>
      </c>
      <c r="F183" s="17">
        <f t="shared" si="2"/>
        <v>0.95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18</v>
      </c>
      <c r="F184" s="17">
        <f t="shared" si="2"/>
        <v>1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15</v>
      </c>
      <c r="F185" s="17">
        <f t="shared" si="2"/>
        <v>0.9375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31</v>
      </c>
      <c r="F186" s="17">
        <f t="shared" si="2"/>
        <v>0.96875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25</v>
      </c>
      <c r="F187" s="17">
        <f t="shared" si="2"/>
        <v>0.83333333333333337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10</v>
      </c>
      <c r="F188" s="17">
        <f t="shared" si="2"/>
        <v>0.83333333333333337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3</v>
      </c>
      <c r="F189" s="17">
        <f t="shared" si="2"/>
        <v>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24</v>
      </c>
      <c r="F190" s="17">
        <f t="shared" si="2"/>
        <v>0.77419354838709675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6</v>
      </c>
      <c r="F192" s="17">
        <f t="shared" si="2"/>
        <v>1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31</v>
      </c>
      <c r="F193" s="17">
        <f t="shared" si="2"/>
        <v>0.83783783783783783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10</v>
      </c>
      <c r="F194" s="17">
        <f t="shared" si="2"/>
        <v>0.90909090909090906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5</v>
      </c>
      <c r="F195" s="17">
        <f t="shared" si="2"/>
        <v>1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12</v>
      </c>
      <c r="F196" s="17">
        <f t="shared" si="2"/>
        <v>0.8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4</v>
      </c>
      <c r="F198" s="17">
        <f t="shared" si="3"/>
        <v>1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8</v>
      </c>
      <c r="F199" s="17">
        <f t="shared" si="3"/>
        <v>0.8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9</v>
      </c>
      <c r="F200" s="17">
        <f t="shared" si="3"/>
        <v>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17</v>
      </c>
      <c r="F201" s="17">
        <f t="shared" si="3"/>
        <v>0.68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16</v>
      </c>
      <c r="F202" s="17">
        <f t="shared" si="3"/>
        <v>1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31</v>
      </c>
      <c r="F204" s="17">
        <f t="shared" si="3"/>
        <v>0.75609756097560976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3</v>
      </c>
      <c r="F205" s="17">
        <f t="shared" si="3"/>
        <v>1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8</v>
      </c>
      <c r="F206" s="17">
        <f t="shared" si="3"/>
        <v>0.61538461538461542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11</v>
      </c>
      <c r="F208" s="17">
        <f t="shared" si="3"/>
        <v>0.91666666666666663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11</v>
      </c>
      <c r="F209" s="17">
        <f t="shared" si="3"/>
        <v>0.91666666666666663</v>
      </c>
    </row>
  </sheetData>
  <autoFilter ref="A3:F209" xr:uid="{282A3570-5663-4B92-916A-376708D431A5}"/>
  <conditionalFormatting sqref="F4:F2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Očko obce</vt:lpstr>
      <vt:lpstr>Očko 3d obce</vt:lpstr>
      <vt:lpstr>KT_vysl</vt:lpstr>
      <vt:lpstr>ORP obce nízká proočko</vt:lpstr>
      <vt:lpstr>ORP obce nízká proočko 3dávka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Ladislav Dušek</cp:lastModifiedBy>
  <dcterms:created xsi:type="dcterms:W3CDTF">2015-06-05T18:19:34Z</dcterms:created>
  <dcterms:modified xsi:type="dcterms:W3CDTF">2022-01-23T16:52:43Z</dcterms:modified>
</cp:coreProperties>
</file>