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228_zadani_vakcinace\"/>
    </mc:Choice>
  </mc:AlternateContent>
  <xr:revisionPtr revIDLastSave="0" documentId="13_ncr:1_{189108CD-5171-4E42-AEEB-59A9B2D2DAB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2" l="1"/>
  <c r="I21" i="12"/>
  <c r="J20" i="12"/>
  <c r="I20" i="12"/>
  <c r="J19" i="12"/>
  <c r="I19" i="12"/>
  <c r="J18" i="12"/>
  <c r="I18" i="12"/>
  <c r="J17" i="12"/>
  <c r="I17" i="12"/>
  <c r="J16" i="12"/>
  <c r="I16" i="12"/>
  <c r="J15" i="12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I7" i="12"/>
</calcChain>
</file>

<file path=xl/sharedStrings.xml><?xml version="1.0" encoding="utf-8"?>
<sst xmlns="http://schemas.openxmlformats.org/spreadsheetml/2006/main" count="33" uniqueCount="28">
  <si>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</si>
  <si>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</si>
  <si>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</si>
  <si>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</si>
  <si>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</si>
  <si>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</si>
  <si>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</si>
  <si>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</si>
  <si>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</si>
  <si>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</si>
  <si>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</si>
  <si>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</si>
  <si>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</si>
  <si>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</si>
  <si>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</si>
  <si>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</si>
  <si>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</si>
  <si>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</si>
  <si>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</si>
  <si>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COVID-19 Vaccine Moderna (Moderna)</t>
  </si>
  <si>
    <t>COVID-19 Vaccine Astra Zeneca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</si>
  <si>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</si>
  <si>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</si>
  <si>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</si>
  <si>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</si>
  <si>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</si>
  <si>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Zpracováno dne: 28.02.2021 20:02</t>
  </si>
  <si>
    <t>Stav k datu: 28.02.2021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</si>
</sst>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0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6" fillId="0" borderId="0"/>
  </cellStyleXfs>
  <cellXfs count="16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5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8" fillId="2" borderId="1" xfId="1" applyFont="1" applyFill="1" applyBorder="1" applyAlignment="1">
      <alignment horizontal="center" vertical="center" wrapText="1" readingOrder="1"/>
    </xf>
    <xf numFmtId="164" fontId="9" fillId="0" borderId="1" xfId="1" applyNumberFormat="1" applyFont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4" fillId="0" borderId="0" xfId="1" applyFont="1" applyAlignment="1">
      <alignment horizontal="left" vertical="center" wrapText="1" readingOrder="1"/>
    </xf>
    <xf numFmtId="0" fontId="7" fillId="2" borderId="2" xfId="1" applyFont="1" applyFill="1" applyBorder="1" applyAlignment="1">
      <alignment horizontal="center" vertical="center" wrapText="1" readingOrder="1"/>
    </xf>
    <xf numFmtId="0" fontId="7" fillId="2" borderId="3" xfId="1" applyFont="1" applyFill="1" applyBorder="1" applyAlignment="1">
      <alignment horizontal="center" vertical="center" wrapText="1" readingOrder="1"/>
    </xf>
    <xf numFmtId="0" fontId="7" fillId="2" borderId="4" xfId="1" applyFont="1" applyFill="1" applyBorder="1" applyAlignment="1">
      <alignment horizontal="center" vertical="center" wrapText="1" readingOrder="1"/>
    </xf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zoomScaleNormal="100" workbookViewId="0">
      <selection sqref="A1:J1"/>
    </sheetView>
  </sheetViews>
  <sheetFormatPr defaultRowHeight="15" x14ac:dyDescent="0.25"/>
  <cols>
    <col min="1" max="1" width="25.7109375" style="2" customWidth="1"/>
    <col min="2" max="2" width="19" style="2" customWidth="1"/>
    <col min="3" max="10" width="17.140625" style="2" customWidth="1"/>
    <col min="11" max="16384" width="9.140625" style="2"/>
  </cols>
  <sheetData>
    <row r="1" spans="1:10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x14ac:dyDescent="0.25">
      <c r="A2" s="11" t="s">
        <v>26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x14ac:dyDescent="0.25">
      <c r="A3" s="11" t="s">
        <v>27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18.75" x14ac:dyDescent="0.25">
      <c r="A4" s="12" t="s">
        <v>17</v>
      </c>
      <c r="B4" s="12"/>
      <c r="C4" s="12"/>
      <c r="D4" s="12"/>
      <c r="E4" s="12"/>
      <c r="F4" s="12"/>
      <c r="G4" s="12"/>
      <c r="H4" s="12"/>
      <c r="I4" s="12"/>
      <c r="J4" s="12"/>
    </row>
    <row r="5" spans="1:10" ht="32.25" customHeight="1" x14ac:dyDescent="0.25">
      <c r="A5" s="1"/>
      <c r="B5" s="13" t="s">
        <v>18</v>
      </c>
      <c r="C5" s="14"/>
      <c r="D5" s="15"/>
      <c r="E5" s="13" t="s">
        <v>19</v>
      </c>
      <c r="F5" s="15"/>
      <c r="G5" s="13" t="s">
        <v>20</v>
      </c>
      <c r="H5" s="15"/>
      <c r="I5" s="13" t="s">
        <v>1</v>
      </c>
      <c r="J5" s="15"/>
    </row>
    <row r="6" spans="1:10" ht="60" x14ac:dyDescent="0.25">
      <c r="A6" s="1" t="s">
        <v>0</v>
      </c>
      <c r="B6" s="7" t="s">
        <v>25</v>
      </c>
      <c r="C6" s="7" t="s">
        <v>21</v>
      </c>
      <c r="D6" s="1" t="s">
        <v>22</v>
      </c>
      <c r="E6" s="7" t="s">
        <v>23</v>
      </c>
      <c r="F6" s="1" t="s">
        <v>22</v>
      </c>
      <c r="G6" s="7" t="s">
        <v>23</v>
      </c>
      <c r="H6" s="1" t="s">
        <v>22</v>
      </c>
      <c r="I6" s="7" t="s">
        <v>24</v>
      </c>
      <c r="J6" s="1" t="s">
        <v>22</v>
      </c>
    </row>
    <row r="7" spans="1:10" x14ac:dyDescent="0.25">
      <c r="A7" s="5" t="s">
        <v>2</v>
      </c>
      <c r="B7" s="8">
        <v>155415</v>
      </c>
      <c r="C7" s="8">
        <v>166140</v>
      </c>
      <c r="D7" s="3">
        <v>147095</v>
      </c>
      <c r="E7" s="8">
        <v>5200</v>
      </c>
      <c r="F7" s="3">
        <v>0</v>
      </c>
      <c r="G7" s="8">
        <v>6700</v>
      </c>
      <c r="H7" s="3">
        <v>1050</v>
      </c>
      <c r="I7" s="8" t="str">
        <f>FIXED(B7+E7+G7,0)&amp;" – "&amp;FIXED(C7+E7+G7,0)</f>
        <v>167 315 – 178 040</v>
      </c>
      <c r="J7" s="3">
        <f>D7+F7+H7</f>
        <v>148145</v>
      </c>
    </row>
    <row r="8" spans="1:10" x14ac:dyDescent="0.25">
      <c r="A8" s="5" t="s">
        <v>3</v>
      </c>
      <c r="B8" s="8">
        <v>66495</v>
      </c>
      <c r="C8" s="8">
        <v>69030</v>
      </c>
      <c r="D8" s="3">
        <v>48314</v>
      </c>
      <c r="E8" s="8">
        <v>8600</v>
      </c>
      <c r="F8" s="3">
        <v>5420</v>
      </c>
      <c r="G8" s="8">
        <v>21100</v>
      </c>
      <c r="H8" s="3">
        <v>7909</v>
      </c>
      <c r="I8" s="8" t="str">
        <f t="shared" ref="I8:I21" si="0">FIXED(B8+E8+G8,0)&amp;" – "&amp;FIXED(C8+E8+G8,0)</f>
        <v>96 195 – 98 730</v>
      </c>
      <c r="J8" s="3">
        <f t="shared" ref="J8:J21" si="1">D8+F8+H8</f>
        <v>61643</v>
      </c>
    </row>
    <row r="9" spans="1:10" x14ac:dyDescent="0.25">
      <c r="A9" s="5" t="s">
        <v>4</v>
      </c>
      <c r="B9" s="8">
        <v>37830</v>
      </c>
      <c r="C9" s="8">
        <v>39780</v>
      </c>
      <c r="D9" s="3">
        <v>39843</v>
      </c>
      <c r="E9" s="8">
        <v>900</v>
      </c>
      <c r="F9" s="3">
        <v>882</v>
      </c>
      <c r="G9" s="8">
        <v>3500</v>
      </c>
      <c r="H9" s="3">
        <v>1519</v>
      </c>
      <c r="I9" s="8" t="str">
        <f t="shared" si="0"/>
        <v>42 230 – 44 180</v>
      </c>
      <c r="J9" s="3">
        <f t="shared" si="1"/>
        <v>42244</v>
      </c>
    </row>
    <row r="10" spans="1:10" x14ac:dyDescent="0.25">
      <c r="A10" s="5" t="s">
        <v>5</v>
      </c>
      <c r="B10" s="8">
        <v>35685</v>
      </c>
      <c r="C10" s="8">
        <v>37440</v>
      </c>
      <c r="D10" s="3">
        <v>32368</v>
      </c>
      <c r="E10" s="8">
        <v>3200</v>
      </c>
      <c r="F10" s="3">
        <v>681</v>
      </c>
      <c r="G10" s="8">
        <v>5100</v>
      </c>
      <c r="H10" s="3">
        <v>1755</v>
      </c>
      <c r="I10" s="8" t="str">
        <f t="shared" si="0"/>
        <v>43 985 – 45 740</v>
      </c>
      <c r="J10" s="3">
        <f t="shared" si="1"/>
        <v>34804</v>
      </c>
    </row>
    <row r="11" spans="1:10" x14ac:dyDescent="0.25">
      <c r="A11" s="5" t="s">
        <v>6</v>
      </c>
      <c r="B11" s="8">
        <v>16965</v>
      </c>
      <c r="C11" s="8">
        <v>17550</v>
      </c>
      <c r="D11" s="3">
        <v>13985</v>
      </c>
      <c r="E11" s="8">
        <v>1100</v>
      </c>
      <c r="F11" s="3">
        <v>1056</v>
      </c>
      <c r="G11" s="8">
        <v>1700</v>
      </c>
      <c r="H11" s="3">
        <v>208</v>
      </c>
      <c r="I11" s="8" t="str">
        <f t="shared" si="0"/>
        <v>19 765 – 20 350</v>
      </c>
      <c r="J11" s="3">
        <f t="shared" si="1"/>
        <v>15249</v>
      </c>
    </row>
    <row r="12" spans="1:10" x14ac:dyDescent="0.25">
      <c r="A12" s="5" t="s">
        <v>7</v>
      </c>
      <c r="B12" s="8">
        <v>33930</v>
      </c>
      <c r="C12" s="8">
        <v>35100</v>
      </c>
      <c r="D12" s="3">
        <v>26927</v>
      </c>
      <c r="E12" s="8">
        <v>4700</v>
      </c>
      <c r="F12" s="3">
        <v>1908</v>
      </c>
      <c r="G12" s="8">
        <v>7000</v>
      </c>
      <c r="H12" s="3">
        <v>1093</v>
      </c>
      <c r="I12" s="8" t="str">
        <f t="shared" si="0"/>
        <v>45 630 – 46 800</v>
      </c>
      <c r="J12" s="3">
        <f t="shared" si="1"/>
        <v>29928</v>
      </c>
    </row>
    <row r="13" spans="1:10" x14ac:dyDescent="0.25">
      <c r="A13" s="5" t="s">
        <v>8</v>
      </c>
      <c r="B13" s="8">
        <v>24765</v>
      </c>
      <c r="C13" s="8">
        <v>25740</v>
      </c>
      <c r="D13" s="3">
        <v>19668</v>
      </c>
      <c r="E13" s="8">
        <v>1400</v>
      </c>
      <c r="F13" s="3">
        <v>1008</v>
      </c>
      <c r="G13" s="8">
        <v>2500</v>
      </c>
      <c r="H13" s="3">
        <v>1206</v>
      </c>
      <c r="I13" s="8" t="str">
        <f t="shared" si="0"/>
        <v>28 665 – 29 640</v>
      </c>
      <c r="J13" s="3">
        <f t="shared" si="1"/>
        <v>21882</v>
      </c>
    </row>
    <row r="14" spans="1:10" x14ac:dyDescent="0.25">
      <c r="A14" s="5" t="s">
        <v>9</v>
      </c>
      <c r="B14" s="8">
        <v>33735</v>
      </c>
      <c r="C14" s="8">
        <v>35100</v>
      </c>
      <c r="D14" s="3">
        <v>32324</v>
      </c>
      <c r="E14" s="8">
        <v>700</v>
      </c>
      <c r="F14" s="3">
        <v>689</v>
      </c>
      <c r="G14" s="8">
        <v>7800</v>
      </c>
      <c r="H14" s="3">
        <v>2678</v>
      </c>
      <c r="I14" s="8" t="str">
        <f t="shared" si="0"/>
        <v>42 235 – 43 600</v>
      </c>
      <c r="J14" s="3">
        <f t="shared" si="1"/>
        <v>35691</v>
      </c>
    </row>
    <row r="15" spans="1:10" x14ac:dyDescent="0.25">
      <c r="A15" s="5" t="s">
        <v>10</v>
      </c>
      <c r="B15" s="8">
        <v>27300</v>
      </c>
      <c r="C15" s="8">
        <v>28080</v>
      </c>
      <c r="D15" s="3">
        <v>23285</v>
      </c>
      <c r="E15" s="8">
        <v>3900</v>
      </c>
      <c r="F15" s="3">
        <v>1423</v>
      </c>
      <c r="G15" s="8">
        <v>2900</v>
      </c>
      <c r="H15" s="3">
        <v>21</v>
      </c>
      <c r="I15" s="8" t="str">
        <f t="shared" si="0"/>
        <v>34 100 – 34 880</v>
      </c>
      <c r="J15" s="3">
        <f t="shared" si="1"/>
        <v>24729</v>
      </c>
    </row>
    <row r="16" spans="1:10" x14ac:dyDescent="0.25">
      <c r="A16" s="5" t="s">
        <v>11</v>
      </c>
      <c r="B16" s="8">
        <v>27105</v>
      </c>
      <c r="C16" s="8">
        <v>28080</v>
      </c>
      <c r="D16" s="3">
        <v>24240</v>
      </c>
      <c r="E16" s="8">
        <v>3600</v>
      </c>
      <c r="F16" s="3">
        <v>1078</v>
      </c>
      <c r="G16" s="8">
        <v>7300</v>
      </c>
      <c r="H16" s="3">
        <v>1710</v>
      </c>
      <c r="I16" s="8" t="str">
        <f t="shared" si="0"/>
        <v>38 005 – 38 980</v>
      </c>
      <c r="J16" s="3">
        <f t="shared" si="1"/>
        <v>27028</v>
      </c>
    </row>
    <row r="17" spans="1:10" x14ac:dyDescent="0.25">
      <c r="A17" s="5" t="s">
        <v>12</v>
      </c>
      <c r="B17" s="8">
        <v>88140</v>
      </c>
      <c r="C17" s="8">
        <v>93600</v>
      </c>
      <c r="D17" s="3">
        <v>71838</v>
      </c>
      <c r="E17" s="8">
        <v>4900</v>
      </c>
      <c r="F17" s="3">
        <v>3183</v>
      </c>
      <c r="G17" s="8">
        <v>10200</v>
      </c>
      <c r="H17" s="3">
        <v>887</v>
      </c>
      <c r="I17" s="8" t="str">
        <f t="shared" si="0"/>
        <v>103 240 – 108 700</v>
      </c>
      <c r="J17" s="3">
        <f t="shared" si="1"/>
        <v>75908</v>
      </c>
    </row>
    <row r="18" spans="1:10" x14ac:dyDescent="0.25">
      <c r="A18" s="5" t="s">
        <v>13</v>
      </c>
      <c r="B18" s="8">
        <v>38025</v>
      </c>
      <c r="C18" s="8">
        <v>39780</v>
      </c>
      <c r="D18" s="3">
        <v>35321</v>
      </c>
      <c r="E18" s="8">
        <v>2000</v>
      </c>
      <c r="F18" s="3">
        <v>1975</v>
      </c>
      <c r="G18" s="8">
        <v>3500</v>
      </c>
      <c r="H18" s="3">
        <v>1572</v>
      </c>
      <c r="I18" s="8" t="str">
        <f t="shared" si="0"/>
        <v>43 525 – 45 280</v>
      </c>
      <c r="J18" s="3">
        <f t="shared" si="1"/>
        <v>38868</v>
      </c>
    </row>
    <row r="19" spans="1:10" x14ac:dyDescent="0.25">
      <c r="A19" s="5" t="s">
        <v>14</v>
      </c>
      <c r="B19" s="8">
        <v>30615</v>
      </c>
      <c r="C19" s="8">
        <v>31590</v>
      </c>
      <c r="D19" s="3">
        <v>27746</v>
      </c>
      <c r="E19" s="8">
        <v>1800</v>
      </c>
      <c r="F19" s="3">
        <v>1689</v>
      </c>
      <c r="G19" s="8">
        <v>3200</v>
      </c>
      <c r="H19" s="3">
        <v>1732</v>
      </c>
      <c r="I19" s="8" t="str">
        <f t="shared" si="0"/>
        <v>35 615 – 36 590</v>
      </c>
      <c r="J19" s="3">
        <f t="shared" si="1"/>
        <v>31167</v>
      </c>
    </row>
    <row r="20" spans="1:10" x14ac:dyDescent="0.25">
      <c r="A20" s="5" t="s">
        <v>15</v>
      </c>
      <c r="B20" s="8">
        <v>60255</v>
      </c>
      <c r="C20" s="8">
        <v>63180</v>
      </c>
      <c r="D20" s="3">
        <v>50409</v>
      </c>
      <c r="E20" s="8">
        <v>21400</v>
      </c>
      <c r="F20" s="3">
        <v>15083</v>
      </c>
      <c r="G20" s="8">
        <v>10300</v>
      </c>
      <c r="H20" s="3">
        <v>428</v>
      </c>
      <c r="I20" s="8" t="str">
        <f t="shared" si="0"/>
        <v>91 955 – 94 880</v>
      </c>
      <c r="J20" s="3">
        <f t="shared" si="1"/>
        <v>65920</v>
      </c>
    </row>
    <row r="21" spans="1:10" x14ac:dyDescent="0.25">
      <c r="A21" s="6" t="s">
        <v>1</v>
      </c>
      <c r="B21" s="9">
        <v>676260</v>
      </c>
      <c r="C21" s="9">
        <v>710190</v>
      </c>
      <c r="D21" s="4">
        <v>593363</v>
      </c>
      <c r="E21" s="9">
        <v>63400</v>
      </c>
      <c r="F21" s="4">
        <v>36075</v>
      </c>
      <c r="G21" s="9">
        <v>92800</v>
      </c>
      <c r="H21" s="4">
        <v>23768</v>
      </c>
      <c r="I21" s="9" t="str">
        <f t="shared" si="0"/>
        <v>832 460 – 866 390</v>
      </c>
      <c r="J21" s="4">
        <f t="shared" si="1"/>
        <v>653206</v>
      </c>
    </row>
  </sheetData>
  <mergeCells count="8">
    <mergeCell ref="A1:J1"/>
    <mergeCell ref="A2:J2"/>
    <mergeCell ref="A3:J3"/>
    <mergeCell ref="A4:J4"/>
    <mergeCell ref="B5:D5"/>
    <mergeCell ref="E5:F5"/>
    <mergeCell ref="G5:H5"/>
    <mergeCell ref="I5:J5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2021-02-28T20:47:40Z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