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package/2006/relationships/mea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\UZIS\COVID\210111_vakcinace\210306_zadani_vakcinace\"/>
    </mc:Choice>
  </mc:AlternateContent>
  <xr:revisionPtr revIDLastSave="0" documentId="13_ncr:1_{C71FF37C-8E3F-40B0-A732-A3721DEDCD82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CELKEM KRAJE spotřeby VAKCINY" sheetId="1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1" i="12" l="1"/>
  <c r="I21" i="12"/>
  <c r="J20" i="12"/>
  <c r="I20" i="12"/>
  <c r="J19" i="12"/>
  <c r="I19" i="12"/>
  <c r="J18" i="12"/>
  <c r="I18" i="12"/>
  <c r="J17" i="12"/>
  <c r="I17" i="12"/>
  <c r="J16" i="12"/>
  <c r="I16" i="12"/>
  <c r="J15" i="12"/>
  <c r="I15" i="12"/>
  <c r="J14" i="12"/>
  <c r="I14" i="12"/>
  <c r="J13" i="12"/>
  <c r="I13" i="12"/>
  <c r="J12" i="12"/>
  <c r="I12" i="12"/>
  <c r="J11" i="12"/>
  <c r="I11" i="12"/>
  <c r="J10" i="12"/>
  <c r="I10" i="12"/>
  <c r="J9" i="12"/>
  <c r="I9" i="12"/>
  <c r="J8" i="12"/>
  <c r="I8" i="12"/>
  <c r="J7" i="12"/>
  <c r="I7" i="12"/>
</calcChain>
</file>

<file path=xl/sharedStrings.xml><?xml version="1.0" encoding="utf-8"?>
<sst xmlns="http://schemas.openxmlformats.org/spreadsheetml/2006/main" count="33" uniqueCount="28">
  <si>
    <t>Kraj</t>
  </si>
  <si>
    <t>CELKEM</t>
  </si>
  <si>
    <t>CZ010 Hlavní město Praha</t>
  </si>
  <si>
    <t>CZ020 Středočeský kraj</t>
  </si>
  <si>
    <t>CZ031 Jihočeský kraj</t>
  </si>
  <si>
    <t>CZ032 Plzeňský kraj</t>
  </si>
  <si>
    <t>CZ041 Karlovarský kraj</t>
  </si>
  <si>
    <t>CZ042 Ústecký kraj</t>
  </si>
  <si>
    <t>CZ051 Liberecký kraj</t>
  </si>
  <si>
    <t>CZ052 Královéhradecký kraj</t>
  </si>
  <si>
    <t>CZ053 Pardubický kraj</t>
  </si>
  <si>
    <t>CZ063 Kraj Vysočina</t>
  </si>
  <si>
    <t>CZ064 Jihomoravský kraj</t>
  </si>
  <si>
    <t>CZ071 Olomoucký kraj</t>
  </si>
  <si>
    <t>CZ072 Zlínský kraj</t>
  </si>
  <si>
    <t>CZ080 Moravskoslezský kraj</t>
  </si>
  <si>
    <t>Přehled dodaných a podaných dávek vakcíny dle kraje
Zdroj dat: ISIN / COVID-19 - Informační systém infekční nemoci</t>
  </si>
  <si>
    <t>CELKOVÝ POČET DODANÝCH A PODANÝCH DÁVEK VAKCÍN dle krajů</t>
  </si>
  <si>
    <t>Comirnaty (BioNTech Manufacturing GmbH)</t>
  </si>
  <si>
    <t>COVID-19 Vaccine Moderna (Moderna)</t>
  </si>
  <si>
    <t>COVID-19 Vaccine Astra Zeneca</t>
  </si>
  <si>
    <t>Počet dodaných dávek 
při 6 na lahvičku</t>
  </si>
  <si>
    <t>Vykázaný počet podaných dávek</t>
  </si>
  <si>
    <t>Počet dodaných dávek 
při 10 na lahvičku</t>
  </si>
  <si>
    <t xml:space="preserve">Počet dodaných dávek </t>
  </si>
  <si>
    <t>Počet dodaných dávek 
při 5 na lahvičku do 17.1. a 6 od 18.1.</t>
  </si>
  <si>
    <t>Zpracováno dne: 06.03.2021 20:02</t>
  </si>
  <si>
    <t>Stav k datu: 06.03.2021 20:02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</si>
</sst>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405]#,##0;\(#,##0\)"/>
  </numFmts>
  <fonts count="10" x14ac:knownFonts="1">
    <font>
      <sz val="11"/>
      <color rgb="FF000000"/>
      <name val="Calibri"/>
      <family val="2"/>
      <scheme val="minor"/>
    </font>
    <font>
      <sz val="11"/>
      <name val="Calibri"/>
      <family val="2"/>
      <charset val="238"/>
    </font>
    <font>
      <b/>
      <sz val="11"/>
      <color rgb="FF000000"/>
      <name val="Calibri"/>
      <family val="2"/>
      <charset val="238"/>
    </font>
    <font>
      <sz val="10"/>
      <color rgb="FF000000"/>
      <name val="Calibri"/>
      <family val="2"/>
      <charset val="238"/>
    </font>
    <font>
      <b/>
      <sz val="14"/>
      <color rgb="FF000000"/>
      <name val="Calibri"/>
      <family val="2"/>
      <charset val="238"/>
    </font>
    <font>
      <sz val="11"/>
      <color rgb="FF000000"/>
      <name val="Calibri"/>
      <family val="2"/>
      <charset val="238"/>
    </font>
    <font>
      <sz val="11"/>
      <color rgb="FF000000"/>
      <name val="Calibri"/>
      <family val="2"/>
      <scheme val="minor"/>
    </font>
    <font>
      <b/>
      <sz val="12"/>
      <color rgb="FF000000"/>
      <name val="Calibri"/>
      <family val="2"/>
      <charset val="238"/>
    </font>
    <font>
      <b/>
      <i/>
      <sz val="11"/>
      <color rgb="FF000000"/>
      <name val="Calibri"/>
      <family val="2"/>
      <charset val="238"/>
    </font>
    <font>
      <i/>
      <sz val="11"/>
      <color rgb="FF000000"/>
      <name val="Calibri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</fills>
  <borders count="5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/>
      <top style="thin">
        <color rgb="FFD3D3D3"/>
      </top>
      <bottom style="thin">
        <color rgb="FFD3D3D3"/>
      </bottom>
      <diagonal/>
    </border>
    <border>
      <left/>
      <right/>
      <top style="thin">
        <color rgb="FFD3D3D3"/>
      </top>
      <bottom style="thin">
        <color rgb="FFD3D3D3"/>
      </bottom>
      <diagonal/>
    </border>
    <border>
      <left/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2">
    <xf numFmtId="0" fontId="0" fillId="0" borderId="0"/>
    <xf numFmtId="0" fontId="6" fillId="0" borderId="0"/>
  </cellStyleXfs>
  <cellXfs count="16">
    <xf numFmtId="0" fontId="1" fillId="0" borderId="0" xfId="0" applyFont="1" applyFill="1" applyBorder="1"/>
    <xf numFmtId="0" fontId="2" fillId="2" borderId="1" xfId="1" applyFont="1" applyFill="1" applyBorder="1" applyAlignment="1">
      <alignment horizontal="center" vertical="center" wrapText="1" readingOrder="1"/>
    </xf>
    <xf numFmtId="0" fontId="1" fillId="0" borderId="0" xfId="0" applyFont="1"/>
    <xf numFmtId="164" fontId="5" fillId="0" borderId="1" xfId="1" applyNumberFormat="1" applyFont="1" applyBorder="1" applyAlignment="1">
      <alignment horizontal="center" vertical="center" wrapText="1" readingOrder="1"/>
    </xf>
    <xf numFmtId="164" fontId="2" fillId="0" borderId="1" xfId="1" applyNumberFormat="1" applyFont="1" applyBorder="1" applyAlignment="1">
      <alignment horizontal="center" vertical="center" wrapText="1" readingOrder="1"/>
    </xf>
    <xf numFmtId="0" fontId="5" fillId="0" borderId="1" xfId="1" applyFont="1" applyBorder="1" applyAlignment="1">
      <alignment horizontal="left" vertical="center" readingOrder="1"/>
    </xf>
    <xf numFmtId="0" fontId="2" fillId="0" borderId="1" xfId="1" applyFont="1" applyBorder="1" applyAlignment="1">
      <alignment horizontal="left" vertical="center" readingOrder="1"/>
    </xf>
    <xf numFmtId="0" fontId="8" fillId="2" borderId="1" xfId="1" applyFont="1" applyFill="1" applyBorder="1" applyAlignment="1">
      <alignment horizontal="center" vertical="center" wrapText="1" readingOrder="1"/>
    </xf>
    <xf numFmtId="164" fontId="9" fillId="0" borderId="1" xfId="1" applyNumberFormat="1" applyFont="1" applyBorder="1" applyAlignment="1">
      <alignment horizontal="center" vertical="center" wrapText="1" readingOrder="1"/>
    </xf>
    <xf numFmtId="164" fontId="8" fillId="0" borderId="1" xfId="1" applyNumberFormat="1" applyFont="1" applyBorder="1" applyAlignment="1">
      <alignment horizontal="center" vertical="center" wrapText="1" readingOrder="1"/>
    </xf>
    <xf numFmtId="0" fontId="2" fillId="0" borderId="0" xfId="1" applyFont="1" applyAlignment="1">
      <alignment horizontal="left" vertical="top" wrapText="1" readingOrder="1"/>
    </xf>
    <xf numFmtId="0" fontId="3" fillId="0" borderId="0" xfId="1" applyFont="1" applyAlignment="1">
      <alignment horizontal="left" vertical="center" wrapText="1" readingOrder="1"/>
    </xf>
    <xf numFmtId="0" fontId="4" fillId="0" borderId="0" xfId="1" applyFont="1" applyAlignment="1">
      <alignment horizontal="left" vertical="center" wrapText="1" readingOrder="1"/>
    </xf>
    <xf numFmtId="0" fontId="7" fillId="2" borderId="2" xfId="1" applyFont="1" applyFill="1" applyBorder="1" applyAlignment="1">
      <alignment horizontal="center" vertical="center" wrapText="1" readingOrder="1"/>
    </xf>
    <xf numFmtId="0" fontId="7" fillId="2" borderId="3" xfId="1" applyFont="1" applyFill="1" applyBorder="1" applyAlignment="1">
      <alignment horizontal="center" vertical="center" wrapText="1" readingOrder="1"/>
    </xf>
    <xf numFmtId="0" fontId="7" fillId="2" borderId="4" xfId="1" applyFont="1" applyFill="1" applyBorder="1" applyAlignment="1">
      <alignment horizontal="center" vertical="center" wrapText="1" readingOrder="1"/>
    </xf>
  </cellXfs>
  <cellStyles count="2">
    <cellStyle name="Normal" xfId="1" xr:uid="{00000000-0005-0000-0000-000000000000}"/>
    <cellStyle name="Normální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C0C0C0"/>
      <rgbColor rgb="00D3D3D3"/>
      <rgbColor rgb="00FF00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FFFFFF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1"/>
  <sheetViews>
    <sheetView tabSelected="1" zoomScaleNormal="100" workbookViewId="0">
      <selection sqref="A1:J1"/>
    </sheetView>
  </sheetViews>
  <sheetFormatPr defaultRowHeight="15" x14ac:dyDescent="0.25"/>
  <cols>
    <col min="1" max="1" width="25.7109375" style="2" customWidth="1"/>
    <col min="2" max="2" width="19" style="2" customWidth="1"/>
    <col min="3" max="8" width="17.140625" style="2" customWidth="1"/>
    <col min="9" max="9" width="21.140625" style="2" customWidth="1"/>
    <col min="10" max="10" width="17.140625" style="2" customWidth="1"/>
    <col min="11" max="16384" width="9.140625" style="2"/>
  </cols>
  <sheetData>
    <row r="1" spans="1:10" ht="33" customHeight="1" x14ac:dyDescent="0.25">
      <c r="A1" s="10" t="s">
        <v>16</v>
      </c>
      <c r="B1" s="10"/>
      <c r="C1" s="10"/>
      <c r="D1" s="10"/>
      <c r="E1" s="10"/>
      <c r="F1" s="10"/>
      <c r="G1" s="10"/>
      <c r="H1" s="10"/>
      <c r="I1" s="10"/>
      <c r="J1" s="10"/>
    </row>
    <row r="2" spans="1:10" x14ac:dyDescent="0.25">
      <c r="A2" s="11" t="s">
        <v>26</v>
      </c>
      <c r="B2" s="11"/>
      <c r="C2" s="11"/>
      <c r="D2" s="11"/>
      <c r="E2" s="11"/>
      <c r="F2" s="11"/>
      <c r="G2" s="11"/>
      <c r="H2" s="11"/>
      <c r="I2" s="11"/>
      <c r="J2" s="11"/>
    </row>
    <row r="3" spans="1:10" x14ac:dyDescent="0.25">
      <c r="A3" s="11" t="s">
        <v>27</v>
      </c>
      <c r="B3" s="11"/>
      <c r="C3" s="11"/>
      <c r="D3" s="11"/>
      <c r="E3" s="11"/>
      <c r="F3" s="11"/>
      <c r="G3" s="11"/>
      <c r="H3" s="11"/>
      <c r="I3" s="11"/>
      <c r="J3" s="11"/>
    </row>
    <row r="4" spans="1:10" ht="18.75" x14ac:dyDescent="0.25">
      <c r="A4" s="12" t="s">
        <v>17</v>
      </c>
      <c r="B4" s="12"/>
      <c r="C4" s="12"/>
      <c r="D4" s="12"/>
      <c r="E4" s="12"/>
      <c r="F4" s="12"/>
      <c r="G4" s="12"/>
      <c r="H4" s="12"/>
      <c r="I4" s="12"/>
      <c r="J4" s="12"/>
    </row>
    <row r="5" spans="1:10" ht="32.25" customHeight="1" x14ac:dyDescent="0.25">
      <c r="A5" s="1"/>
      <c r="B5" s="13" t="s">
        <v>18</v>
      </c>
      <c r="C5" s="14"/>
      <c r="D5" s="15"/>
      <c r="E5" s="13" t="s">
        <v>19</v>
      </c>
      <c r="F5" s="15"/>
      <c r="G5" s="13" t="s">
        <v>20</v>
      </c>
      <c r="H5" s="15"/>
      <c r="I5" s="13" t="s">
        <v>1</v>
      </c>
      <c r="J5" s="15"/>
    </row>
    <row r="6" spans="1:10" ht="60" x14ac:dyDescent="0.25">
      <c r="A6" s="1" t="s">
        <v>0</v>
      </c>
      <c r="B6" s="7" t="s">
        <v>25</v>
      </c>
      <c r="C6" s="7" t="s">
        <v>21</v>
      </c>
      <c r="D6" s="1" t="s">
        <v>22</v>
      </c>
      <c r="E6" s="7" t="s">
        <v>23</v>
      </c>
      <c r="F6" s="1" t="s">
        <v>22</v>
      </c>
      <c r="G6" s="7" t="s">
        <v>23</v>
      </c>
      <c r="H6" s="1" t="s">
        <v>22</v>
      </c>
      <c r="I6" s="7" t="s">
        <v>24</v>
      </c>
      <c r="J6" s="1" t="s">
        <v>22</v>
      </c>
    </row>
    <row r="7" spans="1:10" x14ac:dyDescent="0.25">
      <c r="A7" s="5" t="s">
        <v>2</v>
      </c>
      <c r="B7" s="8">
        <v>176475</v>
      </c>
      <c r="C7" s="8">
        <v>187200</v>
      </c>
      <c r="D7" s="3">
        <v>165974</v>
      </c>
      <c r="E7" s="8">
        <v>5200</v>
      </c>
      <c r="F7" s="3">
        <v>1904</v>
      </c>
      <c r="G7" s="8">
        <v>13100</v>
      </c>
      <c r="H7" s="3">
        <v>3599</v>
      </c>
      <c r="I7" s="8" t="str">
        <f>FIXED(B7+E7+G7,0)&amp;" – "&amp;FIXED(C7+E7+G7,0)</f>
        <v>194 775 – 205 500</v>
      </c>
      <c r="J7" s="3">
        <f>D7+F7+H7</f>
        <v>171477</v>
      </c>
    </row>
    <row r="8" spans="1:10" x14ac:dyDescent="0.25">
      <c r="A8" s="5" t="s">
        <v>3</v>
      </c>
      <c r="B8" s="8">
        <v>78195</v>
      </c>
      <c r="C8" s="8">
        <v>80730</v>
      </c>
      <c r="D8" s="3">
        <v>61735</v>
      </c>
      <c r="E8" s="8">
        <v>11400</v>
      </c>
      <c r="F8" s="3">
        <v>7864</v>
      </c>
      <c r="G8" s="8">
        <v>21100</v>
      </c>
      <c r="H8" s="3">
        <v>14604</v>
      </c>
      <c r="I8" s="8" t="str">
        <f t="shared" ref="I8:I21" si="0">FIXED(B8+E8+G8,0)&amp;" – "&amp;FIXED(C8+E8+G8,0)</f>
        <v>110 695 – 113 230</v>
      </c>
      <c r="J8" s="3">
        <f t="shared" ref="J8:J21" si="1">D8+F8+H8</f>
        <v>84203</v>
      </c>
    </row>
    <row r="9" spans="1:10" x14ac:dyDescent="0.25">
      <c r="A9" s="5" t="s">
        <v>4</v>
      </c>
      <c r="B9" s="8">
        <v>43680</v>
      </c>
      <c r="C9" s="8">
        <v>45630</v>
      </c>
      <c r="D9" s="3">
        <v>45868</v>
      </c>
      <c r="E9" s="8">
        <v>3600</v>
      </c>
      <c r="F9" s="3">
        <v>1697</v>
      </c>
      <c r="G9" s="8">
        <v>5600</v>
      </c>
      <c r="H9" s="3">
        <v>5421</v>
      </c>
      <c r="I9" s="8" t="str">
        <f t="shared" si="0"/>
        <v>52 880 – 54 830</v>
      </c>
      <c r="J9" s="3">
        <f t="shared" si="1"/>
        <v>52986</v>
      </c>
    </row>
    <row r="10" spans="1:10" x14ac:dyDescent="0.25">
      <c r="A10" s="5" t="s">
        <v>5</v>
      </c>
      <c r="B10" s="8">
        <v>41535</v>
      </c>
      <c r="C10" s="8">
        <v>43290</v>
      </c>
      <c r="D10" s="3">
        <v>38129</v>
      </c>
      <c r="E10" s="8">
        <v>3200</v>
      </c>
      <c r="F10" s="3">
        <v>1863</v>
      </c>
      <c r="G10" s="8">
        <v>5100</v>
      </c>
      <c r="H10" s="3">
        <v>3895</v>
      </c>
      <c r="I10" s="8" t="str">
        <f t="shared" si="0"/>
        <v>49 835 – 51 590</v>
      </c>
      <c r="J10" s="3">
        <f t="shared" si="1"/>
        <v>43887</v>
      </c>
    </row>
    <row r="11" spans="1:10" x14ac:dyDescent="0.25">
      <c r="A11" s="5" t="s">
        <v>6</v>
      </c>
      <c r="B11" s="8">
        <v>19305</v>
      </c>
      <c r="C11" s="8">
        <v>19890</v>
      </c>
      <c r="D11" s="3">
        <v>17785</v>
      </c>
      <c r="E11" s="8">
        <v>2400</v>
      </c>
      <c r="F11" s="3">
        <v>1537</v>
      </c>
      <c r="G11" s="8">
        <v>19400</v>
      </c>
      <c r="H11" s="3">
        <v>2109</v>
      </c>
      <c r="I11" s="8" t="str">
        <f t="shared" si="0"/>
        <v>41 105 – 41 690</v>
      </c>
      <c r="J11" s="3">
        <f t="shared" si="1"/>
        <v>21431</v>
      </c>
    </row>
    <row r="12" spans="1:10" x14ac:dyDescent="0.25">
      <c r="A12" s="5" t="s">
        <v>7</v>
      </c>
      <c r="B12" s="8">
        <v>40950</v>
      </c>
      <c r="C12" s="8">
        <v>42120</v>
      </c>
      <c r="D12" s="3">
        <v>32731</v>
      </c>
      <c r="E12" s="8">
        <v>8100</v>
      </c>
      <c r="F12" s="3">
        <v>2638</v>
      </c>
      <c r="G12" s="8">
        <v>7000</v>
      </c>
      <c r="H12" s="3">
        <v>6128</v>
      </c>
      <c r="I12" s="8" t="str">
        <f t="shared" si="0"/>
        <v>56 050 – 57 220</v>
      </c>
      <c r="J12" s="3">
        <f t="shared" si="1"/>
        <v>41497</v>
      </c>
    </row>
    <row r="13" spans="1:10" x14ac:dyDescent="0.25">
      <c r="A13" s="5" t="s">
        <v>8</v>
      </c>
      <c r="B13" s="8">
        <v>29445</v>
      </c>
      <c r="C13" s="8">
        <v>30420</v>
      </c>
      <c r="D13" s="3">
        <v>25879</v>
      </c>
      <c r="E13" s="8">
        <v>3300</v>
      </c>
      <c r="F13" s="3">
        <v>1352</v>
      </c>
      <c r="G13" s="8">
        <v>3900</v>
      </c>
      <c r="H13" s="3">
        <v>3433</v>
      </c>
      <c r="I13" s="8" t="str">
        <f t="shared" si="0"/>
        <v>36 645 – 37 620</v>
      </c>
      <c r="J13" s="3">
        <f t="shared" si="1"/>
        <v>30664</v>
      </c>
    </row>
    <row r="14" spans="1:10" x14ac:dyDescent="0.25">
      <c r="A14" s="5" t="s">
        <v>9</v>
      </c>
      <c r="B14" s="8">
        <v>39585</v>
      </c>
      <c r="C14" s="8">
        <v>40950</v>
      </c>
      <c r="D14" s="3">
        <v>37252</v>
      </c>
      <c r="E14" s="8">
        <v>3200</v>
      </c>
      <c r="F14" s="3">
        <v>1589</v>
      </c>
      <c r="G14" s="8">
        <v>9700</v>
      </c>
      <c r="H14" s="3">
        <v>5637</v>
      </c>
      <c r="I14" s="8" t="str">
        <f t="shared" si="0"/>
        <v>52 485 – 53 850</v>
      </c>
      <c r="J14" s="3">
        <f t="shared" si="1"/>
        <v>44478</v>
      </c>
    </row>
    <row r="15" spans="1:10" x14ac:dyDescent="0.25">
      <c r="A15" s="5" t="s">
        <v>10</v>
      </c>
      <c r="B15" s="8">
        <v>31980</v>
      </c>
      <c r="C15" s="8">
        <v>32760</v>
      </c>
      <c r="D15" s="3">
        <v>27611</v>
      </c>
      <c r="E15" s="8">
        <v>3900</v>
      </c>
      <c r="F15" s="3">
        <v>2249</v>
      </c>
      <c r="G15" s="8">
        <v>4600</v>
      </c>
      <c r="H15" s="3">
        <v>1895</v>
      </c>
      <c r="I15" s="8" t="str">
        <f t="shared" si="0"/>
        <v>40 480 – 41 260</v>
      </c>
      <c r="J15" s="3">
        <f t="shared" si="1"/>
        <v>31755</v>
      </c>
    </row>
    <row r="16" spans="1:10" x14ac:dyDescent="0.25">
      <c r="A16" s="5" t="s">
        <v>11</v>
      </c>
      <c r="B16" s="8">
        <v>31785</v>
      </c>
      <c r="C16" s="8">
        <v>32760</v>
      </c>
      <c r="D16" s="3">
        <v>28432</v>
      </c>
      <c r="E16" s="8">
        <v>4200</v>
      </c>
      <c r="F16" s="3">
        <v>2071</v>
      </c>
      <c r="G16" s="8">
        <v>8900</v>
      </c>
      <c r="H16" s="3">
        <v>2964</v>
      </c>
      <c r="I16" s="8" t="str">
        <f t="shared" si="0"/>
        <v>44 885 – 45 860</v>
      </c>
      <c r="J16" s="3">
        <f t="shared" si="1"/>
        <v>33467</v>
      </c>
    </row>
    <row r="17" spans="1:10" x14ac:dyDescent="0.25">
      <c r="A17" s="5" t="s">
        <v>12</v>
      </c>
      <c r="B17" s="8">
        <v>104520</v>
      </c>
      <c r="C17" s="8">
        <v>109980</v>
      </c>
      <c r="D17" s="3">
        <v>85544</v>
      </c>
      <c r="E17" s="8">
        <v>9900</v>
      </c>
      <c r="F17" s="3">
        <v>4084</v>
      </c>
      <c r="G17" s="8">
        <v>10200</v>
      </c>
      <c r="H17" s="3">
        <v>3844</v>
      </c>
      <c r="I17" s="8" t="str">
        <f t="shared" si="0"/>
        <v>124 620 – 130 080</v>
      </c>
      <c r="J17" s="3">
        <f t="shared" si="1"/>
        <v>93472</v>
      </c>
    </row>
    <row r="18" spans="1:10" x14ac:dyDescent="0.25">
      <c r="A18" s="5" t="s">
        <v>13</v>
      </c>
      <c r="B18" s="8">
        <v>43875</v>
      </c>
      <c r="C18" s="8">
        <v>45630</v>
      </c>
      <c r="D18" s="3">
        <v>39834</v>
      </c>
      <c r="E18" s="8">
        <v>4700</v>
      </c>
      <c r="F18" s="3">
        <v>2575</v>
      </c>
      <c r="G18" s="8">
        <v>5600</v>
      </c>
      <c r="H18" s="3">
        <v>5085</v>
      </c>
      <c r="I18" s="8" t="str">
        <f t="shared" si="0"/>
        <v>54 175 – 55 930</v>
      </c>
      <c r="J18" s="3">
        <f t="shared" si="1"/>
        <v>47494</v>
      </c>
    </row>
    <row r="19" spans="1:10" x14ac:dyDescent="0.25">
      <c r="A19" s="5" t="s">
        <v>14</v>
      </c>
      <c r="B19" s="8">
        <v>36465</v>
      </c>
      <c r="C19" s="8">
        <v>37440</v>
      </c>
      <c r="D19" s="3">
        <v>32668</v>
      </c>
      <c r="E19" s="8">
        <v>4300</v>
      </c>
      <c r="F19" s="3">
        <v>2264</v>
      </c>
      <c r="G19" s="8">
        <v>5100</v>
      </c>
      <c r="H19" s="3">
        <v>4347</v>
      </c>
      <c r="I19" s="8" t="str">
        <f t="shared" si="0"/>
        <v>45 865 – 46 840</v>
      </c>
      <c r="J19" s="3">
        <f t="shared" si="1"/>
        <v>39279</v>
      </c>
    </row>
    <row r="20" spans="1:10" x14ac:dyDescent="0.25">
      <c r="A20" s="5" t="s">
        <v>15</v>
      </c>
      <c r="B20" s="8">
        <v>71955</v>
      </c>
      <c r="C20" s="8">
        <v>74880</v>
      </c>
      <c r="D20" s="3">
        <v>62552</v>
      </c>
      <c r="E20" s="8">
        <v>21400</v>
      </c>
      <c r="F20" s="3">
        <v>17220</v>
      </c>
      <c r="G20" s="8">
        <v>10300</v>
      </c>
      <c r="H20" s="3">
        <v>2588</v>
      </c>
      <c r="I20" s="8" t="str">
        <f t="shared" si="0"/>
        <v>103 655 – 106 580</v>
      </c>
      <c r="J20" s="3">
        <f t="shared" si="1"/>
        <v>82360</v>
      </c>
    </row>
    <row r="21" spans="1:10" x14ac:dyDescent="0.25">
      <c r="A21" s="6" t="s">
        <v>1</v>
      </c>
      <c r="B21" s="9">
        <v>789750</v>
      </c>
      <c r="C21" s="9">
        <v>823680</v>
      </c>
      <c r="D21" s="4">
        <v>701994</v>
      </c>
      <c r="E21" s="9">
        <v>88800</v>
      </c>
      <c r="F21" s="4">
        <v>50907</v>
      </c>
      <c r="G21" s="9">
        <v>129600</v>
      </c>
      <c r="H21" s="4">
        <v>65549</v>
      </c>
      <c r="I21" s="9" t="str">
        <f t="shared" si="0"/>
        <v>1 008 150 – 1 042 080</v>
      </c>
      <c r="J21" s="4">
        <f t="shared" si="1"/>
        <v>818450</v>
      </c>
    </row>
  </sheetData>
  <mergeCells count="8">
    <mergeCell ref="A1:J1"/>
    <mergeCell ref="A2:J2"/>
    <mergeCell ref="A3:J3"/>
    <mergeCell ref="A4:J4"/>
    <mergeCell ref="B5:D5"/>
    <mergeCell ref="E5:F5"/>
    <mergeCell ref="G5:H5"/>
    <mergeCell ref="I5:J5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0</Pages>
  <Words>0</Words>
  <Characters>0</Characters>
  <Application>Microsoft Excel</Application>
  <DocSecurity>0</DocSecurity>
  <Lines>0</Lines>
  <Paragraphs>0</Paragraphs>
  <Slides>0</Slides>
  <Notes>0</Notes>
  <HiddenSlides>0</HiddenSlides>
  <MMClips>0</MMClips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CELKEM KRAJE spotřeby VAKCINY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Ladislav Dušek</dc:creator>
  <cp:lastModifiedBy>Mužík Jan RNDr. Ph.D.</cp:lastModifiedBy>
  <dcterms:created xsi:type="dcterms:W3CDTF">2021-02-19T02:38:45Z</dcterms:created>
  <dcterms:modified xsi:type="dcterms:W3CDTF">2021-03-06T20:42:43Z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