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8_zadani_vakcinace\"/>
    </mc:Choice>
  </mc:AlternateContent>
  <xr:revisionPtr revIDLastSave="0" documentId="13_ncr:1_{5840E5D8-8852-4367-B6C5-8EF45589580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4" l="1"/>
  <c r="T18" i="4" s="1"/>
  <c r="U18" i="4" s="1"/>
  <c r="O43" i="4"/>
  <c r="O44" i="4" s="1"/>
  <c r="O45" i="4" s="1"/>
  <c r="P43" i="4"/>
  <c r="P44" i="4" s="1"/>
  <c r="P45" i="4" s="1"/>
  <c r="Q43" i="4"/>
  <c r="Q44" i="4" s="1"/>
  <c r="Q45" i="4" s="1"/>
  <c r="P34" i="2"/>
  <c r="P35" i="2" s="1"/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S25" i="4" l="1"/>
  <c r="T25" i="4" s="1"/>
  <c r="U25" i="4" s="1"/>
  <c r="S38" i="4"/>
  <c r="T38" i="4" s="1"/>
  <c r="U38" i="4" s="1"/>
  <c r="S37" i="4"/>
  <c r="T37" i="4" s="1"/>
  <c r="U37" i="4" s="1"/>
  <c r="N43" i="4"/>
  <c r="N44" i="4" s="1"/>
  <c r="N45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S40" i="4" l="1"/>
  <c r="T40" i="4" s="1"/>
  <c r="U40" i="4" s="1"/>
  <c r="S39" i="4"/>
  <c r="T39" i="4" s="1"/>
  <c r="U39" i="4" s="1"/>
  <c r="S36" i="4"/>
  <c r="T36" i="4" s="1"/>
  <c r="U36" i="4" s="1"/>
  <c r="S35" i="4"/>
  <c r="T35" i="4" s="1"/>
  <c r="U35" i="4" s="1"/>
  <c r="L43" i="4"/>
  <c r="L44" i="4" s="1"/>
  <c r="L45" i="4" s="1"/>
  <c r="M43" i="4"/>
  <c r="M44" i="4" s="1"/>
  <c r="M45" i="4" s="1"/>
  <c r="K43" i="4" l="1"/>
  <c r="K44" i="4" s="1"/>
  <c r="K45" i="4" s="1"/>
  <c r="R24" i="2"/>
  <c r="S24" i="2" s="1"/>
  <c r="O34" i="2"/>
  <c r="O35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R2" i="2"/>
  <c r="S2" i="2" s="1"/>
  <c r="R3" i="2"/>
  <c r="S3" i="2" s="1"/>
  <c r="R4" i="2"/>
  <c r="S4" i="2" s="1"/>
  <c r="R5" i="2"/>
  <c r="S5" i="2" s="1"/>
  <c r="R6" i="2"/>
  <c r="S6" i="2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/>
  <c r="R23" i="2"/>
  <c r="S23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D34" i="2"/>
  <c r="E34" i="2"/>
  <c r="F34" i="2"/>
  <c r="G34" i="2"/>
  <c r="H34" i="2"/>
  <c r="I34" i="2"/>
  <c r="J34" i="2"/>
  <c r="J35" i="2" s="1"/>
  <c r="K34" i="2"/>
  <c r="L34" i="2"/>
  <c r="L35" i="2" s="1"/>
  <c r="M34" i="2"/>
  <c r="M35" i="2" s="1"/>
  <c r="N34" i="2"/>
  <c r="N35" i="2" s="1"/>
  <c r="Q34" i="2"/>
  <c r="D35" i="2"/>
  <c r="E35" i="2"/>
  <c r="F35" i="2"/>
  <c r="G35" i="2"/>
  <c r="H35" i="2"/>
  <c r="I35" i="2"/>
  <c r="K35" i="2"/>
  <c r="Q35" i="2"/>
  <c r="R36" i="2"/>
  <c r="R34" i="2" l="1"/>
  <c r="R35" i="2" s="1"/>
  <c r="W79" i="3"/>
  <c r="S26" i="4" l="1"/>
  <c r="T26" i="4" s="1"/>
  <c r="U26" i="4" s="1"/>
  <c r="S24" i="4"/>
  <c r="T24" i="4" s="1"/>
  <c r="U24" i="4" s="1"/>
  <c r="S23" i="4"/>
  <c r="T23" i="4" s="1"/>
  <c r="U23" i="4" s="1"/>
  <c r="S22" i="4"/>
  <c r="T22" i="4" s="1"/>
  <c r="U22" i="4" s="1"/>
  <c r="S21" i="4"/>
  <c r="T21" i="4" s="1"/>
  <c r="U21" i="4" s="1"/>
  <c r="S20" i="4"/>
  <c r="T20" i="4" s="1"/>
  <c r="U20" i="4" s="1"/>
  <c r="S19" i="4"/>
  <c r="T19" i="4" s="1"/>
  <c r="U19" i="4" s="1"/>
  <c r="S27" i="4"/>
  <c r="T27" i="4" s="1"/>
  <c r="U27" i="4" s="1"/>
  <c r="S17" i="4"/>
  <c r="T17" i="4" s="1"/>
  <c r="U17" i="4" s="1"/>
  <c r="S16" i="4"/>
  <c r="T16" i="4" s="1"/>
  <c r="U16" i="4" s="1"/>
  <c r="S15" i="4"/>
  <c r="T15" i="4" s="1"/>
  <c r="U15" i="4" s="1"/>
  <c r="S14" i="4"/>
  <c r="T14" i="4" s="1"/>
  <c r="U14" i="4" s="1"/>
  <c r="S13" i="4"/>
  <c r="T13" i="4" s="1"/>
  <c r="U13" i="4" s="1"/>
  <c r="I43" i="4"/>
  <c r="I44" i="4" s="1"/>
  <c r="I45" i="4" s="1"/>
  <c r="J43" i="4"/>
  <c r="J44" i="4" s="1"/>
  <c r="J45" i="4" s="1"/>
  <c r="S31" i="4" l="1"/>
  <c r="T31" i="4" s="1"/>
  <c r="U31" i="4" s="1"/>
  <c r="S30" i="4"/>
  <c r="T30" i="4" s="1"/>
  <c r="U30" i="4" s="1"/>
  <c r="S29" i="4"/>
  <c r="T29" i="4" s="1"/>
  <c r="U29" i="4" s="1"/>
  <c r="S28" i="4"/>
  <c r="T28" i="4" s="1"/>
  <c r="U28" i="4" s="1"/>
  <c r="S12" i="4"/>
  <c r="T12" i="4" s="1"/>
  <c r="U12" i="4" s="1"/>
  <c r="S11" i="4"/>
  <c r="T11" i="4" s="1"/>
  <c r="U11" i="4" s="1"/>
  <c r="H43" i="4"/>
  <c r="H44" i="4" s="1"/>
  <c r="H45" i="4" s="1"/>
  <c r="G43" i="4"/>
  <c r="G44" i="4" s="1"/>
  <c r="G45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43" i="4" l="1"/>
  <c r="F44" i="4" s="1"/>
  <c r="F45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43" i="4" l="1"/>
  <c r="E44" i="4" s="1"/>
  <c r="E45" i="4" s="1"/>
  <c r="S42" i="4" l="1"/>
  <c r="T42" i="4" s="1"/>
  <c r="U42" i="4" s="1"/>
  <c r="S41" i="4"/>
  <c r="T41" i="4" s="1"/>
  <c r="U41" i="4" s="1"/>
  <c r="S34" i="4"/>
  <c r="T34" i="4" s="1"/>
  <c r="U34" i="4" s="1"/>
  <c r="S33" i="4"/>
  <c r="T33" i="4" s="1"/>
  <c r="U33" i="4" s="1"/>
  <c r="S32" i="4"/>
  <c r="T32" i="4" s="1"/>
  <c r="U32" i="4" s="1"/>
  <c r="S10" i="4"/>
  <c r="T10" i="4" s="1"/>
  <c r="U10" i="4" s="1"/>
  <c r="S9" i="4"/>
  <c r="T9" i="4" s="1"/>
  <c r="U9" i="4" s="1"/>
  <c r="S8" i="4"/>
  <c r="T8" i="4" s="1"/>
  <c r="U8" i="4" s="1"/>
  <c r="S7" i="4"/>
  <c r="T7" i="4" s="1"/>
  <c r="U7" i="4" s="1"/>
  <c r="S6" i="4"/>
  <c r="T6" i="4" s="1"/>
  <c r="U6" i="4" s="1"/>
  <c r="S5" i="4"/>
  <c r="T5" i="4" s="1"/>
  <c r="U5" i="4" s="1"/>
  <c r="S4" i="4"/>
  <c r="T4" i="4" s="1"/>
  <c r="U4" i="4" s="1"/>
  <c r="S3" i="4"/>
  <c r="T3" i="4" s="1"/>
  <c r="U3" i="4" s="1"/>
  <c r="S2" i="4"/>
  <c r="R43" i="4"/>
  <c r="R44" i="4" s="1"/>
  <c r="R45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43" i="4"/>
  <c r="D44" i="4" s="1"/>
  <c r="D45" i="4" s="1"/>
  <c r="S43" i="4" l="1"/>
  <c r="S44" i="4" s="1"/>
  <c r="S45" i="4" s="1"/>
  <c r="T2" i="4"/>
  <c r="U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<sst xmlns="http://schemas.openxmlformats.org/spreadsheetml/2006/main" count="245" uniqueCount="134">
  <si>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</si>
  <si>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</si>
  <si>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</si>
  <si>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</si>
  <si>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</si>
  <si>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</si>
  <si>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</si>
  <si>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</si>
  <si>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</si>
  <si>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</si>
  <si>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</si>
  <si>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</si>
  <si>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</si>
  <si>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</si>
  <si>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</si>
  <si>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</si>
  <si>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</si>
  <si>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</si>
  <si>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</si>
  <si>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</si>
  <si>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</si>
  <si>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</si>
  <si>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</si>
  <si>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</si>
  <si>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</si>
  <si>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</si>
  <si>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</si>
  <si>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</si>
  <si>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</si>
  <si>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</si>
  <si>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</si>
  <si>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</si>
  <si>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</si>
  <si>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</si>
  <si>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</si>
  <si>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</si>
  <si>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</si>
  <si>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</si>
  <si>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</si>
  <si>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</si>
  <si>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</si>
  <si>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</si>
  <si>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</si>
  <si>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</si>
  <si>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</si>
  <si>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</si>
  <si>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</si>
  <si>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</si>
  <si>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</si>
  <si>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</si>
  <si>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</si>
  <si>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</si>
  <si>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</si>
  <si>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</si>
  <si>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</si>
  <si>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</si>
  <si>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</si>
  <si>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</si>
  <si>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</si>
  <si>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</si>
  <si>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</si>
  <si>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</si>
  <si>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</si>
  <si>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</si>
  <si>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</si>
  <si>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</si>
  <si>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</si>
  <si>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</si>
  <si>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</si>
  <si>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</si>
  <si>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</si>
  <si>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</si>
  <si>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</si>
  <si>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</si>
  <si>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</si>
  <si>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</si>
  <si>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</si>
  <si>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</si>
  <si>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</si>
  <si>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</si>
  <si>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</si>
  <si>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</si>
  <si>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</si>
  <si>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</si>
  <si>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</si>
  <si>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</si>
  <si>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</si>
  <si>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</si>
  <si>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</si>
  <si>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</si>
  <si>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</si>
  <si>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</si>
  <si>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</si>
  <si>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</si>
  <si>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</si>
  <si>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</si>
  <si>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</si>
  <si>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</si>
  <si>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</si>
  <si>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</si>
  <si>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</si>
  <si>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</si>
  <si>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</si>
  <si>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</si>
  <si>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</si>
  <si>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</si>
  <si>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</si>
  <si>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</si>
  <si>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</si>
  <si>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</si>
  <si>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</si>
  <si>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</si>
  <si>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</si>
  <si>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</si>
  <si>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</si>
  <si>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</si>
  <si>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</si>
  <si>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</si>
  <si>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</si>
  <si>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</si>
  <si>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</si>
  <si>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</si>
  <si>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</si>
  <si>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</si>
  <si>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</si>
  <si>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</si>
  <si>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</si>
  <si>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</si>
  <si>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</si>
  <si>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</si>
  <si>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</si>
  <si>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</si>
  <si>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CELKEM stav k 18.3. včetně předávek</t>
  </si>
  <si>
    <t>Nemocnice Jilemnice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</si>
</sst>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T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8.5703125" customWidth="1"/>
    <col min="22" max="22" width="9.28515625" customWidth="1"/>
    <col min="24" max="24" width="41.42578125" bestFit="1" customWidth="1"/>
  </cols>
  <sheetData>
    <row r="1" spans="1:20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48" t="s">
        <v>132</v>
      </c>
      <c r="S1" s="1" t="s">
        <v>29</v>
      </c>
      <c r="T1" s="2" t="s">
        <v>87</v>
      </c>
    </row>
    <row r="2" spans="1:2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86">
        <f>SUM(D2:Q2)</f>
        <v>53</v>
      </c>
      <c r="S2" s="43">
        <f>R2*195</f>
        <v>10335</v>
      </c>
      <c r="T2" s="92">
        <v>58305</v>
      </c>
    </row>
    <row r="3" spans="1:2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87">
        <f t="shared" ref="R3:R14" si="0">SUM(D3:Q3)</f>
        <v>23</v>
      </c>
      <c r="S3" s="5">
        <f t="shared" ref="S3:S33" si="1">R3*195</f>
        <v>4485</v>
      </c>
      <c r="T3" s="93">
        <v>25935</v>
      </c>
    </row>
    <row r="4" spans="1:2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87">
        <f t="shared" si="0"/>
        <v>20</v>
      </c>
      <c r="S4" s="5">
        <f t="shared" si="1"/>
        <v>3900</v>
      </c>
      <c r="T4" s="93">
        <v>22230</v>
      </c>
    </row>
    <row r="5" spans="1:2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87">
        <f t="shared" si="0"/>
        <v>27</v>
      </c>
      <c r="S5" s="5">
        <f t="shared" si="1"/>
        <v>5265</v>
      </c>
      <c r="T5" s="93">
        <v>30615</v>
      </c>
    </row>
    <row r="6" spans="1:2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87">
        <f t="shared" si="0"/>
        <v>11</v>
      </c>
      <c r="S6" s="5">
        <f t="shared" si="1"/>
        <v>2145</v>
      </c>
      <c r="T6" s="93">
        <v>12285</v>
      </c>
    </row>
    <row r="7" spans="1:2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87">
        <f t="shared" si="0"/>
        <v>10</v>
      </c>
      <c r="S7" s="5">
        <f t="shared" si="1"/>
        <v>1950</v>
      </c>
      <c r="T7" s="93">
        <v>11310</v>
      </c>
    </row>
    <row r="8" spans="1:2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87">
        <f t="shared" si="0"/>
        <v>19</v>
      </c>
      <c r="S8" s="5">
        <f t="shared" si="1"/>
        <v>3705</v>
      </c>
      <c r="T8" s="93">
        <v>20865</v>
      </c>
    </row>
    <row r="9" spans="1:2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87">
        <f t="shared" si="0"/>
        <v>53</v>
      </c>
      <c r="S9" s="5">
        <f t="shared" si="1"/>
        <v>10335</v>
      </c>
      <c r="T9" s="93">
        <v>60255</v>
      </c>
    </row>
    <row r="10" spans="1:2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87">
        <f t="shared" si="0"/>
        <v>51</v>
      </c>
      <c r="S10" s="5">
        <f t="shared" si="1"/>
        <v>9945</v>
      </c>
      <c r="T10" s="93">
        <v>58305</v>
      </c>
    </row>
    <row r="11" spans="1:2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87">
        <f t="shared" si="0"/>
        <v>31</v>
      </c>
      <c r="S11" s="5">
        <f t="shared" si="1"/>
        <v>6045</v>
      </c>
      <c r="T11" s="93">
        <v>35100</v>
      </c>
    </row>
    <row r="12" spans="1:2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87">
        <f t="shared" si="0"/>
        <v>91</v>
      </c>
      <c r="S12" s="5">
        <f t="shared" si="1"/>
        <v>17745</v>
      </c>
      <c r="T12" s="93">
        <v>102375</v>
      </c>
    </row>
    <row r="13" spans="1:2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87">
        <f t="shared" si="0"/>
        <v>44</v>
      </c>
      <c r="S13" s="5">
        <f t="shared" si="1"/>
        <v>8580</v>
      </c>
      <c r="T13" s="93">
        <v>50115</v>
      </c>
    </row>
    <row r="14" spans="1:2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88">
        <f t="shared" si="0"/>
        <v>85</v>
      </c>
      <c r="S14" s="45">
        <f t="shared" si="1"/>
        <v>16575</v>
      </c>
      <c r="T14" s="94">
        <v>96720</v>
      </c>
    </row>
    <row r="15" spans="1:2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86">
        <f t="shared" ref="R15:R17" si="2">SUM(D15:Q15)</f>
        <v>36</v>
      </c>
      <c r="S15" s="43">
        <f t="shared" si="1"/>
        <v>7020</v>
      </c>
      <c r="T15" s="92">
        <v>40950</v>
      </c>
    </row>
    <row r="16" spans="1:2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87">
        <f t="shared" si="2"/>
        <v>11</v>
      </c>
      <c r="S16" s="5">
        <f t="shared" si="1"/>
        <v>2145</v>
      </c>
      <c r="T16" s="93">
        <v>12675</v>
      </c>
    </row>
    <row r="17" spans="1:2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88">
        <f t="shared" si="2"/>
        <v>12</v>
      </c>
      <c r="S17" s="45">
        <f t="shared" si="1"/>
        <v>2340</v>
      </c>
      <c r="T17" s="94">
        <v>13650</v>
      </c>
    </row>
    <row r="18" spans="1:2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86">
        <f t="shared" ref="R18:R20" si="3">SUM(D18:Q18)</f>
        <v>10</v>
      </c>
      <c r="S18" s="43">
        <f t="shared" si="1"/>
        <v>1950</v>
      </c>
      <c r="T18" s="92">
        <v>11310</v>
      </c>
    </row>
    <row r="19" spans="1:2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87">
        <f t="shared" si="3"/>
        <v>8</v>
      </c>
      <c r="S19" s="5">
        <f t="shared" si="1"/>
        <v>1560</v>
      </c>
      <c r="T19" s="93">
        <v>9165</v>
      </c>
    </row>
    <row r="20" spans="1:2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88">
        <f t="shared" si="3"/>
        <v>8</v>
      </c>
      <c r="S20" s="45">
        <f t="shared" si="1"/>
        <v>1560</v>
      </c>
      <c r="T20" s="94">
        <v>9165</v>
      </c>
    </row>
    <row r="21" spans="1:20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89">
        <f t="shared" ref="R21:R33" si="4">SUM(D21:Q21)</f>
        <v>1</v>
      </c>
      <c r="S21" s="39">
        <f t="shared" si="1"/>
        <v>195</v>
      </c>
      <c r="T21" s="95">
        <v>1170</v>
      </c>
    </row>
    <row r="22" spans="1:20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4">
        <v>2</v>
      </c>
      <c r="R22" s="87">
        <f t="shared" si="4"/>
        <v>26</v>
      </c>
      <c r="S22" s="5">
        <f t="shared" si="1"/>
        <v>5070</v>
      </c>
      <c r="T22" s="93">
        <v>29055</v>
      </c>
    </row>
    <row r="23" spans="1:20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4">
        <v>2</v>
      </c>
      <c r="R23" s="87">
        <f t="shared" si="4"/>
        <v>23</v>
      </c>
      <c r="S23" s="5">
        <f t="shared" si="1"/>
        <v>4485</v>
      </c>
      <c r="T23" s="93">
        <v>25740</v>
      </c>
    </row>
    <row r="24" spans="1:20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4">
        <v>3</v>
      </c>
      <c r="R24" s="87">
        <f t="shared" ref="R24" si="5">SUM(D24:Q24)</f>
        <v>21</v>
      </c>
      <c r="S24" s="5">
        <f t="shared" ref="S24" si="6">R24*195</f>
        <v>4095</v>
      </c>
      <c r="T24" s="93">
        <v>24570</v>
      </c>
    </row>
    <row r="25" spans="1:20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4">
        <v>2</v>
      </c>
      <c r="R25" s="87">
        <f t="shared" si="4"/>
        <v>16</v>
      </c>
      <c r="S25" s="5">
        <f t="shared" si="1"/>
        <v>3120</v>
      </c>
      <c r="T25" s="93">
        <v>18720</v>
      </c>
    </row>
    <row r="26" spans="1:20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4">
        <v>2</v>
      </c>
      <c r="R26" s="87">
        <f t="shared" si="4"/>
        <v>14</v>
      </c>
      <c r="S26" s="5">
        <f t="shared" si="1"/>
        <v>2730</v>
      </c>
      <c r="T26" s="93">
        <v>16380</v>
      </c>
    </row>
    <row r="27" spans="1:20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4">
        <v>6</v>
      </c>
      <c r="R27" s="87">
        <f t="shared" si="4"/>
        <v>57</v>
      </c>
      <c r="S27" s="5">
        <f t="shared" si="1"/>
        <v>11115</v>
      </c>
      <c r="T27" s="93">
        <v>64740</v>
      </c>
    </row>
    <row r="28" spans="1:20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4">
        <v>3</v>
      </c>
      <c r="R28" s="87">
        <f t="shared" si="4"/>
        <v>26</v>
      </c>
      <c r="S28" s="5">
        <f t="shared" si="1"/>
        <v>5070</v>
      </c>
      <c r="T28" s="93">
        <v>29835</v>
      </c>
    </row>
    <row r="29" spans="1:20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4">
        <v>6</v>
      </c>
      <c r="R29" s="87">
        <f t="shared" si="4"/>
        <v>49</v>
      </c>
      <c r="S29" s="5">
        <f t="shared" si="1"/>
        <v>9555</v>
      </c>
      <c r="T29" s="93">
        <v>56355</v>
      </c>
    </row>
    <row r="30" spans="1:20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4">
        <v>4</v>
      </c>
      <c r="R30" s="87">
        <f t="shared" si="4"/>
        <v>38</v>
      </c>
      <c r="S30" s="5">
        <f t="shared" si="1"/>
        <v>7410</v>
      </c>
      <c r="T30" s="93">
        <v>43485</v>
      </c>
    </row>
    <row r="31" spans="1:20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4">
        <v>4</v>
      </c>
      <c r="R31" s="87">
        <f t="shared" si="4"/>
        <v>40</v>
      </c>
      <c r="S31" s="5">
        <f t="shared" si="1"/>
        <v>7800</v>
      </c>
      <c r="T31" s="93">
        <v>46020</v>
      </c>
    </row>
    <row r="32" spans="1:20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4">
        <v>4</v>
      </c>
      <c r="R32" s="87">
        <f t="shared" si="4"/>
        <v>40</v>
      </c>
      <c r="S32" s="5">
        <f t="shared" si="1"/>
        <v>7800</v>
      </c>
      <c r="T32" s="93">
        <v>45825</v>
      </c>
    </row>
    <row r="33" spans="1:20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7">
        <v>5</v>
      </c>
      <c r="R33" s="88">
        <f t="shared" si="4"/>
        <v>46</v>
      </c>
      <c r="S33" s="45">
        <f t="shared" si="1"/>
        <v>8970</v>
      </c>
      <c r="T33" s="94">
        <v>52845</v>
      </c>
    </row>
    <row r="34" spans="1:20" ht="15.75" x14ac:dyDescent="0.25">
      <c r="A34" s="57"/>
      <c r="B34" s="58"/>
      <c r="C34" s="28" t="s">
        <v>25</v>
      </c>
      <c r="D34" s="54">
        <f t="shared" ref="D34:R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P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8"/>
        <v>190</v>
      </c>
      <c r="Q34" s="55">
        <f t="shared" si="7"/>
        <v>106</v>
      </c>
      <c r="R34" s="56">
        <f t="shared" si="7"/>
        <v>1000</v>
      </c>
      <c r="S34" s="10"/>
      <c r="T34" s="10"/>
    </row>
    <row r="35" spans="1:20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R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P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1"/>
        <v>37050</v>
      </c>
      <c r="Q35" s="11">
        <f t="shared" si="10"/>
        <v>20670</v>
      </c>
      <c r="R35" s="12">
        <f t="shared" si="10"/>
        <v>195000</v>
      </c>
      <c r="S35" s="13"/>
      <c r="T35" s="13"/>
    </row>
    <row r="36" spans="1:20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4">
        <v>124020</v>
      </c>
      <c r="R36" s="85">
        <f>SUM(D36:Q36)</f>
        <v>1136070</v>
      </c>
      <c r="S36" s="14"/>
      <c r="T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132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U4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48" t="s">
        <v>132</v>
      </c>
      <c r="T1" s="52" t="s">
        <v>29</v>
      </c>
      <c r="U1" s="2" t="s">
        <v>52</v>
      </c>
    </row>
    <row r="2" spans="1:21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49">
        <f>SUM(D2:R2)</f>
        <v>97</v>
      </c>
      <c r="T2" s="96">
        <f>S2*10</f>
        <v>970</v>
      </c>
      <c r="U2" s="92">
        <f>T2*10</f>
        <v>9700</v>
      </c>
    </row>
    <row r="3" spans="1:21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51">
        <f t="shared" ref="S3:S42" si="0">SUM(D3:R3)</f>
        <v>106</v>
      </c>
      <c r="T3" s="99">
        <f t="shared" ref="T3:U3" si="1">S3*10</f>
        <v>1060</v>
      </c>
      <c r="U3" s="95">
        <f t="shared" si="1"/>
        <v>10600</v>
      </c>
    </row>
    <row r="4" spans="1:21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51">
        <f t="shared" si="0"/>
        <v>43</v>
      </c>
      <c r="T4" s="99">
        <f t="shared" ref="T4:U4" si="2">S4*10</f>
        <v>430</v>
      </c>
      <c r="U4" s="95">
        <f t="shared" si="2"/>
        <v>4300</v>
      </c>
    </row>
    <row r="5" spans="1:21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3">
        <f t="shared" si="0"/>
        <v>160</v>
      </c>
      <c r="T5" s="100">
        <f t="shared" ref="T5:U5" si="3">S5*10</f>
        <v>1600</v>
      </c>
      <c r="U5" s="101">
        <f t="shared" si="3"/>
        <v>16000</v>
      </c>
    </row>
    <row r="6" spans="1:21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49">
        <f t="shared" si="0"/>
        <v>153</v>
      </c>
      <c r="T6" s="96">
        <f t="shared" ref="T6:U6" si="4">S6*10</f>
        <v>1530</v>
      </c>
      <c r="U6" s="92">
        <f t="shared" si="4"/>
        <v>15300</v>
      </c>
    </row>
    <row r="7" spans="1:21" ht="15.75" x14ac:dyDescent="0.25">
      <c r="A7" s="90"/>
      <c r="B7" s="35" t="s">
        <v>43</v>
      </c>
      <c r="C7" s="19" t="s">
        <v>6</v>
      </c>
      <c r="D7" s="72">
        <v>102</v>
      </c>
      <c r="E7" s="72">
        <v>26</v>
      </c>
      <c r="F7" s="72">
        <v>43</v>
      </c>
      <c r="G7" s="72">
        <v>40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51">
        <f t="shared" si="0"/>
        <v>211</v>
      </c>
      <c r="T7" s="99">
        <f t="shared" ref="T7:U7" si="5">S7*10</f>
        <v>2110</v>
      </c>
      <c r="U7" s="95">
        <f t="shared" si="5"/>
        <v>21100</v>
      </c>
    </row>
    <row r="8" spans="1:21" ht="15.75" x14ac:dyDescent="0.25">
      <c r="A8" s="90"/>
      <c r="B8" s="35" t="s">
        <v>44</v>
      </c>
      <c r="C8" s="19" t="s">
        <v>8</v>
      </c>
      <c r="D8" s="72"/>
      <c r="E8" s="72">
        <v>13</v>
      </c>
      <c r="F8" s="72">
        <v>22</v>
      </c>
      <c r="G8" s="72">
        <v>21</v>
      </c>
      <c r="H8" s="72"/>
      <c r="I8" s="72"/>
      <c r="J8" s="72">
        <v>21</v>
      </c>
      <c r="K8" s="72"/>
      <c r="L8" s="72"/>
      <c r="M8" s="72"/>
      <c r="N8" s="72"/>
      <c r="O8" s="72">
        <v>22</v>
      </c>
      <c r="P8" s="72"/>
      <c r="Q8" s="72"/>
      <c r="R8" s="72">
        <v>2</v>
      </c>
      <c r="S8" s="51">
        <f t="shared" si="0"/>
        <v>101</v>
      </c>
      <c r="T8" s="99">
        <f t="shared" ref="T8:U8" si="6">S8*10</f>
        <v>1010</v>
      </c>
      <c r="U8" s="95">
        <f t="shared" si="6"/>
        <v>10100</v>
      </c>
    </row>
    <row r="9" spans="1:21" ht="15.75" x14ac:dyDescent="0.25">
      <c r="A9" s="90"/>
      <c r="B9" s="35"/>
      <c r="C9" s="19" t="s">
        <v>107</v>
      </c>
      <c r="D9" s="72"/>
      <c r="E9" s="72"/>
      <c r="F9" s="72"/>
      <c r="G9" s="72"/>
      <c r="H9" s="72"/>
      <c r="I9" s="72"/>
      <c r="J9" s="72">
        <v>3</v>
      </c>
      <c r="K9" s="72"/>
      <c r="L9" s="72"/>
      <c r="M9" s="72"/>
      <c r="N9" s="72"/>
      <c r="O9" s="72"/>
      <c r="P9" s="72"/>
      <c r="Q9" s="72"/>
      <c r="R9" s="72"/>
      <c r="S9" s="51">
        <f t="shared" si="0"/>
        <v>3</v>
      </c>
      <c r="T9" s="99">
        <f t="shared" ref="T9:U9" si="7">S9*10</f>
        <v>30</v>
      </c>
      <c r="U9" s="95">
        <f t="shared" si="7"/>
        <v>300</v>
      </c>
    </row>
    <row r="10" spans="1:21" ht="15.75" x14ac:dyDescent="0.25">
      <c r="A10" s="90"/>
      <c r="B10" s="35"/>
      <c r="C10" s="19" t="s">
        <v>108</v>
      </c>
      <c r="D10" s="72"/>
      <c r="E10" s="72"/>
      <c r="F10" s="72"/>
      <c r="G10" s="72"/>
      <c r="H10" s="72"/>
      <c r="I10" s="72"/>
      <c r="J10" s="72">
        <v>4</v>
      </c>
      <c r="K10" s="72"/>
      <c r="L10" s="72"/>
      <c r="M10" s="72"/>
      <c r="N10" s="72"/>
      <c r="O10" s="72"/>
      <c r="P10" s="72"/>
      <c r="Q10" s="72"/>
      <c r="R10" s="72"/>
      <c r="S10" s="51">
        <f t="shared" si="0"/>
        <v>4</v>
      </c>
      <c r="T10" s="99">
        <f t="shared" ref="T10:U10" si="8">S10*10</f>
        <v>40</v>
      </c>
      <c r="U10" s="95">
        <f t="shared" si="8"/>
        <v>400</v>
      </c>
    </row>
    <row r="11" spans="1:21" ht="15.75" x14ac:dyDescent="0.25">
      <c r="A11" s="90"/>
      <c r="B11" s="35"/>
      <c r="C11" s="19" t="s">
        <v>58</v>
      </c>
      <c r="D11" s="72"/>
      <c r="E11" s="72"/>
      <c r="F11" s="72"/>
      <c r="G11" s="72"/>
      <c r="H11" s="72"/>
      <c r="I11" s="72"/>
      <c r="J11" s="72">
        <v>3</v>
      </c>
      <c r="K11" s="72"/>
      <c r="L11" s="72"/>
      <c r="M11" s="72"/>
      <c r="N11" s="72"/>
      <c r="O11" s="72"/>
      <c r="P11" s="72"/>
      <c r="Q11" s="72"/>
      <c r="R11" s="72"/>
      <c r="S11" s="51">
        <f t="shared" ref="S11:S31" si="9">SUM(D11:R11)</f>
        <v>3</v>
      </c>
      <c r="T11" s="99">
        <f t="shared" ref="T11:T31" si="10">S11*10</f>
        <v>30</v>
      </c>
      <c r="U11" s="95">
        <f t="shared" ref="U11:U31" si="11">T11*10</f>
        <v>300</v>
      </c>
    </row>
    <row r="12" spans="1:21" ht="15.75" x14ac:dyDescent="0.25">
      <c r="A12" s="90"/>
      <c r="B12" s="35" t="s">
        <v>37</v>
      </c>
      <c r="C12" s="19" t="s">
        <v>110</v>
      </c>
      <c r="D12" s="72"/>
      <c r="E12" s="72"/>
      <c r="F12" s="72"/>
      <c r="G12" s="72"/>
      <c r="H12" s="72"/>
      <c r="I12" s="72"/>
      <c r="J12" s="72">
        <v>6</v>
      </c>
      <c r="K12" s="72"/>
      <c r="L12" s="72"/>
      <c r="M12" s="72"/>
      <c r="N12" s="72"/>
      <c r="O12" s="72"/>
      <c r="P12" s="72"/>
      <c r="Q12" s="72"/>
      <c r="R12" s="72"/>
      <c r="S12" s="51">
        <f t="shared" si="9"/>
        <v>6</v>
      </c>
      <c r="T12" s="99">
        <f t="shared" si="10"/>
        <v>60</v>
      </c>
      <c r="U12" s="95">
        <f t="shared" si="11"/>
        <v>600</v>
      </c>
    </row>
    <row r="13" spans="1:21" ht="15.75" x14ac:dyDescent="0.25">
      <c r="A13" s="90"/>
      <c r="B13" s="35"/>
      <c r="C13" s="19" t="s">
        <v>85</v>
      </c>
      <c r="D13" s="72"/>
      <c r="E13" s="72">
        <v>12</v>
      </c>
      <c r="F13" s="72">
        <v>20</v>
      </c>
      <c r="G13" s="72">
        <v>19</v>
      </c>
      <c r="H13" s="72"/>
      <c r="I13" s="72"/>
      <c r="J13" s="72">
        <v>11</v>
      </c>
      <c r="K13" s="72"/>
      <c r="L13" s="72"/>
      <c r="M13" s="72"/>
      <c r="N13" s="72"/>
      <c r="O13" s="72"/>
      <c r="P13" s="72"/>
      <c r="Q13" s="72"/>
      <c r="R13" s="72"/>
      <c r="S13" s="51">
        <f t="shared" ref="S13:S27" si="12">SUM(D13:R13)</f>
        <v>62</v>
      </c>
      <c r="T13" s="99">
        <f t="shared" ref="T13:T27" si="13">S13*10</f>
        <v>620</v>
      </c>
      <c r="U13" s="95">
        <f t="shared" ref="U13:U27" si="14">T13*10</f>
        <v>6200</v>
      </c>
    </row>
    <row r="14" spans="1:21" ht="15.75" x14ac:dyDescent="0.25">
      <c r="A14" s="90"/>
      <c r="B14" s="35" t="s">
        <v>45</v>
      </c>
      <c r="C14" s="19" t="s">
        <v>111</v>
      </c>
      <c r="D14" s="72"/>
      <c r="E14" s="72"/>
      <c r="F14" s="72"/>
      <c r="G14" s="72"/>
      <c r="H14" s="72"/>
      <c r="I14" s="72"/>
      <c r="J14" s="72">
        <v>2</v>
      </c>
      <c r="K14" s="72"/>
      <c r="L14" s="72"/>
      <c r="M14" s="72"/>
      <c r="N14" s="72"/>
      <c r="O14" s="72"/>
      <c r="P14" s="72"/>
      <c r="Q14" s="72"/>
      <c r="R14" s="72"/>
      <c r="S14" s="51">
        <f t="shared" si="12"/>
        <v>2</v>
      </c>
      <c r="T14" s="99">
        <f t="shared" si="13"/>
        <v>20</v>
      </c>
      <c r="U14" s="95">
        <f t="shared" si="14"/>
        <v>200</v>
      </c>
    </row>
    <row r="15" spans="1:21" ht="15.75" x14ac:dyDescent="0.25">
      <c r="A15" s="90"/>
      <c r="B15" s="35"/>
      <c r="C15" s="19" t="s">
        <v>9</v>
      </c>
      <c r="D15" s="72"/>
      <c r="E15" s="72">
        <v>7</v>
      </c>
      <c r="F15" s="72">
        <v>10</v>
      </c>
      <c r="G15" s="72">
        <v>9</v>
      </c>
      <c r="H15" s="72">
        <v>56</v>
      </c>
      <c r="I15" s="72"/>
      <c r="J15" s="72">
        <v>6</v>
      </c>
      <c r="K15" s="72"/>
      <c r="L15" s="72"/>
      <c r="M15" s="72"/>
      <c r="N15" s="72"/>
      <c r="O15" s="72"/>
      <c r="P15" s="72"/>
      <c r="Q15" s="72"/>
      <c r="R15" s="72"/>
      <c r="S15" s="51">
        <f t="shared" si="12"/>
        <v>88</v>
      </c>
      <c r="T15" s="99">
        <f t="shared" si="13"/>
        <v>880</v>
      </c>
      <c r="U15" s="95">
        <f t="shared" si="14"/>
        <v>8800</v>
      </c>
    </row>
    <row r="16" spans="1:21" ht="15.75" x14ac:dyDescent="0.25">
      <c r="A16" s="90"/>
      <c r="B16" s="35"/>
      <c r="C16" s="19" t="s">
        <v>103</v>
      </c>
      <c r="D16" s="72"/>
      <c r="E16" s="72"/>
      <c r="F16" s="72"/>
      <c r="G16" s="72"/>
      <c r="H16" s="72"/>
      <c r="I16" s="72">
        <v>56</v>
      </c>
      <c r="J16" s="72">
        <v>2</v>
      </c>
      <c r="K16" s="72"/>
      <c r="L16" s="72"/>
      <c r="M16" s="72"/>
      <c r="N16" s="72"/>
      <c r="O16" s="72"/>
      <c r="P16" s="72"/>
      <c r="Q16" s="72"/>
      <c r="R16" s="72"/>
      <c r="S16" s="51">
        <f t="shared" si="12"/>
        <v>58</v>
      </c>
      <c r="T16" s="99">
        <f t="shared" si="13"/>
        <v>580</v>
      </c>
      <c r="U16" s="95">
        <f t="shared" si="14"/>
        <v>5800</v>
      </c>
    </row>
    <row r="17" spans="1:21" ht="15.75" x14ac:dyDescent="0.25">
      <c r="A17" s="90"/>
      <c r="B17" s="35"/>
      <c r="C17" s="19" t="s">
        <v>112</v>
      </c>
      <c r="D17" s="72"/>
      <c r="E17" s="72"/>
      <c r="F17" s="72"/>
      <c r="G17" s="72"/>
      <c r="H17" s="72"/>
      <c r="I17" s="72"/>
      <c r="J17" s="72"/>
      <c r="K17" s="72">
        <v>2</v>
      </c>
      <c r="L17" s="72"/>
      <c r="M17" s="72"/>
      <c r="N17" s="72"/>
      <c r="O17" s="72"/>
      <c r="P17" s="72"/>
      <c r="Q17" s="72"/>
      <c r="R17" s="72"/>
      <c r="S17" s="51">
        <f t="shared" si="12"/>
        <v>2</v>
      </c>
      <c r="T17" s="99">
        <f t="shared" si="13"/>
        <v>20</v>
      </c>
      <c r="U17" s="95">
        <f t="shared" si="14"/>
        <v>200</v>
      </c>
    </row>
    <row r="18" spans="1:21" ht="15.75" x14ac:dyDescent="0.25">
      <c r="A18" s="90"/>
      <c r="B18" s="35"/>
      <c r="C18" s="19" t="s">
        <v>104</v>
      </c>
      <c r="D18" s="72"/>
      <c r="E18" s="72"/>
      <c r="F18" s="72"/>
      <c r="G18" s="72"/>
      <c r="H18" s="72">
        <v>56</v>
      </c>
      <c r="I18" s="72"/>
      <c r="J18" s="72">
        <v>2</v>
      </c>
      <c r="K18" s="72"/>
      <c r="L18" s="72"/>
      <c r="M18" s="72"/>
      <c r="N18" s="72"/>
      <c r="O18" s="72"/>
      <c r="P18" s="72"/>
      <c r="Q18" s="72"/>
      <c r="R18" s="72"/>
      <c r="S18" s="51">
        <f t="shared" ref="S18" si="15">SUM(D18:R18)</f>
        <v>58</v>
      </c>
      <c r="T18" s="99">
        <f t="shared" ref="T18" si="16">S18*10</f>
        <v>580</v>
      </c>
      <c r="U18" s="95">
        <f t="shared" ref="U18" si="17">T18*10</f>
        <v>5800</v>
      </c>
    </row>
    <row r="19" spans="1:21" ht="15.75" x14ac:dyDescent="0.25">
      <c r="A19" s="90"/>
      <c r="B19" s="35" t="s">
        <v>41</v>
      </c>
      <c r="C19" s="19" t="s">
        <v>31</v>
      </c>
      <c r="D19" s="72"/>
      <c r="E19" s="72">
        <v>16</v>
      </c>
      <c r="F19" s="72">
        <v>29</v>
      </c>
      <c r="G19" s="72">
        <v>25</v>
      </c>
      <c r="H19" s="72"/>
      <c r="I19" s="72"/>
      <c r="J19" s="72"/>
      <c r="K19" s="72">
        <v>38</v>
      </c>
      <c r="L19" s="72"/>
      <c r="M19" s="72"/>
      <c r="N19" s="72"/>
      <c r="O19" s="72"/>
      <c r="P19" s="72"/>
      <c r="Q19" s="72"/>
      <c r="R19" s="72">
        <v>4</v>
      </c>
      <c r="S19" s="51">
        <f t="shared" si="12"/>
        <v>112</v>
      </c>
      <c r="T19" s="99">
        <f t="shared" ref="T19:T26" si="18">S19*10</f>
        <v>1120</v>
      </c>
      <c r="U19" s="95">
        <f t="shared" ref="U19:U26" si="19">T19*10</f>
        <v>11200</v>
      </c>
    </row>
    <row r="20" spans="1:21" ht="15.75" x14ac:dyDescent="0.25">
      <c r="A20" s="90"/>
      <c r="B20" s="35" t="s">
        <v>46</v>
      </c>
      <c r="C20" s="19" t="s">
        <v>10</v>
      </c>
      <c r="D20" s="72"/>
      <c r="E20" s="72">
        <v>10</v>
      </c>
      <c r="F20" s="72">
        <v>15</v>
      </c>
      <c r="G20" s="72">
        <v>14</v>
      </c>
      <c r="H20" s="72"/>
      <c r="I20" s="72"/>
      <c r="J20" s="72">
        <v>21</v>
      </c>
      <c r="K20" s="72"/>
      <c r="L20" s="72"/>
      <c r="M20" s="72"/>
      <c r="N20" s="72"/>
      <c r="O20" s="72"/>
      <c r="P20" s="72"/>
      <c r="Q20" s="72">
        <v>5</v>
      </c>
      <c r="R20" s="72"/>
      <c r="S20" s="51">
        <f t="shared" si="12"/>
        <v>65</v>
      </c>
      <c r="T20" s="99">
        <f t="shared" si="18"/>
        <v>650</v>
      </c>
      <c r="U20" s="95">
        <f t="shared" si="19"/>
        <v>6500</v>
      </c>
    </row>
    <row r="21" spans="1:21" ht="15.75" x14ac:dyDescent="0.25">
      <c r="A21" s="90"/>
      <c r="B21" s="35"/>
      <c r="C21" s="19" t="s">
        <v>133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>
        <v>2</v>
      </c>
      <c r="R21" s="72"/>
      <c r="S21" s="51">
        <f t="shared" si="12"/>
        <v>2</v>
      </c>
      <c r="T21" s="99">
        <f t="shared" si="18"/>
        <v>20</v>
      </c>
      <c r="U21" s="95">
        <f t="shared" si="19"/>
        <v>200</v>
      </c>
    </row>
    <row r="22" spans="1:21" ht="15.75" x14ac:dyDescent="0.25">
      <c r="A22" s="90"/>
      <c r="B22" s="35" t="s">
        <v>62</v>
      </c>
      <c r="C22" s="19" t="s">
        <v>122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>
        <v>2</v>
      </c>
      <c r="P22" s="72"/>
      <c r="Q22" s="72"/>
      <c r="R22" s="72"/>
      <c r="S22" s="51">
        <f t="shared" si="12"/>
        <v>2</v>
      </c>
      <c r="T22" s="99">
        <f t="shared" si="18"/>
        <v>20</v>
      </c>
      <c r="U22" s="95">
        <f t="shared" si="19"/>
        <v>200</v>
      </c>
    </row>
    <row r="23" spans="1:21" ht="15.75" x14ac:dyDescent="0.25">
      <c r="A23" s="90"/>
      <c r="B23" s="35" t="s">
        <v>47</v>
      </c>
      <c r="C23" s="19" t="s">
        <v>30</v>
      </c>
      <c r="D23" s="72"/>
      <c r="E23" s="72">
        <v>11</v>
      </c>
      <c r="F23" s="72">
        <v>18</v>
      </c>
      <c r="G23" s="72">
        <v>17</v>
      </c>
      <c r="H23" s="72"/>
      <c r="I23" s="72"/>
      <c r="J23" s="72"/>
      <c r="K23" s="72"/>
      <c r="L23" s="72">
        <v>1</v>
      </c>
      <c r="M23" s="72"/>
      <c r="N23" s="72"/>
      <c r="O23" s="72"/>
      <c r="P23" s="72"/>
      <c r="Q23" s="72"/>
      <c r="R23" s="72">
        <v>2</v>
      </c>
      <c r="S23" s="51">
        <f t="shared" si="12"/>
        <v>49</v>
      </c>
      <c r="T23" s="99">
        <f t="shared" si="18"/>
        <v>490</v>
      </c>
      <c r="U23" s="95">
        <f t="shared" si="19"/>
        <v>4900</v>
      </c>
    </row>
    <row r="24" spans="1:21" ht="15.75" x14ac:dyDescent="0.25">
      <c r="A24" s="90"/>
      <c r="B24" s="35" t="s">
        <v>48</v>
      </c>
      <c r="C24" s="19" t="s">
        <v>12</v>
      </c>
      <c r="D24" s="72">
        <v>44</v>
      </c>
      <c r="E24" s="72">
        <v>11</v>
      </c>
      <c r="F24" s="72">
        <v>18</v>
      </c>
      <c r="G24" s="72">
        <v>16</v>
      </c>
      <c r="H24" s="72"/>
      <c r="I24" s="72"/>
      <c r="J24" s="72">
        <v>3</v>
      </c>
      <c r="K24" s="72"/>
      <c r="L24" s="72"/>
      <c r="M24" s="72"/>
      <c r="N24" s="72"/>
      <c r="O24" s="72"/>
      <c r="P24" s="72">
        <v>1</v>
      </c>
      <c r="Q24" s="72"/>
      <c r="R24" s="72"/>
      <c r="S24" s="51">
        <f t="shared" si="12"/>
        <v>93</v>
      </c>
      <c r="T24" s="99">
        <f t="shared" si="18"/>
        <v>930</v>
      </c>
      <c r="U24" s="95">
        <f t="shared" si="19"/>
        <v>9300</v>
      </c>
    </row>
    <row r="25" spans="1:21" ht="15.75" x14ac:dyDescent="0.25">
      <c r="A25" s="90"/>
      <c r="B25" s="35"/>
      <c r="C25" s="19" t="s">
        <v>99</v>
      </c>
      <c r="D25" s="72"/>
      <c r="E25" s="72"/>
      <c r="F25" s="72"/>
      <c r="G25" s="72"/>
      <c r="H25" s="72"/>
      <c r="I25" s="72"/>
      <c r="J25" s="72">
        <v>3</v>
      </c>
      <c r="K25" s="72"/>
      <c r="L25" s="72"/>
      <c r="M25" s="72"/>
      <c r="N25" s="72"/>
      <c r="O25" s="72"/>
      <c r="P25" s="72"/>
      <c r="Q25" s="72"/>
      <c r="R25" s="72"/>
      <c r="S25" s="51">
        <f t="shared" ref="S25" si="20">SUM(D25:R25)</f>
        <v>3</v>
      </c>
      <c r="T25" s="99">
        <f t="shared" ref="T25" si="21">S25*10</f>
        <v>30</v>
      </c>
      <c r="U25" s="95">
        <f t="shared" ref="U25" si="22">T25*10</f>
        <v>300</v>
      </c>
    </row>
    <row r="26" spans="1:21" ht="15.75" x14ac:dyDescent="0.25">
      <c r="A26" s="90"/>
      <c r="B26" s="35"/>
      <c r="C26" s="19" t="s">
        <v>109</v>
      </c>
      <c r="D26" s="72"/>
      <c r="E26" s="72"/>
      <c r="F26" s="72"/>
      <c r="G26" s="72"/>
      <c r="H26" s="72"/>
      <c r="I26" s="72"/>
      <c r="J26" s="72">
        <v>3</v>
      </c>
      <c r="K26" s="72"/>
      <c r="L26" s="72"/>
      <c r="M26" s="72"/>
      <c r="N26" s="72"/>
      <c r="O26" s="72"/>
      <c r="P26" s="72"/>
      <c r="Q26" s="72"/>
      <c r="R26" s="72"/>
      <c r="S26" s="51">
        <f t="shared" si="12"/>
        <v>3</v>
      </c>
      <c r="T26" s="99">
        <f t="shared" si="18"/>
        <v>30</v>
      </c>
      <c r="U26" s="95">
        <f t="shared" si="19"/>
        <v>300</v>
      </c>
    </row>
    <row r="27" spans="1:21" ht="15.75" x14ac:dyDescent="0.25">
      <c r="A27" s="90"/>
      <c r="B27" s="35"/>
      <c r="C27" s="19" t="s">
        <v>113</v>
      </c>
      <c r="D27" s="72"/>
      <c r="E27" s="72"/>
      <c r="F27" s="72"/>
      <c r="G27" s="72"/>
      <c r="H27" s="72"/>
      <c r="I27" s="72"/>
      <c r="J27" s="72">
        <v>5</v>
      </c>
      <c r="K27" s="72"/>
      <c r="L27" s="72"/>
      <c r="M27" s="72"/>
      <c r="N27" s="72"/>
      <c r="O27" s="72"/>
      <c r="P27" s="72"/>
      <c r="Q27" s="72">
        <v>1</v>
      </c>
      <c r="R27" s="72"/>
      <c r="S27" s="51">
        <f t="shared" si="12"/>
        <v>6</v>
      </c>
      <c r="T27" s="99">
        <f t="shared" si="13"/>
        <v>60</v>
      </c>
      <c r="U27" s="95">
        <f t="shared" si="14"/>
        <v>600</v>
      </c>
    </row>
    <row r="28" spans="1:21" ht="15.75" x14ac:dyDescent="0.25">
      <c r="A28" s="90"/>
      <c r="B28" s="35" t="s">
        <v>39</v>
      </c>
      <c r="C28" s="19" t="s">
        <v>75</v>
      </c>
      <c r="D28" s="72"/>
      <c r="E28" s="72"/>
      <c r="F28" s="72"/>
      <c r="G28" s="72"/>
      <c r="H28" s="72">
        <v>2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51">
        <f t="shared" si="9"/>
        <v>2</v>
      </c>
      <c r="T28" s="99">
        <f t="shared" si="10"/>
        <v>20</v>
      </c>
      <c r="U28" s="95">
        <f t="shared" si="11"/>
        <v>200</v>
      </c>
    </row>
    <row r="29" spans="1:21" ht="15.75" x14ac:dyDescent="0.25">
      <c r="A29" s="90"/>
      <c r="B29" s="35"/>
      <c r="C29" s="19" t="s">
        <v>105</v>
      </c>
      <c r="D29" s="72"/>
      <c r="E29" s="72"/>
      <c r="F29" s="72"/>
      <c r="G29" s="72"/>
      <c r="H29" s="72">
        <v>1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51">
        <f t="shared" si="9"/>
        <v>1</v>
      </c>
      <c r="T29" s="99">
        <f t="shared" si="10"/>
        <v>10</v>
      </c>
      <c r="U29" s="95">
        <f t="shared" si="11"/>
        <v>100</v>
      </c>
    </row>
    <row r="30" spans="1:21" ht="15.75" x14ac:dyDescent="0.25">
      <c r="A30" s="90"/>
      <c r="B30" s="35"/>
      <c r="C30" s="19" t="s">
        <v>106</v>
      </c>
      <c r="D30" s="72"/>
      <c r="E30" s="72"/>
      <c r="F30" s="72"/>
      <c r="G30" s="72"/>
      <c r="H30" s="72">
        <v>4</v>
      </c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51">
        <f t="shared" si="9"/>
        <v>4</v>
      </c>
      <c r="T30" s="99">
        <f t="shared" si="10"/>
        <v>40</v>
      </c>
      <c r="U30" s="95">
        <f t="shared" si="11"/>
        <v>400</v>
      </c>
    </row>
    <row r="31" spans="1:21" ht="15.75" x14ac:dyDescent="0.25">
      <c r="A31" s="90"/>
      <c r="B31" s="35"/>
      <c r="C31" s="19" t="s">
        <v>76</v>
      </c>
      <c r="D31" s="72"/>
      <c r="E31" s="72"/>
      <c r="F31" s="72"/>
      <c r="G31" s="72"/>
      <c r="H31" s="72">
        <v>11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51">
        <f t="shared" si="9"/>
        <v>11</v>
      </c>
      <c r="T31" s="99">
        <f t="shared" si="10"/>
        <v>110</v>
      </c>
      <c r="U31" s="95">
        <f t="shared" si="11"/>
        <v>1100</v>
      </c>
    </row>
    <row r="32" spans="1:21" ht="16.5" thickBot="1" x14ac:dyDescent="0.3">
      <c r="A32" s="91"/>
      <c r="B32" s="80" t="s">
        <v>49</v>
      </c>
      <c r="C32" s="81" t="s">
        <v>16</v>
      </c>
      <c r="D32" s="82"/>
      <c r="E32" s="82">
        <v>12</v>
      </c>
      <c r="F32" s="82">
        <v>20</v>
      </c>
      <c r="G32" s="82">
        <v>19</v>
      </c>
      <c r="H32" s="82"/>
      <c r="I32" s="82"/>
      <c r="J32" s="82">
        <v>29</v>
      </c>
      <c r="K32" s="82"/>
      <c r="L32" s="82"/>
      <c r="M32" s="82"/>
      <c r="N32" s="82"/>
      <c r="O32" s="82">
        <v>21</v>
      </c>
      <c r="P32" s="82"/>
      <c r="Q32" s="82">
        <v>2</v>
      </c>
      <c r="R32" s="82"/>
      <c r="S32" s="83">
        <f t="shared" si="0"/>
        <v>103</v>
      </c>
      <c r="T32" s="100">
        <f t="shared" ref="T32:U32" si="23">S32*10</f>
        <v>1030</v>
      </c>
      <c r="U32" s="101">
        <f t="shared" si="23"/>
        <v>10300</v>
      </c>
    </row>
    <row r="33" spans="1:21" ht="15.75" x14ac:dyDescent="0.25">
      <c r="A33" s="33" t="s">
        <v>115</v>
      </c>
      <c r="B33" s="30" t="s">
        <v>36</v>
      </c>
      <c r="C33" s="25" t="s">
        <v>115</v>
      </c>
      <c r="D33" s="69"/>
      <c r="E33" s="69"/>
      <c r="F33" s="69"/>
      <c r="G33" s="69"/>
      <c r="H33" s="69"/>
      <c r="I33" s="69"/>
      <c r="J33" s="69"/>
      <c r="K33" s="69">
        <v>26</v>
      </c>
      <c r="L33" s="69"/>
      <c r="M33" s="69">
        <v>19</v>
      </c>
      <c r="N33" s="69">
        <v>11</v>
      </c>
      <c r="O33" s="69">
        <v>14</v>
      </c>
      <c r="P33" s="69"/>
      <c r="Q33" s="69"/>
      <c r="R33" s="69"/>
      <c r="S33" s="49">
        <f t="shared" si="0"/>
        <v>70</v>
      </c>
      <c r="T33" s="96">
        <f t="shared" ref="T33:U33" si="24">S33*10</f>
        <v>700</v>
      </c>
      <c r="U33" s="92">
        <f t="shared" si="24"/>
        <v>7000</v>
      </c>
    </row>
    <row r="34" spans="1:21" ht="15.75" x14ac:dyDescent="0.25">
      <c r="A34" s="90"/>
      <c r="B34" s="35" t="s">
        <v>43</v>
      </c>
      <c r="C34" s="19" t="s">
        <v>115</v>
      </c>
      <c r="D34" s="72"/>
      <c r="E34" s="72"/>
      <c r="F34" s="72"/>
      <c r="G34" s="72"/>
      <c r="H34" s="72"/>
      <c r="I34" s="72"/>
      <c r="J34" s="72"/>
      <c r="K34" s="72">
        <v>37</v>
      </c>
      <c r="L34" s="72"/>
      <c r="M34" s="72">
        <v>9</v>
      </c>
      <c r="N34" s="72">
        <v>1</v>
      </c>
      <c r="O34" s="72"/>
      <c r="P34" s="72"/>
      <c r="Q34" s="72"/>
      <c r="R34" s="72"/>
      <c r="S34" s="51">
        <f t="shared" si="0"/>
        <v>47</v>
      </c>
      <c r="T34" s="99">
        <f t="shared" ref="T34:U34" si="25">S34*10</f>
        <v>470</v>
      </c>
      <c r="U34" s="95">
        <f t="shared" si="25"/>
        <v>4700</v>
      </c>
    </row>
    <row r="35" spans="1:21" ht="15.75" x14ac:dyDescent="0.25">
      <c r="A35" s="90"/>
      <c r="B35" s="35" t="s">
        <v>37</v>
      </c>
      <c r="C35" s="19" t="s">
        <v>115</v>
      </c>
      <c r="D35" s="72"/>
      <c r="E35" s="72"/>
      <c r="F35" s="72"/>
      <c r="G35" s="72"/>
      <c r="H35" s="72"/>
      <c r="I35" s="72"/>
      <c r="J35" s="72"/>
      <c r="K35" s="72">
        <v>14</v>
      </c>
      <c r="L35" s="72"/>
      <c r="M35" s="72"/>
      <c r="N35" s="72">
        <v>6</v>
      </c>
      <c r="O35" s="72">
        <v>12</v>
      </c>
      <c r="P35" s="72"/>
      <c r="Q35" s="72"/>
      <c r="R35" s="72"/>
      <c r="S35" s="51">
        <f t="shared" ref="S35:S40" si="26">SUM(D35:R35)</f>
        <v>32</v>
      </c>
      <c r="T35" s="99">
        <f t="shared" ref="T35:T40" si="27">S35*10</f>
        <v>320</v>
      </c>
      <c r="U35" s="95">
        <f t="shared" ref="U35:U40" si="28">T35*10</f>
        <v>3200</v>
      </c>
    </row>
    <row r="36" spans="1:21" ht="15.75" x14ac:dyDescent="0.25">
      <c r="A36" s="90"/>
      <c r="B36" s="35" t="s">
        <v>45</v>
      </c>
      <c r="C36" s="19" t="s">
        <v>115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5</v>
      </c>
      <c r="P36" s="72"/>
      <c r="Q36" s="72"/>
      <c r="R36" s="72"/>
      <c r="S36" s="51">
        <f t="shared" si="26"/>
        <v>5</v>
      </c>
      <c r="T36" s="99">
        <f t="shared" si="27"/>
        <v>50</v>
      </c>
      <c r="U36" s="95">
        <f t="shared" si="28"/>
        <v>500</v>
      </c>
    </row>
    <row r="37" spans="1:21" ht="15.75" x14ac:dyDescent="0.25">
      <c r="A37" s="90"/>
      <c r="B37" s="35" t="s">
        <v>62</v>
      </c>
      <c r="C37" s="19" t="s">
        <v>115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>
        <v>3</v>
      </c>
      <c r="O37" s="72">
        <v>1</v>
      </c>
      <c r="P37" s="72"/>
      <c r="Q37" s="72"/>
      <c r="R37" s="72"/>
      <c r="S37" s="51">
        <f t="shared" ref="S37:S38" si="29">SUM(D37:R37)</f>
        <v>5</v>
      </c>
      <c r="T37" s="99">
        <f t="shared" ref="T37:T38" si="30">S37*10</f>
        <v>50</v>
      </c>
      <c r="U37" s="95">
        <f t="shared" ref="U37:U38" si="31">T37*10</f>
        <v>500</v>
      </c>
    </row>
    <row r="38" spans="1:21" ht="15.75" x14ac:dyDescent="0.25">
      <c r="A38" s="90"/>
      <c r="B38" s="35" t="s">
        <v>47</v>
      </c>
      <c r="C38" s="19" t="s">
        <v>115</v>
      </c>
      <c r="D38" s="72"/>
      <c r="E38" s="72"/>
      <c r="F38" s="72"/>
      <c r="G38" s="72"/>
      <c r="H38" s="72"/>
      <c r="I38" s="72"/>
      <c r="J38" s="72"/>
      <c r="K38" s="72">
        <v>11</v>
      </c>
      <c r="L38" s="72"/>
      <c r="M38" s="72">
        <v>4</v>
      </c>
      <c r="N38" s="72">
        <v>4</v>
      </c>
      <c r="O38" s="72"/>
      <c r="P38" s="72"/>
      <c r="Q38" s="72"/>
      <c r="R38" s="72"/>
      <c r="S38" s="51">
        <f t="shared" si="29"/>
        <v>19</v>
      </c>
      <c r="T38" s="99">
        <f t="shared" si="30"/>
        <v>190</v>
      </c>
      <c r="U38" s="95">
        <f t="shared" si="31"/>
        <v>1900</v>
      </c>
    </row>
    <row r="39" spans="1:21" ht="15.75" x14ac:dyDescent="0.25">
      <c r="A39" s="90"/>
      <c r="B39" s="35" t="s">
        <v>48</v>
      </c>
      <c r="C39" s="19" t="s">
        <v>115</v>
      </c>
      <c r="D39" s="72"/>
      <c r="E39" s="72"/>
      <c r="F39" s="72"/>
      <c r="G39" s="72"/>
      <c r="H39" s="72"/>
      <c r="I39" s="72"/>
      <c r="J39" s="72"/>
      <c r="K39" s="72">
        <v>11</v>
      </c>
      <c r="L39" s="72"/>
      <c r="M39" s="72"/>
      <c r="N39" s="72"/>
      <c r="O39" s="72">
        <v>5</v>
      </c>
      <c r="P39" s="72"/>
      <c r="Q39" s="72"/>
      <c r="R39" s="72"/>
      <c r="S39" s="51">
        <f t="shared" si="26"/>
        <v>16</v>
      </c>
      <c r="T39" s="99">
        <f t="shared" si="27"/>
        <v>160</v>
      </c>
      <c r="U39" s="95">
        <f t="shared" si="28"/>
        <v>1600</v>
      </c>
    </row>
    <row r="40" spans="1:21" ht="15.75" x14ac:dyDescent="0.25">
      <c r="A40" s="90"/>
      <c r="B40" s="35" t="s">
        <v>38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>
        <v>4</v>
      </c>
      <c r="L40" s="72"/>
      <c r="M40" s="72">
        <v>27</v>
      </c>
      <c r="N40" s="72">
        <v>25</v>
      </c>
      <c r="O40" s="72">
        <v>3</v>
      </c>
      <c r="P40" s="72"/>
      <c r="Q40" s="72"/>
      <c r="R40" s="72"/>
      <c r="S40" s="51">
        <f t="shared" si="26"/>
        <v>59</v>
      </c>
      <c r="T40" s="99">
        <f t="shared" si="27"/>
        <v>590</v>
      </c>
      <c r="U40" s="95">
        <f t="shared" si="28"/>
        <v>5900</v>
      </c>
    </row>
    <row r="41" spans="1:21" ht="15.75" x14ac:dyDescent="0.25">
      <c r="A41" s="90"/>
      <c r="B41" s="35" t="s">
        <v>39</v>
      </c>
      <c r="C41" s="19" t="s">
        <v>115</v>
      </c>
      <c r="D41" s="72"/>
      <c r="E41" s="72"/>
      <c r="F41" s="72"/>
      <c r="G41" s="72"/>
      <c r="H41" s="72"/>
      <c r="I41" s="72"/>
      <c r="J41" s="72"/>
      <c r="K41" s="72">
        <v>20</v>
      </c>
      <c r="L41" s="72"/>
      <c r="M41" s="72">
        <v>4</v>
      </c>
      <c r="N41" s="72"/>
      <c r="O41" s="72">
        <v>3</v>
      </c>
      <c r="P41" s="72"/>
      <c r="Q41" s="72"/>
      <c r="R41" s="72"/>
      <c r="S41" s="51">
        <f t="shared" si="0"/>
        <v>27</v>
      </c>
      <c r="T41" s="99">
        <f t="shared" ref="T41:U41" si="32">S41*10</f>
        <v>270</v>
      </c>
      <c r="U41" s="95">
        <f t="shared" si="32"/>
        <v>2700</v>
      </c>
    </row>
    <row r="42" spans="1:21" ht="16.5" thickBot="1" x14ac:dyDescent="0.3">
      <c r="A42" s="29"/>
      <c r="B42" s="32" t="s">
        <v>40</v>
      </c>
      <c r="C42" s="47" t="s">
        <v>115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>
        <v>5</v>
      </c>
      <c r="P42" s="71"/>
      <c r="Q42" s="71"/>
      <c r="R42" s="71"/>
      <c r="S42" s="53">
        <f t="shared" si="0"/>
        <v>5</v>
      </c>
      <c r="T42" s="98">
        <f t="shared" ref="T42:U42" si="33">S42*10</f>
        <v>50</v>
      </c>
      <c r="U42" s="94">
        <f t="shared" si="33"/>
        <v>500</v>
      </c>
    </row>
    <row r="43" spans="1:21" ht="15.75" x14ac:dyDescent="0.25">
      <c r="A43" s="57"/>
      <c r="B43" s="58"/>
      <c r="C43" s="28" t="s">
        <v>25</v>
      </c>
      <c r="D43" s="55">
        <f t="shared" ref="D43:S43" si="34">SUM(D2:D42)</f>
        <v>192</v>
      </c>
      <c r="E43" s="55">
        <f t="shared" si="34"/>
        <v>216</v>
      </c>
      <c r="F43" s="55">
        <f t="shared" si="34"/>
        <v>360</v>
      </c>
      <c r="G43" s="55">
        <f t="shared" si="34"/>
        <v>339</v>
      </c>
      <c r="H43" s="55">
        <f t="shared" si="34"/>
        <v>133</v>
      </c>
      <c r="I43" s="55">
        <f t="shared" si="34"/>
        <v>56</v>
      </c>
      <c r="J43" s="55">
        <f t="shared" si="34"/>
        <v>191</v>
      </c>
      <c r="K43" s="55">
        <f t="shared" si="34"/>
        <v>163</v>
      </c>
      <c r="L43" s="55">
        <f t="shared" ref="L43" si="35">SUM(L2:L42)</f>
        <v>8</v>
      </c>
      <c r="M43" s="55">
        <f t="shared" ref="M43:O43" si="36">SUM(M2:M42)</f>
        <v>64</v>
      </c>
      <c r="N43" s="55">
        <f t="shared" si="36"/>
        <v>50</v>
      </c>
      <c r="O43" s="55">
        <f t="shared" si="36"/>
        <v>93</v>
      </c>
      <c r="P43" s="55">
        <f t="shared" ref="P43" si="37">SUM(P2:P42)</f>
        <v>3</v>
      </c>
      <c r="Q43" s="55">
        <f t="shared" ref="Q43" si="38">SUM(Q2:Q42)</f>
        <v>14</v>
      </c>
      <c r="R43" s="55">
        <f t="shared" si="34"/>
        <v>16</v>
      </c>
      <c r="S43" s="56">
        <f t="shared" si="34"/>
        <v>1898</v>
      </c>
      <c r="T43" s="10"/>
      <c r="U43" s="10"/>
    </row>
    <row r="44" spans="1:21" ht="15.75" x14ac:dyDescent="0.25">
      <c r="A44" s="59"/>
      <c r="B44" s="60"/>
      <c r="C44" s="24" t="s">
        <v>28</v>
      </c>
      <c r="D44" s="11">
        <f t="shared" ref="D44:R44" si="39">D43*10</f>
        <v>1920</v>
      </c>
      <c r="E44" s="11">
        <f t="shared" ref="E44:I44" si="40">E43*10</f>
        <v>2160</v>
      </c>
      <c r="F44" s="11">
        <f t="shared" si="40"/>
        <v>3600</v>
      </c>
      <c r="G44" s="11">
        <f t="shared" si="40"/>
        <v>3390</v>
      </c>
      <c r="H44" s="11">
        <f t="shared" si="40"/>
        <v>1330</v>
      </c>
      <c r="I44" s="11">
        <f t="shared" si="40"/>
        <v>560</v>
      </c>
      <c r="J44" s="11">
        <f t="shared" ref="J44:L44" si="41">J43*10</f>
        <v>1910</v>
      </c>
      <c r="K44" s="11">
        <f t="shared" si="41"/>
        <v>1630</v>
      </c>
      <c r="L44" s="11">
        <f t="shared" si="41"/>
        <v>80</v>
      </c>
      <c r="M44" s="11">
        <f t="shared" ref="M44:O44" si="42">M43*10</f>
        <v>640</v>
      </c>
      <c r="N44" s="11">
        <f t="shared" si="42"/>
        <v>500</v>
      </c>
      <c r="O44" s="11">
        <f t="shared" si="42"/>
        <v>930</v>
      </c>
      <c r="P44" s="11">
        <f t="shared" ref="P44" si="43">P43*10</f>
        <v>30</v>
      </c>
      <c r="Q44" s="11">
        <f t="shared" ref="Q44" si="44">Q43*10</f>
        <v>140</v>
      </c>
      <c r="R44" s="11">
        <f t="shared" si="39"/>
        <v>160</v>
      </c>
      <c r="S44" s="12">
        <f t="shared" ref="S44:S45" si="45">S43*10</f>
        <v>18980</v>
      </c>
      <c r="T44" s="13"/>
      <c r="U44" s="13"/>
    </row>
    <row r="45" spans="1:21" ht="16.5" thickBot="1" x14ac:dyDescent="0.3">
      <c r="A45" s="61"/>
      <c r="B45" s="62"/>
      <c r="C45" s="65" t="s">
        <v>51</v>
      </c>
      <c r="D45" s="66">
        <f t="shared" ref="D45:R45" si="46">D44*10</f>
        <v>19200</v>
      </c>
      <c r="E45" s="66">
        <f t="shared" si="46"/>
        <v>21600</v>
      </c>
      <c r="F45" s="66">
        <f t="shared" si="46"/>
        <v>36000</v>
      </c>
      <c r="G45" s="66">
        <f t="shared" si="46"/>
        <v>33900</v>
      </c>
      <c r="H45" s="66">
        <f t="shared" si="46"/>
        <v>13300</v>
      </c>
      <c r="I45" s="66">
        <f t="shared" ref="I45" si="47">I44*10</f>
        <v>5600</v>
      </c>
      <c r="J45" s="66">
        <f t="shared" ref="J45:L45" si="48">J44*10</f>
        <v>19100</v>
      </c>
      <c r="K45" s="66">
        <f t="shared" si="48"/>
        <v>16300</v>
      </c>
      <c r="L45" s="66">
        <f t="shared" si="48"/>
        <v>800</v>
      </c>
      <c r="M45" s="66">
        <f t="shared" ref="M45:O45" si="49">M44*10</f>
        <v>6400</v>
      </c>
      <c r="N45" s="66">
        <f t="shared" si="49"/>
        <v>5000</v>
      </c>
      <c r="O45" s="66">
        <f t="shared" si="49"/>
        <v>9300</v>
      </c>
      <c r="P45" s="66">
        <f t="shared" ref="P45" si="50">P44*10</f>
        <v>300</v>
      </c>
      <c r="Q45" s="66">
        <f t="shared" ref="Q45" si="51">Q44*10</f>
        <v>1400</v>
      </c>
      <c r="R45" s="66">
        <f t="shared" si="46"/>
        <v>1600</v>
      </c>
      <c r="S45" s="65">
        <f t="shared" si="45"/>
        <v>189800</v>
      </c>
      <c r="T45" s="14"/>
      <c r="U4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2021-03-18T21:54:05Z</dcterms:modified>
</cp:coreProperties>
</file>