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02_zadani_vakcinace\"/>
    </mc:Choice>
  </mc:AlternateContent>
  <xr:revisionPtr revIDLastSave="0" documentId="13_ncr:1_{5344DF5F-FDB2-4180-A3E0-5198BFE272B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2" l="1"/>
  <c r="H38" i="2" s="1"/>
  <c r="I36" i="2"/>
  <c r="I35" i="2"/>
  <c r="I34" i="2"/>
  <c r="I33" i="2"/>
  <c r="I32" i="2"/>
  <c r="I31" i="2"/>
  <c r="I30" i="2"/>
  <c r="I29" i="2"/>
  <c r="I28" i="2"/>
  <c r="I27" i="2"/>
  <c r="I26" i="2"/>
  <c r="I25" i="2"/>
  <c r="I23" i="2"/>
  <c r="I22" i="2"/>
  <c r="I21" i="2"/>
  <c r="I19" i="2"/>
  <c r="I18" i="2"/>
  <c r="I17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39" i="2" l="1"/>
  <c r="H40" i="2"/>
  <c r="G37" i="2"/>
  <c r="G38" i="2" s="1"/>
  <c r="G40" i="2" l="1"/>
  <c r="G39" i="2"/>
  <c r="F37" i="2" l="1"/>
  <c r="F38" i="2" s="1"/>
  <c r="F40" i="2" s="1"/>
  <c r="E37" i="2"/>
  <c r="E38" i="2" s="1"/>
  <c r="D37" i="2"/>
  <c r="D38" i="2" s="1"/>
  <c r="C37" i="2"/>
  <c r="C38" i="2" s="1"/>
  <c r="C39" i="2" s="1"/>
  <c r="B37" i="2"/>
  <c r="B38" i="2" s="1"/>
  <c r="B40" i="2" s="1"/>
  <c r="J36" i="2"/>
  <c r="J35" i="2"/>
  <c r="J34" i="2"/>
  <c r="J33" i="2"/>
  <c r="J32" i="2"/>
  <c r="J31" i="2"/>
  <c r="J30" i="2"/>
  <c r="J29" i="2"/>
  <c r="J28" i="2"/>
  <c r="J27" i="2"/>
  <c r="J26" i="2"/>
  <c r="J25" i="2"/>
  <c r="J23" i="2"/>
  <c r="K23" i="2" s="1"/>
  <c r="J22" i="2"/>
  <c r="L22" i="2" s="1"/>
  <c r="J21" i="2"/>
  <c r="L21" i="2" s="1"/>
  <c r="J19" i="2"/>
  <c r="J18" i="2"/>
  <c r="J17" i="2"/>
  <c r="J15" i="2"/>
  <c r="J14" i="2"/>
  <c r="J13" i="2"/>
  <c r="J12" i="2"/>
  <c r="J11" i="2"/>
  <c r="J10" i="2"/>
  <c r="J9" i="2"/>
  <c r="J8" i="2"/>
  <c r="J7" i="2"/>
  <c r="J6" i="2"/>
  <c r="J5" i="2"/>
  <c r="J4" i="2"/>
  <c r="L23" i="2" l="1"/>
  <c r="L34" i="2"/>
  <c r="K34" i="2"/>
  <c r="L35" i="2"/>
  <c r="K35" i="2"/>
  <c r="L32" i="2"/>
  <c r="K32" i="2"/>
  <c r="L36" i="2"/>
  <c r="K36" i="2"/>
  <c r="L33" i="2"/>
  <c r="K33" i="2"/>
  <c r="K22" i="2"/>
  <c r="I37" i="2"/>
  <c r="I38" i="2" s="1"/>
  <c r="I39" i="2" s="1"/>
  <c r="L4" i="2"/>
  <c r="K4" i="2"/>
  <c r="L12" i="2"/>
  <c r="K12" i="2"/>
  <c r="L5" i="2"/>
  <c r="K5" i="2"/>
  <c r="L13" i="2"/>
  <c r="K13" i="2"/>
  <c r="L18" i="2"/>
  <c r="K18" i="2"/>
  <c r="K25" i="2"/>
  <c r="L25" i="2"/>
  <c r="K29" i="2"/>
  <c r="L29" i="2"/>
  <c r="L6" i="2"/>
  <c r="K6" i="2"/>
  <c r="L10" i="2"/>
  <c r="K10" i="2"/>
  <c r="L14" i="2"/>
  <c r="K14" i="2"/>
  <c r="L19" i="2"/>
  <c r="K19" i="2"/>
  <c r="K26" i="2"/>
  <c r="L26" i="2"/>
  <c r="K30" i="2"/>
  <c r="L30" i="2"/>
  <c r="D39" i="2"/>
  <c r="D40" i="2"/>
  <c r="L8" i="2"/>
  <c r="K8" i="2"/>
  <c r="L17" i="2"/>
  <c r="K17" i="2"/>
  <c r="K28" i="2"/>
  <c r="L28" i="2"/>
  <c r="L9" i="2"/>
  <c r="K9" i="2"/>
  <c r="L7" i="2"/>
  <c r="K7" i="2"/>
  <c r="L11" i="2"/>
  <c r="K11" i="2"/>
  <c r="L15" i="2"/>
  <c r="K15" i="2"/>
  <c r="K27" i="2"/>
  <c r="L27" i="2"/>
  <c r="K31" i="2"/>
  <c r="L31" i="2"/>
  <c r="E40" i="2"/>
  <c r="E39" i="2"/>
  <c r="C40" i="2"/>
  <c r="J3" i="2"/>
  <c r="K21" i="2"/>
  <c r="B39" i="2"/>
  <c r="F39" i="2"/>
  <c r="I40" i="2" l="1"/>
  <c r="L3" i="2"/>
  <c r="K3" i="2"/>
</calcChain>
</file>

<file path=xl/sharedStrings.xml><?xml version="1.0" encoding="utf-8"?>
<sst xmlns="http://schemas.openxmlformats.org/spreadsheetml/2006/main" count="51" uniqueCount="51">
  <si>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</si>
  <si>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</si>
  <si>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</si>
  <si>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</si>
  <si>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</si>
  <si>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</si>
  <si>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</si>
  <si>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</si>
  <si>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</si>
  <si>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</si>
  <si>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</si>
  <si>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</si>
  <si>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</si>
  <si>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</si>
  <si>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</si>
  <si>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</si>
  <si>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</si>
  <si>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</si>
  <si>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26.12.</t>
  </si>
  <si>
    <t>31.12.</t>
  </si>
  <si>
    <t>Fakultní nemocnice Královské Vinohrady</t>
  </si>
  <si>
    <t>Fakultní nemocnice u sv. Anny v Brně</t>
  </si>
  <si>
    <t>Zdravotní ústav Ústí nad Labem</t>
  </si>
  <si>
    <t>Státní zdravotní ústav</t>
  </si>
  <si>
    <t>12.1.</t>
  </si>
  <si>
    <t>5.1.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</si>
  <si>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</si>
  <si>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</si>
  <si>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</si>
  <si>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</si>
  <si>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</si>
  <si>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</si>
  <si>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</si>
  <si>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</si>
  <si>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dávky/6</t>
  </si>
  <si>
    <t>lahviček</t>
  </si>
  <si>
    <t>Nemocnice Pardubického kraje</t>
  </si>
  <si>
    <t>dávky/5</t>
  </si>
  <si>
    <t>Masarykova nemocnice Ústí nad Labem</t>
  </si>
  <si>
    <t>dávek/5</t>
  </si>
  <si>
    <t>dávek/6</t>
  </si>
  <si>
    <t>20.1.</t>
  </si>
  <si>
    <t>26.1.</t>
  </si>
  <si>
    <t>Fakultní nemocnice Bulovka</t>
  </si>
  <si>
    <t>Fakultní Thomayerova nemocnice</t>
  </si>
  <si>
    <t>Institut klinické a experimentální medicíny</t>
  </si>
  <si>
    <t>Fakultní nemocnice Plzeň, Ústavní lékárna</t>
  </si>
  <si>
    <t>Fakultní nemocnice Brno, Nemocniční lékárna</t>
  </si>
  <si>
    <t>CELKEM stav k 1.2. včetně předávek</t>
  </si>
  <si>
    <t>Nemocnice Rudolfa a Stefanie Benešov</t>
  </si>
  <si>
    <t>1.2.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</si>
</sst>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8" fillId="4" borderId="13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horizontal="center" vertical="center"/>
    </xf>
    <xf numFmtId="3" fontId="6" fillId="4" borderId="3" xfId="0" applyNumberFormat="1" applyFont="1" applyFill="1" applyBorder="1" applyAlignment="1">
      <alignment horizontal="center" vertical="center"/>
    </xf>
    <xf numFmtId="3" fontId="6" fillId="4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3" fontId="8" fillId="4" borderId="9" xfId="0" applyNumberFormat="1" applyFont="1" applyFill="1" applyBorder="1" applyAlignment="1">
      <alignment horizontal="center" vertical="center"/>
    </xf>
    <xf numFmtId="3" fontId="8" fillId="4" borderId="6" xfId="0" applyNumberFormat="1" applyFont="1" applyFill="1" applyBorder="1" applyAlignment="1">
      <alignment horizontal="center" vertical="center"/>
    </xf>
    <xf numFmtId="3" fontId="8" fillId="4" borderId="7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9" fillId="2" borderId="5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L4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25"/>
  <cols>
    <col min="1" max="1" width="41.28515625" bestFit="1" customWidth="1"/>
    <col min="9" max="9" width="23.140625" customWidth="1"/>
    <col min="14" max="14" width="9.28515625" customWidth="1"/>
    <col min="16" max="16" width="41.42578125" bestFit="1" customWidth="1"/>
  </cols>
  <sheetData>
    <row r="1" spans="1:12" ht="33.75" customHeight="1" x14ac:dyDescent="0.25">
      <c r="A1" s="4" t="s">
        <v>29</v>
      </c>
      <c r="B1" s="3" t="s">
        <v>18</v>
      </c>
      <c r="C1" s="3" t="s">
        <v>19</v>
      </c>
      <c r="D1" s="3" t="s">
        <v>25</v>
      </c>
      <c r="E1" s="3" t="s">
        <v>24</v>
      </c>
      <c r="F1" s="3" t="s">
        <v>41</v>
      </c>
      <c r="G1" s="3" t="s">
        <v>42</v>
      </c>
      <c r="H1" s="3" t="s">
        <v>50</v>
      </c>
      <c r="I1" s="5" t="s">
        <v>48</v>
      </c>
      <c r="J1" s="1" t="s">
        <v>35</v>
      </c>
      <c r="K1" s="1" t="s">
        <v>39</v>
      </c>
      <c r="L1" s="2" t="s">
        <v>40</v>
      </c>
    </row>
    <row r="2" spans="1:12" ht="15.75" x14ac:dyDescent="0.25">
      <c r="A2" s="32" t="s">
        <v>26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ht="15.75" x14ac:dyDescent="0.25">
      <c r="A3" s="28" t="s">
        <v>20</v>
      </c>
      <c r="B3" s="7">
        <v>0</v>
      </c>
      <c r="C3" s="7">
        <v>1</v>
      </c>
      <c r="D3" s="8">
        <v>2</v>
      </c>
      <c r="E3" s="8">
        <v>2</v>
      </c>
      <c r="F3" s="8">
        <v>2</v>
      </c>
      <c r="G3" s="8">
        <v>2</v>
      </c>
      <c r="H3" s="8">
        <v>2</v>
      </c>
      <c r="I3" s="6">
        <f>SUM(B3:H3)</f>
        <v>11</v>
      </c>
      <c r="J3" s="9">
        <f>I3*195</f>
        <v>2145</v>
      </c>
      <c r="K3" s="9">
        <f>J3*5</f>
        <v>10725</v>
      </c>
      <c r="L3" s="10">
        <f>J3*6</f>
        <v>12870</v>
      </c>
    </row>
    <row r="4" spans="1:12" ht="15.75" x14ac:dyDescent="0.25">
      <c r="A4" s="28" t="s">
        <v>1</v>
      </c>
      <c r="B4" s="7">
        <v>2</v>
      </c>
      <c r="C4" s="7">
        <v>0</v>
      </c>
      <c r="D4" s="8">
        <v>2</v>
      </c>
      <c r="E4" s="8">
        <v>2</v>
      </c>
      <c r="F4" s="8">
        <v>2</v>
      </c>
      <c r="G4" s="8">
        <v>1</v>
      </c>
      <c r="H4" s="8">
        <v>1</v>
      </c>
      <c r="I4" s="6">
        <f t="shared" ref="I4:I15" si="0">SUM(B4:H4)</f>
        <v>10</v>
      </c>
      <c r="J4" s="9">
        <f t="shared" ref="J4:J36" si="1">I4*195</f>
        <v>1950</v>
      </c>
      <c r="K4" s="9">
        <f t="shared" ref="K4:K19" si="2">J4*5</f>
        <v>9750</v>
      </c>
      <c r="L4" s="10">
        <f t="shared" ref="L4:L15" si="3">J4*6</f>
        <v>11700</v>
      </c>
    </row>
    <row r="5" spans="1:12" ht="15.75" x14ac:dyDescent="0.25">
      <c r="A5" s="28" t="s">
        <v>44</v>
      </c>
      <c r="B5" s="7">
        <v>0</v>
      </c>
      <c r="C5" s="7">
        <v>1</v>
      </c>
      <c r="D5" s="8">
        <v>2</v>
      </c>
      <c r="E5" s="8">
        <v>2</v>
      </c>
      <c r="F5" s="8">
        <v>2</v>
      </c>
      <c r="G5" s="8">
        <v>2</v>
      </c>
      <c r="H5" s="8">
        <v>2</v>
      </c>
      <c r="I5" s="6">
        <f t="shared" si="0"/>
        <v>11</v>
      </c>
      <c r="J5" s="9">
        <f t="shared" si="1"/>
        <v>2145</v>
      </c>
      <c r="K5" s="9">
        <f t="shared" si="2"/>
        <v>10725</v>
      </c>
      <c r="L5" s="10">
        <f t="shared" si="3"/>
        <v>12870</v>
      </c>
    </row>
    <row r="6" spans="1:12" ht="15.75" x14ac:dyDescent="0.25">
      <c r="A6" s="28" t="s">
        <v>43</v>
      </c>
      <c r="B6" s="7">
        <v>1</v>
      </c>
      <c r="C6" s="7">
        <v>1</v>
      </c>
      <c r="D6" s="8">
        <v>8</v>
      </c>
      <c r="E6" s="8">
        <v>9</v>
      </c>
      <c r="F6" s="8">
        <v>3</v>
      </c>
      <c r="G6" s="8">
        <v>4</v>
      </c>
      <c r="H6" s="8">
        <v>4</v>
      </c>
      <c r="I6" s="6">
        <f t="shared" si="0"/>
        <v>30</v>
      </c>
      <c r="J6" s="9">
        <f t="shared" si="1"/>
        <v>5850</v>
      </c>
      <c r="K6" s="9">
        <f t="shared" si="2"/>
        <v>29250</v>
      </c>
      <c r="L6" s="10">
        <f t="shared" si="3"/>
        <v>35100</v>
      </c>
    </row>
    <row r="7" spans="1:12" ht="15.75" x14ac:dyDescent="0.25">
      <c r="A7" s="28" t="s">
        <v>2</v>
      </c>
      <c r="B7" s="7">
        <v>0</v>
      </c>
      <c r="C7" s="7">
        <v>0</v>
      </c>
      <c r="D7" s="8">
        <v>1</v>
      </c>
      <c r="E7" s="8">
        <v>1</v>
      </c>
      <c r="F7" s="8">
        <v>1</v>
      </c>
      <c r="G7" s="8">
        <v>0</v>
      </c>
      <c r="H7" s="8">
        <v>1</v>
      </c>
      <c r="I7" s="6">
        <f t="shared" si="0"/>
        <v>4</v>
      </c>
      <c r="J7" s="9">
        <f t="shared" si="1"/>
        <v>780</v>
      </c>
      <c r="K7" s="9">
        <f t="shared" si="2"/>
        <v>3900</v>
      </c>
      <c r="L7" s="10">
        <f t="shared" si="3"/>
        <v>4680</v>
      </c>
    </row>
    <row r="8" spans="1:12" ht="15.75" x14ac:dyDescent="0.25">
      <c r="A8" s="28" t="s">
        <v>3</v>
      </c>
      <c r="B8" s="7">
        <v>1</v>
      </c>
      <c r="C8" s="7">
        <v>1</v>
      </c>
      <c r="D8" s="8">
        <v>2</v>
      </c>
      <c r="E8" s="8">
        <v>3</v>
      </c>
      <c r="F8" s="8">
        <v>2</v>
      </c>
      <c r="G8" s="8">
        <v>1</v>
      </c>
      <c r="H8" s="8">
        <v>1</v>
      </c>
      <c r="I8" s="6">
        <f t="shared" si="0"/>
        <v>11</v>
      </c>
      <c r="J8" s="9">
        <f t="shared" si="1"/>
        <v>2145</v>
      </c>
      <c r="K8" s="9">
        <f t="shared" si="2"/>
        <v>10725</v>
      </c>
      <c r="L8" s="10">
        <f t="shared" si="3"/>
        <v>12870</v>
      </c>
    </row>
    <row r="9" spans="1:12" ht="15.75" x14ac:dyDescent="0.25">
      <c r="A9" s="29" t="s">
        <v>45</v>
      </c>
      <c r="B9" s="7">
        <v>0</v>
      </c>
      <c r="C9" s="7">
        <v>1</v>
      </c>
      <c r="D9" s="8">
        <v>1</v>
      </c>
      <c r="E9" s="8">
        <v>1</v>
      </c>
      <c r="F9" s="8">
        <v>1</v>
      </c>
      <c r="G9" s="8">
        <v>0</v>
      </c>
      <c r="H9" s="8">
        <v>1</v>
      </c>
      <c r="I9" s="6">
        <f t="shared" si="0"/>
        <v>5</v>
      </c>
      <c r="J9" s="9">
        <f t="shared" si="1"/>
        <v>975</v>
      </c>
      <c r="K9" s="9">
        <f t="shared" si="2"/>
        <v>4875</v>
      </c>
      <c r="L9" s="10">
        <f t="shared" si="3"/>
        <v>5850</v>
      </c>
    </row>
    <row r="10" spans="1:12" ht="15.75" x14ac:dyDescent="0.25">
      <c r="A10" s="29" t="s">
        <v>46</v>
      </c>
      <c r="B10" s="7">
        <v>0</v>
      </c>
      <c r="C10" s="7">
        <v>1</v>
      </c>
      <c r="D10" s="8">
        <v>4</v>
      </c>
      <c r="E10" s="8">
        <v>4</v>
      </c>
      <c r="F10" s="8">
        <v>5</v>
      </c>
      <c r="G10" s="8">
        <v>3</v>
      </c>
      <c r="H10" s="8">
        <v>4</v>
      </c>
      <c r="I10" s="6">
        <f t="shared" si="0"/>
        <v>21</v>
      </c>
      <c r="J10" s="9">
        <f t="shared" si="1"/>
        <v>4095</v>
      </c>
      <c r="K10" s="9">
        <f t="shared" si="2"/>
        <v>20475</v>
      </c>
      <c r="L10" s="10">
        <f t="shared" si="3"/>
        <v>24570</v>
      </c>
    </row>
    <row r="11" spans="1:12" ht="15.75" x14ac:dyDescent="0.25">
      <c r="A11" s="29" t="s">
        <v>11</v>
      </c>
      <c r="B11" s="7">
        <v>0</v>
      </c>
      <c r="C11" s="7">
        <v>1</v>
      </c>
      <c r="D11" s="8">
        <v>3</v>
      </c>
      <c r="E11" s="8">
        <v>3</v>
      </c>
      <c r="F11" s="8">
        <v>5</v>
      </c>
      <c r="G11" s="8">
        <v>3</v>
      </c>
      <c r="H11" s="8">
        <v>4</v>
      </c>
      <c r="I11" s="6">
        <f t="shared" si="0"/>
        <v>19</v>
      </c>
      <c r="J11" s="9">
        <f t="shared" si="1"/>
        <v>3705</v>
      </c>
      <c r="K11" s="9">
        <f t="shared" si="2"/>
        <v>18525</v>
      </c>
      <c r="L11" s="10">
        <f t="shared" si="3"/>
        <v>22230</v>
      </c>
    </row>
    <row r="12" spans="1:12" ht="15.75" x14ac:dyDescent="0.25">
      <c r="A12" s="29" t="s">
        <v>47</v>
      </c>
      <c r="B12" s="7">
        <v>2</v>
      </c>
      <c r="C12" s="7">
        <v>0</v>
      </c>
      <c r="D12" s="8">
        <v>10</v>
      </c>
      <c r="E12" s="8">
        <v>9</v>
      </c>
      <c r="F12" s="8">
        <v>3</v>
      </c>
      <c r="G12" s="8">
        <v>5</v>
      </c>
      <c r="H12" s="8">
        <v>4</v>
      </c>
      <c r="I12" s="6">
        <f t="shared" si="0"/>
        <v>33</v>
      </c>
      <c r="J12" s="9">
        <f t="shared" si="1"/>
        <v>6435</v>
      </c>
      <c r="K12" s="9">
        <f t="shared" si="2"/>
        <v>32175</v>
      </c>
      <c r="L12" s="10">
        <f t="shared" si="3"/>
        <v>38610</v>
      </c>
    </row>
    <row r="13" spans="1:12" ht="15.75" x14ac:dyDescent="0.25">
      <c r="A13" s="29" t="s">
        <v>21</v>
      </c>
      <c r="B13" s="7">
        <v>2</v>
      </c>
      <c r="C13" s="7">
        <v>0</v>
      </c>
      <c r="D13" s="8">
        <v>2</v>
      </c>
      <c r="E13" s="8">
        <v>2</v>
      </c>
      <c r="F13" s="8">
        <v>3</v>
      </c>
      <c r="G13" s="8">
        <v>2</v>
      </c>
      <c r="H13" s="8">
        <v>2</v>
      </c>
      <c r="I13" s="6">
        <f t="shared" si="0"/>
        <v>13</v>
      </c>
      <c r="J13" s="9">
        <f t="shared" si="1"/>
        <v>2535</v>
      </c>
      <c r="K13" s="9">
        <f t="shared" si="2"/>
        <v>12675</v>
      </c>
      <c r="L13" s="10">
        <f t="shared" si="3"/>
        <v>15210</v>
      </c>
    </row>
    <row r="14" spans="1:12" ht="15.75" x14ac:dyDescent="0.25">
      <c r="A14" s="28" t="s">
        <v>14</v>
      </c>
      <c r="B14" s="7">
        <v>0</v>
      </c>
      <c r="C14" s="7">
        <v>1</v>
      </c>
      <c r="D14" s="8">
        <v>3</v>
      </c>
      <c r="E14" s="8">
        <v>3</v>
      </c>
      <c r="F14" s="8">
        <v>5</v>
      </c>
      <c r="G14" s="8">
        <v>2</v>
      </c>
      <c r="H14" s="8">
        <v>3</v>
      </c>
      <c r="I14" s="6">
        <f t="shared" si="0"/>
        <v>17</v>
      </c>
      <c r="J14" s="9">
        <f t="shared" si="1"/>
        <v>3315</v>
      </c>
      <c r="K14" s="9">
        <f t="shared" si="2"/>
        <v>16575</v>
      </c>
      <c r="L14" s="10">
        <f t="shared" si="3"/>
        <v>19890</v>
      </c>
    </row>
    <row r="15" spans="1:12" ht="15.75" x14ac:dyDescent="0.25">
      <c r="A15" s="29" t="s">
        <v>32</v>
      </c>
      <c r="B15" s="7">
        <v>1</v>
      </c>
      <c r="C15" s="7">
        <v>3</v>
      </c>
      <c r="D15" s="8">
        <v>5</v>
      </c>
      <c r="E15" s="8">
        <v>5</v>
      </c>
      <c r="F15" s="8">
        <v>4</v>
      </c>
      <c r="G15" s="8">
        <v>6</v>
      </c>
      <c r="H15" s="8">
        <v>5</v>
      </c>
      <c r="I15" s="6">
        <f t="shared" si="0"/>
        <v>29</v>
      </c>
      <c r="J15" s="9">
        <f t="shared" si="1"/>
        <v>5655</v>
      </c>
      <c r="K15" s="9">
        <f t="shared" si="2"/>
        <v>28275</v>
      </c>
      <c r="L15" s="10">
        <f t="shared" si="3"/>
        <v>33930</v>
      </c>
    </row>
    <row r="16" spans="1:12" ht="15.75" x14ac:dyDescent="0.25">
      <c r="A16" s="32" t="s">
        <v>31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4"/>
    </row>
    <row r="17" spans="1:12" ht="15.75" x14ac:dyDescent="0.25">
      <c r="A17" s="29" t="s">
        <v>0</v>
      </c>
      <c r="B17" s="7">
        <v>1</v>
      </c>
      <c r="C17" s="7">
        <v>1</v>
      </c>
      <c r="D17" s="8">
        <v>2</v>
      </c>
      <c r="E17" s="8">
        <v>2</v>
      </c>
      <c r="F17" s="8">
        <v>2</v>
      </c>
      <c r="G17" s="8">
        <v>3</v>
      </c>
      <c r="H17" s="8">
        <v>3</v>
      </c>
      <c r="I17" s="6">
        <f t="shared" ref="I17:I19" si="4">SUM(B17:H17)</f>
        <v>14</v>
      </c>
      <c r="J17" s="9">
        <f t="shared" si="1"/>
        <v>2730</v>
      </c>
      <c r="K17" s="9">
        <f t="shared" si="2"/>
        <v>13650</v>
      </c>
      <c r="L17" s="10">
        <f>J17*6</f>
        <v>16380</v>
      </c>
    </row>
    <row r="18" spans="1:12" ht="15.75" x14ac:dyDescent="0.25">
      <c r="A18" s="29" t="s">
        <v>13</v>
      </c>
      <c r="B18" s="7">
        <v>0</v>
      </c>
      <c r="C18" s="7">
        <v>0</v>
      </c>
      <c r="D18" s="8">
        <v>1</v>
      </c>
      <c r="E18" s="8">
        <v>0</v>
      </c>
      <c r="F18" s="8">
        <v>1</v>
      </c>
      <c r="G18" s="8">
        <v>1</v>
      </c>
      <c r="H18" s="8">
        <v>1</v>
      </c>
      <c r="I18" s="6">
        <f t="shared" si="4"/>
        <v>4</v>
      </c>
      <c r="J18" s="9">
        <f t="shared" si="1"/>
        <v>780</v>
      </c>
      <c r="K18" s="9">
        <f t="shared" si="2"/>
        <v>3900</v>
      </c>
      <c r="L18" s="10">
        <f t="shared" ref="L18:L19" si="5">J18*6</f>
        <v>4680</v>
      </c>
    </row>
    <row r="19" spans="1:12" ht="15.75" x14ac:dyDescent="0.25">
      <c r="A19" s="28" t="s">
        <v>15</v>
      </c>
      <c r="B19" s="7">
        <v>0</v>
      </c>
      <c r="C19" s="7">
        <v>0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6">
        <f t="shared" si="4"/>
        <v>5</v>
      </c>
      <c r="J19" s="9">
        <f t="shared" si="1"/>
        <v>975</v>
      </c>
      <c r="K19" s="9">
        <f t="shared" si="2"/>
        <v>4875</v>
      </c>
      <c r="L19" s="10">
        <f t="shared" si="5"/>
        <v>5850</v>
      </c>
    </row>
    <row r="20" spans="1:12" ht="15.75" x14ac:dyDescent="0.25">
      <c r="A20" s="32" t="s">
        <v>28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4"/>
    </row>
    <row r="21" spans="1:12" ht="15.75" x14ac:dyDescent="0.25">
      <c r="A21" s="29" t="s">
        <v>23</v>
      </c>
      <c r="B21" s="7">
        <v>0</v>
      </c>
      <c r="C21" s="7">
        <v>0</v>
      </c>
      <c r="D21" s="8">
        <v>1</v>
      </c>
      <c r="E21" s="8">
        <v>1</v>
      </c>
      <c r="F21" s="8">
        <v>1</v>
      </c>
      <c r="G21" s="8">
        <v>0</v>
      </c>
      <c r="H21" s="8">
        <v>1</v>
      </c>
      <c r="I21" s="6">
        <f t="shared" ref="I21:I23" si="6">SUM(B21:H21)</f>
        <v>4</v>
      </c>
      <c r="J21" s="9">
        <f t="shared" si="1"/>
        <v>780</v>
      </c>
      <c r="K21" s="9">
        <f t="shared" ref="K21:K23" si="7">J21*5</f>
        <v>3900</v>
      </c>
      <c r="L21" s="10">
        <f>J21*6</f>
        <v>4680</v>
      </c>
    </row>
    <row r="22" spans="1:12" ht="15.75" x14ac:dyDescent="0.25">
      <c r="A22" s="28" t="s">
        <v>22</v>
      </c>
      <c r="B22" s="7">
        <v>0</v>
      </c>
      <c r="C22" s="7">
        <v>0</v>
      </c>
      <c r="D22" s="8">
        <v>0</v>
      </c>
      <c r="E22" s="8">
        <v>1</v>
      </c>
      <c r="F22" s="8">
        <v>1</v>
      </c>
      <c r="G22" s="8">
        <v>0</v>
      </c>
      <c r="H22" s="8">
        <v>0</v>
      </c>
      <c r="I22" s="6">
        <f t="shared" si="6"/>
        <v>2</v>
      </c>
      <c r="J22" s="9">
        <f t="shared" si="1"/>
        <v>390</v>
      </c>
      <c r="K22" s="9">
        <f t="shared" si="7"/>
        <v>1950</v>
      </c>
      <c r="L22" s="10">
        <f t="shared" ref="L22:L23" si="8">J22*6</f>
        <v>2340</v>
      </c>
    </row>
    <row r="23" spans="1:12" ht="15.75" x14ac:dyDescent="0.25">
      <c r="A23" s="28" t="s">
        <v>17</v>
      </c>
      <c r="B23" s="7">
        <v>0</v>
      </c>
      <c r="C23" s="7">
        <v>0</v>
      </c>
      <c r="D23" s="8">
        <v>0</v>
      </c>
      <c r="E23" s="8">
        <v>1</v>
      </c>
      <c r="F23" s="8">
        <v>1</v>
      </c>
      <c r="G23" s="8">
        <v>0</v>
      </c>
      <c r="H23" s="8">
        <v>0</v>
      </c>
      <c r="I23" s="6">
        <f t="shared" si="6"/>
        <v>2</v>
      </c>
      <c r="J23" s="9">
        <f t="shared" si="1"/>
        <v>390</v>
      </c>
      <c r="K23" s="9">
        <f t="shared" si="7"/>
        <v>1950</v>
      </c>
      <c r="L23" s="10">
        <f t="shared" si="8"/>
        <v>2340</v>
      </c>
    </row>
    <row r="24" spans="1:12" ht="15.75" x14ac:dyDescent="0.25">
      <c r="A24" s="32" t="s">
        <v>27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4"/>
    </row>
    <row r="25" spans="1:12" ht="15.75" x14ac:dyDescent="0.25">
      <c r="A25" s="28" t="s">
        <v>4</v>
      </c>
      <c r="B25" s="7">
        <v>0</v>
      </c>
      <c r="C25" s="7">
        <v>0</v>
      </c>
      <c r="D25" s="8">
        <v>3</v>
      </c>
      <c r="E25" s="8">
        <v>3</v>
      </c>
      <c r="F25" s="8">
        <v>2</v>
      </c>
      <c r="G25" s="8">
        <v>1</v>
      </c>
      <c r="H25" s="8">
        <v>1</v>
      </c>
      <c r="I25" s="6">
        <f t="shared" ref="I25:I36" si="9">SUM(B25:H25)</f>
        <v>10</v>
      </c>
      <c r="J25" s="9">
        <f t="shared" si="1"/>
        <v>1950</v>
      </c>
      <c r="K25" s="9">
        <f t="shared" ref="K25:K36" si="10">J25*5</f>
        <v>9750</v>
      </c>
      <c r="L25" s="10">
        <f>J25*6</f>
        <v>11700</v>
      </c>
    </row>
    <row r="26" spans="1:12" ht="15.75" x14ac:dyDescent="0.25">
      <c r="A26" s="28" t="s">
        <v>5</v>
      </c>
      <c r="B26" s="7">
        <v>0</v>
      </c>
      <c r="C26" s="7">
        <v>0</v>
      </c>
      <c r="D26" s="8">
        <v>0</v>
      </c>
      <c r="E26" s="8">
        <v>0</v>
      </c>
      <c r="F26" s="8">
        <v>2</v>
      </c>
      <c r="G26" s="8">
        <v>1</v>
      </c>
      <c r="H26" s="8">
        <v>1</v>
      </c>
      <c r="I26" s="6">
        <f t="shared" si="9"/>
        <v>4</v>
      </c>
      <c r="J26" s="9">
        <f t="shared" si="1"/>
        <v>780</v>
      </c>
      <c r="K26" s="9">
        <f t="shared" si="10"/>
        <v>3900</v>
      </c>
      <c r="L26" s="10">
        <f t="shared" ref="L26:L36" si="11">J26*6</f>
        <v>4680</v>
      </c>
    </row>
    <row r="27" spans="1:12" ht="15.75" x14ac:dyDescent="0.25">
      <c r="A27" s="29" t="s">
        <v>49</v>
      </c>
      <c r="B27" s="7">
        <v>0</v>
      </c>
      <c r="C27" s="7">
        <v>1</v>
      </c>
      <c r="D27" s="8">
        <v>3</v>
      </c>
      <c r="E27" s="8">
        <v>3</v>
      </c>
      <c r="F27" s="8">
        <v>2</v>
      </c>
      <c r="G27" s="8">
        <v>2</v>
      </c>
      <c r="H27" s="8">
        <v>1</v>
      </c>
      <c r="I27" s="6">
        <f t="shared" si="9"/>
        <v>12</v>
      </c>
      <c r="J27" s="9">
        <f t="shared" si="1"/>
        <v>2340</v>
      </c>
      <c r="K27" s="9">
        <f t="shared" si="10"/>
        <v>11700</v>
      </c>
      <c r="L27" s="10">
        <f t="shared" si="11"/>
        <v>14040</v>
      </c>
    </row>
    <row r="28" spans="1:12" ht="15.75" x14ac:dyDescent="0.25">
      <c r="A28" s="29" t="s">
        <v>6</v>
      </c>
      <c r="B28" s="7">
        <v>0</v>
      </c>
      <c r="C28" s="7">
        <v>0</v>
      </c>
      <c r="D28" s="8">
        <v>0</v>
      </c>
      <c r="E28" s="8">
        <v>0</v>
      </c>
      <c r="F28" s="8">
        <v>2</v>
      </c>
      <c r="G28" s="8">
        <v>2</v>
      </c>
      <c r="H28" s="8">
        <v>1</v>
      </c>
      <c r="I28" s="6">
        <f t="shared" si="9"/>
        <v>5</v>
      </c>
      <c r="J28" s="9">
        <f t="shared" si="1"/>
        <v>975</v>
      </c>
      <c r="K28" s="9">
        <f t="shared" si="10"/>
        <v>4875</v>
      </c>
      <c r="L28" s="10">
        <f t="shared" si="11"/>
        <v>5850</v>
      </c>
    </row>
    <row r="29" spans="1:12" ht="15.75" x14ac:dyDescent="0.25">
      <c r="A29" s="29" t="s">
        <v>7</v>
      </c>
      <c r="B29" s="7">
        <v>0</v>
      </c>
      <c r="C29" s="7">
        <v>0</v>
      </c>
      <c r="D29" s="8">
        <v>0</v>
      </c>
      <c r="E29" s="8">
        <v>0</v>
      </c>
      <c r="F29" s="8">
        <v>2</v>
      </c>
      <c r="G29" s="8">
        <v>1</v>
      </c>
      <c r="H29" s="8">
        <v>1</v>
      </c>
      <c r="I29" s="6">
        <f t="shared" si="9"/>
        <v>4</v>
      </c>
      <c r="J29" s="9">
        <f t="shared" si="1"/>
        <v>780</v>
      </c>
      <c r="K29" s="9">
        <f t="shared" si="10"/>
        <v>3900</v>
      </c>
      <c r="L29" s="10">
        <f t="shared" si="11"/>
        <v>4680</v>
      </c>
    </row>
    <row r="30" spans="1:12" ht="15.75" x14ac:dyDescent="0.25">
      <c r="A30" s="29" t="s">
        <v>8</v>
      </c>
      <c r="B30" s="7">
        <v>0</v>
      </c>
      <c r="C30" s="7">
        <v>1</v>
      </c>
      <c r="D30" s="8">
        <v>5</v>
      </c>
      <c r="E30" s="8">
        <v>3</v>
      </c>
      <c r="F30" s="8">
        <v>4</v>
      </c>
      <c r="G30" s="8">
        <v>3</v>
      </c>
      <c r="H30" s="8">
        <v>5</v>
      </c>
      <c r="I30" s="6">
        <f t="shared" si="9"/>
        <v>21</v>
      </c>
      <c r="J30" s="9">
        <f t="shared" si="1"/>
        <v>4095</v>
      </c>
      <c r="K30" s="9">
        <f t="shared" si="10"/>
        <v>20475</v>
      </c>
      <c r="L30" s="10">
        <f t="shared" si="11"/>
        <v>24570</v>
      </c>
    </row>
    <row r="31" spans="1:12" ht="15.75" x14ac:dyDescent="0.25">
      <c r="A31" s="28" t="s">
        <v>9</v>
      </c>
      <c r="B31" s="7">
        <v>0</v>
      </c>
      <c r="C31" s="7">
        <v>1</v>
      </c>
      <c r="D31" s="8">
        <v>1</v>
      </c>
      <c r="E31" s="8">
        <v>1</v>
      </c>
      <c r="F31" s="8">
        <v>2</v>
      </c>
      <c r="G31" s="8">
        <v>2</v>
      </c>
      <c r="H31" s="8">
        <v>2</v>
      </c>
      <c r="I31" s="6">
        <f t="shared" si="9"/>
        <v>9</v>
      </c>
      <c r="J31" s="9">
        <f t="shared" si="1"/>
        <v>1755</v>
      </c>
      <c r="K31" s="9">
        <f t="shared" si="10"/>
        <v>8775</v>
      </c>
      <c r="L31" s="10">
        <f t="shared" si="11"/>
        <v>10530</v>
      </c>
    </row>
    <row r="32" spans="1:12" ht="15.75" x14ac:dyDescent="0.25">
      <c r="A32" s="29" t="s">
        <v>38</v>
      </c>
      <c r="B32" s="7">
        <v>0</v>
      </c>
      <c r="C32" s="7">
        <v>1</v>
      </c>
      <c r="D32" s="8">
        <v>2</v>
      </c>
      <c r="E32" s="8">
        <v>2</v>
      </c>
      <c r="F32" s="8">
        <v>3</v>
      </c>
      <c r="G32" s="8">
        <v>4</v>
      </c>
      <c r="H32" s="8">
        <v>2</v>
      </c>
      <c r="I32" s="6">
        <f t="shared" si="9"/>
        <v>14</v>
      </c>
      <c r="J32" s="9">
        <f t="shared" si="1"/>
        <v>2730</v>
      </c>
      <c r="K32" s="9">
        <f t="shared" si="10"/>
        <v>13650</v>
      </c>
      <c r="L32" s="10">
        <f t="shared" si="11"/>
        <v>16380</v>
      </c>
    </row>
    <row r="33" spans="1:12" ht="15.75" x14ac:dyDescent="0.25">
      <c r="A33" s="28" t="s">
        <v>10</v>
      </c>
      <c r="B33" s="7">
        <v>0</v>
      </c>
      <c r="C33" s="7">
        <v>1</v>
      </c>
      <c r="D33" s="8">
        <v>2</v>
      </c>
      <c r="E33" s="8">
        <v>3</v>
      </c>
      <c r="F33" s="8">
        <v>4</v>
      </c>
      <c r="G33" s="8">
        <v>2</v>
      </c>
      <c r="H33" s="8">
        <v>2</v>
      </c>
      <c r="I33" s="6">
        <f t="shared" si="9"/>
        <v>14</v>
      </c>
      <c r="J33" s="9">
        <f t="shared" si="1"/>
        <v>2730</v>
      </c>
      <c r="K33" s="9">
        <f t="shared" si="10"/>
        <v>13650</v>
      </c>
      <c r="L33" s="10">
        <f t="shared" si="11"/>
        <v>16380</v>
      </c>
    </row>
    <row r="34" spans="1:12" ht="15.75" x14ac:dyDescent="0.25">
      <c r="A34" s="28" t="s">
        <v>36</v>
      </c>
      <c r="B34" s="7">
        <v>0</v>
      </c>
      <c r="C34" s="7">
        <v>1</v>
      </c>
      <c r="D34" s="8">
        <v>1</v>
      </c>
      <c r="E34" s="8">
        <v>2</v>
      </c>
      <c r="F34" s="8">
        <v>4</v>
      </c>
      <c r="G34" s="8">
        <v>3</v>
      </c>
      <c r="H34" s="8">
        <v>3</v>
      </c>
      <c r="I34" s="6">
        <f t="shared" si="9"/>
        <v>14</v>
      </c>
      <c r="J34" s="9">
        <f t="shared" si="1"/>
        <v>2730</v>
      </c>
      <c r="K34" s="9">
        <f t="shared" si="10"/>
        <v>13650</v>
      </c>
      <c r="L34" s="10">
        <f t="shared" si="11"/>
        <v>16380</v>
      </c>
    </row>
    <row r="35" spans="1:12" ht="15.75" x14ac:dyDescent="0.25">
      <c r="A35" s="29" t="s">
        <v>12</v>
      </c>
      <c r="B35" s="7">
        <v>0</v>
      </c>
      <c r="C35" s="7">
        <v>1</v>
      </c>
      <c r="D35" s="8">
        <v>2</v>
      </c>
      <c r="E35" s="8">
        <v>2</v>
      </c>
      <c r="F35" s="8">
        <v>4</v>
      </c>
      <c r="G35" s="8">
        <v>3</v>
      </c>
      <c r="H35" s="8">
        <v>3</v>
      </c>
      <c r="I35" s="6">
        <f t="shared" si="9"/>
        <v>15</v>
      </c>
      <c r="J35" s="9">
        <f t="shared" si="1"/>
        <v>2925</v>
      </c>
      <c r="K35" s="9">
        <f t="shared" si="10"/>
        <v>14625</v>
      </c>
      <c r="L35" s="10">
        <f t="shared" si="11"/>
        <v>17550</v>
      </c>
    </row>
    <row r="36" spans="1:12" ht="16.5" thickBot="1" x14ac:dyDescent="0.3">
      <c r="A36" s="30" t="s">
        <v>16</v>
      </c>
      <c r="B36" s="11">
        <v>0</v>
      </c>
      <c r="C36" s="11">
        <v>1</v>
      </c>
      <c r="D36" s="12">
        <v>2</v>
      </c>
      <c r="E36" s="12">
        <v>2</v>
      </c>
      <c r="F36" s="12">
        <v>5</v>
      </c>
      <c r="G36" s="31">
        <v>3</v>
      </c>
      <c r="H36" s="31">
        <v>3</v>
      </c>
      <c r="I36" s="6">
        <f t="shared" si="9"/>
        <v>16</v>
      </c>
      <c r="J36" s="9">
        <f t="shared" si="1"/>
        <v>3120</v>
      </c>
      <c r="K36" s="9">
        <f t="shared" si="10"/>
        <v>15600</v>
      </c>
      <c r="L36" s="10">
        <f t="shared" si="11"/>
        <v>18720</v>
      </c>
    </row>
    <row r="37" spans="1:12" ht="15.75" x14ac:dyDescent="0.25">
      <c r="A37" s="13" t="s">
        <v>30</v>
      </c>
      <c r="B37" s="14">
        <f t="shared" ref="B37:I37" si="12">SUM(B3:B36)</f>
        <v>10</v>
      </c>
      <c r="C37" s="14">
        <f t="shared" si="12"/>
        <v>20</v>
      </c>
      <c r="D37" s="14">
        <f t="shared" si="12"/>
        <v>71</v>
      </c>
      <c r="E37" s="14">
        <f t="shared" si="12"/>
        <v>73</v>
      </c>
      <c r="F37" s="14">
        <f t="shared" si="12"/>
        <v>81</v>
      </c>
      <c r="G37" s="14">
        <f t="shared" ref="G37:H37" si="13">SUM(G3:G36)</f>
        <v>63</v>
      </c>
      <c r="H37" s="14">
        <f t="shared" si="13"/>
        <v>65</v>
      </c>
      <c r="I37" s="15">
        <f t="shared" si="12"/>
        <v>383</v>
      </c>
      <c r="J37" s="16"/>
      <c r="K37" s="16"/>
      <c r="L37" s="16"/>
    </row>
    <row r="38" spans="1:12" ht="15.75" x14ac:dyDescent="0.25">
      <c r="A38" s="17" t="s">
        <v>33</v>
      </c>
      <c r="B38" s="18">
        <f>B37*195</f>
        <v>1950</v>
      </c>
      <c r="C38" s="18">
        <f t="shared" ref="C38:D38" si="14">C37*195</f>
        <v>3900</v>
      </c>
      <c r="D38" s="18">
        <f t="shared" si="14"/>
        <v>13845</v>
      </c>
      <c r="E38" s="18">
        <f>E37*195</f>
        <v>14235</v>
      </c>
      <c r="F38" s="18">
        <f>F37*195</f>
        <v>15795</v>
      </c>
      <c r="G38" s="18">
        <f>G37*195</f>
        <v>12285</v>
      </c>
      <c r="H38" s="18">
        <f>H37*195</f>
        <v>12675</v>
      </c>
      <c r="I38" s="19">
        <f>I37*195</f>
        <v>74685</v>
      </c>
      <c r="J38" s="20"/>
      <c r="K38" s="20"/>
      <c r="L38" s="20"/>
    </row>
    <row r="39" spans="1:12" ht="15.75" x14ac:dyDescent="0.25">
      <c r="A39" s="17" t="s">
        <v>37</v>
      </c>
      <c r="B39" s="21">
        <f>B38*5</f>
        <v>9750</v>
      </c>
      <c r="C39" s="21">
        <f t="shared" ref="C39:F39" si="15">C38*5</f>
        <v>19500</v>
      </c>
      <c r="D39" s="21">
        <f t="shared" si="15"/>
        <v>69225</v>
      </c>
      <c r="E39" s="21">
        <f t="shared" si="15"/>
        <v>71175</v>
      </c>
      <c r="F39" s="21">
        <f t="shared" si="15"/>
        <v>78975</v>
      </c>
      <c r="G39" s="21">
        <f t="shared" ref="G39:H39" si="16">G38*5</f>
        <v>61425</v>
      </c>
      <c r="H39" s="21">
        <f t="shared" si="16"/>
        <v>63375</v>
      </c>
      <c r="I39" s="22">
        <f>I38*5</f>
        <v>373425</v>
      </c>
      <c r="J39" s="23"/>
      <c r="K39" s="23"/>
      <c r="L39" s="23"/>
    </row>
    <row r="40" spans="1:12" ht="16.5" thickBot="1" x14ac:dyDescent="0.3">
      <c r="A40" s="24" t="s">
        <v>34</v>
      </c>
      <c r="B40" s="25">
        <f>B38*6</f>
        <v>11700</v>
      </c>
      <c r="C40" s="25">
        <f t="shared" ref="C40:I40" si="17">C38*6</f>
        <v>23400</v>
      </c>
      <c r="D40" s="25">
        <f t="shared" si="17"/>
        <v>83070</v>
      </c>
      <c r="E40" s="25">
        <f t="shared" si="17"/>
        <v>85410</v>
      </c>
      <c r="F40" s="25">
        <f t="shared" si="17"/>
        <v>94770</v>
      </c>
      <c r="G40" s="25">
        <f t="shared" ref="G40:H40" si="18">G38*6</f>
        <v>73710</v>
      </c>
      <c r="H40" s="25">
        <f t="shared" si="18"/>
        <v>76050</v>
      </c>
      <c r="I40" s="26">
        <f t="shared" si="17"/>
        <v>448110</v>
      </c>
      <c r="J40" s="27"/>
      <c r="K40" s="27"/>
      <c r="L40" s="27"/>
    </row>
  </sheetData>
  <mergeCells count="4">
    <mergeCell ref="A20:L20"/>
    <mergeCell ref="A24:L24"/>
    <mergeCell ref="A2:L2"/>
    <mergeCell ref="A16:L16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2021-02-02T21:49:56Z</dcterms:modified>
</cp:coreProperties>
</file>