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3_zadani_vakcinace\"/>
    </mc:Choice>
  </mc:AlternateContent>
  <xr:revisionPtr revIDLastSave="0" documentId="13_ncr:1_{796D0B94-A080-46F3-8F1A-5A04E648AF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2" i="3"/>
  <c r="H12" i="3" s="1"/>
  <c r="G11" i="3"/>
  <c r="H11" i="3" s="1"/>
  <c r="F19" i="3"/>
  <c r="F20" i="3" s="1"/>
  <c r="F21" i="3" s="1"/>
  <c r="E19" i="3"/>
  <c r="E20" i="3" s="1"/>
  <c r="E21" i="3" s="1"/>
  <c r="D19" i="3"/>
  <c r="D20" i="3" s="1"/>
  <c r="D21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D33" i="2"/>
  <c r="E33" i="2"/>
  <c r="F33" i="2"/>
  <c r="G33" i="2"/>
  <c r="H33" i="2"/>
  <c r="I33" i="2"/>
  <c r="J33" i="2"/>
  <c r="G19" i="3" l="1"/>
  <c r="G20" i="3" s="1"/>
  <c r="G21" i="3" s="1"/>
  <c r="J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5" i="2" l="1"/>
  <c r="J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M20" i="2" s="1"/>
  <c r="L19" i="2"/>
  <c r="N19" i="2" s="1"/>
  <c r="L18" i="2"/>
  <c r="N18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20" i="2" l="1"/>
  <c r="N30" i="2"/>
  <c r="M30" i="2"/>
  <c r="N31" i="2"/>
  <c r="M31" i="2"/>
  <c r="N28" i="2"/>
  <c r="M28" i="2"/>
  <c r="N32" i="2"/>
  <c r="M32" i="2"/>
  <c r="N29" i="2"/>
  <c r="M29" i="2"/>
  <c r="M19" i="2"/>
  <c r="K33" i="2"/>
  <c r="K34" i="2" s="1"/>
  <c r="K35" i="2" s="1"/>
  <c r="N3" i="2"/>
  <c r="M3" i="2"/>
  <c r="N11" i="2"/>
  <c r="M11" i="2"/>
  <c r="N4" i="2"/>
  <c r="M4" i="2"/>
  <c r="N12" i="2"/>
  <c r="M12" i="2"/>
  <c r="N16" i="2"/>
  <c r="M16" i="2"/>
  <c r="M21" i="2"/>
  <c r="N21" i="2"/>
  <c r="M25" i="2"/>
  <c r="N25" i="2"/>
  <c r="N5" i="2"/>
  <c r="M5" i="2"/>
  <c r="N9" i="2"/>
  <c r="M9" i="2"/>
  <c r="N13" i="2"/>
  <c r="M13" i="2"/>
  <c r="N17" i="2"/>
  <c r="M17" i="2"/>
  <c r="M22" i="2"/>
  <c r="N22" i="2"/>
  <c r="M26" i="2"/>
  <c r="N26" i="2"/>
  <c r="F35" i="2"/>
  <c r="F36" i="2"/>
  <c r="N7" i="2"/>
  <c r="M7" i="2"/>
  <c r="N15" i="2"/>
  <c r="M15" i="2"/>
  <c r="M24" i="2"/>
  <c r="N24" i="2"/>
  <c r="N8" i="2"/>
  <c r="M8" i="2"/>
  <c r="N6" i="2"/>
  <c r="M6" i="2"/>
  <c r="N10" i="2"/>
  <c r="M10" i="2"/>
  <c r="N14" i="2"/>
  <c r="M14" i="2"/>
  <c r="M23" i="2"/>
  <c r="N23" i="2"/>
  <c r="M27" i="2"/>
  <c r="N27" i="2"/>
  <c r="G36" i="2"/>
  <c r="G35" i="2"/>
  <c r="E36" i="2"/>
  <c r="L2" i="2"/>
  <c r="M18" i="2"/>
  <c r="D35" i="2"/>
  <c r="H35" i="2"/>
  <c r="K36" i="2" l="1"/>
  <c r="N2" i="2"/>
  <c r="M2" i="2"/>
</calcChain>
</file>

<file path=xl/sharedStrings.xml><?xml version="1.0" encoding="utf-8"?>
<sst xmlns="http://schemas.openxmlformats.org/spreadsheetml/2006/main" count="99" uniqueCount="69">
  <si>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</si>
  <si>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</si>
  <si>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</si>
  <si>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</si>
  <si>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</si>
  <si>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</si>
  <si>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</si>
  <si>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</si>
  <si>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</si>
  <si>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</si>
  <si>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</si>
  <si>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</si>
  <si>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</si>
  <si>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</si>
  <si>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</si>
  <si>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</si>
  <si>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</si>
  <si>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</si>
  <si>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</si>
  <si>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</si>
  <si>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</si>
  <si>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</si>
  <si>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</si>
  <si>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</si>
  <si>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</si>
  <si>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</si>
  <si>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</si>
  <si>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</si>
  <si>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</si>
  <si>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</si>
  <si>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</si>
  <si>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</si>
  <si>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</si>
  <si>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</si>
  <si>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</si>
  <si>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</si>
  <si>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</si>
  <si>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</si>
  <si>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</si>
  <si>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</si>
  <si>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</si>
  <si>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</si>
  <si>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</si>
  <si>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CZ052 Královehradecký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</si>
  <si>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</si>
  <si>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</si>
  <si>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</si>
  <si>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</si>
  <si>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</si>
  <si>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</si>
  <si>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</si>
  <si>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</si>
  <si>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</si>
  <si>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</si>
  <si>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</si>
  <si>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</si>
  <si>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</si>
  <si>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CELKEM stav k 2.2. včetně předávek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</si>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</sst>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7" fontId="1" fillId="0" borderId="24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N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6" max="16" width="9.28515625" customWidth="1"/>
    <col min="18" max="18" width="41.42578125" bestFit="1" customWidth="1"/>
  </cols>
  <sheetData>
    <row r="1" spans="1:14" ht="33.75" customHeight="1" thickBot="1" x14ac:dyDescent="0.3">
      <c r="A1" s="28" t="s">
        <v>24</v>
      </c>
      <c r="B1" s="29"/>
      <c r="C1" s="30"/>
      <c r="D1" s="91">
        <v>44191</v>
      </c>
      <c r="E1" s="92">
        <v>44193</v>
      </c>
      <c r="F1" s="92">
        <v>44200</v>
      </c>
      <c r="G1" s="92">
        <v>44207</v>
      </c>
      <c r="H1" s="92">
        <v>44214</v>
      </c>
      <c r="I1" s="92">
        <v>44221</v>
      </c>
      <c r="J1" s="92">
        <v>44228</v>
      </c>
      <c r="K1" s="47" t="s">
        <v>57</v>
      </c>
      <c r="L1" s="1" t="s">
        <v>30</v>
      </c>
      <c r="M1" s="1" t="s">
        <v>34</v>
      </c>
      <c r="N1" s="2" t="s">
        <v>35</v>
      </c>
    </row>
    <row r="2" spans="1:14" ht="15.75" x14ac:dyDescent="0.25">
      <c r="A2" s="46" t="s">
        <v>21</v>
      </c>
      <c r="B2" s="43" t="s">
        <v>41</v>
      </c>
      <c r="C2" s="38" t="s">
        <v>36</v>
      </c>
      <c r="D2" s="56">
        <v>1</v>
      </c>
      <c r="E2" s="57">
        <v>1</v>
      </c>
      <c r="F2" s="58">
        <v>10</v>
      </c>
      <c r="G2" s="58">
        <v>10</v>
      </c>
      <c r="H2" s="58">
        <v>3</v>
      </c>
      <c r="I2" s="58">
        <v>4</v>
      </c>
      <c r="J2" s="58">
        <v>4</v>
      </c>
      <c r="K2" s="59">
        <f>SUM(D2:J2)</f>
        <v>33</v>
      </c>
      <c r="L2" s="60">
        <f>K2*195</f>
        <v>6435</v>
      </c>
      <c r="M2" s="60">
        <f>L2*5</f>
        <v>32175</v>
      </c>
      <c r="N2" s="61">
        <f>L2*6</f>
        <v>38610</v>
      </c>
    </row>
    <row r="3" spans="1:14" ht="15.75" x14ac:dyDescent="0.25">
      <c r="A3" s="39"/>
      <c r="B3" s="44"/>
      <c r="C3" s="32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3">
        <f t="shared" ref="K3:K14" si="0">SUM(D3:J3)</f>
        <v>11</v>
      </c>
      <c r="L3" s="6">
        <f t="shared" ref="L3:L32" si="1">K3*195</f>
        <v>2145</v>
      </c>
      <c r="M3" s="6">
        <f t="shared" ref="M3:M17" si="2">L3*5</f>
        <v>10725</v>
      </c>
      <c r="N3" s="7">
        <f t="shared" ref="N3:N14" si="3">L3*6</f>
        <v>12870</v>
      </c>
    </row>
    <row r="4" spans="1:14" ht="15.75" x14ac:dyDescent="0.25">
      <c r="A4" s="39"/>
      <c r="B4" s="44"/>
      <c r="C4" s="32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3">
        <f t="shared" si="0"/>
        <v>10</v>
      </c>
      <c r="L4" s="6">
        <f t="shared" si="1"/>
        <v>1950</v>
      </c>
      <c r="M4" s="6">
        <f t="shared" si="2"/>
        <v>9750</v>
      </c>
      <c r="N4" s="7">
        <f t="shared" si="3"/>
        <v>11700</v>
      </c>
    </row>
    <row r="5" spans="1:14" ht="15.75" x14ac:dyDescent="0.25">
      <c r="A5" s="39"/>
      <c r="B5" s="44"/>
      <c r="C5" s="32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3">
        <f t="shared" si="0"/>
        <v>11</v>
      </c>
      <c r="L5" s="6">
        <f t="shared" si="1"/>
        <v>2145</v>
      </c>
      <c r="M5" s="6">
        <f t="shared" si="2"/>
        <v>10725</v>
      </c>
      <c r="N5" s="7">
        <f t="shared" si="3"/>
        <v>12870</v>
      </c>
    </row>
    <row r="6" spans="1:14" ht="15.75" x14ac:dyDescent="0.25">
      <c r="A6" s="39"/>
      <c r="B6" s="44"/>
      <c r="C6" s="32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3">
        <f t="shared" si="0"/>
        <v>5</v>
      </c>
      <c r="L6" s="6">
        <f t="shared" si="1"/>
        <v>975</v>
      </c>
      <c r="M6" s="6">
        <f t="shared" si="2"/>
        <v>4875</v>
      </c>
      <c r="N6" s="7">
        <f t="shared" si="3"/>
        <v>5850</v>
      </c>
    </row>
    <row r="7" spans="1:14" ht="15.75" x14ac:dyDescent="0.25">
      <c r="A7" s="39"/>
      <c r="B7" s="44"/>
      <c r="C7" s="32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3">
        <f t="shared" si="0"/>
        <v>4</v>
      </c>
      <c r="L7" s="6">
        <f t="shared" si="1"/>
        <v>780</v>
      </c>
      <c r="M7" s="6">
        <f t="shared" si="2"/>
        <v>3900</v>
      </c>
      <c r="N7" s="7">
        <f t="shared" si="3"/>
        <v>4680</v>
      </c>
    </row>
    <row r="8" spans="1:14" ht="15.75" x14ac:dyDescent="0.25">
      <c r="A8" s="39"/>
      <c r="B8" s="44"/>
      <c r="C8" s="33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3">
        <f t="shared" si="0"/>
        <v>11</v>
      </c>
      <c r="L8" s="6">
        <f t="shared" si="1"/>
        <v>2145</v>
      </c>
      <c r="M8" s="6">
        <f t="shared" si="2"/>
        <v>10725</v>
      </c>
      <c r="N8" s="7">
        <f t="shared" si="3"/>
        <v>12870</v>
      </c>
    </row>
    <row r="9" spans="1:14" ht="15.75" x14ac:dyDescent="0.25">
      <c r="A9" s="39"/>
      <c r="B9" s="44" t="s">
        <v>42</v>
      </c>
      <c r="C9" s="33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3">
        <f t="shared" si="0"/>
        <v>21</v>
      </c>
      <c r="L9" s="6">
        <f t="shared" si="1"/>
        <v>4095</v>
      </c>
      <c r="M9" s="6">
        <f t="shared" si="2"/>
        <v>20475</v>
      </c>
      <c r="N9" s="7">
        <f t="shared" si="3"/>
        <v>24570</v>
      </c>
    </row>
    <row r="10" spans="1:14" ht="15.75" x14ac:dyDescent="0.25">
      <c r="A10" s="39"/>
      <c r="B10" s="44" t="s">
        <v>43</v>
      </c>
      <c r="C10" s="33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3">
        <f t="shared" si="0"/>
        <v>19</v>
      </c>
      <c r="L10" s="6">
        <f t="shared" si="1"/>
        <v>3705</v>
      </c>
      <c r="M10" s="6">
        <f t="shared" si="2"/>
        <v>18525</v>
      </c>
      <c r="N10" s="7">
        <f t="shared" si="3"/>
        <v>22230</v>
      </c>
    </row>
    <row r="11" spans="1:14" ht="15.75" x14ac:dyDescent="0.25">
      <c r="A11" s="39"/>
      <c r="B11" s="44" t="s">
        <v>44</v>
      </c>
      <c r="C11" s="33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3">
        <f t="shared" si="0"/>
        <v>13</v>
      </c>
      <c r="L11" s="6">
        <f t="shared" si="1"/>
        <v>2535</v>
      </c>
      <c r="M11" s="6">
        <f t="shared" si="2"/>
        <v>12675</v>
      </c>
      <c r="N11" s="7">
        <f t="shared" si="3"/>
        <v>15210</v>
      </c>
    </row>
    <row r="12" spans="1:14" ht="15.75" x14ac:dyDescent="0.25">
      <c r="A12" s="39"/>
      <c r="B12" s="44"/>
      <c r="C12" s="33" t="s">
        <v>45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3">
        <f t="shared" si="0"/>
        <v>36</v>
      </c>
      <c r="L12" s="6">
        <f t="shared" si="1"/>
        <v>7020</v>
      </c>
      <c r="M12" s="6">
        <f t="shared" si="2"/>
        <v>35100</v>
      </c>
      <c r="N12" s="7">
        <f t="shared" si="3"/>
        <v>42120</v>
      </c>
    </row>
    <row r="13" spans="1:14" ht="15.75" x14ac:dyDescent="0.25">
      <c r="A13" s="39"/>
      <c r="B13" s="44" t="s">
        <v>46</v>
      </c>
      <c r="C13" s="32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3">
        <f t="shared" si="0"/>
        <v>17</v>
      </c>
      <c r="L13" s="6">
        <f t="shared" si="1"/>
        <v>3315</v>
      </c>
      <c r="M13" s="6">
        <f t="shared" si="2"/>
        <v>16575</v>
      </c>
      <c r="N13" s="7">
        <f t="shared" si="3"/>
        <v>19890</v>
      </c>
    </row>
    <row r="14" spans="1:14" ht="16.5" thickBot="1" x14ac:dyDescent="0.3">
      <c r="A14" s="62"/>
      <c r="B14" s="45" t="s">
        <v>47</v>
      </c>
      <c r="C14" s="34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63">
        <f t="shared" si="0"/>
        <v>28</v>
      </c>
      <c r="L14" s="64">
        <f t="shared" si="1"/>
        <v>5460</v>
      </c>
      <c r="M14" s="64">
        <f t="shared" si="2"/>
        <v>27300</v>
      </c>
      <c r="N14" s="65">
        <f t="shared" si="3"/>
        <v>32760</v>
      </c>
    </row>
    <row r="15" spans="1:14" ht="15.75" x14ac:dyDescent="0.25">
      <c r="A15" s="46" t="s">
        <v>26</v>
      </c>
      <c r="B15" s="43" t="s">
        <v>41</v>
      </c>
      <c r="C15" s="66" t="s">
        <v>0</v>
      </c>
      <c r="D15" s="56">
        <v>1</v>
      </c>
      <c r="E15" s="57">
        <v>1</v>
      </c>
      <c r="F15" s="58">
        <v>2</v>
      </c>
      <c r="G15" s="58">
        <v>2</v>
      </c>
      <c r="H15" s="58">
        <v>2</v>
      </c>
      <c r="I15" s="58">
        <v>3</v>
      </c>
      <c r="J15" s="58">
        <v>3</v>
      </c>
      <c r="K15" s="59">
        <f t="shared" ref="K15:K17" si="4">SUM(D15:J15)</f>
        <v>14</v>
      </c>
      <c r="L15" s="60">
        <f t="shared" si="1"/>
        <v>2730</v>
      </c>
      <c r="M15" s="60">
        <f t="shared" si="2"/>
        <v>13650</v>
      </c>
      <c r="N15" s="61">
        <f>L15*6</f>
        <v>16380</v>
      </c>
    </row>
    <row r="16" spans="1:14" ht="15.75" x14ac:dyDescent="0.25">
      <c r="A16" s="39"/>
      <c r="B16" s="44" t="s">
        <v>44</v>
      </c>
      <c r="C16" s="33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3">
        <f t="shared" si="4"/>
        <v>4</v>
      </c>
      <c r="L16" s="6">
        <f t="shared" si="1"/>
        <v>780</v>
      </c>
      <c r="M16" s="6">
        <f t="shared" si="2"/>
        <v>3900</v>
      </c>
      <c r="N16" s="7">
        <f t="shared" ref="N16:N17" si="5">L16*6</f>
        <v>4680</v>
      </c>
    </row>
    <row r="17" spans="1:14" ht="16.5" thickBot="1" x14ac:dyDescent="0.3">
      <c r="A17" s="62"/>
      <c r="B17" s="45" t="s">
        <v>46</v>
      </c>
      <c r="C17" s="67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63">
        <f t="shared" si="4"/>
        <v>5</v>
      </c>
      <c r="L17" s="64">
        <f t="shared" si="1"/>
        <v>975</v>
      </c>
      <c r="M17" s="64">
        <f t="shared" si="2"/>
        <v>4875</v>
      </c>
      <c r="N17" s="65">
        <f t="shared" si="5"/>
        <v>5850</v>
      </c>
    </row>
    <row r="18" spans="1:14" ht="15.75" x14ac:dyDescent="0.25">
      <c r="A18" s="46" t="s">
        <v>23</v>
      </c>
      <c r="B18" s="43" t="s">
        <v>41</v>
      </c>
      <c r="C18" s="66" t="s">
        <v>20</v>
      </c>
      <c r="D18" s="56">
        <v>0</v>
      </c>
      <c r="E18" s="57">
        <v>0</v>
      </c>
      <c r="F18" s="58">
        <v>1</v>
      </c>
      <c r="G18" s="58">
        <v>1</v>
      </c>
      <c r="H18" s="58">
        <v>1</v>
      </c>
      <c r="I18" s="58">
        <v>0</v>
      </c>
      <c r="J18" s="58">
        <v>1</v>
      </c>
      <c r="K18" s="59">
        <f t="shared" ref="K18:K20" si="6">SUM(D18:J18)</f>
        <v>4</v>
      </c>
      <c r="L18" s="60">
        <f t="shared" si="1"/>
        <v>780</v>
      </c>
      <c r="M18" s="60">
        <f t="shared" ref="M18:M20" si="7">L18*5</f>
        <v>3900</v>
      </c>
      <c r="N18" s="61">
        <f>L18*6</f>
        <v>4680</v>
      </c>
    </row>
    <row r="19" spans="1:14" ht="15.75" x14ac:dyDescent="0.25">
      <c r="A19" s="39"/>
      <c r="B19" s="44" t="s">
        <v>48</v>
      </c>
      <c r="C19" s="32" t="s">
        <v>49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3">
        <f t="shared" si="6"/>
        <v>2</v>
      </c>
      <c r="L19" s="6">
        <f t="shared" si="1"/>
        <v>390</v>
      </c>
      <c r="M19" s="6">
        <f t="shared" si="7"/>
        <v>1950</v>
      </c>
      <c r="N19" s="7">
        <f t="shared" ref="N19:N20" si="8">L19*6</f>
        <v>2340</v>
      </c>
    </row>
    <row r="20" spans="1:14" ht="16.5" thickBot="1" x14ac:dyDescent="0.3">
      <c r="A20" s="62"/>
      <c r="B20" s="45" t="s">
        <v>47</v>
      </c>
      <c r="C20" s="67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63">
        <f t="shared" si="6"/>
        <v>2</v>
      </c>
      <c r="L20" s="64">
        <f t="shared" si="1"/>
        <v>390</v>
      </c>
      <c r="M20" s="64">
        <f t="shared" si="7"/>
        <v>1950</v>
      </c>
      <c r="N20" s="65">
        <f t="shared" si="8"/>
        <v>2340</v>
      </c>
    </row>
    <row r="21" spans="1:14" ht="15.75" x14ac:dyDescent="0.25">
      <c r="A21" s="48" t="s">
        <v>22</v>
      </c>
      <c r="B21" s="49" t="s">
        <v>50</v>
      </c>
      <c r="C21" s="31" t="s">
        <v>40</v>
      </c>
      <c r="D21" s="50">
        <v>0</v>
      </c>
      <c r="E21" s="51">
        <v>1</v>
      </c>
      <c r="F21" s="52">
        <v>3</v>
      </c>
      <c r="G21" s="52">
        <v>3</v>
      </c>
      <c r="H21" s="52">
        <v>2</v>
      </c>
      <c r="I21" s="52">
        <v>2</v>
      </c>
      <c r="J21" s="52">
        <v>1</v>
      </c>
      <c r="K21" s="53">
        <f t="shared" ref="K21:K32" si="9">SUM(D21:J21)</f>
        <v>12</v>
      </c>
      <c r="L21" s="54">
        <f t="shared" si="1"/>
        <v>2340</v>
      </c>
      <c r="M21" s="54">
        <f t="shared" ref="M21:M32" si="10">L21*5</f>
        <v>11700</v>
      </c>
      <c r="N21" s="55">
        <f>L21*6</f>
        <v>14040</v>
      </c>
    </row>
    <row r="22" spans="1:14" ht="15.75" x14ac:dyDescent="0.25">
      <c r="A22" s="40"/>
      <c r="B22" s="44"/>
      <c r="C22" s="32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3">
        <f t="shared" si="9"/>
        <v>10</v>
      </c>
      <c r="L22" s="6">
        <f t="shared" si="1"/>
        <v>1950</v>
      </c>
      <c r="M22" s="6">
        <f t="shared" si="10"/>
        <v>9750</v>
      </c>
      <c r="N22" s="7">
        <f t="shared" ref="N22:N32" si="11">L22*6</f>
        <v>11700</v>
      </c>
    </row>
    <row r="23" spans="1:14" ht="15.75" x14ac:dyDescent="0.25">
      <c r="A23" s="40"/>
      <c r="B23" s="44"/>
      <c r="C23" s="33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3">
        <f t="shared" si="9"/>
        <v>5</v>
      </c>
      <c r="L23" s="6">
        <f t="shared" si="1"/>
        <v>975</v>
      </c>
      <c r="M23" s="6">
        <f t="shared" si="10"/>
        <v>4875</v>
      </c>
      <c r="N23" s="7">
        <f t="shared" si="11"/>
        <v>5850</v>
      </c>
    </row>
    <row r="24" spans="1:14" ht="15.75" x14ac:dyDescent="0.25">
      <c r="A24" s="40"/>
      <c r="B24" s="44"/>
      <c r="C24" s="33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3">
        <f t="shared" si="9"/>
        <v>4</v>
      </c>
      <c r="L24" s="6">
        <f t="shared" si="1"/>
        <v>780</v>
      </c>
      <c r="M24" s="6">
        <f t="shared" si="10"/>
        <v>3900</v>
      </c>
      <c r="N24" s="7">
        <f t="shared" si="11"/>
        <v>4680</v>
      </c>
    </row>
    <row r="25" spans="1:14" ht="15.75" x14ac:dyDescent="0.25">
      <c r="A25" s="40"/>
      <c r="B25" s="44"/>
      <c r="C25" s="33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3">
        <f t="shared" si="9"/>
        <v>4</v>
      </c>
      <c r="L25" s="6">
        <f t="shared" si="1"/>
        <v>780</v>
      </c>
      <c r="M25" s="6">
        <f t="shared" si="10"/>
        <v>3900</v>
      </c>
      <c r="N25" s="7">
        <f t="shared" si="11"/>
        <v>4680</v>
      </c>
    </row>
    <row r="26" spans="1:14" ht="15.75" x14ac:dyDescent="0.25">
      <c r="A26" s="40"/>
      <c r="B26" s="44" t="s">
        <v>51</v>
      </c>
      <c r="C26" s="33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3">
        <f t="shared" si="9"/>
        <v>18</v>
      </c>
      <c r="L26" s="6">
        <f t="shared" si="1"/>
        <v>3510</v>
      </c>
      <c r="M26" s="6">
        <f t="shared" si="10"/>
        <v>17550</v>
      </c>
      <c r="N26" s="7">
        <f t="shared" si="11"/>
        <v>21060</v>
      </c>
    </row>
    <row r="27" spans="1:14" ht="15.75" x14ac:dyDescent="0.25">
      <c r="A27" s="40"/>
      <c r="B27" s="44" t="s">
        <v>52</v>
      </c>
      <c r="C27" s="32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3">
        <f t="shared" si="9"/>
        <v>9</v>
      </c>
      <c r="L27" s="6">
        <f t="shared" si="1"/>
        <v>1755</v>
      </c>
      <c r="M27" s="6">
        <f t="shared" si="10"/>
        <v>8775</v>
      </c>
      <c r="N27" s="7">
        <f t="shared" si="11"/>
        <v>10530</v>
      </c>
    </row>
    <row r="28" spans="1:14" ht="15.75" x14ac:dyDescent="0.25">
      <c r="A28" s="40"/>
      <c r="B28" s="44" t="s">
        <v>48</v>
      </c>
      <c r="C28" s="33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3">
        <f t="shared" si="9"/>
        <v>14</v>
      </c>
      <c r="L28" s="6">
        <f t="shared" si="1"/>
        <v>2730</v>
      </c>
      <c r="M28" s="6">
        <f t="shared" si="10"/>
        <v>13650</v>
      </c>
      <c r="N28" s="7">
        <f t="shared" si="11"/>
        <v>16380</v>
      </c>
    </row>
    <row r="29" spans="1:14" ht="15.75" x14ac:dyDescent="0.25">
      <c r="A29" s="40"/>
      <c r="B29" s="44" t="s">
        <v>53</v>
      </c>
      <c r="C29" s="32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3">
        <f t="shared" si="9"/>
        <v>13</v>
      </c>
      <c r="L29" s="6">
        <f t="shared" si="1"/>
        <v>2535</v>
      </c>
      <c r="M29" s="6">
        <f t="shared" si="10"/>
        <v>12675</v>
      </c>
      <c r="N29" s="7">
        <f t="shared" si="11"/>
        <v>15210</v>
      </c>
    </row>
    <row r="30" spans="1:14" ht="15.75" x14ac:dyDescent="0.25">
      <c r="A30" s="40"/>
      <c r="B30" s="44" t="s">
        <v>54</v>
      </c>
      <c r="C30" s="32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3">
        <f t="shared" si="9"/>
        <v>13</v>
      </c>
      <c r="L30" s="6">
        <f t="shared" si="1"/>
        <v>2535</v>
      </c>
      <c r="M30" s="6">
        <f t="shared" si="10"/>
        <v>12675</v>
      </c>
      <c r="N30" s="7">
        <f t="shared" si="11"/>
        <v>15210</v>
      </c>
    </row>
    <row r="31" spans="1:14" ht="15.75" x14ac:dyDescent="0.25">
      <c r="A31" s="40"/>
      <c r="B31" s="44" t="s">
        <v>55</v>
      </c>
      <c r="C31" s="33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3">
        <f t="shared" si="9"/>
        <v>15</v>
      </c>
      <c r="L31" s="6">
        <f t="shared" si="1"/>
        <v>2925</v>
      </c>
      <c r="M31" s="6">
        <f t="shared" si="10"/>
        <v>14625</v>
      </c>
      <c r="N31" s="7">
        <f t="shared" si="11"/>
        <v>17550</v>
      </c>
    </row>
    <row r="32" spans="1:14" ht="16.5" thickBot="1" x14ac:dyDescent="0.3">
      <c r="A32" s="42"/>
      <c r="B32" s="45" t="s">
        <v>56</v>
      </c>
      <c r="C32" s="34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63">
        <f t="shared" si="9"/>
        <v>16</v>
      </c>
      <c r="L32" s="64">
        <f t="shared" si="1"/>
        <v>3120</v>
      </c>
      <c r="M32" s="64">
        <f t="shared" si="10"/>
        <v>15600</v>
      </c>
      <c r="N32" s="65">
        <f t="shared" si="11"/>
        <v>18720</v>
      </c>
    </row>
    <row r="33" spans="1:14" ht="15.75" x14ac:dyDescent="0.25">
      <c r="A33" s="81"/>
      <c r="B33" s="82"/>
      <c r="C33" s="41" t="s">
        <v>25</v>
      </c>
      <c r="D33" s="78">
        <f>SUM(D2:D32)</f>
        <v>10</v>
      </c>
      <c r="E33" s="79">
        <f>SUM(E2:E32)</f>
        <v>20</v>
      </c>
      <c r="F33" s="79">
        <f>SUM(F2:F32)</f>
        <v>71</v>
      </c>
      <c r="G33" s="79">
        <f>SUM(G2:G32)</f>
        <v>73</v>
      </c>
      <c r="H33" s="79">
        <f>SUM(H2:H32)</f>
        <v>81</v>
      </c>
      <c r="I33" s="79">
        <f>SUM(I2:I32)</f>
        <v>63</v>
      </c>
      <c r="J33" s="79">
        <f>SUM(J2:J32)</f>
        <v>65</v>
      </c>
      <c r="K33" s="80">
        <f>SUM(K2:K32)</f>
        <v>383</v>
      </c>
      <c r="L33" s="12"/>
      <c r="M33" s="12"/>
      <c r="N33" s="12"/>
    </row>
    <row r="34" spans="1:14" ht="15.75" x14ac:dyDescent="0.25">
      <c r="A34" s="83"/>
      <c r="B34" s="84"/>
      <c r="C34" s="36" t="s">
        <v>28</v>
      </c>
      <c r="D34" s="25">
        <f>D33*195</f>
        <v>1950</v>
      </c>
      <c r="E34" s="13">
        <f t="shared" ref="E34:F34" si="12">E33*195</f>
        <v>3900</v>
      </c>
      <c r="F34" s="13">
        <f t="shared" si="12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4">
        <f>K33*195</f>
        <v>74685</v>
      </c>
      <c r="L34" s="15"/>
      <c r="M34" s="15"/>
      <c r="N34" s="15"/>
    </row>
    <row r="35" spans="1:14" ht="15.75" x14ac:dyDescent="0.25">
      <c r="A35" s="83"/>
      <c r="B35" s="84"/>
      <c r="C35" s="36" t="s">
        <v>32</v>
      </c>
      <c r="D35" s="26">
        <f>D34*5</f>
        <v>9750</v>
      </c>
      <c r="E35" s="16">
        <f t="shared" ref="E35:H35" si="13">E34*5</f>
        <v>19500</v>
      </c>
      <c r="F35" s="16">
        <f t="shared" si="13"/>
        <v>69225</v>
      </c>
      <c r="G35" s="16">
        <f t="shared" si="13"/>
        <v>71175</v>
      </c>
      <c r="H35" s="16">
        <f t="shared" si="13"/>
        <v>78975</v>
      </c>
      <c r="I35" s="16">
        <f t="shared" ref="I35:J35" si="14">I34*5</f>
        <v>61425</v>
      </c>
      <c r="J35" s="16">
        <f t="shared" si="14"/>
        <v>63375</v>
      </c>
      <c r="K35" s="17">
        <f>K34*5</f>
        <v>373425</v>
      </c>
      <c r="L35" s="18"/>
      <c r="M35" s="18"/>
      <c r="N35" s="18"/>
    </row>
    <row r="36" spans="1:14" ht="16.5" thickBot="1" x14ac:dyDescent="0.3">
      <c r="A36" s="85"/>
      <c r="B36" s="86"/>
      <c r="C36" s="37" t="s">
        <v>29</v>
      </c>
      <c r="D36" s="27">
        <f>D34*6</f>
        <v>11700</v>
      </c>
      <c r="E36" s="19">
        <f t="shared" ref="E36:K36" si="15">E34*6</f>
        <v>23400</v>
      </c>
      <c r="F36" s="19">
        <f t="shared" si="15"/>
        <v>83070</v>
      </c>
      <c r="G36" s="19">
        <f t="shared" si="15"/>
        <v>85410</v>
      </c>
      <c r="H36" s="19">
        <f t="shared" si="15"/>
        <v>94770</v>
      </c>
      <c r="I36" s="19">
        <f t="shared" ref="I36:J36" si="16">I34*6</f>
        <v>73710</v>
      </c>
      <c r="J36" s="19">
        <f t="shared" si="16"/>
        <v>76050</v>
      </c>
      <c r="K36" s="20">
        <f t="shared" si="15"/>
        <v>448110</v>
      </c>
      <c r="L36" s="21"/>
      <c r="M36" s="21"/>
      <c r="N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I21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" max="7" width="23.140625" customWidth="1"/>
    <col min="9" max="9" width="10.7109375" customWidth="1"/>
    <col min="11" max="11" width="9.28515625" customWidth="1"/>
  </cols>
  <sheetData>
    <row r="1" spans="1:9" ht="33.75" customHeight="1" thickBot="1" x14ac:dyDescent="0.3">
      <c r="A1" s="28" t="s">
        <v>58</v>
      </c>
      <c r="B1" s="29"/>
      <c r="C1" s="30"/>
      <c r="D1" s="91">
        <v>44208</v>
      </c>
      <c r="E1" s="92">
        <v>44228</v>
      </c>
      <c r="F1" s="92">
        <v>44229</v>
      </c>
      <c r="G1" s="68" t="s">
        <v>57</v>
      </c>
      <c r="H1" s="72" t="s">
        <v>30</v>
      </c>
      <c r="I1" s="2" t="s">
        <v>60</v>
      </c>
    </row>
    <row r="2" spans="1:9" ht="15.75" x14ac:dyDescent="0.25">
      <c r="A2" s="46" t="s">
        <v>21</v>
      </c>
      <c r="B2" s="43" t="s">
        <v>44</v>
      </c>
      <c r="C2" s="38" t="s">
        <v>45</v>
      </c>
      <c r="D2" s="56"/>
      <c r="E2" s="57"/>
      <c r="F2" s="58">
        <v>17</v>
      </c>
      <c r="G2" s="69">
        <f>SUM(D2:F2)</f>
        <v>17</v>
      </c>
      <c r="H2" s="73">
        <f>G2*10</f>
        <v>170</v>
      </c>
      <c r="I2" s="61">
        <f>H2*10</f>
        <v>1700</v>
      </c>
    </row>
    <row r="3" spans="1:9" ht="15.75" x14ac:dyDescent="0.25">
      <c r="A3" s="39"/>
      <c r="B3" s="44" t="s">
        <v>46</v>
      </c>
      <c r="C3" s="32" t="s">
        <v>14</v>
      </c>
      <c r="D3" s="22"/>
      <c r="E3" s="4">
        <v>7</v>
      </c>
      <c r="F3" s="5"/>
      <c r="G3" s="70">
        <f>SUM(D3:F3)</f>
        <v>7</v>
      </c>
      <c r="H3" s="74">
        <f t="shared" ref="H3:I18" si="0">G3*10</f>
        <v>70</v>
      </c>
      <c r="I3" s="7">
        <f t="shared" si="0"/>
        <v>700</v>
      </c>
    </row>
    <row r="4" spans="1:9" ht="16.5" thickBot="1" x14ac:dyDescent="0.3">
      <c r="A4" s="62"/>
      <c r="B4" s="45" t="s">
        <v>47</v>
      </c>
      <c r="C4" s="67" t="s">
        <v>27</v>
      </c>
      <c r="D4" s="23">
        <v>84</v>
      </c>
      <c r="E4" s="8">
        <v>25</v>
      </c>
      <c r="F4" s="9"/>
      <c r="G4" s="77">
        <f>SUM(D4:F4)</f>
        <v>109</v>
      </c>
      <c r="H4" s="76">
        <f t="shared" si="0"/>
        <v>1090</v>
      </c>
      <c r="I4" s="65">
        <f t="shared" si="0"/>
        <v>10900</v>
      </c>
    </row>
    <row r="5" spans="1:9" ht="15.75" x14ac:dyDescent="0.25">
      <c r="A5" s="48" t="s">
        <v>22</v>
      </c>
      <c r="B5" s="49" t="s">
        <v>50</v>
      </c>
      <c r="C5" s="31" t="s">
        <v>40</v>
      </c>
      <c r="D5" s="50"/>
      <c r="E5" s="51">
        <v>1</v>
      </c>
      <c r="F5" s="52"/>
      <c r="G5" s="71">
        <f>SUM(D5:F5)</f>
        <v>1</v>
      </c>
      <c r="H5" s="75">
        <f t="shared" si="0"/>
        <v>10</v>
      </c>
      <c r="I5" s="55">
        <f t="shared" si="0"/>
        <v>100</v>
      </c>
    </row>
    <row r="6" spans="1:9" ht="15.75" x14ac:dyDescent="0.25">
      <c r="A6" s="40"/>
      <c r="B6" s="44"/>
      <c r="C6" s="32" t="s">
        <v>4</v>
      </c>
      <c r="D6" s="22"/>
      <c r="E6" s="4"/>
      <c r="F6" s="5">
        <v>2</v>
      </c>
      <c r="G6" s="70">
        <f>SUM(D6:F6)</f>
        <v>2</v>
      </c>
      <c r="H6" s="74">
        <f t="shared" si="0"/>
        <v>20</v>
      </c>
      <c r="I6" s="7">
        <f t="shared" si="0"/>
        <v>200</v>
      </c>
    </row>
    <row r="7" spans="1:9" ht="15.75" x14ac:dyDescent="0.25">
      <c r="A7" s="40"/>
      <c r="B7" s="44"/>
      <c r="C7" s="33" t="s">
        <v>7</v>
      </c>
      <c r="D7" s="22"/>
      <c r="E7" s="4">
        <v>2</v>
      </c>
      <c r="F7" s="5"/>
      <c r="G7" s="70">
        <f>SUM(D7:F7)</f>
        <v>2</v>
      </c>
      <c r="H7" s="74">
        <f t="shared" si="0"/>
        <v>20</v>
      </c>
      <c r="I7" s="7">
        <f t="shared" si="0"/>
        <v>200</v>
      </c>
    </row>
    <row r="8" spans="1:9" ht="15.75" x14ac:dyDescent="0.25">
      <c r="A8" s="40"/>
      <c r="B8" s="44"/>
      <c r="C8" s="33" t="s">
        <v>61</v>
      </c>
      <c r="D8" s="22"/>
      <c r="E8" s="4">
        <v>1</v>
      </c>
      <c r="F8" s="5"/>
      <c r="G8" s="70">
        <f>SUM(D8:F8)</f>
        <v>1</v>
      </c>
      <c r="H8" s="74">
        <f t="shared" si="0"/>
        <v>10</v>
      </c>
      <c r="I8" s="7">
        <f t="shared" si="0"/>
        <v>100</v>
      </c>
    </row>
    <row r="9" spans="1:9" ht="15.75" x14ac:dyDescent="0.25">
      <c r="A9" s="40"/>
      <c r="B9" s="44"/>
      <c r="C9" s="33" t="s">
        <v>62</v>
      </c>
      <c r="D9" s="22"/>
      <c r="E9" s="4"/>
      <c r="F9" s="5">
        <v>1</v>
      </c>
      <c r="G9" s="70">
        <f>SUM(D9:F9)</f>
        <v>1</v>
      </c>
      <c r="H9" s="74">
        <f t="shared" si="0"/>
        <v>10</v>
      </c>
      <c r="I9" s="7">
        <f t="shared" si="0"/>
        <v>100</v>
      </c>
    </row>
    <row r="10" spans="1:9" ht="15.75" x14ac:dyDescent="0.25">
      <c r="A10" s="40"/>
      <c r="B10" s="44"/>
      <c r="C10" s="33" t="s">
        <v>63</v>
      </c>
      <c r="D10" s="22"/>
      <c r="E10" s="4"/>
      <c r="F10" s="5">
        <v>1</v>
      </c>
      <c r="G10" s="70">
        <f>SUM(D10:F10)</f>
        <v>1</v>
      </c>
      <c r="H10" s="74">
        <f t="shared" si="0"/>
        <v>10</v>
      </c>
      <c r="I10" s="7">
        <f t="shared" si="0"/>
        <v>100</v>
      </c>
    </row>
    <row r="11" spans="1:9" ht="15.75" x14ac:dyDescent="0.25">
      <c r="A11" s="40"/>
      <c r="B11" s="44"/>
      <c r="C11" s="33" t="s">
        <v>64</v>
      </c>
      <c r="D11" s="22"/>
      <c r="E11" s="4"/>
      <c r="F11" s="5">
        <v>1</v>
      </c>
      <c r="G11" s="70">
        <f>SUM(D11:F11)</f>
        <v>1</v>
      </c>
      <c r="H11" s="74">
        <f t="shared" si="0"/>
        <v>10</v>
      </c>
      <c r="I11" s="7">
        <f t="shared" si="0"/>
        <v>100</v>
      </c>
    </row>
    <row r="12" spans="1:9" ht="15.75" x14ac:dyDescent="0.25">
      <c r="A12" s="40"/>
      <c r="B12" s="44"/>
      <c r="C12" s="33" t="s">
        <v>65</v>
      </c>
      <c r="D12" s="22"/>
      <c r="E12" s="4"/>
      <c r="F12" s="5">
        <v>1</v>
      </c>
      <c r="G12" s="70">
        <f>SUM(D12:F12)</f>
        <v>1</v>
      </c>
      <c r="H12" s="74">
        <f t="shared" si="0"/>
        <v>10</v>
      </c>
      <c r="I12" s="7">
        <f t="shared" si="0"/>
        <v>100</v>
      </c>
    </row>
    <row r="13" spans="1:9" ht="15.75" x14ac:dyDescent="0.25">
      <c r="A13" s="40"/>
      <c r="B13" s="44" t="s">
        <v>51</v>
      </c>
      <c r="C13" s="32" t="s">
        <v>66</v>
      </c>
      <c r="D13" s="22"/>
      <c r="E13" s="4">
        <v>3</v>
      </c>
      <c r="F13" s="5"/>
      <c r="G13" s="70">
        <f>SUM(D13:F13)</f>
        <v>3</v>
      </c>
      <c r="H13" s="74">
        <f t="shared" si="0"/>
        <v>30</v>
      </c>
      <c r="I13" s="7">
        <f t="shared" si="0"/>
        <v>300</v>
      </c>
    </row>
    <row r="14" spans="1:9" ht="15.75" x14ac:dyDescent="0.25">
      <c r="A14" s="40"/>
      <c r="B14" s="44" t="s">
        <v>42</v>
      </c>
      <c r="C14" s="33" t="s">
        <v>67</v>
      </c>
      <c r="D14" s="22"/>
      <c r="E14" s="4"/>
      <c r="F14" s="5">
        <v>1</v>
      </c>
      <c r="G14" s="70">
        <f>SUM(D14:F14)</f>
        <v>1</v>
      </c>
      <c r="H14" s="74">
        <f t="shared" si="0"/>
        <v>10</v>
      </c>
      <c r="I14" s="7">
        <f t="shared" si="0"/>
        <v>100</v>
      </c>
    </row>
    <row r="15" spans="1:9" ht="15.75" x14ac:dyDescent="0.25">
      <c r="A15" s="40"/>
      <c r="B15" s="44"/>
      <c r="C15" s="32" t="s">
        <v>68</v>
      </c>
      <c r="D15" s="22"/>
      <c r="E15" s="4"/>
      <c r="F15" s="5">
        <v>1</v>
      </c>
      <c r="G15" s="70">
        <f>SUM(D15:F15)</f>
        <v>1</v>
      </c>
      <c r="H15" s="74">
        <f t="shared" si="0"/>
        <v>10</v>
      </c>
      <c r="I15" s="7">
        <f t="shared" si="0"/>
        <v>100</v>
      </c>
    </row>
    <row r="16" spans="1:9" ht="15.75" x14ac:dyDescent="0.25">
      <c r="A16" s="40"/>
      <c r="B16" s="44" t="s">
        <v>52</v>
      </c>
      <c r="C16" s="32" t="s">
        <v>9</v>
      </c>
      <c r="D16" s="22"/>
      <c r="E16" s="4"/>
      <c r="F16" s="5">
        <v>4</v>
      </c>
      <c r="G16" s="70">
        <f>SUM(D16:F16)</f>
        <v>4</v>
      </c>
      <c r="H16" s="74">
        <f t="shared" si="0"/>
        <v>40</v>
      </c>
      <c r="I16" s="7">
        <f t="shared" si="0"/>
        <v>400</v>
      </c>
    </row>
    <row r="17" spans="1:9" ht="15.75" x14ac:dyDescent="0.25">
      <c r="A17" s="40"/>
      <c r="B17" s="44" t="s">
        <v>55</v>
      </c>
      <c r="C17" s="33" t="s">
        <v>12</v>
      </c>
      <c r="D17" s="22"/>
      <c r="E17" s="4"/>
      <c r="F17" s="5">
        <v>7</v>
      </c>
      <c r="G17" s="70">
        <f>SUM(D17:F17)</f>
        <v>7</v>
      </c>
      <c r="H17" s="74">
        <f t="shared" si="0"/>
        <v>70</v>
      </c>
      <c r="I17" s="7">
        <f t="shared" si="0"/>
        <v>700</v>
      </c>
    </row>
    <row r="18" spans="1:9" ht="16.5" thickBot="1" x14ac:dyDescent="0.3">
      <c r="A18" s="42"/>
      <c r="B18" s="45" t="s">
        <v>56</v>
      </c>
      <c r="C18" s="34" t="s">
        <v>16</v>
      </c>
      <c r="D18" s="23"/>
      <c r="E18" s="8"/>
      <c r="F18" s="9">
        <v>6</v>
      </c>
      <c r="G18" s="70">
        <f>SUM(D18:F18)</f>
        <v>6</v>
      </c>
      <c r="H18" s="76">
        <f t="shared" si="0"/>
        <v>60</v>
      </c>
      <c r="I18" s="65">
        <f t="shared" si="0"/>
        <v>600</v>
      </c>
    </row>
    <row r="19" spans="1:9" ht="15.75" x14ac:dyDescent="0.25">
      <c r="A19" s="87"/>
      <c r="B19" s="88"/>
      <c r="C19" s="35" t="s">
        <v>25</v>
      </c>
      <c r="D19" s="24">
        <f>SUM(D2:D18)</f>
        <v>84</v>
      </c>
      <c r="E19" s="10">
        <f>SUM(E2:E18)</f>
        <v>39</v>
      </c>
      <c r="F19" s="10">
        <f>SUM(F2:F18)</f>
        <v>42</v>
      </c>
      <c r="G19" s="11">
        <f>SUM(G2:G18)</f>
        <v>165</v>
      </c>
      <c r="H19" s="12"/>
      <c r="I19" s="12"/>
    </row>
    <row r="20" spans="1:9" ht="15.75" x14ac:dyDescent="0.25">
      <c r="A20" s="83"/>
      <c r="B20" s="84"/>
      <c r="C20" s="36" t="s">
        <v>28</v>
      </c>
      <c r="D20" s="25">
        <f>D19*10</f>
        <v>840</v>
      </c>
      <c r="E20" s="13">
        <f t="shared" ref="E20:G20" si="1">E19*10</f>
        <v>390</v>
      </c>
      <c r="F20" s="13">
        <f t="shared" si="1"/>
        <v>420</v>
      </c>
      <c r="G20" s="14">
        <f t="shared" si="1"/>
        <v>1650</v>
      </c>
      <c r="H20" s="15"/>
      <c r="I20" s="15"/>
    </row>
    <row r="21" spans="1:9" ht="16.5" thickBot="1" x14ac:dyDescent="0.3">
      <c r="A21" s="85"/>
      <c r="B21" s="86"/>
      <c r="C21" s="89" t="s">
        <v>59</v>
      </c>
      <c r="D21" s="90">
        <f>D20*10</f>
        <v>8400</v>
      </c>
      <c r="E21" s="90">
        <f>E20*10</f>
        <v>3900</v>
      </c>
      <c r="F21" s="90">
        <f>F20*10</f>
        <v>4200</v>
      </c>
      <c r="G21" s="89">
        <f t="shared" ref="G21" si="2">G20*10</f>
        <v>16500</v>
      </c>
      <c r="H21" s="21"/>
      <c r="I21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Pfizer</vt:lpstr>
      <vt:lpstr>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2021-02-03T21:15:11Z</dcterms:modified>
</cp:coreProperties>
</file>