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5_zadani_vakcinace\"/>
    </mc:Choice>
  </mc:AlternateContent>
  <xr:revisionPtr revIDLastSave="0" documentId="13_ncr:1_{256992E4-674E-430F-A6D2-CC0DC8BD0B7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27" i="3" s="1"/>
  <c r="H28" i="3" s="1"/>
  <c r="J23" i="3"/>
  <c r="K23" i="3" s="1"/>
  <c r="I23" i="3"/>
  <c r="I22" i="3"/>
  <c r="I25" i="3"/>
  <c r="I24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17" i="3" l="1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F26" i="3"/>
  <c r="F27" i="3" s="1"/>
  <c r="F28" i="3" s="1"/>
  <c r="J18" i="3" l="1"/>
  <c r="K18" i="3" s="1"/>
  <c r="G26" i="3"/>
  <c r="G27" i="3" s="1"/>
  <c r="G28" i="3" s="1"/>
  <c r="E26" i="3"/>
  <c r="E27" i="3" s="1"/>
  <c r="E28" i="3" s="1"/>
  <c r="D26" i="3"/>
  <c r="D27" i="3" s="1"/>
  <c r="D28" i="3" s="1"/>
  <c r="J25" i="3"/>
  <c r="K25" i="3" s="1"/>
  <c r="J24" i="3"/>
  <c r="K24" i="3" s="1"/>
  <c r="J22" i="3"/>
  <c r="K22" i="3" s="1"/>
  <c r="J21" i="3"/>
  <c r="K21" i="3" s="1"/>
  <c r="J20" i="3"/>
  <c r="K20" i="3" s="1"/>
  <c r="J19" i="3"/>
  <c r="K19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D33" i="2"/>
  <c r="E33" i="2"/>
  <c r="F33" i="2"/>
  <c r="G33" i="2"/>
  <c r="H33" i="2"/>
  <c r="I33" i="2"/>
  <c r="J33" i="2"/>
  <c r="I26" i="3" l="1"/>
  <c r="I27" i="3" s="1"/>
  <c r="I28" i="3" s="1"/>
  <c r="J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5" i="2" l="1"/>
  <c r="J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M20" i="2" s="1"/>
  <c r="L19" i="2"/>
  <c r="N19" i="2" s="1"/>
  <c r="L18" i="2"/>
  <c r="N18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20" i="2" l="1"/>
  <c r="N30" i="2"/>
  <c r="M30" i="2"/>
  <c r="N31" i="2"/>
  <c r="M31" i="2"/>
  <c r="N28" i="2"/>
  <c r="M28" i="2"/>
  <c r="N32" i="2"/>
  <c r="M32" i="2"/>
  <c r="N29" i="2"/>
  <c r="M29" i="2"/>
  <c r="M19" i="2"/>
  <c r="K33" i="2"/>
  <c r="K34" i="2" s="1"/>
  <c r="K35" i="2" s="1"/>
  <c r="N3" i="2"/>
  <c r="M3" i="2"/>
  <c r="N11" i="2"/>
  <c r="M11" i="2"/>
  <c r="N4" i="2"/>
  <c r="M4" i="2"/>
  <c r="N12" i="2"/>
  <c r="M12" i="2"/>
  <c r="N16" i="2"/>
  <c r="M16" i="2"/>
  <c r="M21" i="2"/>
  <c r="N21" i="2"/>
  <c r="M25" i="2"/>
  <c r="N25" i="2"/>
  <c r="N5" i="2"/>
  <c r="M5" i="2"/>
  <c r="N9" i="2"/>
  <c r="M9" i="2"/>
  <c r="N13" i="2"/>
  <c r="M13" i="2"/>
  <c r="N17" i="2"/>
  <c r="M17" i="2"/>
  <c r="M22" i="2"/>
  <c r="N22" i="2"/>
  <c r="M26" i="2"/>
  <c r="N26" i="2"/>
  <c r="F35" i="2"/>
  <c r="F36" i="2"/>
  <c r="N7" i="2"/>
  <c r="M7" i="2"/>
  <c r="N15" i="2"/>
  <c r="M15" i="2"/>
  <c r="M24" i="2"/>
  <c r="N24" i="2"/>
  <c r="N8" i="2"/>
  <c r="M8" i="2"/>
  <c r="N6" i="2"/>
  <c r="M6" i="2"/>
  <c r="N10" i="2"/>
  <c r="M10" i="2"/>
  <c r="N14" i="2"/>
  <c r="M14" i="2"/>
  <c r="M23" i="2"/>
  <c r="N23" i="2"/>
  <c r="M27" i="2"/>
  <c r="N27" i="2"/>
  <c r="G36" i="2"/>
  <c r="G35" i="2"/>
  <c r="E36" i="2"/>
  <c r="L2" i="2"/>
  <c r="M18" i="2"/>
  <c r="D35" i="2"/>
  <c r="H35" i="2"/>
  <c r="K36" i="2" l="1"/>
  <c r="N2" i="2"/>
  <c r="M2" i="2"/>
</calcChain>
</file>

<file path=xl/sharedStrings.xml><?xml version="1.0" encoding="utf-8"?>
<sst xmlns="http://schemas.openxmlformats.org/spreadsheetml/2006/main" count="107" uniqueCount="75">
  <si>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</si>
  <si>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</si>
  <si>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</si>
  <si>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</si>
  <si>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</si>
  <si>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</si>
  <si>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</si>
  <si>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</si>
  <si>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</si>
  <si>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</si>
  <si>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</si>
  <si>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</si>
  <si>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</si>
  <si>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</si>
  <si>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</si>
  <si>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</si>
  <si>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</si>
  <si>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</si>
  <si>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</si>
  <si>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</si>
  <si>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</si>
  <si>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</si>
  <si>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</si>
  <si>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</si>
  <si>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</si>
  <si>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</si>
  <si>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</si>
  <si>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</si>
  <si>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</si>
  <si>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</si>
  <si>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</si>
  <si>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</si>
  <si>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</si>
  <si>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</si>
  <si>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</si>
  <si>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</si>
  <si>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</si>
  <si>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</si>
  <si>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</si>
  <si>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</si>
  <si>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</si>
  <si>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</si>
  <si>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</si>
  <si>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CZ052 Královehradecký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</si>
  <si>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</si>
  <si>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</si>
  <si>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</si>
  <si>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</si>
  <si>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</si>
  <si>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</si>
  <si>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</si>
  <si>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</si>
  <si>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</si>
  <si>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</si>
  <si>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</si>
  <si>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</si>
  <si>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</si>
  <si>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</si>
  <si>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</si>
  <si>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</si>
  <si>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</si>
  <si>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</si>
  <si>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</si>
  <si>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</si>
  <si>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</si>
  <si>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</si>
  <si>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</si>
  <si>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</si>
  <si>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</si>
  <si>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Městská nemocnice Městec Králové, a.s.</t>
  </si>
  <si>
    <t>Nemocnice Nymburk s.r.o.</t>
  </si>
  <si>
    <t>Nemocnice Říčany a.s.</t>
  </si>
  <si>
    <t>Oblastní nemocnice Kolín, a.s.</t>
  </si>
  <si>
    <t>Oblastní nemocnice Kolín, a.s. (Kutná Hora)</t>
  </si>
  <si>
    <t>CELKEM stav k 5.2.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</si>
</sst>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N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6" max="16" width="9.28515625" customWidth="1"/>
    <col min="18" max="18" width="41.42578125" bestFit="1" customWidth="1"/>
  </cols>
  <sheetData>
    <row r="1" spans="1:14" ht="33.75" customHeight="1" thickBot="1" x14ac:dyDescent="0.3">
      <c r="A1" s="90" t="s">
        <v>24</v>
      </c>
      <c r="B1" s="91"/>
      <c r="C1" s="92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44" t="s">
        <v>74</v>
      </c>
      <c r="L1" s="1" t="s">
        <v>30</v>
      </c>
      <c r="M1" s="1" t="s">
        <v>34</v>
      </c>
      <c r="N1" s="2" t="s">
        <v>35</v>
      </c>
    </row>
    <row r="2" spans="1:14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6">
        <f>SUM(D2:J2)</f>
        <v>33</v>
      </c>
      <c r="L2" s="57">
        <f>K2*195</f>
        <v>6435</v>
      </c>
      <c r="M2" s="57">
        <f>L2*5</f>
        <v>32175</v>
      </c>
      <c r="N2" s="58">
        <f>L2*6</f>
        <v>38610</v>
      </c>
    </row>
    <row r="3" spans="1:14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3">
        <f t="shared" ref="K3:K14" si="0">SUM(D3:J3)</f>
        <v>11</v>
      </c>
      <c r="L3" s="6">
        <f t="shared" ref="L3:L32" si="1">K3*195</f>
        <v>2145</v>
      </c>
      <c r="M3" s="6">
        <f t="shared" ref="M3:M17" si="2">L3*5</f>
        <v>10725</v>
      </c>
      <c r="N3" s="7">
        <f t="shared" ref="N3:N14" si="3">L3*6</f>
        <v>12870</v>
      </c>
    </row>
    <row r="4" spans="1:14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3">
        <f t="shared" si="0"/>
        <v>10</v>
      </c>
      <c r="L4" s="6">
        <f t="shared" si="1"/>
        <v>1950</v>
      </c>
      <c r="M4" s="6">
        <f t="shared" si="2"/>
        <v>9750</v>
      </c>
      <c r="N4" s="7">
        <f t="shared" si="3"/>
        <v>11700</v>
      </c>
    </row>
    <row r="5" spans="1:14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3">
        <f t="shared" si="0"/>
        <v>11</v>
      </c>
      <c r="L5" s="6">
        <f t="shared" si="1"/>
        <v>2145</v>
      </c>
      <c r="M5" s="6">
        <f t="shared" si="2"/>
        <v>10725</v>
      </c>
      <c r="N5" s="7">
        <f t="shared" si="3"/>
        <v>12870</v>
      </c>
    </row>
    <row r="6" spans="1:14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3">
        <f t="shared" si="0"/>
        <v>5</v>
      </c>
      <c r="L6" s="6">
        <f t="shared" si="1"/>
        <v>975</v>
      </c>
      <c r="M6" s="6">
        <f t="shared" si="2"/>
        <v>4875</v>
      </c>
      <c r="N6" s="7">
        <f t="shared" si="3"/>
        <v>5850</v>
      </c>
    </row>
    <row r="7" spans="1:14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3">
        <f t="shared" si="0"/>
        <v>4</v>
      </c>
      <c r="L7" s="6">
        <f t="shared" si="1"/>
        <v>780</v>
      </c>
      <c r="M7" s="6">
        <f t="shared" si="2"/>
        <v>3900</v>
      </c>
      <c r="N7" s="7">
        <f t="shared" si="3"/>
        <v>4680</v>
      </c>
    </row>
    <row r="8" spans="1:14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3">
        <f t="shared" si="0"/>
        <v>11</v>
      </c>
      <c r="L8" s="6">
        <f t="shared" si="1"/>
        <v>2145</v>
      </c>
      <c r="M8" s="6">
        <f t="shared" si="2"/>
        <v>10725</v>
      </c>
      <c r="N8" s="7">
        <f t="shared" si="3"/>
        <v>12870</v>
      </c>
    </row>
    <row r="9" spans="1:14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3">
        <f t="shared" si="0"/>
        <v>21</v>
      </c>
      <c r="L9" s="6">
        <f t="shared" si="1"/>
        <v>4095</v>
      </c>
      <c r="M9" s="6">
        <f t="shared" si="2"/>
        <v>20475</v>
      </c>
      <c r="N9" s="7">
        <f t="shared" si="3"/>
        <v>24570</v>
      </c>
    </row>
    <row r="10" spans="1:14" ht="15.75" x14ac:dyDescent="0.25">
      <c r="A10" s="36"/>
      <c r="B10" s="41" t="s">
        <v>43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3">
        <f t="shared" si="0"/>
        <v>19</v>
      </c>
      <c r="L10" s="6">
        <f t="shared" si="1"/>
        <v>3705</v>
      </c>
      <c r="M10" s="6">
        <f t="shared" si="2"/>
        <v>18525</v>
      </c>
      <c r="N10" s="7">
        <f t="shared" si="3"/>
        <v>22230</v>
      </c>
    </row>
    <row r="11" spans="1:14" ht="15.75" x14ac:dyDescent="0.25">
      <c r="A11" s="36"/>
      <c r="B11" s="41" t="s">
        <v>44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3">
        <f t="shared" si="0"/>
        <v>13</v>
      </c>
      <c r="L11" s="6">
        <f t="shared" si="1"/>
        <v>2535</v>
      </c>
      <c r="M11" s="6">
        <f t="shared" si="2"/>
        <v>12675</v>
      </c>
      <c r="N11" s="7">
        <f t="shared" si="3"/>
        <v>15210</v>
      </c>
    </row>
    <row r="12" spans="1:14" ht="15.75" x14ac:dyDescent="0.25">
      <c r="A12" s="36"/>
      <c r="B12" s="41"/>
      <c r="C12" s="30" t="s">
        <v>45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3">
        <f t="shared" si="0"/>
        <v>36</v>
      </c>
      <c r="L12" s="6">
        <f t="shared" si="1"/>
        <v>7020</v>
      </c>
      <c r="M12" s="6">
        <f t="shared" si="2"/>
        <v>35100</v>
      </c>
      <c r="N12" s="7">
        <f t="shared" si="3"/>
        <v>42120</v>
      </c>
    </row>
    <row r="13" spans="1:14" ht="15.75" x14ac:dyDescent="0.25">
      <c r="A13" s="36"/>
      <c r="B13" s="41" t="s">
        <v>46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3">
        <f t="shared" si="0"/>
        <v>17</v>
      </c>
      <c r="L13" s="6">
        <f t="shared" si="1"/>
        <v>3315</v>
      </c>
      <c r="M13" s="6">
        <f t="shared" si="2"/>
        <v>16575</v>
      </c>
      <c r="N13" s="7">
        <f t="shared" si="3"/>
        <v>19890</v>
      </c>
    </row>
    <row r="14" spans="1:14" ht="16.5" thickBot="1" x14ac:dyDescent="0.3">
      <c r="A14" s="59"/>
      <c r="B14" s="42" t="s">
        <v>47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60">
        <f t="shared" si="0"/>
        <v>28</v>
      </c>
      <c r="L14" s="61">
        <f t="shared" si="1"/>
        <v>5460</v>
      </c>
      <c r="M14" s="61">
        <f t="shared" si="2"/>
        <v>27300</v>
      </c>
      <c r="N14" s="62">
        <f t="shared" si="3"/>
        <v>32760</v>
      </c>
    </row>
    <row r="15" spans="1:14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6">
        <f t="shared" ref="K15:K17" si="4">SUM(D15:J15)</f>
        <v>14</v>
      </c>
      <c r="L15" s="57">
        <f t="shared" si="1"/>
        <v>2730</v>
      </c>
      <c r="M15" s="57">
        <f t="shared" si="2"/>
        <v>13650</v>
      </c>
      <c r="N15" s="58">
        <f>L15*6</f>
        <v>16380</v>
      </c>
    </row>
    <row r="16" spans="1:14" ht="15.75" x14ac:dyDescent="0.25">
      <c r="A16" s="36"/>
      <c r="B16" s="41" t="s">
        <v>44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3">
        <f t="shared" si="4"/>
        <v>4</v>
      </c>
      <c r="L16" s="6">
        <f t="shared" si="1"/>
        <v>780</v>
      </c>
      <c r="M16" s="6">
        <f t="shared" si="2"/>
        <v>3900</v>
      </c>
      <c r="N16" s="7">
        <f t="shared" ref="N16:N17" si="5">L16*6</f>
        <v>4680</v>
      </c>
    </row>
    <row r="17" spans="1:14" ht="16.5" thickBot="1" x14ac:dyDescent="0.3">
      <c r="A17" s="59"/>
      <c r="B17" s="42" t="s">
        <v>46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60">
        <f t="shared" si="4"/>
        <v>5</v>
      </c>
      <c r="L17" s="61">
        <f t="shared" si="1"/>
        <v>975</v>
      </c>
      <c r="M17" s="61">
        <f t="shared" si="2"/>
        <v>4875</v>
      </c>
      <c r="N17" s="62">
        <f t="shared" si="5"/>
        <v>5850</v>
      </c>
    </row>
    <row r="18" spans="1:14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6">
        <f t="shared" ref="K18:K20" si="6">SUM(D18:J18)</f>
        <v>4</v>
      </c>
      <c r="L18" s="57">
        <f t="shared" si="1"/>
        <v>780</v>
      </c>
      <c r="M18" s="57">
        <f t="shared" ref="M18:M20" si="7">L18*5</f>
        <v>3900</v>
      </c>
      <c r="N18" s="58">
        <f>L18*6</f>
        <v>4680</v>
      </c>
    </row>
    <row r="19" spans="1:14" ht="15.75" x14ac:dyDescent="0.25">
      <c r="A19" s="36"/>
      <c r="B19" s="41" t="s">
        <v>48</v>
      </c>
      <c r="C19" s="29" t="s">
        <v>49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3">
        <f t="shared" si="6"/>
        <v>2</v>
      </c>
      <c r="L19" s="6">
        <f t="shared" si="1"/>
        <v>390</v>
      </c>
      <c r="M19" s="6">
        <f t="shared" si="7"/>
        <v>1950</v>
      </c>
      <c r="N19" s="7">
        <f t="shared" ref="N19:N20" si="8">L19*6</f>
        <v>2340</v>
      </c>
    </row>
    <row r="20" spans="1:14" ht="16.5" thickBot="1" x14ac:dyDescent="0.3">
      <c r="A20" s="59"/>
      <c r="B20" s="42" t="s">
        <v>47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60">
        <f t="shared" si="6"/>
        <v>2</v>
      </c>
      <c r="L20" s="61">
        <f t="shared" si="1"/>
        <v>390</v>
      </c>
      <c r="M20" s="61">
        <f t="shared" si="7"/>
        <v>1950</v>
      </c>
      <c r="N20" s="62">
        <f t="shared" si="8"/>
        <v>2340</v>
      </c>
    </row>
    <row r="21" spans="1:14" ht="15.75" x14ac:dyDescent="0.25">
      <c r="A21" s="45" t="s">
        <v>22</v>
      </c>
      <c r="B21" s="46" t="s">
        <v>50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50">
        <f t="shared" ref="K21:K32" si="9">SUM(D21:J21)</f>
        <v>12</v>
      </c>
      <c r="L21" s="51">
        <f t="shared" si="1"/>
        <v>2340</v>
      </c>
      <c r="M21" s="51">
        <f t="shared" ref="M21:M32" si="10">L21*5</f>
        <v>11700</v>
      </c>
      <c r="N21" s="52">
        <f>L21*6</f>
        <v>14040</v>
      </c>
    </row>
    <row r="22" spans="1:14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3">
        <f t="shared" si="9"/>
        <v>10</v>
      </c>
      <c r="L22" s="6">
        <f t="shared" si="1"/>
        <v>1950</v>
      </c>
      <c r="M22" s="6">
        <f t="shared" si="10"/>
        <v>9750</v>
      </c>
      <c r="N22" s="7">
        <f t="shared" ref="N22:N32" si="11">L22*6</f>
        <v>11700</v>
      </c>
    </row>
    <row r="23" spans="1:14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3">
        <f t="shared" si="9"/>
        <v>5</v>
      </c>
      <c r="L23" s="6">
        <f t="shared" si="1"/>
        <v>975</v>
      </c>
      <c r="M23" s="6">
        <f t="shared" si="10"/>
        <v>4875</v>
      </c>
      <c r="N23" s="7">
        <f t="shared" si="11"/>
        <v>5850</v>
      </c>
    </row>
    <row r="24" spans="1:14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3">
        <f t="shared" si="9"/>
        <v>4</v>
      </c>
      <c r="L24" s="6">
        <f t="shared" si="1"/>
        <v>780</v>
      </c>
      <c r="M24" s="6">
        <f t="shared" si="10"/>
        <v>3900</v>
      </c>
      <c r="N24" s="7">
        <f t="shared" si="11"/>
        <v>4680</v>
      </c>
    </row>
    <row r="25" spans="1:14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3">
        <f t="shared" si="9"/>
        <v>4</v>
      </c>
      <c r="L25" s="6">
        <f t="shared" si="1"/>
        <v>780</v>
      </c>
      <c r="M25" s="6">
        <f t="shared" si="10"/>
        <v>3900</v>
      </c>
      <c r="N25" s="7">
        <f t="shared" si="11"/>
        <v>4680</v>
      </c>
    </row>
    <row r="26" spans="1:14" ht="15.75" x14ac:dyDescent="0.25">
      <c r="A26" s="37"/>
      <c r="B26" s="41" t="s">
        <v>51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3">
        <f t="shared" si="9"/>
        <v>18</v>
      </c>
      <c r="L26" s="6">
        <f t="shared" si="1"/>
        <v>3510</v>
      </c>
      <c r="M26" s="6">
        <f t="shared" si="10"/>
        <v>17550</v>
      </c>
      <c r="N26" s="7">
        <f t="shared" si="11"/>
        <v>21060</v>
      </c>
    </row>
    <row r="27" spans="1:14" ht="15.75" x14ac:dyDescent="0.25">
      <c r="A27" s="37"/>
      <c r="B27" s="41" t="s">
        <v>52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3">
        <f t="shared" si="9"/>
        <v>9</v>
      </c>
      <c r="L27" s="6">
        <f t="shared" si="1"/>
        <v>1755</v>
      </c>
      <c r="M27" s="6">
        <f t="shared" si="10"/>
        <v>8775</v>
      </c>
      <c r="N27" s="7">
        <f t="shared" si="11"/>
        <v>10530</v>
      </c>
    </row>
    <row r="28" spans="1:14" ht="15.75" x14ac:dyDescent="0.25">
      <c r="A28" s="37"/>
      <c r="B28" s="41" t="s">
        <v>48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3">
        <f t="shared" si="9"/>
        <v>14</v>
      </c>
      <c r="L28" s="6">
        <f t="shared" si="1"/>
        <v>2730</v>
      </c>
      <c r="M28" s="6">
        <f t="shared" si="10"/>
        <v>13650</v>
      </c>
      <c r="N28" s="7">
        <f t="shared" si="11"/>
        <v>16380</v>
      </c>
    </row>
    <row r="29" spans="1:14" ht="15.75" x14ac:dyDescent="0.25">
      <c r="A29" s="37"/>
      <c r="B29" s="41" t="s">
        <v>53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3">
        <f t="shared" si="9"/>
        <v>13</v>
      </c>
      <c r="L29" s="6">
        <f t="shared" si="1"/>
        <v>2535</v>
      </c>
      <c r="M29" s="6">
        <f t="shared" si="10"/>
        <v>12675</v>
      </c>
      <c r="N29" s="7">
        <f t="shared" si="11"/>
        <v>15210</v>
      </c>
    </row>
    <row r="30" spans="1:14" ht="15.75" x14ac:dyDescent="0.25">
      <c r="A30" s="37"/>
      <c r="B30" s="41" t="s">
        <v>54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3">
        <f t="shared" si="9"/>
        <v>13</v>
      </c>
      <c r="L30" s="6">
        <f t="shared" si="1"/>
        <v>2535</v>
      </c>
      <c r="M30" s="6">
        <f t="shared" si="10"/>
        <v>12675</v>
      </c>
      <c r="N30" s="7">
        <f t="shared" si="11"/>
        <v>15210</v>
      </c>
    </row>
    <row r="31" spans="1:14" ht="15.75" x14ac:dyDescent="0.25">
      <c r="A31" s="37"/>
      <c r="B31" s="41" t="s">
        <v>55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3">
        <f t="shared" si="9"/>
        <v>15</v>
      </c>
      <c r="L31" s="6">
        <f t="shared" si="1"/>
        <v>2925</v>
      </c>
      <c r="M31" s="6">
        <f t="shared" si="10"/>
        <v>14625</v>
      </c>
      <c r="N31" s="7">
        <f t="shared" si="11"/>
        <v>17550</v>
      </c>
    </row>
    <row r="32" spans="1:14" ht="16.5" thickBot="1" x14ac:dyDescent="0.3">
      <c r="A32" s="39"/>
      <c r="B32" s="42" t="s">
        <v>56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60">
        <f t="shared" si="9"/>
        <v>16</v>
      </c>
      <c r="L32" s="61">
        <f t="shared" si="1"/>
        <v>3120</v>
      </c>
      <c r="M32" s="61">
        <f t="shared" si="10"/>
        <v>15600</v>
      </c>
      <c r="N32" s="62">
        <f t="shared" si="11"/>
        <v>18720</v>
      </c>
    </row>
    <row r="33" spans="1:14" ht="15.75" x14ac:dyDescent="0.25">
      <c r="A33" s="78"/>
      <c r="B33" s="79"/>
      <c r="C33" s="38" t="s">
        <v>25</v>
      </c>
      <c r="D33" s="75">
        <f t="shared" ref="D33:K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si="12"/>
        <v>65</v>
      </c>
      <c r="K33" s="77">
        <f t="shared" si="12"/>
        <v>383</v>
      </c>
      <c r="L33" s="12"/>
      <c r="M33" s="12"/>
      <c r="N33" s="12"/>
    </row>
    <row r="34" spans="1:14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3">E33*195</f>
        <v>3900</v>
      </c>
      <c r="F34" s="13">
        <f t="shared" si="13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4">
        <f>K33*195</f>
        <v>74685</v>
      </c>
      <c r="L34" s="15"/>
      <c r="M34" s="15"/>
      <c r="N34" s="15"/>
    </row>
    <row r="35" spans="1:14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4">E34*5</f>
        <v>19500</v>
      </c>
      <c r="F35" s="16">
        <f t="shared" si="14"/>
        <v>69225</v>
      </c>
      <c r="G35" s="16">
        <f t="shared" si="14"/>
        <v>71175</v>
      </c>
      <c r="H35" s="16">
        <f t="shared" si="14"/>
        <v>78975</v>
      </c>
      <c r="I35" s="16">
        <f t="shared" ref="I35:J35" si="15">I34*5</f>
        <v>61425</v>
      </c>
      <c r="J35" s="16">
        <f t="shared" si="15"/>
        <v>63375</v>
      </c>
      <c r="K35" s="17">
        <f>K34*5</f>
        <v>373425</v>
      </c>
      <c r="L35" s="18"/>
      <c r="M35" s="18"/>
      <c r="N35" s="18"/>
    </row>
    <row r="36" spans="1:14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K36" si="16">E34*6</f>
        <v>23400</v>
      </c>
      <c r="F36" s="19">
        <f t="shared" si="16"/>
        <v>83070</v>
      </c>
      <c r="G36" s="19">
        <f t="shared" si="16"/>
        <v>85410</v>
      </c>
      <c r="H36" s="19">
        <f t="shared" si="16"/>
        <v>94770</v>
      </c>
      <c r="I36" s="19">
        <f t="shared" ref="I36:J36" si="17">I34*6</f>
        <v>73710</v>
      </c>
      <c r="J36" s="19">
        <f t="shared" si="17"/>
        <v>76050</v>
      </c>
      <c r="K36" s="20">
        <f t="shared" si="16"/>
        <v>448110</v>
      </c>
      <c r="L36" s="21"/>
      <c r="M36" s="21"/>
      <c r="N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K2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90" t="s">
        <v>57</v>
      </c>
      <c r="B1" s="91"/>
      <c r="C1" s="92"/>
      <c r="D1" s="88">
        <v>44208</v>
      </c>
      <c r="E1" s="89">
        <v>44228</v>
      </c>
      <c r="F1" s="89">
        <v>44229</v>
      </c>
      <c r="G1" s="89">
        <v>44231</v>
      </c>
      <c r="H1" s="89">
        <v>44232</v>
      </c>
      <c r="I1" s="65" t="s">
        <v>74</v>
      </c>
      <c r="J1" s="69" t="s">
        <v>30</v>
      </c>
      <c r="K1" s="2" t="s">
        <v>59</v>
      </c>
    </row>
    <row r="2" spans="1:11" ht="15.75" x14ac:dyDescent="0.25">
      <c r="A2" s="43" t="s">
        <v>21</v>
      </c>
      <c r="B2" s="40" t="s">
        <v>44</v>
      </c>
      <c r="C2" s="35" t="s">
        <v>45</v>
      </c>
      <c r="D2" s="53"/>
      <c r="E2" s="54"/>
      <c r="F2" s="55">
        <v>17</v>
      </c>
      <c r="G2" s="55"/>
      <c r="H2" s="93"/>
      <c r="I2" s="66">
        <f>SUM(D2:H2)</f>
        <v>17</v>
      </c>
      <c r="J2" s="70">
        <f>I2*10</f>
        <v>170</v>
      </c>
      <c r="K2" s="58">
        <f>J2*10</f>
        <v>1700</v>
      </c>
    </row>
    <row r="3" spans="1:11" ht="15.75" x14ac:dyDescent="0.25">
      <c r="A3" s="36"/>
      <c r="B3" s="41" t="s">
        <v>46</v>
      </c>
      <c r="C3" s="29" t="s">
        <v>14</v>
      </c>
      <c r="D3" s="22"/>
      <c r="E3" s="4">
        <v>7</v>
      </c>
      <c r="F3" s="5"/>
      <c r="G3" s="5"/>
      <c r="H3" s="94"/>
      <c r="I3" s="67">
        <f t="shared" ref="I3:I25" si="0">SUM(D3:H3)</f>
        <v>7</v>
      </c>
      <c r="J3" s="71">
        <f t="shared" ref="J3:K25" si="1">I3*10</f>
        <v>70</v>
      </c>
      <c r="K3" s="7">
        <f t="shared" si="1"/>
        <v>700</v>
      </c>
    </row>
    <row r="4" spans="1:11" ht="16.5" thickBot="1" x14ac:dyDescent="0.3">
      <c r="A4" s="59"/>
      <c r="B4" s="42" t="s">
        <v>47</v>
      </c>
      <c r="C4" s="64" t="s">
        <v>27</v>
      </c>
      <c r="D4" s="23">
        <v>84</v>
      </c>
      <c r="E4" s="8">
        <v>25</v>
      </c>
      <c r="F4" s="9"/>
      <c r="G4" s="9"/>
      <c r="H4" s="95"/>
      <c r="I4" s="74">
        <f t="shared" si="0"/>
        <v>109</v>
      </c>
      <c r="J4" s="73">
        <f t="shared" si="1"/>
        <v>1090</v>
      </c>
      <c r="K4" s="62">
        <f t="shared" si="1"/>
        <v>10900</v>
      </c>
    </row>
    <row r="5" spans="1:11" ht="15.75" x14ac:dyDescent="0.25">
      <c r="A5" s="45" t="s">
        <v>22</v>
      </c>
      <c r="B5" s="46" t="s">
        <v>50</v>
      </c>
      <c r="C5" s="28" t="s">
        <v>63</v>
      </c>
      <c r="D5" s="47"/>
      <c r="E5" s="48"/>
      <c r="F5" s="49">
        <v>1</v>
      </c>
      <c r="G5" s="49"/>
      <c r="H5" s="96"/>
      <c r="I5" s="68">
        <f t="shared" si="0"/>
        <v>1</v>
      </c>
      <c r="J5" s="72">
        <f t="shared" si="1"/>
        <v>10</v>
      </c>
      <c r="K5" s="52">
        <f t="shared" si="1"/>
        <v>100</v>
      </c>
    </row>
    <row r="6" spans="1:11" ht="15.75" x14ac:dyDescent="0.25">
      <c r="A6" s="37"/>
      <c r="B6" s="41"/>
      <c r="C6" s="29" t="s">
        <v>61</v>
      </c>
      <c r="D6" s="22"/>
      <c r="E6" s="4"/>
      <c r="F6" s="5">
        <v>1</v>
      </c>
      <c r="G6" s="5"/>
      <c r="H6" s="94"/>
      <c r="I6" s="67">
        <f t="shared" si="0"/>
        <v>1</v>
      </c>
      <c r="J6" s="71">
        <f t="shared" si="1"/>
        <v>10</v>
      </c>
      <c r="K6" s="7">
        <f t="shared" si="1"/>
        <v>100</v>
      </c>
    </row>
    <row r="7" spans="1:11" ht="15.75" x14ac:dyDescent="0.25">
      <c r="A7" s="37"/>
      <c r="B7" s="41"/>
      <c r="C7" s="30" t="s">
        <v>60</v>
      </c>
      <c r="D7" s="22"/>
      <c r="E7" s="4">
        <v>1</v>
      </c>
      <c r="F7" s="5"/>
      <c r="G7" s="5"/>
      <c r="H7" s="94"/>
      <c r="I7" s="67">
        <f t="shared" si="0"/>
        <v>1</v>
      </c>
      <c r="J7" s="71">
        <f t="shared" si="1"/>
        <v>10</v>
      </c>
      <c r="K7" s="7">
        <f t="shared" si="1"/>
        <v>100</v>
      </c>
    </row>
    <row r="8" spans="1:11" ht="15.75" x14ac:dyDescent="0.25">
      <c r="A8" s="37"/>
      <c r="B8" s="41"/>
      <c r="C8" s="30" t="s">
        <v>68</v>
      </c>
      <c r="D8" s="22"/>
      <c r="E8" s="4"/>
      <c r="F8" s="5"/>
      <c r="G8" s="5">
        <v>1</v>
      </c>
      <c r="H8" s="94"/>
      <c r="I8" s="67">
        <f t="shared" si="0"/>
        <v>1</v>
      </c>
      <c r="J8" s="71">
        <f t="shared" si="1"/>
        <v>10</v>
      </c>
      <c r="K8" s="7">
        <f t="shared" si="1"/>
        <v>100</v>
      </c>
    </row>
    <row r="9" spans="1:11" ht="15.75" x14ac:dyDescent="0.25">
      <c r="A9" s="37"/>
      <c r="B9" s="41"/>
      <c r="C9" s="30" t="s">
        <v>69</v>
      </c>
      <c r="D9" s="22"/>
      <c r="E9" s="4"/>
      <c r="F9" s="5"/>
      <c r="G9" s="5">
        <v>1</v>
      </c>
      <c r="H9" s="94"/>
      <c r="I9" s="67">
        <f t="shared" si="0"/>
        <v>1</v>
      </c>
      <c r="J9" s="71">
        <f t="shared" si="1"/>
        <v>10</v>
      </c>
      <c r="K9" s="7">
        <f t="shared" si="1"/>
        <v>100</v>
      </c>
    </row>
    <row r="10" spans="1:11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4"/>
      <c r="I10" s="67">
        <f t="shared" si="0"/>
        <v>1</v>
      </c>
      <c r="J10" s="71">
        <f t="shared" si="1"/>
        <v>10</v>
      </c>
      <c r="K10" s="7">
        <f t="shared" si="1"/>
        <v>100</v>
      </c>
    </row>
    <row r="11" spans="1:11" ht="15.75" x14ac:dyDescent="0.25">
      <c r="A11" s="37"/>
      <c r="B11" s="41"/>
      <c r="C11" s="30" t="s">
        <v>40</v>
      </c>
      <c r="D11" s="22"/>
      <c r="E11" s="4">
        <v>1</v>
      </c>
      <c r="F11" s="5"/>
      <c r="G11" s="5"/>
      <c r="H11" s="94"/>
      <c r="I11" s="67">
        <f t="shared" si="0"/>
        <v>1</v>
      </c>
      <c r="J11" s="71">
        <f t="shared" ref="J11:J17" si="2">I11*10</f>
        <v>10</v>
      </c>
      <c r="K11" s="7">
        <f t="shared" ref="K11:K17" si="3">J11*10</f>
        <v>100</v>
      </c>
    </row>
    <row r="12" spans="1:11" ht="15.75" x14ac:dyDescent="0.25">
      <c r="A12" s="37"/>
      <c r="B12" s="41"/>
      <c r="C12" s="30" t="s">
        <v>71</v>
      </c>
      <c r="D12" s="22"/>
      <c r="E12" s="4"/>
      <c r="F12" s="5"/>
      <c r="G12" s="5">
        <v>1</v>
      </c>
      <c r="H12" s="94"/>
      <c r="I12" s="67">
        <f t="shared" si="0"/>
        <v>1</v>
      </c>
      <c r="J12" s="71">
        <f t="shared" si="2"/>
        <v>10</v>
      </c>
      <c r="K12" s="7">
        <f t="shared" si="3"/>
        <v>100</v>
      </c>
    </row>
    <row r="13" spans="1:11" ht="15.75" x14ac:dyDescent="0.25">
      <c r="A13" s="37"/>
      <c r="B13" s="41"/>
      <c r="C13" s="30" t="s">
        <v>62</v>
      </c>
      <c r="D13" s="22"/>
      <c r="E13" s="4"/>
      <c r="F13" s="5">
        <v>1</v>
      </c>
      <c r="G13" s="5"/>
      <c r="H13" s="94"/>
      <c r="I13" s="67">
        <f t="shared" si="0"/>
        <v>1</v>
      </c>
      <c r="J13" s="71">
        <f t="shared" si="2"/>
        <v>10</v>
      </c>
      <c r="K13" s="7">
        <f t="shared" si="3"/>
        <v>100</v>
      </c>
    </row>
    <row r="14" spans="1:11" ht="15.75" x14ac:dyDescent="0.25">
      <c r="A14" s="37"/>
      <c r="B14" s="41"/>
      <c r="C14" s="30" t="s">
        <v>64</v>
      </c>
      <c r="D14" s="22"/>
      <c r="E14" s="4"/>
      <c r="F14" s="5">
        <v>1</v>
      </c>
      <c r="G14" s="5"/>
      <c r="H14" s="94"/>
      <c r="I14" s="67">
        <f t="shared" si="0"/>
        <v>1</v>
      </c>
      <c r="J14" s="71">
        <f t="shared" si="2"/>
        <v>10</v>
      </c>
      <c r="K14" s="7">
        <f t="shared" si="3"/>
        <v>100</v>
      </c>
    </row>
    <row r="15" spans="1:11" ht="15.75" x14ac:dyDescent="0.25">
      <c r="A15" s="37"/>
      <c r="B15" s="41"/>
      <c r="C15" s="30" t="s">
        <v>4</v>
      </c>
      <c r="D15" s="22"/>
      <c r="E15" s="4"/>
      <c r="F15" s="5">
        <v>2</v>
      </c>
      <c r="G15" s="5"/>
      <c r="H15" s="94"/>
      <c r="I15" s="67">
        <f t="shared" si="0"/>
        <v>2</v>
      </c>
      <c r="J15" s="71">
        <f t="shared" si="2"/>
        <v>20</v>
      </c>
      <c r="K15" s="7">
        <f t="shared" si="3"/>
        <v>200</v>
      </c>
    </row>
    <row r="16" spans="1:11" ht="15.75" x14ac:dyDescent="0.25">
      <c r="A16" s="37"/>
      <c r="B16" s="41"/>
      <c r="C16" s="30" t="s">
        <v>72</v>
      </c>
      <c r="D16" s="22"/>
      <c r="E16" s="4"/>
      <c r="F16" s="5"/>
      <c r="G16" s="5">
        <v>1</v>
      </c>
      <c r="H16" s="94"/>
      <c r="I16" s="67">
        <f t="shared" si="0"/>
        <v>1</v>
      </c>
      <c r="J16" s="71">
        <f t="shared" si="2"/>
        <v>10</v>
      </c>
      <c r="K16" s="7">
        <f t="shared" si="3"/>
        <v>100</v>
      </c>
    </row>
    <row r="17" spans="1:11" ht="15.75" x14ac:dyDescent="0.25">
      <c r="A17" s="37"/>
      <c r="B17" s="41"/>
      <c r="C17" s="30" t="s">
        <v>73</v>
      </c>
      <c r="D17" s="22"/>
      <c r="E17" s="4"/>
      <c r="F17" s="5"/>
      <c r="G17" s="5">
        <v>1</v>
      </c>
      <c r="H17" s="94"/>
      <c r="I17" s="67">
        <f t="shared" si="0"/>
        <v>1</v>
      </c>
      <c r="J17" s="71">
        <f t="shared" si="2"/>
        <v>10</v>
      </c>
      <c r="K17" s="7">
        <f t="shared" si="3"/>
        <v>100</v>
      </c>
    </row>
    <row r="18" spans="1:11" ht="15.75" x14ac:dyDescent="0.25">
      <c r="A18" s="37"/>
      <c r="B18" s="41"/>
      <c r="C18" s="30" t="s">
        <v>7</v>
      </c>
      <c r="D18" s="22"/>
      <c r="E18" s="4">
        <v>2</v>
      </c>
      <c r="F18" s="5"/>
      <c r="G18" s="5"/>
      <c r="H18" s="94"/>
      <c r="I18" s="67">
        <f t="shared" si="0"/>
        <v>2</v>
      </c>
      <c r="J18" s="71">
        <f t="shared" si="1"/>
        <v>20</v>
      </c>
      <c r="K18" s="7">
        <f t="shared" si="1"/>
        <v>200</v>
      </c>
    </row>
    <row r="19" spans="1:11" ht="15.75" x14ac:dyDescent="0.25">
      <c r="A19" s="37"/>
      <c r="B19" s="41" t="s">
        <v>51</v>
      </c>
      <c r="C19" s="29" t="s">
        <v>65</v>
      </c>
      <c r="D19" s="22"/>
      <c r="E19" s="4">
        <v>3</v>
      </c>
      <c r="F19" s="5"/>
      <c r="G19" s="5"/>
      <c r="H19" s="94"/>
      <c r="I19" s="67">
        <f t="shared" si="0"/>
        <v>3</v>
      </c>
      <c r="J19" s="71">
        <f t="shared" si="1"/>
        <v>30</v>
      </c>
      <c r="K19" s="7">
        <f t="shared" si="1"/>
        <v>300</v>
      </c>
    </row>
    <row r="20" spans="1:11" ht="15.75" x14ac:dyDescent="0.25">
      <c r="A20" s="37"/>
      <c r="B20" s="41" t="s">
        <v>42</v>
      </c>
      <c r="C20" s="30" t="s">
        <v>66</v>
      </c>
      <c r="D20" s="22"/>
      <c r="E20" s="4"/>
      <c r="F20" s="5">
        <v>1</v>
      </c>
      <c r="G20" s="5"/>
      <c r="H20" s="94"/>
      <c r="I20" s="67">
        <f t="shared" si="0"/>
        <v>1</v>
      </c>
      <c r="J20" s="71">
        <f t="shared" si="1"/>
        <v>10</v>
      </c>
      <c r="K20" s="7">
        <f t="shared" si="1"/>
        <v>100</v>
      </c>
    </row>
    <row r="21" spans="1:11" ht="15.75" x14ac:dyDescent="0.25">
      <c r="A21" s="37"/>
      <c r="B21" s="41"/>
      <c r="C21" s="29" t="s">
        <v>67</v>
      </c>
      <c r="D21" s="22"/>
      <c r="E21" s="4"/>
      <c r="F21" s="5">
        <v>1</v>
      </c>
      <c r="G21" s="5"/>
      <c r="H21" s="94"/>
      <c r="I21" s="67">
        <f t="shared" si="0"/>
        <v>1</v>
      </c>
      <c r="J21" s="71">
        <f t="shared" si="1"/>
        <v>10</v>
      </c>
      <c r="K21" s="7">
        <f t="shared" si="1"/>
        <v>100</v>
      </c>
    </row>
    <row r="22" spans="1:11" ht="15.75" x14ac:dyDescent="0.25">
      <c r="A22" s="37"/>
      <c r="B22" s="41" t="s">
        <v>52</v>
      </c>
      <c r="C22" s="29" t="s">
        <v>9</v>
      </c>
      <c r="D22" s="22"/>
      <c r="E22" s="4"/>
      <c r="F22" s="5">
        <v>4</v>
      </c>
      <c r="G22" s="5"/>
      <c r="H22" s="94"/>
      <c r="I22" s="67">
        <f t="shared" si="0"/>
        <v>4</v>
      </c>
      <c r="J22" s="71">
        <f t="shared" si="1"/>
        <v>40</v>
      </c>
      <c r="K22" s="7">
        <f t="shared" si="1"/>
        <v>400</v>
      </c>
    </row>
    <row r="23" spans="1:11" ht="15.75" x14ac:dyDescent="0.25">
      <c r="A23" s="37"/>
      <c r="B23" s="41" t="s">
        <v>54</v>
      </c>
      <c r="C23" s="29" t="s">
        <v>31</v>
      </c>
      <c r="D23" s="22"/>
      <c r="E23" s="4"/>
      <c r="F23" s="5"/>
      <c r="G23" s="5"/>
      <c r="H23" s="94">
        <v>11</v>
      </c>
      <c r="I23" s="67">
        <f t="shared" si="0"/>
        <v>11</v>
      </c>
      <c r="J23" s="71">
        <f t="shared" ref="J23" si="4">I23*10</f>
        <v>110</v>
      </c>
      <c r="K23" s="7">
        <f t="shared" ref="K23" si="5">J23*10</f>
        <v>1100</v>
      </c>
    </row>
    <row r="24" spans="1:11" ht="15.75" x14ac:dyDescent="0.25">
      <c r="A24" s="37"/>
      <c r="B24" s="41" t="s">
        <v>55</v>
      </c>
      <c r="C24" s="30" t="s">
        <v>12</v>
      </c>
      <c r="D24" s="22"/>
      <c r="E24" s="4"/>
      <c r="F24" s="5">
        <v>7</v>
      </c>
      <c r="G24" s="5"/>
      <c r="H24" s="94"/>
      <c r="I24" s="67">
        <f t="shared" si="0"/>
        <v>7</v>
      </c>
      <c r="J24" s="71">
        <f t="shared" si="1"/>
        <v>70</v>
      </c>
      <c r="K24" s="7">
        <f t="shared" si="1"/>
        <v>700</v>
      </c>
    </row>
    <row r="25" spans="1:11" ht="16.5" thickBot="1" x14ac:dyDescent="0.3">
      <c r="A25" s="39"/>
      <c r="B25" s="42" t="s">
        <v>56</v>
      </c>
      <c r="C25" s="31" t="s">
        <v>16</v>
      </c>
      <c r="D25" s="23"/>
      <c r="E25" s="8"/>
      <c r="F25" s="9">
        <v>6</v>
      </c>
      <c r="G25" s="9"/>
      <c r="H25" s="97"/>
      <c r="I25" s="67">
        <f t="shared" si="0"/>
        <v>6</v>
      </c>
      <c r="J25" s="73">
        <f t="shared" si="1"/>
        <v>60</v>
      </c>
      <c r="K25" s="62">
        <f t="shared" si="1"/>
        <v>600</v>
      </c>
    </row>
    <row r="26" spans="1:11" ht="15.75" x14ac:dyDescent="0.25">
      <c r="A26" s="84"/>
      <c r="B26" s="85"/>
      <c r="C26" s="32" t="s">
        <v>25</v>
      </c>
      <c r="D26" s="24">
        <f>SUM(D2:D25)</f>
        <v>84</v>
      </c>
      <c r="E26" s="10">
        <f>SUM(E2:E25)</f>
        <v>39</v>
      </c>
      <c r="F26" s="10">
        <f>SUM(F2:F25)</f>
        <v>42</v>
      </c>
      <c r="G26" s="10">
        <f>SUM(G2:G25)</f>
        <v>6</v>
      </c>
      <c r="H26" s="10">
        <f>SUM(H2:H25)</f>
        <v>11</v>
      </c>
      <c r="I26" s="11">
        <f>SUM(I2:I25)</f>
        <v>182</v>
      </c>
      <c r="J26" s="12"/>
      <c r="K26" s="12"/>
    </row>
    <row r="27" spans="1:11" ht="15.75" x14ac:dyDescent="0.25">
      <c r="A27" s="80"/>
      <c r="B27" s="81"/>
      <c r="C27" s="33" t="s">
        <v>28</v>
      </c>
      <c r="D27" s="25">
        <f>D26*10</f>
        <v>840</v>
      </c>
      <c r="E27" s="13">
        <f t="shared" ref="E27:I27" si="6">E26*10</f>
        <v>390</v>
      </c>
      <c r="F27" s="13">
        <f t="shared" ref="F27" si="7">F26*10</f>
        <v>420</v>
      </c>
      <c r="G27" s="13">
        <f t="shared" si="6"/>
        <v>60</v>
      </c>
      <c r="H27" s="13">
        <f t="shared" ref="H27" si="8">H26*10</f>
        <v>110</v>
      </c>
      <c r="I27" s="14">
        <f t="shared" si="6"/>
        <v>1820</v>
      </c>
      <c r="J27" s="15"/>
      <c r="K27" s="15"/>
    </row>
    <row r="28" spans="1:11" ht="16.5" thickBot="1" x14ac:dyDescent="0.3">
      <c r="A28" s="82"/>
      <c r="B28" s="83"/>
      <c r="C28" s="86" t="s">
        <v>58</v>
      </c>
      <c r="D28" s="87">
        <f>D27*10</f>
        <v>8400</v>
      </c>
      <c r="E28" s="87">
        <f>E27*10</f>
        <v>3900</v>
      </c>
      <c r="F28" s="87">
        <f>F27*10</f>
        <v>4200</v>
      </c>
      <c r="G28" s="87">
        <f>G27*10</f>
        <v>600</v>
      </c>
      <c r="H28" s="87">
        <f>H27*10</f>
        <v>1100</v>
      </c>
      <c r="I28" s="86">
        <f t="shared" ref="I28" si="9">I27*10</f>
        <v>18200</v>
      </c>
      <c r="J28" s="21"/>
      <c r="K2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Pfizer</vt:lpstr>
      <vt:lpstr>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2021-02-05T20:02:44Z</dcterms:modified>
</cp:coreProperties>
</file>