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4_zadani_vakcinace\"/>
    </mc:Choice>
  </mc:AlternateContent>
  <xr:revisionPtr revIDLastSave="0" documentId="13_ncr:1_{179CA908-1B77-4CD9-B8A4-A03866A2B3F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4" l="1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K33" i="2"/>
  <c r="N48" i="3" l="1"/>
  <c r="N49" i="3" s="1"/>
  <c r="N50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<sst xmlns="http://schemas.openxmlformats.org/spreadsheetml/2006/main" count="172" uniqueCount="94">
  <si>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</si>
  <si>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</si>
  <si>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</si>
  <si>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</si>
  <si>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</si>
  <si>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</si>
  <si>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</si>
  <si>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</si>
  <si>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</si>
  <si>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</si>
  <si>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</si>
  <si>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</si>
  <si>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</si>
  <si>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</si>
  <si>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</si>
  <si>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</si>
  <si>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</si>
  <si>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</si>
  <si>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</si>
  <si>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</si>
  <si>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</si>
  <si>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</si>
  <si>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</si>
  <si>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</si>
  <si>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</si>
  <si>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</si>
  <si>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</si>
  <si>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</si>
  <si>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</si>
  <si>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</si>
  <si>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</si>
  <si>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</si>
  <si>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</si>
  <si>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</si>
  <si>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</si>
  <si>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</si>
  <si>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</si>
  <si>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</si>
  <si>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</si>
  <si>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</si>
  <si>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</si>
  <si>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</si>
  <si>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</si>
  <si>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</si>
  <si>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</si>
  <si>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</si>
  <si>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</si>
  <si>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</si>
  <si>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</si>
  <si>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</si>
  <si>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</si>
  <si>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</si>
  <si>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</si>
  <si>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</si>
  <si>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</si>
  <si>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</si>
  <si>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</si>
  <si>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</si>
  <si>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</si>
  <si>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</si>
  <si>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</si>
  <si>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</si>
  <si>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</si>
  <si>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</si>
  <si>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</si>
  <si>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</si>
  <si>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</si>
  <si>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</si>
  <si>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</si>
  <si>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</si>
  <si>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</si>
  <si>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</si>
  <si>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</si>
  <si>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</si>
  <si>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</si>
  <si>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</si>
  <si>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</si>
  <si>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</si>
  <si>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</si>
  <si>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</si>
  <si>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</si>
  <si>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</si>
  <si>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</si>
  <si>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</si>
  <si>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</si>
  <si>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</si>
  <si>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</si>
  <si>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</si>
  <si>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</si>
  <si>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</si>
  <si>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</si>
  <si>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</si>
  <si>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</si>
  <si>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CELKEM stav k 14.2.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</si>
</sst>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64" t="s">
        <v>93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2">
        <v>1</v>
      </c>
      <c r="E2" s="53">
        <v>1</v>
      </c>
      <c r="F2" s="54">
        <v>10</v>
      </c>
      <c r="G2" s="54">
        <v>10</v>
      </c>
      <c r="H2" s="54">
        <v>3</v>
      </c>
      <c r="I2" s="54">
        <v>4</v>
      </c>
      <c r="J2" s="54">
        <v>4</v>
      </c>
      <c r="K2" s="54">
        <v>4</v>
      </c>
      <c r="L2" s="55">
        <f>SUM(D2:K2)</f>
        <v>37</v>
      </c>
      <c r="M2" s="56">
        <f>L2*195</f>
        <v>7215</v>
      </c>
      <c r="N2" s="56">
        <f>M2*5</f>
        <v>36075</v>
      </c>
      <c r="O2" s="57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8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59">
        <f t="shared" si="0"/>
        <v>35</v>
      </c>
      <c r="M14" s="60">
        <f t="shared" si="1"/>
        <v>6825</v>
      </c>
      <c r="N14" s="60">
        <f t="shared" si="2"/>
        <v>34125</v>
      </c>
      <c r="O14" s="61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5">
        <f t="shared" ref="L15:L17" si="4">SUM(D15:K15)</f>
        <v>17</v>
      </c>
      <c r="M15" s="56">
        <f t="shared" si="1"/>
        <v>3315</v>
      </c>
      <c r="N15" s="56">
        <f t="shared" si="2"/>
        <v>16575</v>
      </c>
      <c r="O15" s="57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8"/>
      <c r="B17" s="42" t="s">
        <v>45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59">
        <f t="shared" si="4"/>
        <v>6</v>
      </c>
      <c r="M17" s="60">
        <f t="shared" si="1"/>
        <v>1170</v>
      </c>
      <c r="N17" s="60">
        <f t="shared" si="2"/>
        <v>5850</v>
      </c>
      <c r="O17" s="61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5">
        <f t="shared" ref="L18:L20" si="6">SUM(D18:K18)</f>
        <v>4</v>
      </c>
      <c r="M18" s="56">
        <f t="shared" si="1"/>
        <v>780</v>
      </c>
      <c r="N18" s="56">
        <f t="shared" ref="N18:N20" si="7">M18*5</f>
        <v>3900</v>
      </c>
      <c r="O18" s="57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8"/>
      <c r="B20" s="42" t="s">
        <v>46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59">
        <f t="shared" si="6"/>
        <v>2</v>
      </c>
      <c r="M20" s="60">
        <f t="shared" si="1"/>
        <v>390</v>
      </c>
      <c r="N20" s="60">
        <f t="shared" si="7"/>
        <v>1950</v>
      </c>
      <c r="O20" s="61">
        <f t="shared" si="8"/>
        <v>2340</v>
      </c>
    </row>
    <row r="21" spans="1:15" ht="15.75" x14ac:dyDescent="0.25">
      <c r="A21" s="44" t="s">
        <v>22</v>
      </c>
      <c r="B21" s="45" t="s">
        <v>49</v>
      </c>
      <c r="C21" s="28" t="s">
        <v>40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9">
        <f t="shared" ref="L21:L32" si="9">SUM(D21:K21)</f>
        <v>14</v>
      </c>
      <c r="M21" s="50">
        <f t="shared" si="1"/>
        <v>2730</v>
      </c>
      <c r="N21" s="50">
        <f t="shared" ref="N21:N32" si="10">M21*5</f>
        <v>13650</v>
      </c>
      <c r="O21" s="51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59">
        <f t="shared" si="9"/>
        <v>19</v>
      </c>
      <c r="M32" s="60">
        <f t="shared" si="1"/>
        <v>3705</v>
      </c>
      <c r="N32" s="60">
        <f t="shared" si="10"/>
        <v>18525</v>
      </c>
      <c r="O32" s="61">
        <f t="shared" si="11"/>
        <v>22230</v>
      </c>
    </row>
    <row r="33" spans="1:15" ht="15.75" x14ac:dyDescent="0.25">
      <c r="A33" s="77"/>
      <c r="B33" s="78"/>
      <c r="C33" s="38" t="s">
        <v>25</v>
      </c>
      <c r="D33" s="74">
        <f t="shared" ref="D33:L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" si="13">SUM(J2:J32)</f>
        <v>65</v>
      </c>
      <c r="K33" s="75">
        <f t="shared" si="12"/>
        <v>66</v>
      </c>
      <c r="L33" s="76">
        <f t="shared" si="12"/>
        <v>449</v>
      </c>
      <c r="M33" s="12"/>
      <c r="N33" s="12"/>
      <c r="O33" s="12"/>
    </row>
    <row r="34" spans="1:15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L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si="15"/>
        <v>12870</v>
      </c>
      <c r="L34" s="14">
        <f t="shared" si="15"/>
        <v>87555</v>
      </c>
      <c r="M34" s="15"/>
      <c r="N34" s="15"/>
      <c r="O34" s="15"/>
    </row>
    <row r="35" spans="1:15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6">E34*5</f>
        <v>19500</v>
      </c>
      <c r="F35" s="16">
        <f t="shared" si="16"/>
        <v>69225</v>
      </c>
      <c r="G35" s="16">
        <f t="shared" si="16"/>
        <v>71175</v>
      </c>
      <c r="H35" s="16">
        <f t="shared" si="16"/>
        <v>78975</v>
      </c>
      <c r="I35" s="16">
        <f t="shared" ref="I35:K35" si="17">I34*5</f>
        <v>61425</v>
      </c>
      <c r="J35" s="16">
        <f t="shared" ref="J35" si="18">J34*5</f>
        <v>63375</v>
      </c>
      <c r="K35" s="16">
        <f t="shared" si="17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L36" si="19">E34*6</f>
        <v>23400</v>
      </c>
      <c r="F36" s="19">
        <f t="shared" si="19"/>
        <v>83070</v>
      </c>
      <c r="G36" s="19">
        <f t="shared" si="19"/>
        <v>85410</v>
      </c>
      <c r="H36" s="19">
        <f t="shared" si="19"/>
        <v>94770</v>
      </c>
      <c r="I36" s="19">
        <f t="shared" ref="I36:K36" si="20">I34*6</f>
        <v>73710</v>
      </c>
      <c r="J36" s="19">
        <f t="shared" ref="J36" si="21">J34*6</f>
        <v>76050</v>
      </c>
      <c r="K36" s="19">
        <f t="shared" si="20"/>
        <v>77220</v>
      </c>
      <c r="L36" s="20">
        <f t="shared" si="19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56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58</v>
      </c>
    </row>
    <row r="2" spans="1:16" ht="15.75" x14ac:dyDescent="0.25">
      <c r="A2" s="43" t="s">
        <v>21</v>
      </c>
      <c r="B2" s="40" t="s">
        <v>68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45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46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49</v>
      </c>
      <c r="C6" s="28" t="s">
        <v>69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67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71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90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72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40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73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61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63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74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50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75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64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76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42</v>
      </c>
      <c r="C28" s="30" t="s">
        <v>65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66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51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84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47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52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68</v>
      </c>
      <c r="C34" s="30" t="s">
        <v>77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85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53</v>
      </c>
      <c r="C36" s="30" t="s">
        <v>78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79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80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54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43</v>
      </c>
      <c r="C41" s="29" t="s">
        <v>86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87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88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89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45</v>
      </c>
      <c r="C45" s="29" t="s">
        <v>81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82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55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57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83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58</v>
      </c>
    </row>
    <row r="2" spans="1:8" ht="15.75" x14ac:dyDescent="0.25">
      <c r="A2" s="43" t="s">
        <v>21</v>
      </c>
      <c r="B2" s="40" t="s">
        <v>68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43</v>
      </c>
      <c r="C3" s="28" t="s">
        <v>44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45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46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41</v>
      </c>
      <c r="C6" s="35" t="s">
        <v>91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49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50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42</v>
      </c>
      <c r="C9" s="28" t="s">
        <v>92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51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47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52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53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54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55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57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2021-02-14T20:43:59Z</dcterms:modified>
</cp:coreProperties>
</file>