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20_vakcinace\"/>
    </mc:Choice>
  </mc:AlternateContent>
  <xr:revisionPtr revIDLastSave="0" documentId="13_ncr:1_{C691396D-B570-4DE2-BB4A-9C4BBBFE65C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KRAJE spotřeby VAKCINY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2" l="1"/>
  <c r="N7" i="12"/>
  <c r="M8" i="12"/>
  <c r="N8" i="12"/>
  <c r="M9" i="12"/>
  <c r="N9" i="12"/>
  <c r="M10" i="12"/>
  <c r="N10" i="12"/>
  <c r="M11" i="12"/>
  <c r="N11" i="12"/>
  <c r="M12" i="12"/>
  <c r="N12" i="12"/>
  <c r="M13" i="12"/>
  <c r="N13" i="12"/>
  <c r="M14" i="12"/>
  <c r="N14" i="12"/>
  <c r="M15" i="12"/>
  <c r="N15" i="12"/>
  <c r="M16" i="12"/>
  <c r="N16" i="12"/>
  <c r="M17" i="12"/>
  <c r="N17" i="12"/>
  <c r="M18" i="12"/>
  <c r="N18" i="12"/>
  <c r="M19" i="12"/>
  <c r="N19" i="12"/>
  <c r="M20" i="12"/>
  <c r="N20" i="12"/>
  <c r="M21" i="12"/>
  <c r="N21" i="12"/>
</calcChain>
</file>

<file path=xl/sharedStrings.xml><?xml version="1.0" encoding="utf-8"?>
<sst xmlns="http://schemas.openxmlformats.org/spreadsheetml/2006/main" count="38" uniqueCount="31">
  <si>
    <t>Kraj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</si>
  <si>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</si>
  <si>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</si>
  <si>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</si>
  <si>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</si>
  <si>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</si>
  <si>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</si>
  <si>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</si>
  <si>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</si>
  <si>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</si>
  <si>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</si>
  <si>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</si>
  <si>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</si>
  <si>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</si>
  <si>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</si>
  <si>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</si>
  <si>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Přehled dodaných a podaných dávek vakcíny dle kraje
Zdroj dat: ISIN / COVID-19 - Informační systém infekční nemoci</t>
  </si>
  <si>
    <t>CELKOVÝ POČET DODANÝCH A PODANÝCH DÁVEK VAKCÍN dle krajů</t>
  </si>
  <si>
    <t>Comirnaty (BioNTech Manufacturing GmbH)</t>
  </si>
  <si>
    <t>Počet dodaných dávek 
při 6 na lahvičku</t>
  </si>
  <si>
    <t>Vykázaný počet podaných dávek</t>
  </si>
  <si>
    <t>Počet dodaných dávek 
při 10 na lahvičku</t>
  </si>
  <si>
    <t xml:space="preserve">Počet dodaných dávek </t>
  </si>
  <si>
    <t>Počet dodaných dávek 
při 5 na lahvičku do 17.1. a 6 od 18.1.</t>
  </si>
  <si>
    <t>Počet dodaných dávek 
při 11 na lahvičku</t>
  </si>
  <si>
    <t>VAXZEVRIA (AstraZeneca)</t>
  </si>
  <si>
    <t>COVID-19 Vaccine Moderna (Moderna Biotech Spain, S.L.)</t>
  </si>
  <si>
    <t>COVID-19 Vaccine Janssen (Johnson &amp; Johson)</t>
  </si>
  <si>
    <t>Počet dodaných dávek 
při 5 na lahvičku</t>
  </si>
  <si>
    <t>Zpracováno dne: 20.06.2021 21:41</t>
  </si>
  <si>
    <t>Stav k datu: 20.06.2021 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</si>
</sst>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0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7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1" fillId="0" borderId="0" xfId="0" applyFont="1"/>
    <xf numFmtId="164" fontId="4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4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7" fillId="2" borderId="1" xfId="1" applyFont="1" applyFill="1" applyBorder="1" applyAlignment="1">
      <alignment horizontal="center" vertical="center" wrapText="1" readingOrder="1"/>
    </xf>
    <xf numFmtId="164" fontId="8" fillId="0" borderId="1" xfId="1" applyNumberFormat="1" applyFont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3" fillId="0" borderId="0" xfId="1" applyFont="1" applyAlignment="1">
      <alignment horizontal="left" vertical="center" wrapText="1" readingOrder="1"/>
    </xf>
    <xf numFmtId="0" fontId="6" fillId="2" borderId="2" xfId="1" applyFont="1" applyFill="1" applyBorder="1" applyAlignment="1">
      <alignment horizontal="center" vertical="center" wrapText="1" readingOrder="1"/>
    </xf>
    <xf numFmtId="0" fontId="6" fillId="2" borderId="3" xfId="1" applyFont="1" applyFill="1" applyBorder="1" applyAlignment="1">
      <alignment horizontal="center" vertical="center" wrapText="1" readingOrder="1"/>
    </xf>
    <xf numFmtId="0" fontId="6" fillId="2" borderId="4" xfId="1" applyFont="1" applyFill="1" applyBorder="1" applyAlignment="1">
      <alignment horizontal="center" vertical="center" wrapText="1" readingOrder="1"/>
    </xf>
    <xf numFmtId="0" fontId="9" fillId="0" borderId="0" xfId="1" applyFont="1" applyAlignment="1">
      <alignment horizontal="left" vertical="center" wrapText="1" readingOrder="1"/>
    </xf>
    <xf numFmtId="0" fontId="1" fillId="0" borderId="0" xfId="0" applyFont="1"/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Normal="100" workbookViewId="0">
      <pane ySplit="6" topLeftCell="A7" activePane="bottomLeft" state="frozen"/>
      <selection pane="bottomLeft" activeCell="A6" sqref="A6"/>
    </sheetView>
  </sheetViews>
  <sheetFormatPr defaultRowHeight="15" x14ac:dyDescent="0.25"/>
  <cols>
    <col min="1" max="1" width="25.7109375" style="2" customWidth="1"/>
    <col min="2" max="2" width="19.28515625" style="2" customWidth="1"/>
    <col min="3" max="12" width="16.140625" style="2" customWidth="1"/>
    <col min="13" max="13" width="20.7109375" style="2" customWidth="1"/>
    <col min="14" max="14" width="16.140625" style="2" customWidth="1"/>
    <col min="15" max="16384" width="9.140625" style="2"/>
  </cols>
  <sheetData>
    <row r="1" spans="1:16" ht="33" customHeight="1" x14ac:dyDescent="0.25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6" ht="15" customHeight="1" x14ac:dyDescent="0.25">
      <c r="A2" s="15" t="s">
        <v>29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x14ac:dyDescent="0.25">
      <c r="A3" s="15" t="s">
        <v>30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ht="18.75" x14ac:dyDescent="0.25">
      <c r="A4" s="11" t="s">
        <v>17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6" ht="32.25" customHeight="1" x14ac:dyDescent="0.25">
      <c r="A5" s="1"/>
      <c r="B5" s="12" t="s">
        <v>18</v>
      </c>
      <c r="C5" s="13"/>
      <c r="D5" s="14"/>
      <c r="E5" s="12" t="s">
        <v>26</v>
      </c>
      <c r="F5" s="13"/>
      <c r="G5" s="14"/>
      <c r="H5" s="12" t="s">
        <v>25</v>
      </c>
      <c r="I5" s="13"/>
      <c r="J5" s="14"/>
      <c r="K5" s="12" t="s">
        <v>27</v>
      </c>
      <c r="L5" s="14"/>
      <c r="M5" s="12" t="s">
        <v>1</v>
      </c>
      <c r="N5" s="14"/>
    </row>
    <row r="6" spans="1:16" ht="60" x14ac:dyDescent="0.25">
      <c r="A6" s="1" t="s">
        <v>0</v>
      </c>
      <c r="B6" s="7" t="s">
        <v>23</v>
      </c>
      <c r="C6" s="7" t="s">
        <v>19</v>
      </c>
      <c r="D6" s="1" t="s">
        <v>20</v>
      </c>
      <c r="E6" s="7" t="s">
        <v>21</v>
      </c>
      <c r="F6" s="7" t="s">
        <v>24</v>
      </c>
      <c r="G6" s="1" t="s">
        <v>20</v>
      </c>
      <c r="H6" s="7" t="s">
        <v>21</v>
      </c>
      <c r="I6" s="7" t="s">
        <v>24</v>
      </c>
      <c r="J6" s="1" t="s">
        <v>20</v>
      </c>
      <c r="K6" s="7" t="s">
        <v>28</v>
      </c>
      <c r="L6" s="1" t="s">
        <v>20</v>
      </c>
      <c r="M6" s="7" t="s">
        <v>22</v>
      </c>
      <c r="N6" s="1" t="s">
        <v>20</v>
      </c>
    </row>
    <row r="7" spans="1:16" x14ac:dyDescent="0.25">
      <c r="A7" s="5" t="s">
        <v>2</v>
      </c>
      <c r="B7" s="8">
        <v>1128855</v>
      </c>
      <c r="C7" s="8">
        <v>1139580</v>
      </c>
      <c r="D7" s="3">
        <v>1015659</v>
      </c>
      <c r="E7" s="8">
        <v>119700</v>
      </c>
      <c r="F7" s="8">
        <v>131670</v>
      </c>
      <c r="G7" s="3">
        <v>90243</v>
      </c>
      <c r="H7" s="8">
        <v>88800</v>
      </c>
      <c r="I7" s="8">
        <v>97680</v>
      </c>
      <c r="J7" s="3">
        <v>74637</v>
      </c>
      <c r="K7" s="8">
        <v>20000</v>
      </c>
      <c r="L7" s="3">
        <v>9640</v>
      </c>
      <c r="M7" s="8" t="str">
        <f>FIXED(B7+E7+H7+K7,0)&amp;" – "&amp;FIXED(C7+F7+I7+K7,0)</f>
        <v>1 357 355 – 1 388 930</v>
      </c>
      <c r="N7" s="3">
        <f>D7+G7+J7+L7</f>
        <v>1190179</v>
      </c>
    </row>
    <row r="8" spans="1:16" x14ac:dyDescent="0.25">
      <c r="A8" s="5" t="s">
        <v>3</v>
      </c>
      <c r="B8" s="8">
        <v>690105</v>
      </c>
      <c r="C8" s="8">
        <v>692640</v>
      </c>
      <c r="D8" s="3">
        <v>599465</v>
      </c>
      <c r="E8" s="8">
        <v>78000</v>
      </c>
      <c r="F8" s="8">
        <v>85800</v>
      </c>
      <c r="G8" s="3">
        <v>63327</v>
      </c>
      <c r="H8" s="8">
        <v>99600</v>
      </c>
      <c r="I8" s="8">
        <v>109560</v>
      </c>
      <c r="J8" s="3">
        <v>90699</v>
      </c>
      <c r="K8" s="8">
        <v>15750</v>
      </c>
      <c r="L8" s="3">
        <v>9764</v>
      </c>
      <c r="M8" s="8" t="str">
        <f t="shared" ref="M8:M21" si="0">FIXED(B8+E8+H8+K8,0)&amp;" – "&amp;FIXED(C8+F8+I8+K8,0)</f>
        <v>883 455 – 903 750</v>
      </c>
      <c r="N8" s="3">
        <f t="shared" ref="N8:N21" si="1">D8+G8+J8+L8</f>
        <v>763255</v>
      </c>
    </row>
    <row r="9" spans="1:16" x14ac:dyDescent="0.25">
      <c r="A9" s="5" t="s">
        <v>4</v>
      </c>
      <c r="B9" s="8">
        <v>377130</v>
      </c>
      <c r="C9" s="8">
        <v>379080</v>
      </c>
      <c r="D9" s="3">
        <v>377625</v>
      </c>
      <c r="E9" s="8">
        <v>43900</v>
      </c>
      <c r="F9" s="8">
        <v>48290</v>
      </c>
      <c r="G9" s="3">
        <v>39249</v>
      </c>
      <c r="H9" s="8">
        <v>41900</v>
      </c>
      <c r="I9" s="8">
        <v>46090</v>
      </c>
      <c r="J9" s="3">
        <v>38182</v>
      </c>
      <c r="K9" s="8">
        <v>8000</v>
      </c>
      <c r="L9" s="3">
        <v>4691</v>
      </c>
      <c r="M9" s="8" t="str">
        <f t="shared" si="0"/>
        <v>470 930 – 481 460</v>
      </c>
      <c r="N9" s="3">
        <f t="shared" si="1"/>
        <v>459747</v>
      </c>
    </row>
    <row r="10" spans="1:16" x14ac:dyDescent="0.25">
      <c r="A10" s="5" t="s">
        <v>5</v>
      </c>
      <c r="B10" s="8">
        <v>329355</v>
      </c>
      <c r="C10" s="8">
        <v>331110</v>
      </c>
      <c r="D10" s="3">
        <v>322308</v>
      </c>
      <c r="E10" s="8">
        <v>35400</v>
      </c>
      <c r="F10" s="8">
        <v>38940</v>
      </c>
      <c r="G10" s="3">
        <v>25818</v>
      </c>
      <c r="H10" s="8">
        <v>43500</v>
      </c>
      <c r="I10" s="8">
        <v>47850</v>
      </c>
      <c r="J10" s="3">
        <v>35887</v>
      </c>
      <c r="K10" s="8">
        <v>7650</v>
      </c>
      <c r="L10" s="3">
        <v>4537</v>
      </c>
      <c r="M10" s="8" t="str">
        <f t="shared" si="0"/>
        <v>415 905 – 425 550</v>
      </c>
      <c r="N10" s="3">
        <f t="shared" si="1"/>
        <v>388550</v>
      </c>
    </row>
    <row r="11" spans="1:16" x14ac:dyDescent="0.25">
      <c r="A11" s="5" t="s">
        <v>6</v>
      </c>
      <c r="B11" s="8">
        <v>165555</v>
      </c>
      <c r="C11" s="8">
        <v>166140</v>
      </c>
      <c r="D11" s="3">
        <v>140998</v>
      </c>
      <c r="E11" s="8">
        <v>16700</v>
      </c>
      <c r="F11" s="8">
        <v>18370</v>
      </c>
      <c r="G11" s="3">
        <v>14604</v>
      </c>
      <c r="H11" s="8">
        <v>42200</v>
      </c>
      <c r="I11" s="8">
        <v>46420</v>
      </c>
      <c r="J11" s="3">
        <v>39373</v>
      </c>
      <c r="K11" s="8">
        <v>2800</v>
      </c>
      <c r="L11" s="3">
        <v>1119</v>
      </c>
      <c r="M11" s="8" t="str">
        <f t="shared" si="0"/>
        <v>227 255 – 233 730</v>
      </c>
      <c r="N11" s="3">
        <f t="shared" si="1"/>
        <v>196094</v>
      </c>
    </row>
    <row r="12" spans="1:16" x14ac:dyDescent="0.25">
      <c r="A12" s="5" t="s">
        <v>7</v>
      </c>
      <c r="B12" s="8">
        <v>449280</v>
      </c>
      <c r="C12" s="8">
        <v>450450</v>
      </c>
      <c r="D12" s="3">
        <v>440378</v>
      </c>
      <c r="E12" s="8">
        <v>44600</v>
      </c>
      <c r="F12" s="8">
        <v>49060</v>
      </c>
      <c r="G12" s="3">
        <v>37065</v>
      </c>
      <c r="H12" s="8">
        <v>46900</v>
      </c>
      <c r="I12" s="8">
        <v>51590</v>
      </c>
      <c r="J12" s="3">
        <v>46074</v>
      </c>
      <c r="K12" s="8">
        <v>8250</v>
      </c>
      <c r="L12" s="3">
        <v>5217</v>
      </c>
      <c r="M12" s="8" t="str">
        <f t="shared" si="0"/>
        <v>549 030 – 559 350</v>
      </c>
      <c r="N12" s="3">
        <f t="shared" si="1"/>
        <v>528734</v>
      </c>
    </row>
    <row r="13" spans="1:16" x14ac:dyDescent="0.25">
      <c r="A13" s="5" t="s">
        <v>8</v>
      </c>
      <c r="B13" s="8">
        <v>244725</v>
      </c>
      <c r="C13" s="8">
        <v>245700</v>
      </c>
      <c r="D13" s="3">
        <v>229690</v>
      </c>
      <c r="E13" s="8">
        <v>29800</v>
      </c>
      <c r="F13" s="8">
        <v>32780</v>
      </c>
      <c r="G13" s="3">
        <v>27860</v>
      </c>
      <c r="H13" s="8">
        <v>23200</v>
      </c>
      <c r="I13" s="8">
        <v>25520</v>
      </c>
      <c r="J13" s="3">
        <v>23763</v>
      </c>
      <c r="K13" s="8">
        <v>5050</v>
      </c>
      <c r="L13" s="3">
        <v>2630</v>
      </c>
      <c r="M13" s="8" t="str">
        <f t="shared" si="0"/>
        <v>302 775 – 309 050</v>
      </c>
      <c r="N13" s="3">
        <f t="shared" si="1"/>
        <v>283943</v>
      </c>
    </row>
    <row r="14" spans="1:16" x14ac:dyDescent="0.25">
      <c r="A14" s="5" t="s">
        <v>9</v>
      </c>
      <c r="B14" s="8">
        <v>322725</v>
      </c>
      <c r="C14" s="8">
        <v>324090</v>
      </c>
      <c r="D14" s="3">
        <v>305075</v>
      </c>
      <c r="E14" s="8">
        <v>42600</v>
      </c>
      <c r="F14" s="8">
        <v>46860</v>
      </c>
      <c r="G14" s="3">
        <v>39402</v>
      </c>
      <c r="H14" s="8">
        <v>44900</v>
      </c>
      <c r="I14" s="8">
        <v>49390</v>
      </c>
      <c r="J14" s="3">
        <v>43202</v>
      </c>
      <c r="K14" s="8">
        <v>7400</v>
      </c>
      <c r="L14" s="3">
        <v>4962</v>
      </c>
      <c r="M14" s="8" t="str">
        <f t="shared" si="0"/>
        <v>417 625 – 427 740</v>
      </c>
      <c r="N14" s="3">
        <f t="shared" si="1"/>
        <v>392641</v>
      </c>
    </row>
    <row r="15" spans="1:16" x14ac:dyDescent="0.25">
      <c r="A15" s="5" t="s">
        <v>10</v>
      </c>
      <c r="B15" s="8">
        <v>283530</v>
      </c>
      <c r="C15" s="8">
        <v>284310</v>
      </c>
      <c r="D15" s="3">
        <v>245523</v>
      </c>
      <c r="E15" s="8">
        <v>35800</v>
      </c>
      <c r="F15" s="8">
        <v>39380</v>
      </c>
      <c r="G15" s="3">
        <v>29621</v>
      </c>
      <c r="H15" s="8">
        <v>37200</v>
      </c>
      <c r="I15" s="8">
        <v>40920</v>
      </c>
      <c r="J15" s="3">
        <v>30665</v>
      </c>
      <c r="K15" s="8">
        <v>6600</v>
      </c>
      <c r="L15" s="3">
        <v>4549</v>
      </c>
      <c r="M15" s="8" t="str">
        <f t="shared" si="0"/>
        <v>363 130 – 371 210</v>
      </c>
      <c r="N15" s="3">
        <f t="shared" si="1"/>
        <v>310358</v>
      </c>
    </row>
    <row r="16" spans="1:16" x14ac:dyDescent="0.25">
      <c r="A16" s="5" t="s">
        <v>11</v>
      </c>
      <c r="B16" s="8">
        <v>277485</v>
      </c>
      <c r="C16" s="8">
        <v>278460</v>
      </c>
      <c r="D16" s="3">
        <v>261148</v>
      </c>
      <c r="E16" s="8">
        <v>43800</v>
      </c>
      <c r="F16" s="8">
        <v>48180</v>
      </c>
      <c r="G16" s="3">
        <v>31311</v>
      </c>
      <c r="H16" s="8">
        <v>48000</v>
      </c>
      <c r="I16" s="8">
        <v>52800</v>
      </c>
      <c r="J16" s="3">
        <v>41669</v>
      </c>
      <c r="K16" s="8">
        <v>6700</v>
      </c>
      <c r="L16" s="3">
        <v>4788</v>
      </c>
      <c r="M16" s="8" t="str">
        <f t="shared" si="0"/>
        <v>375 985 – 386 140</v>
      </c>
      <c r="N16" s="3">
        <f t="shared" si="1"/>
        <v>338916</v>
      </c>
    </row>
    <row r="17" spans="1:14" x14ac:dyDescent="0.25">
      <c r="A17" s="5" t="s">
        <v>12</v>
      </c>
      <c r="B17" s="8">
        <v>718169.99999978999</v>
      </c>
      <c r="C17" s="8">
        <v>723629.99999978999</v>
      </c>
      <c r="D17" s="3">
        <v>674272</v>
      </c>
      <c r="E17" s="8">
        <v>70000</v>
      </c>
      <c r="F17" s="8">
        <v>77000</v>
      </c>
      <c r="G17" s="3">
        <v>68188</v>
      </c>
      <c r="H17" s="8">
        <v>87500</v>
      </c>
      <c r="I17" s="8">
        <v>96250</v>
      </c>
      <c r="J17" s="3">
        <v>71629</v>
      </c>
      <c r="K17" s="8">
        <v>17000</v>
      </c>
      <c r="L17" s="3">
        <v>9127</v>
      </c>
      <c r="M17" s="8" t="str">
        <f t="shared" si="0"/>
        <v>892 670 – 913 880</v>
      </c>
      <c r="N17" s="3">
        <f t="shared" si="1"/>
        <v>823216</v>
      </c>
    </row>
    <row r="18" spans="1:14" x14ac:dyDescent="0.25">
      <c r="A18" s="5" t="s">
        <v>13</v>
      </c>
      <c r="B18" s="8">
        <v>355095</v>
      </c>
      <c r="C18" s="8">
        <v>356850</v>
      </c>
      <c r="D18" s="3">
        <v>307492</v>
      </c>
      <c r="E18" s="8">
        <v>52000</v>
      </c>
      <c r="F18" s="8">
        <v>57200</v>
      </c>
      <c r="G18" s="3">
        <v>47489</v>
      </c>
      <c r="H18" s="8">
        <v>38800</v>
      </c>
      <c r="I18" s="8">
        <v>42680</v>
      </c>
      <c r="J18" s="3">
        <v>39057</v>
      </c>
      <c r="K18" s="8">
        <v>7350</v>
      </c>
      <c r="L18" s="3">
        <v>4101</v>
      </c>
      <c r="M18" s="8" t="str">
        <f t="shared" si="0"/>
        <v>453 245 – 464 080</v>
      </c>
      <c r="N18" s="3">
        <f t="shared" si="1"/>
        <v>398139</v>
      </c>
    </row>
    <row r="19" spans="1:14" x14ac:dyDescent="0.25">
      <c r="A19" s="5" t="s">
        <v>14</v>
      </c>
      <c r="B19" s="8">
        <v>321945</v>
      </c>
      <c r="C19" s="8">
        <v>322920</v>
      </c>
      <c r="D19" s="3">
        <v>301798</v>
      </c>
      <c r="E19" s="8">
        <v>40800</v>
      </c>
      <c r="F19" s="8">
        <v>44880</v>
      </c>
      <c r="G19" s="3">
        <v>37715</v>
      </c>
      <c r="H19" s="8">
        <v>46000</v>
      </c>
      <c r="I19" s="8">
        <v>50600</v>
      </c>
      <c r="J19" s="3">
        <v>35194</v>
      </c>
      <c r="K19" s="8">
        <v>6950</v>
      </c>
      <c r="L19" s="3">
        <v>4999</v>
      </c>
      <c r="M19" s="8" t="str">
        <f t="shared" si="0"/>
        <v>415 695 – 425 350</v>
      </c>
      <c r="N19" s="3">
        <f t="shared" si="1"/>
        <v>379706</v>
      </c>
    </row>
    <row r="20" spans="1:14" x14ac:dyDescent="0.25">
      <c r="A20" s="5" t="s">
        <v>15</v>
      </c>
      <c r="B20" s="8">
        <v>654045.00000021001</v>
      </c>
      <c r="C20" s="8">
        <v>656970.00000021001</v>
      </c>
      <c r="D20" s="3">
        <v>630400</v>
      </c>
      <c r="E20" s="8">
        <v>93300</v>
      </c>
      <c r="F20" s="8">
        <v>102630</v>
      </c>
      <c r="G20" s="3">
        <v>73965</v>
      </c>
      <c r="H20" s="8">
        <v>65600</v>
      </c>
      <c r="I20" s="8">
        <v>72160</v>
      </c>
      <c r="J20" s="3">
        <v>63649</v>
      </c>
      <c r="K20" s="8">
        <v>13600</v>
      </c>
      <c r="L20" s="3">
        <v>8013</v>
      </c>
      <c r="M20" s="8" t="str">
        <f t="shared" si="0"/>
        <v>826 545 – 845 360</v>
      </c>
      <c r="N20" s="3">
        <f t="shared" si="1"/>
        <v>776027</v>
      </c>
    </row>
    <row r="21" spans="1:14" x14ac:dyDescent="0.25">
      <c r="A21" s="6" t="s">
        <v>1</v>
      </c>
      <c r="B21" s="9">
        <v>6318000</v>
      </c>
      <c r="C21" s="9">
        <v>6351930</v>
      </c>
      <c r="D21" s="4">
        <v>5851831</v>
      </c>
      <c r="E21" s="9">
        <v>746400</v>
      </c>
      <c r="F21" s="9">
        <v>821040</v>
      </c>
      <c r="G21" s="4">
        <v>625857</v>
      </c>
      <c r="H21" s="9">
        <v>754100</v>
      </c>
      <c r="I21" s="9">
        <v>829510</v>
      </c>
      <c r="J21" s="4">
        <v>673680</v>
      </c>
      <c r="K21" s="9">
        <v>133100</v>
      </c>
      <c r="L21" s="4">
        <v>78137</v>
      </c>
      <c r="M21" s="9" t="str">
        <f t="shared" si="0"/>
        <v>7 951 600 – 8 135 580</v>
      </c>
      <c r="N21" s="4">
        <f t="shared" si="1"/>
        <v>7229505</v>
      </c>
    </row>
  </sheetData>
  <mergeCells count="9">
    <mergeCell ref="A1:N1"/>
    <mergeCell ref="A4:N4"/>
    <mergeCell ref="B5:D5"/>
    <mergeCell ref="E5:G5"/>
    <mergeCell ref="H5:J5"/>
    <mergeCell ref="M5:N5"/>
    <mergeCell ref="K5:L5"/>
    <mergeCell ref="A2:P2"/>
    <mergeCell ref="A3:P3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CELKEM KRAJE spotřeby VAKCINY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Dušek</dc:creator>
  <cp:lastModifiedBy>Mužík Jan RNDr. Ph.D.</cp:lastModifiedBy>
  <dcterms:created xsi:type="dcterms:W3CDTF">2021-02-19T02:38:45Z</dcterms:created>
  <dcterms:modified xsi:type="dcterms:W3CDTF">2021-06-20T22:08:10Z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