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709_vakcinace\"/>
    </mc:Choice>
  </mc:AlternateContent>
  <xr:revisionPtr revIDLastSave="0" documentId="13_ncr:1_{AD9E53EE-178B-4361-AE8E-EE405BC8F2E1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Spikevax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Q112" i="3" l="1"/>
  <c r="BQ113" i="3" s="1"/>
  <c r="BM112" i="3"/>
  <c r="BM113" i="3" s="1"/>
  <c r="BR111" i="3"/>
  <c r="BR112" i="3" s="1"/>
  <c r="BR113" i="3" s="1"/>
  <c r="BQ111" i="3"/>
  <c r="BP111" i="3"/>
  <c r="BP112" i="3" s="1"/>
  <c r="BP113" i="3" s="1"/>
  <c r="BO111" i="3"/>
  <c r="BO112" i="3" s="1"/>
  <c r="BO113" i="3" s="1"/>
  <c r="BN111" i="3"/>
  <c r="BN112" i="3" s="1"/>
  <c r="BN113" i="3" s="1"/>
  <c r="BM111" i="3"/>
  <c r="BU111" i="3"/>
  <c r="BU112" i="3" s="1"/>
  <c r="BU113" i="3" s="1"/>
  <c r="BT111" i="3"/>
  <c r="BT112" i="3" s="1"/>
  <c r="BT113" i="3" s="1"/>
  <c r="BM64" i="4"/>
  <c r="BM65" i="4" s="1"/>
  <c r="BN63" i="4"/>
  <c r="BN64" i="4" s="1"/>
  <c r="BN65" i="4" s="1"/>
  <c r="BM63" i="4"/>
  <c r="BL63" i="4"/>
  <c r="BL64" i="4" s="1"/>
  <c r="BL65" i="4" s="1"/>
  <c r="AX16" i="5"/>
  <c r="AX17" i="5" s="1"/>
  <c r="AX18" i="5" s="1"/>
  <c r="AY16" i="5"/>
  <c r="AY17" i="5" s="1"/>
  <c r="AY18" i="5" s="1"/>
  <c r="BS111" i="3" l="1"/>
  <c r="BS112" i="3" s="1"/>
  <c r="BS113" i="3" s="1"/>
  <c r="BK63" i="4"/>
  <c r="BK64" i="4" s="1"/>
  <c r="BK65" i="4" s="1"/>
  <c r="AW16" i="5"/>
  <c r="AW17" i="5" s="1"/>
  <c r="AW18" i="5" s="1"/>
  <c r="AG41" i="2" l="1"/>
  <c r="AG42" i="2" s="1"/>
  <c r="AF41" i="2"/>
  <c r="AF42" i="2" s="1"/>
  <c r="BJ63" i="4"/>
  <c r="BJ64" i="4" s="1"/>
  <c r="BJ65" i="4" s="1"/>
  <c r="BI63" i="4"/>
  <c r="BI64" i="4" s="1"/>
  <c r="BI65" i="4" s="1"/>
  <c r="BH63" i="4"/>
  <c r="BH64" i="4" s="1"/>
  <c r="BH65" i="4" s="1"/>
  <c r="BG63" i="4"/>
  <c r="BG64" i="4" s="1"/>
  <c r="BG65" i="4" s="1"/>
  <c r="BF63" i="4"/>
  <c r="BF64" i="4" s="1"/>
  <c r="BF65" i="4" s="1"/>
  <c r="AV16" i="5"/>
  <c r="AV17" i="5" s="1"/>
  <c r="AV18" i="5" s="1"/>
  <c r="AU16" i="5"/>
  <c r="AU17" i="5" s="1"/>
  <c r="AU18" i="5" s="1"/>
  <c r="AT16" i="5"/>
  <c r="AT17" i="5" s="1"/>
  <c r="AT18" i="5" s="1"/>
  <c r="AS16" i="5"/>
  <c r="AS17" i="5" s="1"/>
  <c r="AS18" i="5" s="1"/>
  <c r="AR16" i="5"/>
  <c r="AR17" i="5" s="1"/>
  <c r="AR18" i="5" s="1"/>
  <c r="AQ16" i="5"/>
  <c r="AQ17" i="5" s="1"/>
  <c r="AQ18" i="5" s="1"/>
  <c r="AP16" i="5" l="1"/>
  <c r="AP17" i="5" s="1"/>
  <c r="AP18" i="5" s="1"/>
  <c r="BE63" i="4"/>
  <c r="BE64" i="4" s="1"/>
  <c r="BE65" i="4" s="1"/>
  <c r="BL111" i="3"/>
  <c r="BL112" i="3" s="1"/>
  <c r="BL113" i="3" s="1"/>
  <c r="BK111" i="3" l="1"/>
  <c r="BK112" i="3" s="1"/>
  <c r="BK113" i="3" s="1"/>
  <c r="BD63" i="4"/>
  <c r="BD64" i="4" s="1"/>
  <c r="BD65" i="4" s="1"/>
  <c r="AO16" i="5"/>
  <c r="AO17" i="5" s="1"/>
  <c r="AO18" i="5" s="1"/>
  <c r="AN16" i="5" l="1"/>
  <c r="AN17" i="5" s="1"/>
  <c r="AN18" i="5" s="1"/>
  <c r="AM16" i="5"/>
  <c r="AM17" i="5" s="1"/>
  <c r="AM18" i="5" s="1"/>
  <c r="AL16" i="5"/>
  <c r="AL17" i="5" s="1"/>
  <c r="AL18" i="5" s="1"/>
  <c r="AK16" i="5"/>
  <c r="AK17" i="5" s="1"/>
  <c r="AK18" i="5" s="1"/>
  <c r="BC63" i="4"/>
  <c r="BC64" i="4" s="1"/>
  <c r="BC65" i="4" s="1"/>
  <c r="BB63" i="4"/>
  <c r="BB64" i="4" s="1"/>
  <c r="BB65" i="4" s="1"/>
  <c r="BA63" i="4"/>
  <c r="BA64" i="4" s="1"/>
  <c r="BA65" i="4" s="1"/>
  <c r="BJ111" i="3"/>
  <c r="BJ112" i="3" s="1"/>
  <c r="BJ113" i="3" s="1"/>
  <c r="BI111" i="3"/>
  <c r="BI112" i="3" s="1"/>
  <c r="BI113" i="3" s="1"/>
  <c r="BH111" i="3"/>
  <c r="BH112" i="3" s="1"/>
  <c r="BH113" i="3" s="1"/>
  <c r="BG111" i="3"/>
  <c r="BG112" i="3" s="1"/>
  <c r="BG113" i="3" s="1"/>
  <c r="BF111" i="3"/>
  <c r="BF112" i="3" s="1"/>
  <c r="BF113" i="3" s="1"/>
  <c r="AE41" i="2"/>
  <c r="AE42" i="2" s="1"/>
  <c r="AJ16" i="5" l="1"/>
  <c r="AJ17" i="5" s="1"/>
  <c r="AJ18" i="5" s="1"/>
  <c r="BE111" i="3"/>
  <c r="BE112" i="3" s="1"/>
  <c r="BE113" i="3" s="1"/>
  <c r="AI26" i="2" l="1"/>
  <c r="AJ26" i="2" s="1"/>
  <c r="AI25" i="2"/>
  <c r="AJ25" i="2" s="1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D42" i="2" s="1"/>
  <c r="AH41" i="2"/>
  <c r="BD111" i="3"/>
  <c r="BD112" i="3" s="1"/>
  <c r="BD113" i="3" s="1"/>
  <c r="BC111" i="3"/>
  <c r="BC112" i="3" s="1"/>
  <c r="BC113" i="3" s="1"/>
  <c r="BB111" i="3"/>
  <c r="BB112" i="3" s="1"/>
  <c r="BB113" i="3" s="1"/>
  <c r="BA111" i="3"/>
  <c r="BA112" i="3" s="1"/>
  <c r="BA113" i="3" s="1"/>
  <c r="AI16" i="5"/>
  <c r="AI17" i="5" s="1"/>
  <c r="AI18" i="5" s="1"/>
  <c r="AH16" i="5"/>
  <c r="AH17" i="5" s="1"/>
  <c r="AH18" i="5" s="1"/>
  <c r="AG16" i="5"/>
  <c r="AG17" i="5" s="1"/>
  <c r="AG18" i="5" s="1"/>
  <c r="AF16" i="5"/>
  <c r="AF17" i="5" s="1"/>
  <c r="AF18" i="5" s="1"/>
  <c r="AE16" i="5"/>
  <c r="AE17" i="5" s="1"/>
  <c r="AE18" i="5" s="1"/>
  <c r="AC42" i="2" l="1"/>
  <c r="AB42" i="2"/>
  <c r="AZ63" i="4"/>
  <c r="AZ64" i="4" s="1"/>
  <c r="AZ65" i="4" s="1"/>
  <c r="AD16" i="5" l="1"/>
  <c r="AD17" i="5" s="1"/>
  <c r="AD18" i="5" s="1"/>
  <c r="BW27" i="3"/>
  <c r="BX27" i="3" s="1"/>
  <c r="BY27" i="3" s="1"/>
  <c r="AZ111" i="3"/>
  <c r="AZ112" i="3" s="1"/>
  <c r="AZ113" i="3" s="1"/>
  <c r="AC16" i="5" l="1"/>
  <c r="AC17" i="5" s="1"/>
  <c r="AC18" i="5" s="1"/>
  <c r="AB16" i="5"/>
  <c r="AB17" i="5" s="1"/>
  <c r="AB18" i="5" s="1"/>
  <c r="AY63" i="4"/>
  <c r="AY64" i="4" s="1"/>
  <c r="AY65" i="4" s="1"/>
  <c r="AX63" i="4"/>
  <c r="AX64" i="4" s="1"/>
  <c r="AX65" i="4" s="1"/>
  <c r="AW63" i="4"/>
  <c r="AW64" i="4" s="1"/>
  <c r="AW65" i="4" s="1"/>
  <c r="AY111" i="3"/>
  <c r="AY112" i="3" s="1"/>
  <c r="AY113" i="3" s="1"/>
  <c r="AX111" i="3"/>
  <c r="AX112" i="3" s="1"/>
  <c r="AX113" i="3" s="1"/>
  <c r="AW111" i="3" l="1"/>
  <c r="AW112" i="3" s="1"/>
  <c r="AW113" i="3" s="1"/>
  <c r="AV63" i="4"/>
  <c r="AV64" i="4" s="1"/>
  <c r="AV65" i="4" s="1"/>
  <c r="AA16" i="5"/>
  <c r="AA17" i="5" s="1"/>
  <c r="AA18" i="5" s="1"/>
  <c r="Z16" i="5" l="1"/>
  <c r="Z17" i="5" s="1"/>
  <c r="Z18" i="5" s="1"/>
  <c r="Y16" i="5"/>
  <c r="Y17" i="5" s="1"/>
  <c r="Y18" i="5" s="1"/>
  <c r="X16" i="5"/>
  <c r="X17" i="5" s="1"/>
  <c r="X18" i="5" s="1"/>
  <c r="AU63" i="4"/>
  <c r="AU64" i="4" s="1"/>
  <c r="AU65" i="4" s="1"/>
  <c r="AT63" i="4"/>
  <c r="AT64" i="4" s="1"/>
  <c r="AT65" i="4" s="1"/>
  <c r="AV111" i="3"/>
  <c r="AV112" i="3" s="1"/>
  <c r="AV113" i="3" s="1"/>
  <c r="AU111" i="3"/>
  <c r="AU112" i="3" s="1"/>
  <c r="AU113" i="3" s="1"/>
  <c r="AT111" i="3"/>
  <c r="AT112" i="3" s="1"/>
  <c r="AT113" i="3" s="1"/>
  <c r="AA42" i="2"/>
  <c r="W16" i="5" l="1"/>
  <c r="W17" i="5" s="1"/>
  <c r="W18" i="5" s="1"/>
  <c r="AQ63" i="4"/>
  <c r="AQ64" i="4" s="1"/>
  <c r="AQ65" i="4" s="1"/>
  <c r="AR63" i="4"/>
  <c r="AR64" i="4" s="1"/>
  <c r="AR65" i="4" s="1"/>
  <c r="AS63" i="4"/>
  <c r="AS64" i="4" s="1"/>
  <c r="AS65" i="4" s="1"/>
  <c r="BP2" i="4"/>
  <c r="BQ2" i="4" s="1"/>
  <c r="BR2" i="4" s="1"/>
  <c r="BP3" i="4"/>
  <c r="BQ3" i="4" s="1"/>
  <c r="BR3" i="4" s="1"/>
  <c r="BP4" i="4"/>
  <c r="BQ4" i="4" s="1"/>
  <c r="BR4" i="4" s="1"/>
  <c r="BP5" i="4"/>
  <c r="BQ5" i="4" s="1"/>
  <c r="BR5" i="4" s="1"/>
  <c r="BP6" i="4"/>
  <c r="BQ6" i="4" s="1"/>
  <c r="BR6" i="4" s="1"/>
  <c r="BP7" i="4"/>
  <c r="BQ7" i="4" s="1"/>
  <c r="BR7" i="4" s="1"/>
  <c r="BP8" i="4"/>
  <c r="BQ8" i="4" s="1"/>
  <c r="BR8" i="4" s="1"/>
  <c r="BP9" i="4"/>
  <c r="BQ9" i="4" s="1"/>
  <c r="BR9" i="4" s="1"/>
  <c r="BP10" i="4"/>
  <c r="BQ10" i="4" s="1"/>
  <c r="BR10" i="4" s="1"/>
  <c r="BP11" i="4"/>
  <c r="BQ11" i="4" s="1"/>
  <c r="BR11" i="4" s="1"/>
  <c r="BP12" i="4"/>
  <c r="BQ12" i="4" s="1"/>
  <c r="BR12" i="4" s="1"/>
  <c r="BP13" i="4"/>
  <c r="BQ13" i="4" s="1"/>
  <c r="BR13" i="4" s="1"/>
  <c r="BP14" i="4"/>
  <c r="BQ14" i="4" s="1"/>
  <c r="BR14" i="4" s="1"/>
  <c r="BP15" i="4"/>
  <c r="BQ15" i="4" s="1"/>
  <c r="BR15" i="4" s="1"/>
  <c r="BP16" i="4"/>
  <c r="BQ16" i="4" s="1"/>
  <c r="BR16" i="4" s="1"/>
  <c r="BP17" i="4"/>
  <c r="BQ17" i="4" s="1"/>
  <c r="BR17" i="4" s="1"/>
  <c r="BP18" i="4"/>
  <c r="BQ18" i="4" s="1"/>
  <c r="BR18" i="4" s="1"/>
  <c r="BP19" i="4"/>
  <c r="BQ19" i="4" s="1"/>
  <c r="BR19" i="4" s="1"/>
  <c r="BP20" i="4"/>
  <c r="BQ20" i="4" s="1"/>
  <c r="BR20" i="4" s="1"/>
  <c r="BP21" i="4"/>
  <c r="BQ21" i="4" s="1"/>
  <c r="BR21" i="4" s="1"/>
  <c r="BP22" i="4"/>
  <c r="BQ22" i="4" s="1"/>
  <c r="BR22" i="4" s="1"/>
  <c r="BP23" i="4"/>
  <c r="BQ23" i="4" s="1"/>
  <c r="BR23" i="4" s="1"/>
  <c r="BP24" i="4"/>
  <c r="BQ24" i="4" s="1"/>
  <c r="BR24" i="4" s="1"/>
  <c r="BP25" i="4"/>
  <c r="BQ25" i="4" s="1"/>
  <c r="BR25" i="4" s="1"/>
  <c r="BP26" i="4"/>
  <c r="BQ26" i="4" s="1"/>
  <c r="BR26" i="4" s="1"/>
  <c r="BP27" i="4"/>
  <c r="BQ27" i="4" s="1"/>
  <c r="BR27" i="4" s="1"/>
  <c r="BP28" i="4"/>
  <c r="BQ28" i="4" s="1"/>
  <c r="BR28" i="4" s="1"/>
  <c r="BP29" i="4"/>
  <c r="BQ29" i="4" s="1"/>
  <c r="BR29" i="4" s="1"/>
  <c r="BP30" i="4"/>
  <c r="BQ30" i="4" s="1"/>
  <c r="BR30" i="4" s="1"/>
  <c r="BP31" i="4"/>
  <c r="BQ31" i="4" s="1"/>
  <c r="BR31" i="4" s="1"/>
  <c r="BP32" i="4"/>
  <c r="BQ32" i="4" s="1"/>
  <c r="BR32" i="4" s="1"/>
  <c r="BP33" i="4"/>
  <c r="BQ33" i="4" s="1"/>
  <c r="BR33" i="4" s="1"/>
  <c r="BP34" i="4"/>
  <c r="BQ34" i="4" s="1"/>
  <c r="BR34" i="4" s="1"/>
  <c r="BP35" i="4"/>
  <c r="BQ35" i="4" s="1"/>
  <c r="BR35" i="4" s="1"/>
  <c r="BP36" i="4"/>
  <c r="BQ36" i="4" s="1"/>
  <c r="BR36" i="4" s="1"/>
  <c r="BP37" i="4"/>
  <c r="BQ37" i="4" s="1"/>
  <c r="BR37" i="4" s="1"/>
  <c r="BP38" i="4"/>
  <c r="BQ38" i="4" s="1"/>
  <c r="BR38" i="4" s="1"/>
  <c r="BP39" i="4"/>
  <c r="BQ39" i="4" s="1"/>
  <c r="BR39" i="4" s="1"/>
  <c r="BP40" i="4"/>
  <c r="BQ40" i="4" s="1"/>
  <c r="BR40" i="4" s="1"/>
  <c r="BP41" i="4"/>
  <c r="BQ41" i="4" s="1"/>
  <c r="BR41" i="4" s="1"/>
  <c r="BP42" i="4"/>
  <c r="BQ42" i="4" s="1"/>
  <c r="BR42" i="4" s="1"/>
  <c r="BP43" i="4"/>
  <c r="BQ43" i="4" s="1"/>
  <c r="BR43" i="4" s="1"/>
  <c r="BP44" i="4"/>
  <c r="BQ44" i="4" s="1"/>
  <c r="BR44" i="4" s="1"/>
  <c r="BP45" i="4"/>
  <c r="BQ45" i="4" s="1"/>
  <c r="BR45" i="4" s="1"/>
  <c r="BP46" i="4"/>
  <c r="BQ46" i="4" s="1"/>
  <c r="BR46" i="4" s="1"/>
  <c r="BP47" i="4"/>
  <c r="BQ47" i="4" s="1"/>
  <c r="BR47" i="4" s="1"/>
  <c r="BP48" i="4"/>
  <c r="BQ48" i="4" s="1"/>
  <c r="BR48" i="4" s="1"/>
  <c r="BP49" i="4"/>
  <c r="BQ49" i="4" s="1"/>
  <c r="BR49" i="4" s="1"/>
  <c r="BP50" i="4"/>
  <c r="BQ50" i="4" s="1"/>
  <c r="BR50" i="4" s="1"/>
  <c r="BP51" i="4"/>
  <c r="BQ51" i="4" s="1"/>
  <c r="BR51" i="4" s="1"/>
  <c r="BP52" i="4"/>
  <c r="BQ52" i="4" s="1"/>
  <c r="BR52" i="4" s="1"/>
  <c r="BP53" i="4"/>
  <c r="BQ53" i="4" s="1"/>
  <c r="BR53" i="4" s="1"/>
  <c r="BP54" i="4"/>
  <c r="BQ54" i="4" s="1"/>
  <c r="BR54" i="4" s="1"/>
  <c r="BP55" i="4"/>
  <c r="BQ55" i="4" s="1"/>
  <c r="BR55" i="4" s="1"/>
  <c r="BP56" i="4"/>
  <c r="BQ56" i="4" s="1"/>
  <c r="BR56" i="4" s="1"/>
  <c r="BP57" i="4"/>
  <c r="BQ57" i="4" s="1"/>
  <c r="BR57" i="4" s="1"/>
  <c r="BP58" i="4"/>
  <c r="BQ58" i="4" s="1"/>
  <c r="BR58" i="4" s="1"/>
  <c r="BP59" i="4"/>
  <c r="BQ59" i="4" s="1"/>
  <c r="BR59" i="4" s="1"/>
  <c r="BP60" i="4"/>
  <c r="BQ60" i="4" s="1"/>
  <c r="BR60" i="4" s="1"/>
  <c r="BP61" i="4"/>
  <c r="BQ61" i="4" s="1"/>
  <c r="BR61" i="4" s="1"/>
  <c r="BP62" i="4"/>
  <c r="BQ62" i="4" s="1"/>
  <c r="BR62" i="4" s="1"/>
  <c r="AP63" i="4"/>
  <c r="AP64" i="4" s="1"/>
  <c r="AP65" i="4" s="1"/>
  <c r="AO63" i="4"/>
  <c r="AO64" i="4" s="1"/>
  <c r="AO65" i="4" s="1"/>
  <c r="AS111" i="3"/>
  <c r="AS112" i="3" s="1"/>
  <c r="AS113" i="3" s="1"/>
  <c r="V16" i="5" l="1"/>
  <c r="V17" i="5" s="1"/>
  <c r="V18" i="5" s="1"/>
  <c r="AR111" i="3"/>
  <c r="AR112" i="3" s="1"/>
  <c r="AR113" i="3" s="1"/>
  <c r="Z42" i="2" l="1"/>
  <c r="BW108" i="3"/>
  <c r="BX108" i="3" s="1"/>
  <c r="BY108" i="3" s="1"/>
  <c r="BW107" i="3"/>
  <c r="BX107" i="3" s="1"/>
  <c r="BY107" i="3" s="1"/>
  <c r="BW106" i="3"/>
  <c r="BX106" i="3" s="1"/>
  <c r="BY106" i="3" s="1"/>
  <c r="BW105" i="3"/>
  <c r="BX105" i="3" s="1"/>
  <c r="BY105" i="3" s="1"/>
  <c r="BW104" i="3"/>
  <c r="BX104" i="3" s="1"/>
  <c r="BY104" i="3" s="1"/>
  <c r="BW103" i="3"/>
  <c r="BX103" i="3" s="1"/>
  <c r="BY103" i="3" s="1"/>
  <c r="BW102" i="3"/>
  <c r="BX102" i="3" s="1"/>
  <c r="BY102" i="3" s="1"/>
  <c r="BW101" i="3"/>
  <c r="BX101" i="3" s="1"/>
  <c r="BY101" i="3" s="1"/>
  <c r="BW100" i="3"/>
  <c r="BX100" i="3" s="1"/>
  <c r="BY100" i="3" s="1"/>
  <c r="BW99" i="3"/>
  <c r="BX99" i="3" s="1"/>
  <c r="BY99" i="3" s="1"/>
  <c r="BW98" i="3"/>
  <c r="BX98" i="3" s="1"/>
  <c r="BY98" i="3" s="1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P112" i="3" s="1"/>
  <c r="P113" i="3" s="1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X112" i="3" s="1"/>
  <c r="X113" i="3" s="1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BV111" i="3"/>
  <c r="BV112" i="3" s="1"/>
  <c r="BV113" i="3" s="1"/>
  <c r="D112" i="3"/>
  <c r="D113" i="3" s="1"/>
  <c r="E112" i="3"/>
  <c r="E113" i="3" s="1"/>
  <c r="AN63" i="4"/>
  <c r="AN64" i="4" s="1"/>
  <c r="AN65" i="4" s="1"/>
  <c r="U16" i="5"/>
  <c r="U17" i="5" s="1"/>
  <c r="U18" i="5" s="1"/>
  <c r="T16" i="5"/>
  <c r="T17" i="5" s="1"/>
  <c r="T18" i="5" s="1"/>
  <c r="BW88" i="3" l="1"/>
  <c r="BX88" i="3" s="1"/>
  <c r="BY88" i="3" s="1"/>
  <c r="BW87" i="3"/>
  <c r="BX87" i="3" s="1"/>
  <c r="BY87" i="3" s="1"/>
  <c r="BW86" i="3"/>
  <c r="BX86" i="3" s="1"/>
  <c r="BY86" i="3" s="1"/>
  <c r="AM63" i="4"/>
  <c r="AM64" i="4" s="1"/>
  <c r="AM65" i="4" s="1"/>
  <c r="AL63" i="4"/>
  <c r="AL64" i="4" s="1"/>
  <c r="AL65" i="4" s="1"/>
  <c r="S16" i="5"/>
  <c r="S17" i="5" s="1"/>
  <c r="S18" i="5" s="1"/>
  <c r="R16" i="5"/>
  <c r="R17" i="5" s="1"/>
  <c r="R18" i="5" s="1"/>
  <c r="Q16" i="5"/>
  <c r="Q17" i="5" s="1"/>
  <c r="Q18" i="5" s="1"/>
  <c r="BW95" i="3" l="1"/>
  <c r="BX95" i="3" s="1"/>
  <c r="BY95" i="3" s="1"/>
  <c r="P16" i="5"/>
  <c r="P17" i="5" s="1"/>
  <c r="P18" i="5" s="1"/>
  <c r="O16" i="5"/>
  <c r="O17" i="5" s="1"/>
  <c r="O18" i="5" s="1"/>
  <c r="N16" i="5"/>
  <c r="N17" i="5" s="1"/>
  <c r="N18" i="5" s="1"/>
  <c r="M16" i="5"/>
  <c r="M17" i="5" s="1"/>
  <c r="M18" i="5" s="1"/>
  <c r="Y42" i="2"/>
  <c r="BW55" i="3" l="1"/>
  <c r="BX55" i="3" s="1"/>
  <c r="BY55" i="3" s="1"/>
  <c r="BW54" i="3"/>
  <c r="BX54" i="3" s="1"/>
  <c r="BY54" i="3" s="1"/>
  <c r="BW53" i="3"/>
  <c r="BX53" i="3" s="1"/>
  <c r="BY53" i="3" s="1"/>
  <c r="BW52" i="3"/>
  <c r="BX52" i="3" s="1"/>
  <c r="BY52" i="3" s="1"/>
  <c r="BW51" i="3"/>
  <c r="BX51" i="3" s="1"/>
  <c r="BY51" i="3" s="1"/>
  <c r="BW50" i="3"/>
  <c r="BX50" i="3" s="1"/>
  <c r="BY50" i="3" s="1"/>
  <c r="BW49" i="3"/>
  <c r="BX49" i="3" s="1"/>
  <c r="BY49" i="3" s="1"/>
  <c r="AK63" i="4"/>
  <c r="AK64" i="4" s="1"/>
  <c r="AK65" i="4" s="1"/>
  <c r="X42" i="2" l="1"/>
  <c r="AJ63" i="4" l="1"/>
  <c r="AJ64" i="4" s="1"/>
  <c r="AJ65" i="4" s="1"/>
  <c r="AI63" i="4"/>
  <c r="AI64" i="4" s="1"/>
  <c r="AI65" i="4" s="1"/>
  <c r="AH63" i="4"/>
  <c r="AH64" i="4" s="1"/>
  <c r="AH65" i="4" s="1"/>
  <c r="BW94" i="3" l="1"/>
  <c r="BX94" i="3" s="1"/>
  <c r="BY94" i="3" s="1"/>
  <c r="BW93" i="3"/>
  <c r="BX93" i="3" s="1"/>
  <c r="BY93" i="3" s="1"/>
  <c r="BW92" i="3"/>
  <c r="BX92" i="3" s="1"/>
  <c r="BY92" i="3" s="1"/>
  <c r="BW91" i="3"/>
  <c r="BX91" i="3" s="1"/>
  <c r="BY91" i="3" s="1"/>
  <c r="L16" i="5"/>
  <c r="L17" i="5" s="1"/>
  <c r="L18" i="5" s="1"/>
  <c r="K16" i="5" l="1"/>
  <c r="K17" i="5" s="1"/>
  <c r="K18" i="5" s="1"/>
  <c r="AG63" i="4"/>
  <c r="AG64" i="4" s="1"/>
  <c r="AG65" i="4" s="1"/>
  <c r="BW2" i="3" l="1"/>
  <c r="BW3" i="3"/>
  <c r="BW4" i="3"/>
  <c r="BW5" i="3"/>
  <c r="BW6" i="3"/>
  <c r="BW7" i="3"/>
  <c r="BW8" i="3"/>
  <c r="BW9" i="3"/>
  <c r="BW10" i="3"/>
  <c r="BW11" i="3"/>
  <c r="BW12" i="3"/>
  <c r="BW13" i="3"/>
  <c r="BW14" i="3"/>
  <c r="BW15" i="3"/>
  <c r="BW16" i="3"/>
  <c r="BW17" i="3"/>
  <c r="BW18" i="3"/>
  <c r="BW19" i="3"/>
  <c r="BW20" i="3"/>
  <c r="BW21" i="3"/>
  <c r="BW22" i="3"/>
  <c r="BW23" i="3"/>
  <c r="BW24" i="3"/>
  <c r="BW25" i="3"/>
  <c r="BW26" i="3"/>
  <c r="BW28" i="3"/>
  <c r="BW29" i="3"/>
  <c r="BW30" i="3"/>
  <c r="BW31" i="3"/>
  <c r="BW32" i="3"/>
  <c r="BW33" i="3"/>
  <c r="BW34" i="3"/>
  <c r="BW35" i="3"/>
  <c r="BW36" i="3"/>
  <c r="BW37" i="3"/>
  <c r="BW38" i="3"/>
  <c r="BW39" i="3"/>
  <c r="BW40" i="3"/>
  <c r="BW41" i="3"/>
  <c r="BW42" i="3"/>
  <c r="BW43" i="3"/>
  <c r="BW44" i="3"/>
  <c r="BW45" i="3"/>
  <c r="BW46" i="3"/>
  <c r="BW47" i="3"/>
  <c r="BW48" i="3"/>
  <c r="BW56" i="3"/>
  <c r="BW57" i="3"/>
  <c r="BW58" i="3"/>
  <c r="BW59" i="3"/>
  <c r="BW60" i="3"/>
  <c r="BW61" i="3"/>
  <c r="BW62" i="3"/>
  <c r="BW63" i="3"/>
  <c r="BW64" i="3"/>
  <c r="BW65" i="3"/>
  <c r="BW66" i="3"/>
  <c r="BW67" i="3"/>
  <c r="BW68" i="3"/>
  <c r="BW69" i="3"/>
  <c r="BW70" i="3"/>
  <c r="BW71" i="3"/>
  <c r="BW72" i="3"/>
  <c r="BW73" i="3"/>
  <c r="BW74" i="3"/>
  <c r="BW75" i="3"/>
  <c r="BW76" i="3"/>
  <c r="BW77" i="3"/>
  <c r="BW78" i="3"/>
  <c r="BW79" i="3"/>
  <c r="BW80" i="3"/>
  <c r="BW81" i="3"/>
  <c r="BW82" i="3"/>
  <c r="BW83" i="3"/>
  <c r="BW84" i="3"/>
  <c r="BW85" i="3"/>
  <c r="BW89" i="3"/>
  <c r="BW90" i="3"/>
  <c r="BW96" i="3"/>
  <c r="BW97" i="3"/>
  <c r="BW109" i="3"/>
  <c r="BW110" i="3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D63" i="4"/>
  <c r="D64" i="4" s="1"/>
  <c r="E63" i="4"/>
  <c r="E64" i="4" s="1"/>
  <c r="F63" i="4"/>
  <c r="F64" i="4" s="1"/>
  <c r="G63" i="4"/>
  <c r="G64" i="4" s="1"/>
  <c r="H63" i="4"/>
  <c r="H64" i="4" s="1"/>
  <c r="I63" i="4"/>
  <c r="I64" i="4" s="1"/>
  <c r="J63" i="4"/>
  <c r="J64" i="4" s="1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BO63" i="4"/>
  <c r="BO64" i="4" s="1"/>
  <c r="W42" i="2"/>
  <c r="AI37" i="2" l="1"/>
  <c r="AJ37" i="2" s="1"/>
  <c r="AI36" i="2"/>
  <c r="AJ36" i="2" s="1"/>
  <c r="J42" i="2"/>
  <c r="K42" i="2"/>
  <c r="L42" i="2"/>
  <c r="M42" i="2"/>
  <c r="P42" i="2"/>
  <c r="Q42" i="2"/>
  <c r="R42" i="2"/>
  <c r="S42" i="2"/>
  <c r="T42" i="2"/>
  <c r="U42" i="2"/>
  <c r="V42" i="2"/>
  <c r="AH42" i="2"/>
  <c r="D42" i="2"/>
  <c r="E42" i="2"/>
  <c r="F42" i="2"/>
  <c r="G42" i="2"/>
  <c r="H42" i="2"/>
  <c r="I42" i="2"/>
  <c r="N42" i="2"/>
  <c r="O42" i="2"/>
  <c r="AC65" i="4"/>
  <c r="G16" i="5"/>
  <c r="G17" i="5" s="1"/>
  <c r="G18" i="5" s="1"/>
  <c r="BX28" i="3" l="1"/>
  <c r="BY28" i="3" s="1"/>
  <c r="BX26" i="3"/>
  <c r="BY26" i="3" s="1"/>
  <c r="F16" i="5"/>
  <c r="F17" i="5" s="1"/>
  <c r="F18" i="5" s="1"/>
  <c r="E16" i="5" l="1"/>
  <c r="E17" i="5" s="1"/>
  <c r="E18" i="5" s="1"/>
  <c r="BA10" i="5" l="1"/>
  <c r="BB10" i="5" s="1"/>
  <c r="BC10" i="5" s="1"/>
  <c r="BA9" i="5"/>
  <c r="BB9" i="5" s="1"/>
  <c r="BC9" i="5" s="1"/>
  <c r="AZ16" i="5"/>
  <c r="AZ17" i="5" s="1"/>
  <c r="AZ18" i="5" s="1"/>
  <c r="D16" i="5"/>
  <c r="D17" i="5" s="1"/>
  <c r="D18" i="5" s="1"/>
  <c r="BA15" i="5"/>
  <c r="BB15" i="5" s="1"/>
  <c r="BC15" i="5" s="1"/>
  <c r="BA14" i="5"/>
  <c r="BB14" i="5" s="1"/>
  <c r="BC14" i="5" s="1"/>
  <c r="BA13" i="5"/>
  <c r="BB13" i="5" s="1"/>
  <c r="BC13" i="5" s="1"/>
  <c r="BA12" i="5"/>
  <c r="BB12" i="5" s="1"/>
  <c r="BC12" i="5" s="1"/>
  <c r="BA11" i="5"/>
  <c r="BB11" i="5" s="1"/>
  <c r="BC11" i="5" s="1"/>
  <c r="BA8" i="5"/>
  <c r="BB8" i="5" s="1"/>
  <c r="BC8" i="5" s="1"/>
  <c r="BA7" i="5"/>
  <c r="BB7" i="5" s="1"/>
  <c r="BC7" i="5" s="1"/>
  <c r="BA6" i="5"/>
  <c r="BB6" i="5" s="1"/>
  <c r="BC6" i="5" s="1"/>
  <c r="BA5" i="5"/>
  <c r="BB5" i="5" s="1"/>
  <c r="BC5" i="5" s="1"/>
  <c r="BA4" i="5"/>
  <c r="BB4" i="5" s="1"/>
  <c r="BC4" i="5" s="1"/>
  <c r="BA3" i="5"/>
  <c r="BB3" i="5" s="1"/>
  <c r="BC3" i="5" s="1"/>
  <c r="BA2" i="5"/>
  <c r="BB2" i="5" s="1"/>
  <c r="BC2" i="5" s="1"/>
  <c r="BA16" i="5" l="1"/>
  <c r="BA17" i="5" s="1"/>
  <c r="BA18" i="5" s="1"/>
  <c r="AB65" i="4"/>
  <c r="AA65" i="4" l="1"/>
  <c r="Z65" i="4" l="1"/>
  <c r="AI29" i="2" l="1"/>
  <c r="AJ29" i="2" s="1"/>
  <c r="AI28" i="2"/>
  <c r="AJ28" i="2" s="1"/>
  <c r="BX70" i="3" l="1"/>
  <c r="BY70" i="3" s="1"/>
  <c r="Y65" i="4" l="1"/>
  <c r="BX19" i="3"/>
  <c r="BY19" i="3" s="1"/>
  <c r="X65" i="4" l="1"/>
  <c r="W65" i="4" l="1"/>
  <c r="BX64" i="3" l="1"/>
  <c r="BY64" i="3" s="1"/>
  <c r="BX63" i="3"/>
  <c r="BY63" i="3" s="1"/>
  <c r="V65" i="4" l="1"/>
  <c r="BX90" i="3" l="1"/>
  <c r="BY90" i="3" s="1"/>
  <c r="BX29" i="3"/>
  <c r="BY29" i="3" s="1"/>
  <c r="BX25" i="3"/>
  <c r="BY25" i="3" s="1"/>
  <c r="BX24" i="3"/>
  <c r="BY24" i="3" s="1"/>
  <c r="BX23" i="3"/>
  <c r="BY23" i="3" s="1"/>
  <c r="BX22" i="3"/>
  <c r="BY22" i="3" s="1"/>
  <c r="AI27" i="2" l="1"/>
  <c r="AJ27" i="2" s="1"/>
  <c r="U65" i="4" l="1"/>
  <c r="T65" i="4" l="1"/>
  <c r="S65" i="4" l="1"/>
  <c r="R65" i="4" l="1"/>
  <c r="O65" i="4" l="1"/>
  <c r="P65" i="4"/>
  <c r="Q65" i="4"/>
  <c r="BX68" i="3" l="1"/>
  <c r="BY68" i="3" s="1"/>
  <c r="BX67" i="3"/>
  <c r="BY67" i="3" s="1"/>
  <c r="BX66" i="3"/>
  <c r="BY66" i="3" s="1"/>
  <c r="BX65" i="3"/>
  <c r="BY65" i="3" s="1"/>
  <c r="BX62" i="3"/>
  <c r="BY62" i="3" s="1"/>
  <c r="BX61" i="3"/>
  <c r="BY61" i="3" s="1"/>
  <c r="BX60" i="3"/>
  <c r="BY60" i="3" s="1"/>
  <c r="BX59" i="3"/>
  <c r="BY59" i="3" s="1"/>
  <c r="BX58" i="3"/>
  <c r="BY58" i="3" s="1"/>
  <c r="BX4" i="3"/>
  <c r="BY4" i="3" s="1"/>
  <c r="N65" i="4" l="1"/>
  <c r="BX36" i="3" l="1"/>
  <c r="BY36" i="3" s="1"/>
  <c r="BX35" i="3"/>
  <c r="BY35" i="3" s="1"/>
  <c r="BX34" i="3"/>
  <c r="BY34" i="3" s="1"/>
  <c r="BX33" i="3"/>
  <c r="BY33" i="3" s="1"/>
  <c r="BX32" i="3"/>
  <c r="BY32" i="3" s="1"/>
  <c r="BX31" i="3"/>
  <c r="BY31" i="3" s="1"/>
  <c r="L65" i="4" l="1"/>
  <c r="M65" i="4"/>
  <c r="K65" i="4" l="1"/>
  <c r="AI24" i="2"/>
  <c r="AJ24" i="2" s="1"/>
  <c r="AI2" i="2" l="1"/>
  <c r="AJ2" i="2" s="1"/>
  <c r="AI3" i="2"/>
  <c r="AJ3" i="2" s="1"/>
  <c r="AI4" i="2"/>
  <c r="AJ4" i="2" s="1"/>
  <c r="AI5" i="2"/>
  <c r="AJ5" i="2" s="1"/>
  <c r="AI6" i="2"/>
  <c r="AJ6" i="2" s="1"/>
  <c r="AI7" i="2"/>
  <c r="AJ7" i="2" s="1"/>
  <c r="AI8" i="2"/>
  <c r="AJ8" i="2" s="1"/>
  <c r="AI9" i="2"/>
  <c r="AJ9" i="2" s="1"/>
  <c r="AI10" i="2"/>
  <c r="AJ10" i="2" s="1"/>
  <c r="AI11" i="2"/>
  <c r="AJ11" i="2" s="1"/>
  <c r="AI12" i="2"/>
  <c r="AJ12" i="2" s="1"/>
  <c r="AI13" i="2"/>
  <c r="AJ13" i="2" s="1"/>
  <c r="AI14" i="2"/>
  <c r="AJ14" i="2" s="1"/>
  <c r="AI15" i="2"/>
  <c r="AJ15" i="2" s="1"/>
  <c r="AI16" i="2"/>
  <c r="AJ16" i="2" s="1"/>
  <c r="AI17" i="2"/>
  <c r="AJ17" i="2" s="1"/>
  <c r="AI18" i="2"/>
  <c r="AJ18" i="2" s="1"/>
  <c r="AI19" i="2"/>
  <c r="AJ19" i="2" s="1"/>
  <c r="AI20" i="2"/>
  <c r="AJ20" i="2" s="1"/>
  <c r="AI21" i="2"/>
  <c r="AJ21" i="2" s="1"/>
  <c r="AI22" i="2"/>
  <c r="AJ22" i="2" s="1"/>
  <c r="AI23" i="2"/>
  <c r="AJ23" i="2" s="1"/>
  <c r="AI30" i="2"/>
  <c r="AJ30" i="2" s="1"/>
  <c r="AI31" i="2"/>
  <c r="AJ31" i="2" s="1"/>
  <c r="AI32" i="2"/>
  <c r="AJ32" i="2" s="1"/>
  <c r="AI33" i="2"/>
  <c r="AJ33" i="2" s="1"/>
  <c r="AI34" i="2"/>
  <c r="AJ34" i="2" s="1"/>
  <c r="AI35" i="2"/>
  <c r="AJ35" i="2" s="1"/>
  <c r="AI38" i="2"/>
  <c r="AJ38" i="2" s="1"/>
  <c r="AI39" i="2"/>
  <c r="AJ39" i="2" s="1"/>
  <c r="AI40" i="2"/>
  <c r="AJ40" i="2" s="1"/>
  <c r="AI43" i="2"/>
  <c r="AI41" i="2" l="1"/>
  <c r="AI42" i="2" s="1"/>
  <c r="BW111" i="3"/>
  <c r="I65" i="4" l="1"/>
  <c r="J65" i="4"/>
  <c r="H65" i="4" l="1"/>
  <c r="G65" i="4"/>
  <c r="BX46" i="3"/>
  <c r="BY46" i="3" s="1"/>
  <c r="BX42" i="3" l="1"/>
  <c r="BY42" i="3" s="1"/>
  <c r="BX40" i="3" l="1"/>
  <c r="BY40" i="3" s="1"/>
  <c r="F65" i="4" l="1"/>
  <c r="BX48" i="3"/>
  <c r="BY48" i="3" s="1"/>
  <c r="BX47" i="3"/>
  <c r="BY47" i="3" s="1"/>
  <c r="BX45" i="3"/>
  <c r="BY45" i="3" s="1"/>
  <c r="BX44" i="3"/>
  <c r="BY44" i="3" s="1"/>
  <c r="BX69" i="3"/>
  <c r="BY69" i="3" s="1"/>
  <c r="BX57" i="3"/>
  <c r="BY57" i="3" s="1"/>
  <c r="BX56" i="3"/>
  <c r="BY56" i="3" s="1"/>
  <c r="BX43" i="3"/>
  <c r="BY43" i="3" s="1"/>
  <c r="BX41" i="3"/>
  <c r="BY41" i="3" s="1"/>
  <c r="BX39" i="3"/>
  <c r="BY39" i="3" s="1"/>
  <c r="BX38" i="3"/>
  <c r="BY38" i="3" s="1"/>
  <c r="BX37" i="3"/>
  <c r="BY37" i="3" s="1"/>
  <c r="E65" i="4" l="1"/>
  <c r="BO65" i="4" l="1"/>
  <c r="BX18" i="3" l="1"/>
  <c r="BY18" i="3" s="1"/>
  <c r="BX71" i="3" l="1"/>
  <c r="BY71" i="3" s="1"/>
  <c r="BX30" i="3"/>
  <c r="BY30" i="3" s="1"/>
  <c r="BX21" i="3"/>
  <c r="BY21" i="3" s="1"/>
  <c r="BX20" i="3"/>
  <c r="BY20" i="3" s="1"/>
  <c r="BX17" i="3"/>
  <c r="BY17" i="3" s="1"/>
  <c r="BX16" i="3"/>
  <c r="BY16" i="3" s="1"/>
  <c r="BX72" i="3" l="1"/>
  <c r="BY72" i="3" s="1"/>
  <c r="D65" i="4" l="1"/>
  <c r="BP63" i="4" l="1"/>
  <c r="BP64" i="4" s="1"/>
  <c r="BP65" i="4" s="1"/>
  <c r="BX78" i="3"/>
  <c r="BY78" i="3" s="1"/>
  <c r="BX80" i="3"/>
  <c r="BY80" i="3" s="1"/>
  <c r="BX79" i="3"/>
  <c r="BY79" i="3" s="1"/>
  <c r="BX77" i="3"/>
  <c r="BY77" i="3" s="1"/>
  <c r="BX76" i="3"/>
  <c r="BY76" i="3" s="1"/>
  <c r="BX75" i="3"/>
  <c r="BY75" i="3" s="1"/>
  <c r="BX74" i="3"/>
  <c r="BY74" i="3" s="1"/>
  <c r="BX73" i="3"/>
  <c r="BY73" i="3" s="1"/>
  <c r="BX5" i="3"/>
  <c r="BY5" i="3" s="1"/>
  <c r="BX97" i="3" l="1"/>
  <c r="BY97" i="3" s="1"/>
  <c r="BX82" i="3" l="1"/>
  <c r="BY82" i="3" s="1"/>
  <c r="BX81" i="3"/>
  <c r="BY81" i="3" s="1"/>
  <c r="BX15" i="3"/>
  <c r="BY15" i="3" s="1"/>
  <c r="BX14" i="3"/>
  <c r="BY14" i="3" s="1"/>
  <c r="BX13" i="3"/>
  <c r="BY13" i="3" s="1"/>
  <c r="BX83" i="3" l="1"/>
  <c r="BY83" i="3" s="1"/>
  <c r="BX110" i="3"/>
  <c r="BY110" i="3" s="1"/>
  <c r="BX109" i="3"/>
  <c r="BY109" i="3" s="1"/>
  <c r="BX96" i="3"/>
  <c r="BY96" i="3" s="1"/>
  <c r="BX89" i="3"/>
  <c r="BY89" i="3" s="1"/>
  <c r="BX85" i="3"/>
  <c r="BY85" i="3" s="1"/>
  <c r="BX84" i="3"/>
  <c r="BY84" i="3" s="1"/>
  <c r="BX12" i="3"/>
  <c r="BY12" i="3" s="1"/>
  <c r="BX11" i="3"/>
  <c r="BY11" i="3" s="1"/>
  <c r="BX10" i="3"/>
  <c r="BY10" i="3" s="1"/>
  <c r="BX9" i="3"/>
  <c r="BY9" i="3" s="1"/>
  <c r="BX8" i="3"/>
  <c r="BY8" i="3" s="1"/>
  <c r="BX7" i="3"/>
  <c r="BY7" i="3" s="1"/>
  <c r="BX6" i="3"/>
  <c r="BY6" i="3" s="1"/>
  <c r="BX3" i="3"/>
  <c r="BY3" i="3" s="1"/>
  <c r="BX2" i="3"/>
  <c r="BY2" i="3" s="1"/>
  <c r="BW112" i="3" l="1"/>
  <c r="BW113" i="3" s="1"/>
</calcChain>
</file>

<file path=xl/sharedStrings.xml><?xml version="1.0" encoding="utf-8"?>
<sst xmlns="http://schemas.openxmlformats.org/spreadsheetml/2006/main" count="360" uniqueCount="162">
  <si>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</si>
  <si>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</si>
  <si>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</si>
  <si>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</si>
  <si>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</si>
  <si>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</si>
  <si>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</si>
  <si>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</si>
  <si>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</si>
  <si>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</si>
  <si>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</si>
  <si>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</si>
  <si>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</si>
  <si>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</si>
  <si>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</si>
  <si>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</si>
  <si>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</si>
  <si>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</si>
  <si>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</si>
  <si>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</si>
  <si>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</si>
  <si>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</si>
  <si>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</si>
  <si>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</si>
  <si>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</si>
  <si>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</si>
  <si>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</si>
  <si>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</si>
  <si>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</si>
  <si>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</si>
  <si>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</si>
  <si>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</si>
  <si>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</si>
  <si>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</si>
  <si>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</si>
  <si>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</si>
  <si>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</si>
  <si>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</si>
  <si>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</si>
  <si>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</si>
  <si>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</si>
  <si>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</si>
  <si>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</si>
  <si>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</si>
  <si>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</si>
  <si>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</si>
  <si>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</si>
  <si>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</si>
  <si>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</si>
  <si>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</si>
  <si>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</si>
  <si>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</si>
  <si>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</si>
  <si>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</si>
  <si>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</si>
  <si>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</si>
  <si>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</si>
  <si>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</si>
  <si>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</si>
  <si>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</si>
  <si>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</si>
  <si>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</si>
  <si>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</si>
  <si>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</si>
  <si>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</si>
  <si>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</si>
  <si>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</si>
  <si>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</si>
  <si>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</si>
  <si>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</si>
  <si>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</si>
  <si>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</si>
  <si>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</si>
  <si>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</si>
  <si>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</si>
  <si>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</si>
  <si>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</si>
  <si>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</si>
  <si>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</si>
  <si>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</si>
  <si>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</si>
  <si>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</si>
  <si>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</si>
  <si>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</si>
  <si>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</si>
  <si>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</si>
  <si>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</si>
  <si>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</si>
  <si>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</si>
  <si>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</si>
  <si>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</si>
  <si>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</si>
  <si>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</si>
  <si>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</si>
  <si>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</si>
  <si>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</si>
  <si>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</si>
  <si>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</si>
  <si>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</si>
  <si>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</si>
  <si>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</si>
  <si>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</si>
  <si>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</si>
  <si>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</si>
  <si>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</si>
  <si>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</si>
  <si>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</si>
  <si>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</si>
  <si>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</si>
  <si>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</si>
  <si>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</si>
  <si>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</si>
  <si>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</si>
  <si>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</si>
  <si>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</si>
  <si>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</si>
  <si>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</si>
  <si>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</si>
  <si>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</si>
  <si>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</si>
  <si>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</si>
  <si>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</si>
  <si>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</si>
  <si>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</si>
  <si>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</si>
  <si>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</si>
  <si>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</si>
  <si>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</si>
  <si>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</si>
  <si>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</si>
  <si>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</si>
  <si>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</si>
  <si>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</si>
  <si>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</si>
  <si>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</si>
  <si>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</si>
  <si>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</si>
  <si>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</si>
  <si>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</si>
  <si>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</si>
  <si>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</si>
  <si>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</si>
  <si>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</si>
  <si>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</si>
  <si>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</si>
  <si>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</si>
  <si>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</si>
  <si>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</si>
  <si>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</si>
  <si>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</si>
  <si>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</si>
  <si>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</si>
  <si>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</si>
  <si>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</si>
  <si>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</si>
  <si>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</si>
  <si>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</si>
  <si>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</si>
  <si>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</si>
  <si>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Vězeňská služba</t>
  </si>
  <si>
    <t>Dodávky Spikevax</t>
  </si>
  <si>
    <t>CELKEM stav k 9.7.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</si>
</sst>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K43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5" max="35" width="23.140625" customWidth="1"/>
    <col min="37" max="37" width="18.5703125" customWidth="1"/>
    <col min="39" max="39" width="9.28515625" customWidth="1"/>
    <col min="41" max="41" width="41.42578125" bestFit="1" customWidth="1"/>
  </cols>
  <sheetData>
    <row r="1" spans="1:37" ht="33.75" customHeight="1" thickBot="1" x14ac:dyDescent="0.3">
      <c r="A1" s="106" t="s">
        <v>24</v>
      </c>
      <c r="B1" s="107"/>
      <c r="C1" s="108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68">
        <v>44362</v>
      </c>
      <c r="AF1" s="68">
        <v>44369</v>
      </c>
      <c r="AG1" s="68">
        <v>44376</v>
      </c>
      <c r="AH1" s="68">
        <v>44378</v>
      </c>
      <c r="AI1" s="48" t="s">
        <v>161</v>
      </c>
      <c r="AJ1" s="1" t="s">
        <v>29</v>
      </c>
      <c r="AK1" s="2" t="s">
        <v>86</v>
      </c>
    </row>
    <row r="2" spans="1:37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3</v>
      </c>
      <c r="AE2" s="42">
        <v>3</v>
      </c>
      <c r="AF2" s="42">
        <v>12</v>
      </c>
      <c r="AG2" s="42">
        <v>12</v>
      </c>
      <c r="AH2" s="42"/>
      <c r="AI2" s="86">
        <f t="shared" ref="AI2:AI40" si="0">SUM(D2:AH2)</f>
        <v>122</v>
      </c>
      <c r="AJ2" s="43">
        <f>AI2*195</f>
        <v>23790</v>
      </c>
      <c r="AK2" s="92">
        <v>139035</v>
      </c>
    </row>
    <row r="3" spans="1:37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4</v>
      </c>
      <c r="AE3" s="4">
        <v>4</v>
      </c>
      <c r="AF3" s="4">
        <v>15</v>
      </c>
      <c r="AG3" s="4">
        <v>15</v>
      </c>
      <c r="AH3" s="4"/>
      <c r="AI3" s="87">
        <f t="shared" si="0"/>
        <v>100</v>
      </c>
      <c r="AJ3" s="5">
        <f t="shared" ref="AJ3:AJ40" si="1">AI3*195</f>
        <v>19500</v>
      </c>
      <c r="AK3" s="93">
        <v>116025</v>
      </c>
    </row>
    <row r="4" spans="1:37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4">
        <v>1</v>
      </c>
      <c r="AF4" s="4">
        <v>1</v>
      </c>
      <c r="AG4" s="4">
        <v>1</v>
      </c>
      <c r="AH4" s="4"/>
      <c r="AI4" s="87">
        <f t="shared" si="0"/>
        <v>46</v>
      </c>
      <c r="AJ4" s="5">
        <f t="shared" si="1"/>
        <v>8970</v>
      </c>
      <c r="AK4" s="93">
        <v>52650</v>
      </c>
    </row>
    <row r="5" spans="1:37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5</v>
      </c>
      <c r="AE5" s="4">
        <v>5</v>
      </c>
      <c r="AF5" s="4">
        <v>7</v>
      </c>
      <c r="AG5" s="4">
        <v>3</v>
      </c>
      <c r="AH5" s="4"/>
      <c r="AI5" s="87">
        <f t="shared" si="0"/>
        <v>97</v>
      </c>
      <c r="AJ5" s="5">
        <f t="shared" si="1"/>
        <v>18915</v>
      </c>
      <c r="AK5" s="93">
        <v>112515</v>
      </c>
    </row>
    <row r="6" spans="1:37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2</v>
      </c>
      <c r="AE6" s="4">
        <v>1</v>
      </c>
      <c r="AF6" s="4">
        <v>1</v>
      </c>
      <c r="AG6" s="4">
        <v>1</v>
      </c>
      <c r="AH6" s="4"/>
      <c r="AI6" s="87">
        <f t="shared" si="0"/>
        <v>34</v>
      </c>
      <c r="AJ6" s="5">
        <f t="shared" si="1"/>
        <v>6630</v>
      </c>
      <c r="AK6" s="93">
        <v>39195</v>
      </c>
    </row>
    <row r="7" spans="1:37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4">
        <v>1</v>
      </c>
      <c r="AF7" s="4">
        <v>1</v>
      </c>
      <c r="AG7" s="4">
        <v>1</v>
      </c>
      <c r="AH7" s="4"/>
      <c r="AI7" s="87">
        <f t="shared" si="0"/>
        <v>29</v>
      </c>
      <c r="AJ7" s="5">
        <f t="shared" si="1"/>
        <v>5655</v>
      </c>
      <c r="AK7" s="93">
        <v>33540</v>
      </c>
    </row>
    <row r="8" spans="1:37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4">
        <v>2</v>
      </c>
      <c r="AF8" s="4">
        <v>2</v>
      </c>
      <c r="AG8" s="4">
        <v>2</v>
      </c>
      <c r="AH8" s="4"/>
      <c r="AI8" s="87">
        <f t="shared" si="0"/>
        <v>53</v>
      </c>
      <c r="AJ8" s="5">
        <f t="shared" si="1"/>
        <v>10335</v>
      </c>
      <c r="AK8" s="93">
        <v>60645</v>
      </c>
    </row>
    <row r="9" spans="1:37" ht="15.75" x14ac:dyDescent="0.25">
      <c r="A9" s="26"/>
      <c r="B9" s="31" t="s">
        <v>37</v>
      </c>
      <c r="C9" s="21" t="s">
        <v>85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27</v>
      </c>
      <c r="AE9" s="4">
        <v>26</v>
      </c>
      <c r="AF9" s="4">
        <v>32</v>
      </c>
      <c r="AG9" s="4">
        <v>28</v>
      </c>
      <c r="AH9" s="4"/>
      <c r="AI9" s="87">
        <f t="shared" si="0"/>
        <v>345</v>
      </c>
      <c r="AJ9" s="5">
        <f t="shared" si="1"/>
        <v>67275</v>
      </c>
      <c r="AK9" s="93">
        <v>401895</v>
      </c>
    </row>
    <row r="10" spans="1:37" ht="15.75" x14ac:dyDescent="0.25">
      <c r="A10" s="26"/>
      <c r="B10" s="31" t="s">
        <v>61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27</v>
      </c>
      <c r="AE10" s="4">
        <v>26</v>
      </c>
      <c r="AF10" s="4">
        <v>28</v>
      </c>
      <c r="AG10" s="4">
        <v>28</v>
      </c>
      <c r="AH10" s="4"/>
      <c r="AI10" s="87">
        <f t="shared" si="0"/>
        <v>336</v>
      </c>
      <c r="AJ10" s="5">
        <f t="shared" si="1"/>
        <v>65520</v>
      </c>
      <c r="AK10" s="93">
        <v>391755</v>
      </c>
    </row>
    <row r="11" spans="1:37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4">
        <v>6</v>
      </c>
      <c r="AF11" s="4">
        <v>6</v>
      </c>
      <c r="AG11" s="4">
        <v>6</v>
      </c>
      <c r="AH11" s="4"/>
      <c r="AI11" s="87">
        <f t="shared" si="0"/>
        <v>125</v>
      </c>
      <c r="AJ11" s="5">
        <f t="shared" si="1"/>
        <v>24375</v>
      </c>
      <c r="AK11" s="93">
        <v>145080</v>
      </c>
    </row>
    <row r="12" spans="1:37" ht="15.75" x14ac:dyDescent="0.25">
      <c r="A12" s="26"/>
      <c r="B12" s="31"/>
      <c r="C12" s="21" t="s">
        <v>87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46</v>
      </c>
      <c r="AE12" s="4">
        <v>47</v>
      </c>
      <c r="AF12" s="4">
        <v>65</v>
      </c>
      <c r="AG12" s="4">
        <v>58</v>
      </c>
      <c r="AH12" s="4"/>
      <c r="AI12" s="87">
        <f t="shared" si="0"/>
        <v>588.48717948700005</v>
      </c>
      <c r="AJ12" s="5">
        <f t="shared" si="1"/>
        <v>114754.999999965</v>
      </c>
      <c r="AK12" s="93">
        <v>684435</v>
      </c>
    </row>
    <row r="13" spans="1:37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26</v>
      </c>
      <c r="AE13" s="4">
        <v>26</v>
      </c>
      <c r="AF13" s="4">
        <v>29</v>
      </c>
      <c r="AG13" s="4">
        <v>29</v>
      </c>
      <c r="AH13" s="4"/>
      <c r="AI13" s="87">
        <f t="shared" si="0"/>
        <v>328</v>
      </c>
      <c r="AJ13" s="5">
        <f t="shared" si="1"/>
        <v>63960</v>
      </c>
      <c r="AK13" s="93">
        <v>382395</v>
      </c>
    </row>
    <row r="14" spans="1:37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15.512820509999999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54</v>
      </c>
      <c r="AE14" s="7">
        <v>53</v>
      </c>
      <c r="AF14" s="7">
        <v>63</v>
      </c>
      <c r="AG14" s="7">
        <v>55</v>
      </c>
      <c r="AH14" s="7"/>
      <c r="AI14" s="88">
        <f t="shared" si="0"/>
        <v>653.51282050999998</v>
      </c>
      <c r="AJ14" s="45">
        <f t="shared" si="1"/>
        <v>127434.99999945</v>
      </c>
      <c r="AK14" s="94">
        <v>761880</v>
      </c>
    </row>
    <row r="15" spans="1:37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7</v>
      </c>
      <c r="AE15" s="42">
        <v>5</v>
      </c>
      <c r="AF15" s="42">
        <v>59</v>
      </c>
      <c r="AG15" s="42">
        <v>48</v>
      </c>
      <c r="AH15" s="42">
        <v>86</v>
      </c>
      <c r="AI15" s="86">
        <f t="shared" si="0"/>
        <v>403</v>
      </c>
      <c r="AJ15" s="43">
        <f t="shared" si="1"/>
        <v>78585</v>
      </c>
      <c r="AK15" s="92">
        <v>470340</v>
      </c>
    </row>
    <row r="16" spans="1:37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4">
        <v>2</v>
      </c>
      <c r="AF16" s="4">
        <v>2</v>
      </c>
      <c r="AG16" s="4">
        <v>2</v>
      </c>
      <c r="AH16" s="4"/>
      <c r="AI16" s="87">
        <f t="shared" si="0"/>
        <v>40</v>
      </c>
      <c r="AJ16" s="5">
        <f t="shared" si="1"/>
        <v>7800</v>
      </c>
      <c r="AK16" s="93">
        <v>46605</v>
      </c>
    </row>
    <row r="17" spans="1:37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7">
        <v>2</v>
      </c>
      <c r="AF17" s="7">
        <v>2</v>
      </c>
      <c r="AG17" s="7">
        <v>2</v>
      </c>
      <c r="AH17" s="7"/>
      <c r="AI17" s="88">
        <f t="shared" si="0"/>
        <v>41</v>
      </c>
      <c r="AJ17" s="45">
        <f t="shared" si="1"/>
        <v>7995</v>
      </c>
      <c r="AK17" s="94">
        <v>47580</v>
      </c>
    </row>
    <row r="18" spans="1:37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>
        <v>1</v>
      </c>
      <c r="AE18" s="42">
        <v>1</v>
      </c>
      <c r="AF18" s="42"/>
      <c r="AG18" s="42"/>
      <c r="AH18" s="42"/>
      <c r="AI18" s="86">
        <f t="shared" si="0"/>
        <v>28</v>
      </c>
      <c r="AJ18" s="43">
        <f t="shared" si="1"/>
        <v>5460</v>
      </c>
      <c r="AK18" s="92">
        <v>32370</v>
      </c>
    </row>
    <row r="19" spans="1:37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4"/>
      <c r="AF19" s="4"/>
      <c r="AG19" s="4"/>
      <c r="AH19" s="4"/>
      <c r="AI19" s="87">
        <f t="shared" si="0"/>
        <v>19</v>
      </c>
      <c r="AJ19" s="5">
        <f t="shared" si="1"/>
        <v>3705</v>
      </c>
      <c r="AK19" s="93">
        <v>22035</v>
      </c>
    </row>
    <row r="20" spans="1:37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7">
        <v>2</v>
      </c>
      <c r="AF20" s="7">
        <v>2</v>
      </c>
      <c r="AG20" s="7">
        <v>2</v>
      </c>
      <c r="AH20" s="7"/>
      <c r="AI20" s="88">
        <f t="shared" si="0"/>
        <v>36</v>
      </c>
      <c r="AJ20" s="45">
        <f t="shared" si="1"/>
        <v>7020</v>
      </c>
      <c r="AK20" s="94">
        <v>41925</v>
      </c>
    </row>
    <row r="21" spans="1:37" ht="15.75" x14ac:dyDescent="0.25">
      <c r="A21" s="34" t="s">
        <v>22</v>
      </c>
      <c r="B21" s="35" t="s">
        <v>36</v>
      </c>
      <c r="C21" s="19" t="s">
        <v>90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89">
        <f t="shared" si="0"/>
        <v>1</v>
      </c>
      <c r="AJ21" s="39">
        <f t="shared" si="1"/>
        <v>195</v>
      </c>
      <c r="AK21" s="95">
        <v>1170</v>
      </c>
    </row>
    <row r="22" spans="1:37" ht="15.75" x14ac:dyDescent="0.25">
      <c r="A22" s="27"/>
      <c r="B22" s="31"/>
      <c r="C22" s="20" t="s">
        <v>113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87">
        <f t="shared" si="0"/>
        <v>2</v>
      </c>
      <c r="AJ22" s="5">
        <f t="shared" si="1"/>
        <v>390</v>
      </c>
      <c r="AK22" s="93">
        <v>2340</v>
      </c>
    </row>
    <row r="23" spans="1:37" ht="15.75" x14ac:dyDescent="0.25">
      <c r="A23" s="27"/>
      <c r="B23" s="31"/>
      <c r="C23" s="21" t="s">
        <v>135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>
        <v>1</v>
      </c>
      <c r="AE23" s="4">
        <v>3</v>
      </c>
      <c r="AF23" s="4"/>
      <c r="AG23" s="4"/>
      <c r="AH23" s="4"/>
      <c r="AI23" s="87">
        <f t="shared" si="0"/>
        <v>26</v>
      </c>
      <c r="AJ23" s="5">
        <f t="shared" si="1"/>
        <v>5070</v>
      </c>
      <c r="AK23" s="93">
        <v>30420</v>
      </c>
    </row>
    <row r="24" spans="1:37" ht="15.75" x14ac:dyDescent="0.25">
      <c r="A24" s="27"/>
      <c r="B24" s="31"/>
      <c r="C24" s="21" t="s">
        <v>136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>
        <v>8</v>
      </c>
      <c r="AE24" s="4">
        <v>10</v>
      </c>
      <c r="AF24" s="4"/>
      <c r="AG24" s="4"/>
      <c r="AH24" s="4"/>
      <c r="AI24" s="87">
        <f t="shared" si="0"/>
        <v>54</v>
      </c>
      <c r="AJ24" s="5">
        <f t="shared" ref="AJ24" si="2">AI24*195</f>
        <v>10530</v>
      </c>
      <c r="AK24" s="93">
        <v>63180</v>
      </c>
    </row>
    <row r="25" spans="1:37" ht="15.75" x14ac:dyDescent="0.25">
      <c r="A25" s="27"/>
      <c r="B25" s="31"/>
      <c r="C25" s="21" t="s">
        <v>147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>
        <v>12</v>
      </c>
      <c r="AE25" s="4">
        <v>12</v>
      </c>
      <c r="AF25" s="4"/>
      <c r="AG25" s="4"/>
      <c r="AH25" s="4"/>
      <c r="AI25" s="87">
        <f t="shared" ref="AI25:AI26" si="3">SUM(D25:AH25)</f>
        <v>77</v>
      </c>
      <c r="AJ25" s="5">
        <f t="shared" ref="AJ25:AJ26" si="4">AI25*195</f>
        <v>15015</v>
      </c>
      <c r="AK25" s="93">
        <v>90090</v>
      </c>
    </row>
    <row r="26" spans="1:37" ht="15.75" x14ac:dyDescent="0.25">
      <c r="A26" s="27"/>
      <c r="B26" s="31"/>
      <c r="C26" s="21" t="s">
        <v>151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4"/>
      <c r="AF26" s="4"/>
      <c r="AG26" s="4"/>
      <c r="AH26" s="4"/>
      <c r="AI26" s="87">
        <f t="shared" si="3"/>
        <v>129</v>
      </c>
      <c r="AJ26" s="5">
        <f t="shared" si="4"/>
        <v>25155</v>
      </c>
      <c r="AK26" s="93">
        <v>150930</v>
      </c>
    </row>
    <row r="27" spans="1:37" ht="15.75" x14ac:dyDescent="0.25">
      <c r="A27" s="27"/>
      <c r="B27" s="31"/>
      <c r="C27" s="21" t="s">
        <v>152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87">
        <f t="shared" si="0"/>
        <v>7</v>
      </c>
      <c r="AJ27" s="5">
        <f t="shared" ref="AJ27" si="5">AI27*195</f>
        <v>1365</v>
      </c>
      <c r="AK27" s="93">
        <v>8190</v>
      </c>
    </row>
    <row r="28" spans="1:37" ht="15.75" x14ac:dyDescent="0.25">
      <c r="A28" s="27"/>
      <c r="B28" s="31"/>
      <c r="C28" s="21" t="s">
        <v>159</v>
      </c>
      <c r="D28" s="15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1</v>
      </c>
      <c r="AE28" s="4"/>
      <c r="AF28" s="4"/>
      <c r="AG28" s="4"/>
      <c r="AH28" s="4"/>
      <c r="AI28" s="87">
        <f t="shared" ref="AI28:AI29" si="6">SUM(D28:AH28)</f>
        <v>1</v>
      </c>
      <c r="AJ28" s="5">
        <f t="shared" ref="AJ28:AJ29" si="7">AI28*195</f>
        <v>195</v>
      </c>
      <c r="AK28" s="93">
        <v>1170</v>
      </c>
    </row>
    <row r="29" spans="1:37" ht="15.75" x14ac:dyDescent="0.25">
      <c r="A29" s="27"/>
      <c r="B29" s="31" t="s">
        <v>43</v>
      </c>
      <c r="C29" s="21" t="s">
        <v>35</v>
      </c>
      <c r="D29" s="15">
        <v>0</v>
      </c>
      <c r="E29" s="3">
        <v>1</v>
      </c>
      <c r="F29" s="4">
        <v>3</v>
      </c>
      <c r="G29" s="4">
        <v>3</v>
      </c>
      <c r="H29" s="4">
        <v>2</v>
      </c>
      <c r="I29" s="4">
        <v>2</v>
      </c>
      <c r="J29" s="4">
        <v>1</v>
      </c>
      <c r="K29" s="4">
        <v>2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4">
        <v>10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13</v>
      </c>
      <c r="AE29" s="4">
        <v>13</v>
      </c>
      <c r="AF29" s="4">
        <v>14</v>
      </c>
      <c r="AG29" s="4">
        <v>13</v>
      </c>
      <c r="AH29" s="4"/>
      <c r="AI29" s="87">
        <f t="shared" si="6"/>
        <v>162</v>
      </c>
      <c r="AJ29" s="5">
        <f t="shared" si="7"/>
        <v>31590</v>
      </c>
      <c r="AK29" s="93">
        <v>188175</v>
      </c>
    </row>
    <row r="30" spans="1:37" ht="15.75" x14ac:dyDescent="0.25">
      <c r="A30" s="27"/>
      <c r="B30" s="31"/>
      <c r="C30" s="21" t="s">
        <v>4</v>
      </c>
      <c r="D30" s="15">
        <v>0</v>
      </c>
      <c r="E30" s="3">
        <v>0</v>
      </c>
      <c r="F30" s="4">
        <v>3</v>
      </c>
      <c r="G30" s="4">
        <v>3</v>
      </c>
      <c r="H30" s="4">
        <v>2</v>
      </c>
      <c r="I30" s="4">
        <v>1</v>
      </c>
      <c r="J30" s="4">
        <v>1</v>
      </c>
      <c r="K30" s="4">
        <v>1</v>
      </c>
      <c r="L30" s="4">
        <v>2</v>
      </c>
      <c r="M30" s="4"/>
      <c r="N30" s="4">
        <v>2</v>
      </c>
      <c r="O30" s="4">
        <v>2</v>
      </c>
      <c r="P30" s="4">
        <v>4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13</v>
      </c>
      <c r="AE30" s="4">
        <v>13</v>
      </c>
      <c r="AF30" s="4">
        <v>14</v>
      </c>
      <c r="AG30" s="4">
        <v>13</v>
      </c>
      <c r="AH30" s="4"/>
      <c r="AI30" s="87">
        <f t="shared" si="0"/>
        <v>155</v>
      </c>
      <c r="AJ30" s="5">
        <f t="shared" si="1"/>
        <v>30225</v>
      </c>
      <c r="AK30" s="93">
        <v>180180</v>
      </c>
    </row>
    <row r="31" spans="1:37" ht="15.75" x14ac:dyDescent="0.25">
      <c r="A31" s="27"/>
      <c r="B31" s="31"/>
      <c r="C31" s="21" t="s">
        <v>6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2</v>
      </c>
      <c r="J31" s="4">
        <v>1</v>
      </c>
      <c r="K31" s="4">
        <v>2</v>
      </c>
      <c r="L31" s="4">
        <v>2</v>
      </c>
      <c r="M31" s="4"/>
      <c r="N31" s="4">
        <v>2</v>
      </c>
      <c r="O31" s="4">
        <v>2</v>
      </c>
      <c r="P31" s="4">
        <v>5</v>
      </c>
      <c r="Q31" s="4">
        <v>3</v>
      </c>
      <c r="R31" s="4">
        <v>3</v>
      </c>
      <c r="S31" s="4">
        <v>5</v>
      </c>
      <c r="T31" s="4">
        <v>6</v>
      </c>
      <c r="U31" s="4">
        <v>6</v>
      </c>
      <c r="V31" s="4">
        <v>6</v>
      </c>
      <c r="W31" s="4">
        <v>9</v>
      </c>
      <c r="X31" s="4">
        <v>9</v>
      </c>
      <c r="Y31" s="4">
        <v>9</v>
      </c>
      <c r="Z31" s="4">
        <v>9</v>
      </c>
      <c r="AA31" s="4">
        <v>9</v>
      </c>
      <c r="AB31" s="4">
        <v>13</v>
      </c>
      <c r="AC31" s="4"/>
      <c r="AD31" s="4">
        <v>12</v>
      </c>
      <c r="AE31" s="4">
        <v>12</v>
      </c>
      <c r="AF31" s="4">
        <v>15</v>
      </c>
      <c r="AG31" s="4">
        <v>12</v>
      </c>
      <c r="AH31" s="4"/>
      <c r="AI31" s="87">
        <f t="shared" si="0"/>
        <v>156</v>
      </c>
      <c r="AJ31" s="5">
        <f t="shared" si="1"/>
        <v>30420</v>
      </c>
      <c r="AK31" s="93">
        <v>182520</v>
      </c>
    </row>
    <row r="32" spans="1:37" ht="15.75" x14ac:dyDescent="0.25">
      <c r="A32" s="27"/>
      <c r="B32" s="31"/>
      <c r="C32" s="21" t="s">
        <v>5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2</v>
      </c>
      <c r="O32" s="4">
        <v>2</v>
      </c>
      <c r="P32" s="4">
        <v>4</v>
      </c>
      <c r="Q32" s="4">
        <v>2</v>
      </c>
      <c r="R32" s="4">
        <v>3</v>
      </c>
      <c r="S32" s="4">
        <v>3</v>
      </c>
      <c r="T32" s="4">
        <v>6</v>
      </c>
      <c r="U32" s="4">
        <v>6</v>
      </c>
      <c r="V32" s="4">
        <v>6</v>
      </c>
      <c r="W32" s="4">
        <v>9</v>
      </c>
      <c r="X32" s="4">
        <v>8</v>
      </c>
      <c r="Y32" s="4">
        <v>8</v>
      </c>
      <c r="Z32" s="4">
        <v>9</v>
      </c>
      <c r="AA32" s="4">
        <v>9</v>
      </c>
      <c r="AB32" s="4">
        <v>12</v>
      </c>
      <c r="AC32" s="4"/>
      <c r="AD32" s="4">
        <v>13</v>
      </c>
      <c r="AE32" s="4">
        <v>13</v>
      </c>
      <c r="AF32" s="4">
        <v>12</v>
      </c>
      <c r="AG32" s="4">
        <v>6</v>
      </c>
      <c r="AH32" s="4"/>
      <c r="AI32" s="87">
        <f t="shared" si="0"/>
        <v>139</v>
      </c>
      <c r="AJ32" s="5">
        <f t="shared" si="1"/>
        <v>27105</v>
      </c>
      <c r="AK32" s="93">
        <v>162630</v>
      </c>
    </row>
    <row r="33" spans="1:37" ht="15.75" x14ac:dyDescent="0.25">
      <c r="A33" s="27"/>
      <c r="B33" s="31"/>
      <c r="C33" s="20" t="s">
        <v>7</v>
      </c>
      <c r="D33" s="15">
        <v>0</v>
      </c>
      <c r="E33" s="3">
        <v>0</v>
      </c>
      <c r="F33" s="4">
        <v>0</v>
      </c>
      <c r="G33" s="4">
        <v>0</v>
      </c>
      <c r="H33" s="4">
        <v>2</v>
      </c>
      <c r="I33" s="4">
        <v>1</v>
      </c>
      <c r="J33" s="4">
        <v>1</v>
      </c>
      <c r="K33" s="4">
        <v>1</v>
      </c>
      <c r="L33" s="4">
        <v>1</v>
      </c>
      <c r="M33" s="4"/>
      <c r="N33" s="4">
        <v>1</v>
      </c>
      <c r="O33" s="4">
        <v>2</v>
      </c>
      <c r="P33" s="4">
        <v>3</v>
      </c>
      <c r="Q33" s="4">
        <v>2</v>
      </c>
      <c r="R33" s="4">
        <v>3</v>
      </c>
      <c r="S33" s="4">
        <v>3</v>
      </c>
      <c r="T33" s="4">
        <v>5</v>
      </c>
      <c r="U33" s="4">
        <v>5</v>
      </c>
      <c r="V33" s="4">
        <v>5</v>
      </c>
      <c r="W33" s="4">
        <v>6</v>
      </c>
      <c r="X33" s="4">
        <v>6</v>
      </c>
      <c r="Y33" s="4">
        <v>6</v>
      </c>
      <c r="Z33" s="4">
        <v>6</v>
      </c>
      <c r="AA33" s="4">
        <v>6</v>
      </c>
      <c r="AB33" s="4">
        <v>6</v>
      </c>
      <c r="AC33" s="4"/>
      <c r="AD33" s="4">
        <v>6</v>
      </c>
      <c r="AE33" s="4">
        <v>6</v>
      </c>
      <c r="AF33" s="4">
        <v>6</v>
      </c>
      <c r="AG33" s="4">
        <v>13</v>
      </c>
      <c r="AH33" s="4"/>
      <c r="AI33" s="87">
        <f t="shared" si="0"/>
        <v>102</v>
      </c>
      <c r="AJ33" s="5">
        <f t="shared" si="1"/>
        <v>19890</v>
      </c>
      <c r="AK33" s="93">
        <v>119340</v>
      </c>
    </row>
    <row r="34" spans="1:37" ht="15.75" x14ac:dyDescent="0.25">
      <c r="A34" s="27"/>
      <c r="B34" s="31" t="s">
        <v>44</v>
      </c>
      <c r="C34" s="21" t="s">
        <v>8</v>
      </c>
      <c r="D34" s="15">
        <v>0</v>
      </c>
      <c r="E34" s="3">
        <v>1</v>
      </c>
      <c r="F34" s="4">
        <v>3</v>
      </c>
      <c r="G34" s="4">
        <v>6</v>
      </c>
      <c r="H34" s="4">
        <v>3</v>
      </c>
      <c r="I34" s="4">
        <v>4</v>
      </c>
      <c r="J34" s="4">
        <v>5</v>
      </c>
      <c r="K34" s="4">
        <v>4</v>
      </c>
      <c r="L34" s="4">
        <v>4</v>
      </c>
      <c r="M34" s="4"/>
      <c r="N34" s="4">
        <v>4</v>
      </c>
      <c r="O34" s="4">
        <v>6</v>
      </c>
      <c r="P34" s="4">
        <v>11</v>
      </c>
      <c r="Q34" s="4">
        <v>6</v>
      </c>
      <c r="R34" s="4">
        <v>9</v>
      </c>
      <c r="S34" s="4">
        <v>9</v>
      </c>
      <c r="T34" s="4">
        <v>14</v>
      </c>
      <c r="U34" s="4">
        <v>14</v>
      </c>
      <c r="V34" s="4">
        <v>14</v>
      </c>
      <c r="W34" s="4">
        <v>23</v>
      </c>
      <c r="X34" s="4">
        <v>22</v>
      </c>
      <c r="Y34" s="4">
        <v>24</v>
      </c>
      <c r="Z34" s="4">
        <v>24</v>
      </c>
      <c r="AA34" s="4">
        <v>23</v>
      </c>
      <c r="AB34" s="4">
        <v>34</v>
      </c>
      <c r="AC34" s="4"/>
      <c r="AD34" s="4">
        <v>31</v>
      </c>
      <c r="AE34" s="4">
        <v>32</v>
      </c>
      <c r="AF34" s="4">
        <v>36</v>
      </c>
      <c r="AG34" s="4">
        <v>31</v>
      </c>
      <c r="AH34" s="4"/>
      <c r="AI34" s="87">
        <f t="shared" si="0"/>
        <v>397</v>
      </c>
      <c r="AJ34" s="5">
        <f t="shared" si="1"/>
        <v>77415</v>
      </c>
      <c r="AK34" s="93">
        <v>462540</v>
      </c>
    </row>
    <row r="35" spans="1:37" ht="15.75" x14ac:dyDescent="0.25">
      <c r="A35" s="27"/>
      <c r="B35" s="31" t="s">
        <v>45</v>
      </c>
      <c r="C35" s="20" t="s">
        <v>9</v>
      </c>
      <c r="D35" s="15">
        <v>0</v>
      </c>
      <c r="E35" s="3">
        <v>1</v>
      </c>
      <c r="F35" s="4">
        <v>1</v>
      </c>
      <c r="G35" s="4">
        <v>1</v>
      </c>
      <c r="H35" s="4">
        <v>2</v>
      </c>
      <c r="I35" s="4">
        <v>2</v>
      </c>
      <c r="J35" s="4">
        <v>2</v>
      </c>
      <c r="K35" s="4">
        <v>2</v>
      </c>
      <c r="L35" s="4">
        <v>2</v>
      </c>
      <c r="M35" s="4"/>
      <c r="N35" s="4">
        <v>3</v>
      </c>
      <c r="O35" s="4">
        <v>2</v>
      </c>
      <c r="P35" s="4">
        <v>5</v>
      </c>
      <c r="Q35" s="4">
        <v>3</v>
      </c>
      <c r="R35" s="4">
        <v>4</v>
      </c>
      <c r="S35" s="4">
        <v>4</v>
      </c>
      <c r="T35" s="4">
        <v>7</v>
      </c>
      <c r="U35" s="4">
        <v>7</v>
      </c>
      <c r="V35" s="4">
        <v>7</v>
      </c>
      <c r="W35" s="4">
        <v>9</v>
      </c>
      <c r="X35" s="4">
        <v>10</v>
      </c>
      <c r="Y35" s="4">
        <v>10</v>
      </c>
      <c r="Z35" s="4">
        <v>10</v>
      </c>
      <c r="AA35" s="4">
        <v>10</v>
      </c>
      <c r="AB35" s="4">
        <v>14</v>
      </c>
      <c r="AC35" s="4"/>
      <c r="AD35" s="4">
        <v>12</v>
      </c>
      <c r="AE35" s="4">
        <v>12</v>
      </c>
      <c r="AF35" s="4">
        <v>12</v>
      </c>
      <c r="AG35" s="4">
        <v>14</v>
      </c>
      <c r="AH35" s="4"/>
      <c r="AI35" s="87">
        <f t="shared" si="0"/>
        <v>168</v>
      </c>
      <c r="AJ35" s="5">
        <f t="shared" si="1"/>
        <v>32760</v>
      </c>
      <c r="AK35" s="93">
        <v>195975</v>
      </c>
    </row>
    <row r="36" spans="1:37" ht="15.75" x14ac:dyDescent="0.25">
      <c r="A36" s="27"/>
      <c r="B36" s="31" t="s">
        <v>41</v>
      </c>
      <c r="C36" s="20" t="s">
        <v>31</v>
      </c>
      <c r="D36" s="15">
        <v>0</v>
      </c>
      <c r="E36" s="3">
        <v>1</v>
      </c>
      <c r="F36" s="4">
        <v>2</v>
      </c>
      <c r="G36" s="4">
        <v>2</v>
      </c>
      <c r="H36" s="4">
        <v>3</v>
      </c>
      <c r="I36" s="4">
        <v>4</v>
      </c>
      <c r="J36" s="4">
        <v>2</v>
      </c>
      <c r="K36" s="4">
        <v>4</v>
      </c>
      <c r="L36" s="4">
        <v>4</v>
      </c>
      <c r="M36" s="4"/>
      <c r="N36" s="4">
        <v>4</v>
      </c>
      <c r="O36" s="4">
        <v>5</v>
      </c>
      <c r="P36" s="4">
        <v>12</v>
      </c>
      <c r="Q36" s="4">
        <v>6</v>
      </c>
      <c r="R36" s="4">
        <v>10</v>
      </c>
      <c r="S36" s="4">
        <v>11</v>
      </c>
      <c r="T36" s="4">
        <v>16</v>
      </c>
      <c r="U36" s="4">
        <v>20</v>
      </c>
      <c r="V36" s="4">
        <v>18</v>
      </c>
      <c r="W36" s="4">
        <v>24</v>
      </c>
      <c r="X36" s="4">
        <v>28</v>
      </c>
      <c r="Y36" s="4">
        <v>26</v>
      </c>
      <c r="Z36" s="4">
        <v>29</v>
      </c>
      <c r="AA36" s="4">
        <v>27</v>
      </c>
      <c r="AB36" s="4">
        <v>38</v>
      </c>
      <c r="AC36" s="4"/>
      <c r="AD36" s="4">
        <v>37</v>
      </c>
      <c r="AE36" s="4">
        <v>39</v>
      </c>
      <c r="AF36" s="4">
        <v>43</v>
      </c>
      <c r="AG36" s="4">
        <v>38</v>
      </c>
      <c r="AH36" s="4"/>
      <c r="AI36" s="87">
        <f t="shared" ref="AI36:AI37" si="8">SUM(D36:AH36)</f>
        <v>453</v>
      </c>
      <c r="AJ36" s="5">
        <f t="shared" ref="AJ36:AJ37" si="9">AI36*195</f>
        <v>88335</v>
      </c>
      <c r="AK36" s="93">
        <v>529035</v>
      </c>
    </row>
    <row r="37" spans="1:37" ht="15.75" x14ac:dyDescent="0.25">
      <c r="A37" s="27"/>
      <c r="B37" s="31" t="s">
        <v>46</v>
      </c>
      <c r="C37" s="20" t="s">
        <v>10</v>
      </c>
      <c r="D37" s="15">
        <v>0</v>
      </c>
      <c r="E37" s="3">
        <v>1</v>
      </c>
      <c r="F37" s="4">
        <v>2</v>
      </c>
      <c r="G37" s="4">
        <v>2</v>
      </c>
      <c r="H37" s="4">
        <v>5</v>
      </c>
      <c r="I37" s="4">
        <v>2</v>
      </c>
      <c r="J37" s="4">
        <v>2</v>
      </c>
      <c r="K37" s="4">
        <v>2</v>
      </c>
      <c r="L37" s="4"/>
      <c r="M37" s="4">
        <v>3</v>
      </c>
      <c r="N37" s="4">
        <v>3</v>
      </c>
      <c r="O37" s="4">
        <v>4</v>
      </c>
      <c r="P37" s="4">
        <v>8</v>
      </c>
      <c r="Q37" s="4">
        <v>4</v>
      </c>
      <c r="R37" s="4">
        <v>5</v>
      </c>
      <c r="S37" s="4">
        <v>5</v>
      </c>
      <c r="T37" s="4">
        <v>10</v>
      </c>
      <c r="U37" s="4">
        <v>10</v>
      </c>
      <c r="V37" s="4">
        <v>10</v>
      </c>
      <c r="W37" s="4">
        <v>14</v>
      </c>
      <c r="X37" s="4">
        <v>16</v>
      </c>
      <c r="Y37" s="4">
        <v>15</v>
      </c>
      <c r="Z37" s="4">
        <v>14</v>
      </c>
      <c r="AA37" s="4">
        <v>14</v>
      </c>
      <c r="AB37" s="4">
        <v>21</v>
      </c>
      <c r="AC37" s="4"/>
      <c r="AD37" s="4">
        <v>20</v>
      </c>
      <c r="AE37" s="4">
        <v>19</v>
      </c>
      <c r="AF37" s="4">
        <v>24</v>
      </c>
      <c r="AG37" s="4">
        <v>21</v>
      </c>
      <c r="AH37" s="4"/>
      <c r="AI37" s="87">
        <f t="shared" si="8"/>
        <v>256</v>
      </c>
      <c r="AJ37" s="5">
        <f t="shared" si="9"/>
        <v>49920</v>
      </c>
      <c r="AK37" s="93">
        <v>298545</v>
      </c>
    </row>
    <row r="38" spans="1:37" ht="15.75" x14ac:dyDescent="0.25">
      <c r="A38" s="27"/>
      <c r="B38" s="31" t="s">
        <v>47</v>
      </c>
      <c r="C38" s="20" t="s">
        <v>30</v>
      </c>
      <c r="D38" s="15">
        <v>0</v>
      </c>
      <c r="E38" s="3">
        <v>1</v>
      </c>
      <c r="F38" s="4">
        <v>1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/>
      <c r="M38" s="4">
        <v>3</v>
      </c>
      <c r="N38" s="4">
        <v>4</v>
      </c>
      <c r="O38" s="4">
        <v>4</v>
      </c>
      <c r="P38" s="4">
        <v>8</v>
      </c>
      <c r="Q38" s="4">
        <v>4</v>
      </c>
      <c r="R38" s="4">
        <v>6</v>
      </c>
      <c r="S38" s="4">
        <v>6</v>
      </c>
      <c r="T38" s="4">
        <v>12</v>
      </c>
      <c r="U38" s="4">
        <v>12</v>
      </c>
      <c r="V38" s="4">
        <v>12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25</v>
      </c>
      <c r="AC38" s="4"/>
      <c r="AD38" s="4">
        <v>24</v>
      </c>
      <c r="AE38" s="4">
        <v>24</v>
      </c>
      <c r="AF38" s="4">
        <v>28</v>
      </c>
      <c r="AG38" s="4">
        <v>25</v>
      </c>
      <c r="AH38" s="4"/>
      <c r="AI38" s="87">
        <f t="shared" si="0"/>
        <v>298</v>
      </c>
      <c r="AJ38" s="5">
        <f t="shared" si="1"/>
        <v>58110</v>
      </c>
      <c r="AK38" s="93">
        <v>347880</v>
      </c>
    </row>
    <row r="39" spans="1:37" ht="15.75" x14ac:dyDescent="0.25">
      <c r="A39" s="27"/>
      <c r="B39" s="31" t="s">
        <v>48</v>
      </c>
      <c r="C39" s="21" t="s">
        <v>12</v>
      </c>
      <c r="D39" s="15">
        <v>0</v>
      </c>
      <c r="E39" s="3">
        <v>1</v>
      </c>
      <c r="F39" s="4">
        <v>2</v>
      </c>
      <c r="G39" s="4">
        <v>2</v>
      </c>
      <c r="H39" s="4">
        <v>4</v>
      </c>
      <c r="I39" s="4">
        <v>3</v>
      </c>
      <c r="J39" s="4">
        <v>3</v>
      </c>
      <c r="K39" s="4">
        <v>3</v>
      </c>
      <c r="L39" s="4">
        <v>3</v>
      </c>
      <c r="M39" s="4"/>
      <c r="N39" s="4">
        <v>3</v>
      </c>
      <c r="O39" s="4">
        <v>4</v>
      </c>
      <c r="P39" s="4">
        <v>8</v>
      </c>
      <c r="Q39" s="4">
        <v>4</v>
      </c>
      <c r="R39" s="4">
        <v>7</v>
      </c>
      <c r="S39" s="4">
        <v>6</v>
      </c>
      <c r="T39" s="4">
        <v>11</v>
      </c>
      <c r="U39" s="4">
        <v>11</v>
      </c>
      <c r="V39" s="4">
        <v>11</v>
      </c>
      <c r="W39" s="4">
        <v>16</v>
      </c>
      <c r="X39" s="4">
        <v>17</v>
      </c>
      <c r="Y39" s="4">
        <v>17</v>
      </c>
      <c r="Z39" s="4">
        <v>17</v>
      </c>
      <c r="AA39" s="4">
        <v>17</v>
      </c>
      <c r="AB39" s="4">
        <v>24</v>
      </c>
      <c r="AC39" s="4"/>
      <c r="AD39" s="4">
        <v>23</v>
      </c>
      <c r="AE39" s="4">
        <v>23</v>
      </c>
      <c r="AF39" s="4">
        <v>27</v>
      </c>
      <c r="AG39" s="4">
        <v>24</v>
      </c>
      <c r="AH39" s="4"/>
      <c r="AI39" s="87">
        <f t="shared" si="0"/>
        <v>291</v>
      </c>
      <c r="AJ39" s="5">
        <f t="shared" si="1"/>
        <v>56745</v>
      </c>
      <c r="AK39" s="93">
        <v>339495</v>
      </c>
    </row>
    <row r="40" spans="1:37" ht="16.5" thickBot="1" x14ac:dyDescent="0.3">
      <c r="A40" s="29"/>
      <c r="B40" s="32" t="s">
        <v>49</v>
      </c>
      <c r="C40" s="22" t="s">
        <v>16</v>
      </c>
      <c r="D40" s="16">
        <v>0</v>
      </c>
      <c r="E40" s="6">
        <v>1</v>
      </c>
      <c r="F40" s="7">
        <v>2</v>
      </c>
      <c r="G40" s="7">
        <v>2</v>
      </c>
      <c r="H40" s="7">
        <v>5</v>
      </c>
      <c r="I40" s="7">
        <v>3</v>
      </c>
      <c r="J40" s="7">
        <v>3</v>
      </c>
      <c r="K40" s="7">
        <v>3</v>
      </c>
      <c r="L40" s="7"/>
      <c r="M40" s="7">
        <v>4</v>
      </c>
      <c r="N40" s="7">
        <v>4</v>
      </c>
      <c r="O40" s="7">
        <v>5</v>
      </c>
      <c r="P40" s="7">
        <v>9</v>
      </c>
      <c r="Q40" s="7">
        <v>5</v>
      </c>
      <c r="R40" s="7">
        <v>7</v>
      </c>
      <c r="S40" s="7">
        <v>7</v>
      </c>
      <c r="T40" s="7">
        <v>13</v>
      </c>
      <c r="U40" s="7">
        <v>13</v>
      </c>
      <c r="V40" s="7">
        <v>13</v>
      </c>
      <c r="W40" s="7">
        <v>18</v>
      </c>
      <c r="X40" s="7">
        <v>20</v>
      </c>
      <c r="Y40" s="7">
        <v>20</v>
      </c>
      <c r="Z40" s="7">
        <v>20</v>
      </c>
      <c r="AA40" s="7">
        <v>20</v>
      </c>
      <c r="AB40" s="7">
        <v>29</v>
      </c>
      <c r="AC40" s="7"/>
      <c r="AD40" s="7">
        <v>26</v>
      </c>
      <c r="AE40" s="7">
        <v>26</v>
      </c>
      <c r="AF40" s="7">
        <v>34</v>
      </c>
      <c r="AG40" s="7">
        <v>29</v>
      </c>
      <c r="AH40" s="7"/>
      <c r="AI40" s="88">
        <f t="shared" si="0"/>
        <v>341</v>
      </c>
      <c r="AJ40" s="45">
        <f t="shared" si="1"/>
        <v>66495</v>
      </c>
      <c r="AK40" s="94">
        <v>397995</v>
      </c>
    </row>
    <row r="41" spans="1:37" ht="15.75" x14ac:dyDescent="0.25">
      <c r="A41" s="57"/>
      <c r="B41" s="58"/>
      <c r="C41" s="28" t="s">
        <v>25</v>
      </c>
      <c r="D41" s="54">
        <f t="shared" ref="D41:AI41" si="10">SUM(D2:D40)</f>
        <v>10</v>
      </c>
      <c r="E41" s="55">
        <f t="shared" si="10"/>
        <v>20</v>
      </c>
      <c r="F41" s="55">
        <f t="shared" si="10"/>
        <v>71</v>
      </c>
      <c r="G41" s="55">
        <f t="shared" si="10"/>
        <v>73</v>
      </c>
      <c r="H41" s="55">
        <f t="shared" si="10"/>
        <v>81</v>
      </c>
      <c r="I41" s="55">
        <f t="shared" si="10"/>
        <v>63</v>
      </c>
      <c r="J41" s="55">
        <f t="shared" ref="J41:AG41" si="11">SUM(J2:J40)</f>
        <v>65</v>
      </c>
      <c r="K41" s="55">
        <f t="shared" si="11"/>
        <v>66</v>
      </c>
      <c r="L41" s="55">
        <f t="shared" si="11"/>
        <v>57</v>
      </c>
      <c r="M41" s="55">
        <f t="shared" si="11"/>
        <v>21</v>
      </c>
      <c r="N41" s="55">
        <f t="shared" si="11"/>
        <v>80</v>
      </c>
      <c r="O41" s="55">
        <f t="shared" si="11"/>
        <v>97</v>
      </c>
      <c r="P41" s="55">
        <f t="shared" si="11"/>
        <v>190</v>
      </c>
      <c r="Q41" s="55">
        <f t="shared" si="11"/>
        <v>106</v>
      </c>
      <c r="R41" s="55">
        <f t="shared" si="11"/>
        <v>140</v>
      </c>
      <c r="S41" s="55">
        <f t="shared" si="11"/>
        <v>139.999999997</v>
      </c>
      <c r="T41" s="55">
        <f t="shared" si="11"/>
        <v>244</v>
      </c>
      <c r="U41" s="55">
        <f t="shared" si="11"/>
        <v>245</v>
      </c>
      <c r="V41" s="55">
        <f t="shared" si="11"/>
        <v>245</v>
      </c>
      <c r="W41" s="55">
        <f t="shared" si="11"/>
        <v>346</v>
      </c>
      <c r="X41" s="55">
        <f t="shared" si="11"/>
        <v>368</v>
      </c>
      <c r="Y41" s="55">
        <f t="shared" si="11"/>
        <v>369</v>
      </c>
      <c r="Z41" s="55">
        <f t="shared" si="11"/>
        <v>370</v>
      </c>
      <c r="AA41" s="55">
        <f t="shared" si="11"/>
        <v>370</v>
      </c>
      <c r="AB41" s="55">
        <f t="shared" si="11"/>
        <v>531</v>
      </c>
      <c r="AC41" s="55">
        <f t="shared" si="11"/>
        <v>121</v>
      </c>
      <c r="AD41" s="55">
        <f t="shared" si="11"/>
        <v>470</v>
      </c>
      <c r="AE41" s="55">
        <f t="shared" si="11"/>
        <v>470</v>
      </c>
      <c r="AF41" s="55">
        <f t="shared" si="11"/>
        <v>592</v>
      </c>
      <c r="AG41" s="55">
        <f t="shared" si="11"/>
        <v>532</v>
      </c>
      <c r="AH41" s="55">
        <f t="shared" si="10"/>
        <v>86</v>
      </c>
      <c r="AI41" s="56">
        <f t="shared" si="10"/>
        <v>6638.9999999970005</v>
      </c>
      <c r="AJ41" s="10"/>
      <c r="AK41" s="10"/>
    </row>
    <row r="42" spans="1:37" ht="15.75" x14ac:dyDescent="0.25">
      <c r="A42" s="59"/>
      <c r="B42" s="60"/>
      <c r="C42" s="24" t="s">
        <v>28</v>
      </c>
      <c r="D42" s="18">
        <f>D41*195</f>
        <v>1950</v>
      </c>
      <c r="E42" s="11">
        <f t="shared" ref="E42:F42" si="12">E41*195</f>
        <v>3900</v>
      </c>
      <c r="F42" s="11">
        <f t="shared" si="12"/>
        <v>13845</v>
      </c>
      <c r="G42" s="11">
        <f t="shared" ref="G42:AI42" si="13">G41*195</f>
        <v>14235</v>
      </c>
      <c r="H42" s="11">
        <f t="shared" si="13"/>
        <v>15795</v>
      </c>
      <c r="I42" s="11">
        <f t="shared" si="13"/>
        <v>12285</v>
      </c>
      <c r="J42" s="11">
        <f t="shared" si="13"/>
        <v>12675</v>
      </c>
      <c r="K42" s="11">
        <f t="shared" ref="K42:AG42" si="14">K41*195</f>
        <v>12870</v>
      </c>
      <c r="L42" s="11">
        <f t="shared" si="14"/>
        <v>11115</v>
      </c>
      <c r="M42" s="11">
        <f t="shared" si="14"/>
        <v>4095</v>
      </c>
      <c r="N42" s="11">
        <f t="shared" si="14"/>
        <v>15600</v>
      </c>
      <c r="O42" s="11">
        <f t="shared" si="14"/>
        <v>18915</v>
      </c>
      <c r="P42" s="11">
        <f t="shared" si="14"/>
        <v>37050</v>
      </c>
      <c r="Q42" s="11">
        <f t="shared" si="14"/>
        <v>20670</v>
      </c>
      <c r="R42" s="11">
        <f t="shared" si="14"/>
        <v>27300</v>
      </c>
      <c r="S42" s="11">
        <f t="shared" si="14"/>
        <v>27299.999999415002</v>
      </c>
      <c r="T42" s="11">
        <f t="shared" si="14"/>
        <v>47580</v>
      </c>
      <c r="U42" s="11">
        <f t="shared" si="14"/>
        <v>47775</v>
      </c>
      <c r="V42" s="11">
        <f t="shared" si="14"/>
        <v>47775</v>
      </c>
      <c r="W42" s="11">
        <f t="shared" si="14"/>
        <v>67470</v>
      </c>
      <c r="X42" s="11">
        <f t="shared" si="14"/>
        <v>71760</v>
      </c>
      <c r="Y42" s="11">
        <f t="shared" si="14"/>
        <v>71955</v>
      </c>
      <c r="Z42" s="11">
        <f t="shared" si="14"/>
        <v>72150</v>
      </c>
      <c r="AA42" s="11">
        <f t="shared" si="14"/>
        <v>72150</v>
      </c>
      <c r="AB42" s="11">
        <f t="shared" si="14"/>
        <v>103545</v>
      </c>
      <c r="AC42" s="11">
        <f t="shared" si="14"/>
        <v>23595</v>
      </c>
      <c r="AD42" s="11">
        <f t="shared" si="14"/>
        <v>91650</v>
      </c>
      <c r="AE42" s="11">
        <f t="shared" si="14"/>
        <v>91650</v>
      </c>
      <c r="AF42" s="11">
        <f t="shared" si="14"/>
        <v>115440</v>
      </c>
      <c r="AG42" s="11">
        <f t="shared" si="14"/>
        <v>103740</v>
      </c>
      <c r="AH42" s="11">
        <f t="shared" si="13"/>
        <v>16770</v>
      </c>
      <c r="AI42" s="12">
        <f t="shared" si="13"/>
        <v>1294604.9999994151</v>
      </c>
      <c r="AJ42" s="13"/>
      <c r="AK42" s="13"/>
    </row>
    <row r="43" spans="1:37" ht="16.5" thickBot="1" x14ac:dyDescent="0.3">
      <c r="A43" s="61"/>
      <c r="B43" s="62"/>
      <c r="C43" s="65" t="s">
        <v>86</v>
      </c>
      <c r="D43" s="66">
        <v>9750</v>
      </c>
      <c r="E43" s="84">
        <v>19500</v>
      </c>
      <c r="F43" s="84">
        <v>69225</v>
      </c>
      <c r="G43" s="84">
        <v>71175</v>
      </c>
      <c r="H43" s="84">
        <v>94770</v>
      </c>
      <c r="I43" s="84">
        <v>73710</v>
      </c>
      <c r="J43" s="84">
        <v>76050</v>
      </c>
      <c r="K43" s="84">
        <v>77220</v>
      </c>
      <c r="L43" s="84">
        <v>66690</v>
      </c>
      <c r="M43" s="84">
        <v>24570</v>
      </c>
      <c r="N43" s="84">
        <v>93600</v>
      </c>
      <c r="O43" s="84">
        <v>113490</v>
      </c>
      <c r="P43" s="84">
        <v>222300</v>
      </c>
      <c r="Q43" s="84">
        <v>124020</v>
      </c>
      <c r="R43" s="84">
        <v>163800</v>
      </c>
      <c r="S43" s="84">
        <v>163800</v>
      </c>
      <c r="T43" s="84">
        <v>285480</v>
      </c>
      <c r="U43" s="84">
        <v>286650</v>
      </c>
      <c r="V43" s="84">
        <v>286650</v>
      </c>
      <c r="W43" s="84">
        <v>404820</v>
      </c>
      <c r="X43" s="84">
        <v>430560</v>
      </c>
      <c r="Y43" s="84">
        <v>431730</v>
      </c>
      <c r="Z43" s="84">
        <v>432900</v>
      </c>
      <c r="AA43" s="84">
        <v>432900</v>
      </c>
      <c r="AB43" s="84">
        <v>621270</v>
      </c>
      <c r="AC43" s="84">
        <v>141570</v>
      </c>
      <c r="AD43" s="84">
        <v>549900</v>
      </c>
      <c r="AE43" s="84">
        <v>549900</v>
      </c>
      <c r="AF43" s="84">
        <v>692640</v>
      </c>
      <c r="AG43" s="84">
        <v>622440</v>
      </c>
      <c r="AH43" s="84">
        <v>100620</v>
      </c>
      <c r="AI43" s="85">
        <f>SUM(D43:AH43)</f>
        <v>7733700</v>
      </c>
      <c r="AJ43" s="14"/>
      <c r="AK4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BY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74" width="8.7109375" customWidth="1"/>
    <col min="75" max="75" width="23.140625" customWidth="1"/>
    <col min="77" max="77" width="10.7109375" customWidth="1"/>
    <col min="79" max="79" width="9.28515625" customWidth="1"/>
  </cols>
  <sheetData>
    <row r="1" spans="1:77" ht="33.75" customHeight="1" thickBot="1" x14ac:dyDescent="0.3">
      <c r="A1" s="106" t="s">
        <v>160</v>
      </c>
      <c r="B1" s="107"/>
      <c r="C1" s="108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44355</v>
      </c>
      <c r="BC1" s="68">
        <v>44356</v>
      </c>
      <c r="BD1" s="68">
        <v>44357</v>
      </c>
      <c r="BE1" s="68">
        <v>44358</v>
      </c>
      <c r="BF1" s="68">
        <v>44362</v>
      </c>
      <c r="BG1" s="68">
        <v>44363</v>
      </c>
      <c r="BH1" s="68">
        <v>44364</v>
      </c>
      <c r="BI1" s="68">
        <v>44365</v>
      </c>
      <c r="BJ1" s="68">
        <v>44366</v>
      </c>
      <c r="BK1" s="68">
        <v>44368</v>
      </c>
      <c r="BL1" s="68">
        <v>44369</v>
      </c>
      <c r="BM1" s="68">
        <v>44370</v>
      </c>
      <c r="BN1" s="68">
        <v>44371</v>
      </c>
      <c r="BO1" s="68">
        <v>44372</v>
      </c>
      <c r="BP1" s="68">
        <v>44375</v>
      </c>
      <c r="BQ1" s="68">
        <v>44376</v>
      </c>
      <c r="BR1" s="68">
        <v>44377</v>
      </c>
      <c r="BS1" s="68">
        <v>44378</v>
      </c>
      <c r="BT1" s="68">
        <v>44379</v>
      </c>
      <c r="BU1" s="68">
        <v>44384</v>
      </c>
      <c r="BV1" s="68">
        <v>44385</v>
      </c>
      <c r="BW1" s="48" t="s">
        <v>161</v>
      </c>
      <c r="BX1" s="52" t="s">
        <v>29</v>
      </c>
      <c r="BY1" s="2" t="s">
        <v>51</v>
      </c>
    </row>
    <row r="2" spans="1:77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>
        <v>10</v>
      </c>
      <c r="BW2" s="49">
        <f>SUM(D2:BV2)</f>
        <v>163</v>
      </c>
      <c r="BX2" s="96">
        <f>BW2*10</f>
        <v>1630</v>
      </c>
      <c r="BY2" s="92">
        <f>BX2*10</f>
        <v>16300</v>
      </c>
    </row>
    <row r="3" spans="1:77" ht="15.75" x14ac:dyDescent="0.25">
      <c r="A3" s="26"/>
      <c r="B3" s="31" t="s">
        <v>61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70"/>
      <c r="BC3" s="70"/>
      <c r="BD3" s="70"/>
      <c r="BE3" s="70"/>
      <c r="BF3" s="70">
        <v>28</v>
      </c>
      <c r="BG3" s="70"/>
      <c r="BH3" s="70"/>
      <c r="BI3" s="70"/>
      <c r="BJ3" s="70">
        <v>2</v>
      </c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50">
        <f t="shared" ref="BW3:BW110" si="0">SUM(D3:BV3)</f>
        <v>308</v>
      </c>
      <c r="BX3" s="97">
        <f t="shared" ref="BX3:BY110" si="1">BW3*10</f>
        <v>3080</v>
      </c>
      <c r="BY3" s="93">
        <f t="shared" si="1"/>
        <v>30800</v>
      </c>
    </row>
    <row r="4" spans="1:77" ht="15.75" x14ac:dyDescent="0.25">
      <c r="A4" s="74"/>
      <c r="B4" s="75" t="s">
        <v>38</v>
      </c>
      <c r="C4" s="20" t="s">
        <v>87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>
        <v>100</v>
      </c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50">
        <f t="shared" ref="BW4" si="2">SUM(D4:BV4)</f>
        <v>679</v>
      </c>
      <c r="BX4" s="97">
        <f t="shared" ref="BX4" si="3">BW4*10</f>
        <v>6790</v>
      </c>
      <c r="BY4" s="93">
        <f t="shared" ref="BY4" si="4">BX4*10</f>
        <v>67900</v>
      </c>
    </row>
    <row r="5" spans="1:77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73"/>
      <c r="BC5" s="73"/>
      <c r="BD5" s="73"/>
      <c r="BE5" s="73"/>
      <c r="BF5" s="73">
        <v>34</v>
      </c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50">
        <f t="shared" ref="BW5" si="5">SUM(D5:BV5)</f>
        <v>391</v>
      </c>
      <c r="BX5" s="97">
        <f t="shared" ref="BX5" si="6">BW5*10</f>
        <v>3910</v>
      </c>
      <c r="BY5" s="93">
        <f t="shared" ref="BY5" si="7">BX5*10</f>
        <v>39100</v>
      </c>
    </row>
    <row r="6" spans="1:77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71"/>
      <c r="BC6" s="71"/>
      <c r="BD6" s="71"/>
      <c r="BE6" s="71"/>
      <c r="BF6" s="71">
        <v>29</v>
      </c>
      <c r="BG6" s="71"/>
      <c r="BH6" s="71"/>
      <c r="BI6" s="71"/>
      <c r="BJ6" s="71">
        <v>30</v>
      </c>
      <c r="BK6" s="71"/>
      <c r="BL6" s="71"/>
      <c r="BM6" s="71"/>
      <c r="BN6" s="71"/>
      <c r="BO6" s="71"/>
      <c r="BP6" s="71">
        <v>40</v>
      </c>
      <c r="BQ6" s="71"/>
      <c r="BR6" s="71"/>
      <c r="BS6" s="71"/>
      <c r="BT6" s="71"/>
      <c r="BU6" s="71"/>
      <c r="BV6" s="71"/>
      <c r="BW6" s="53">
        <f t="shared" si="0"/>
        <v>912</v>
      </c>
      <c r="BX6" s="98">
        <f t="shared" si="1"/>
        <v>9120</v>
      </c>
      <c r="BY6" s="94">
        <f t="shared" si="1"/>
        <v>91200</v>
      </c>
    </row>
    <row r="7" spans="1:77" ht="15.75" x14ac:dyDescent="0.25">
      <c r="A7" s="34" t="s">
        <v>22</v>
      </c>
      <c r="B7" s="35" t="s">
        <v>36</v>
      </c>
      <c r="C7" s="19" t="s">
        <v>88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72"/>
      <c r="BC7" s="72"/>
      <c r="BD7" s="72"/>
      <c r="BE7" s="72"/>
      <c r="BF7" s="72"/>
      <c r="BG7" s="72"/>
      <c r="BH7" s="72"/>
      <c r="BI7" s="72"/>
      <c r="BJ7" s="72">
        <v>11</v>
      </c>
      <c r="BK7" s="72"/>
      <c r="BL7" s="72"/>
      <c r="BM7" s="72"/>
      <c r="BN7" s="72"/>
      <c r="BO7" s="72"/>
      <c r="BP7" s="72">
        <v>8</v>
      </c>
      <c r="BQ7" s="72"/>
      <c r="BR7" s="72"/>
      <c r="BS7" s="72"/>
      <c r="BT7" s="72"/>
      <c r="BU7" s="72"/>
      <c r="BV7" s="72">
        <v>8</v>
      </c>
      <c r="BW7" s="51">
        <f t="shared" si="0"/>
        <v>147</v>
      </c>
      <c r="BX7" s="99">
        <f t="shared" si="1"/>
        <v>1470</v>
      </c>
      <c r="BY7" s="95">
        <f t="shared" si="1"/>
        <v>14700</v>
      </c>
    </row>
    <row r="8" spans="1:77" ht="15.75" x14ac:dyDescent="0.25">
      <c r="A8" s="27"/>
      <c r="B8" s="31"/>
      <c r="C8" s="20" t="s">
        <v>83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70"/>
      <c r="BC8" s="70"/>
      <c r="BD8" s="70"/>
      <c r="BE8" s="70"/>
      <c r="BF8" s="70">
        <v>1</v>
      </c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50">
        <f t="shared" si="0"/>
        <v>40</v>
      </c>
      <c r="BX8" s="97">
        <f t="shared" si="1"/>
        <v>400</v>
      </c>
      <c r="BY8" s="93">
        <f t="shared" si="1"/>
        <v>4000</v>
      </c>
    </row>
    <row r="9" spans="1:77" ht="15.75" x14ac:dyDescent="0.25">
      <c r="A9" s="27"/>
      <c r="B9" s="31"/>
      <c r="C9" s="21" t="s">
        <v>89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70"/>
      <c r="BC9" s="70"/>
      <c r="BD9" s="70"/>
      <c r="BE9" s="70"/>
      <c r="BF9" s="70"/>
      <c r="BG9" s="70"/>
      <c r="BH9" s="70"/>
      <c r="BI9" s="70"/>
      <c r="BJ9" s="70">
        <v>1</v>
      </c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70"/>
      <c r="BV9" s="70"/>
      <c r="BW9" s="50">
        <f t="shared" si="0"/>
        <v>66</v>
      </c>
      <c r="BX9" s="97">
        <f t="shared" si="1"/>
        <v>660</v>
      </c>
      <c r="BY9" s="93">
        <f t="shared" si="1"/>
        <v>6600</v>
      </c>
    </row>
    <row r="10" spans="1:77" ht="15.75" x14ac:dyDescent="0.25">
      <c r="A10" s="27"/>
      <c r="B10" s="31"/>
      <c r="C10" s="21" t="s">
        <v>90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70"/>
      <c r="BC10" s="70"/>
      <c r="BD10" s="70"/>
      <c r="BE10" s="70"/>
      <c r="BF10" s="70"/>
      <c r="BG10" s="70"/>
      <c r="BH10" s="70"/>
      <c r="BI10" s="70"/>
      <c r="BJ10" s="70">
        <v>1</v>
      </c>
      <c r="BK10" s="70"/>
      <c r="BL10" s="70"/>
      <c r="BM10" s="70"/>
      <c r="BN10" s="70"/>
      <c r="BO10" s="70"/>
      <c r="BP10" s="70"/>
      <c r="BQ10" s="70"/>
      <c r="BR10" s="70"/>
      <c r="BS10" s="70"/>
      <c r="BT10" s="70"/>
      <c r="BU10" s="70">
        <v>1</v>
      </c>
      <c r="BV10" s="70"/>
      <c r="BW10" s="50">
        <f t="shared" si="0"/>
        <v>36</v>
      </c>
      <c r="BX10" s="97">
        <f t="shared" si="1"/>
        <v>360</v>
      </c>
      <c r="BY10" s="93">
        <f t="shared" si="1"/>
        <v>3600</v>
      </c>
    </row>
    <row r="11" spans="1:77" ht="15.75" x14ac:dyDescent="0.25">
      <c r="A11" s="27"/>
      <c r="B11" s="31"/>
      <c r="C11" s="21" t="s">
        <v>91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70"/>
      <c r="BC11" s="70"/>
      <c r="BD11" s="70"/>
      <c r="BE11" s="70"/>
      <c r="BF11" s="70">
        <v>11</v>
      </c>
      <c r="BG11" s="70"/>
      <c r="BH11" s="70"/>
      <c r="BI11" s="70"/>
      <c r="BJ11" s="70">
        <v>8</v>
      </c>
      <c r="BK11" s="70"/>
      <c r="BL11" s="70"/>
      <c r="BM11" s="70"/>
      <c r="BN11" s="70"/>
      <c r="BO11" s="70"/>
      <c r="BP11" s="70">
        <v>8</v>
      </c>
      <c r="BQ11" s="70"/>
      <c r="BR11" s="70"/>
      <c r="BS11" s="70"/>
      <c r="BT11" s="70"/>
      <c r="BU11" s="70">
        <v>8</v>
      </c>
      <c r="BV11" s="70"/>
      <c r="BW11" s="50">
        <f t="shared" si="0"/>
        <v>82</v>
      </c>
      <c r="BX11" s="97">
        <f t="shared" si="1"/>
        <v>820</v>
      </c>
      <c r="BY11" s="93">
        <f t="shared" si="1"/>
        <v>8200</v>
      </c>
    </row>
    <row r="12" spans="1:77" ht="15.75" x14ac:dyDescent="0.25">
      <c r="A12" s="27"/>
      <c r="B12" s="31"/>
      <c r="C12" s="21" t="s">
        <v>92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70"/>
      <c r="BC12" s="70"/>
      <c r="BD12" s="70"/>
      <c r="BE12" s="70"/>
      <c r="BF12" s="70">
        <v>5</v>
      </c>
      <c r="BG12" s="70"/>
      <c r="BH12" s="70"/>
      <c r="BI12" s="70"/>
      <c r="BJ12" s="70">
        <v>2</v>
      </c>
      <c r="BK12" s="70"/>
      <c r="BL12" s="70"/>
      <c r="BM12" s="70"/>
      <c r="BN12" s="70"/>
      <c r="BO12" s="70"/>
      <c r="BP12" s="70">
        <v>3</v>
      </c>
      <c r="BQ12" s="70"/>
      <c r="BR12" s="70"/>
      <c r="BS12" s="70"/>
      <c r="BT12" s="70"/>
      <c r="BU12" s="70"/>
      <c r="BV12" s="70">
        <v>30</v>
      </c>
      <c r="BW12" s="50">
        <f t="shared" si="0"/>
        <v>76</v>
      </c>
      <c r="BX12" s="97">
        <f t="shared" si="1"/>
        <v>760</v>
      </c>
      <c r="BY12" s="93">
        <f t="shared" si="1"/>
        <v>7600</v>
      </c>
    </row>
    <row r="13" spans="1:77" ht="15.75" x14ac:dyDescent="0.25">
      <c r="A13" s="27"/>
      <c r="B13" s="31"/>
      <c r="C13" s="21" t="s">
        <v>93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70"/>
      <c r="BC13" s="70"/>
      <c r="BD13" s="70"/>
      <c r="BE13" s="70"/>
      <c r="BF13" s="70">
        <v>4</v>
      </c>
      <c r="BG13" s="70"/>
      <c r="BH13" s="70"/>
      <c r="BI13" s="70"/>
      <c r="BJ13" s="70">
        <v>2</v>
      </c>
      <c r="BK13" s="70"/>
      <c r="BL13" s="70"/>
      <c r="BM13" s="70"/>
      <c r="BN13" s="70"/>
      <c r="BO13" s="70"/>
      <c r="BP13" s="70">
        <v>1</v>
      </c>
      <c r="BQ13" s="70"/>
      <c r="BR13" s="70"/>
      <c r="BS13" s="70"/>
      <c r="BT13" s="70"/>
      <c r="BU13" s="70">
        <v>1</v>
      </c>
      <c r="BV13" s="70"/>
      <c r="BW13" s="50">
        <f t="shared" si="0"/>
        <v>61</v>
      </c>
      <c r="BX13" s="97">
        <f t="shared" ref="BX13:BX82" si="8">BW13*10</f>
        <v>610</v>
      </c>
      <c r="BY13" s="93">
        <f t="shared" ref="BY13:BY82" si="9">BX13*10</f>
        <v>6100</v>
      </c>
    </row>
    <row r="14" spans="1:77" ht="15.75" x14ac:dyDescent="0.25">
      <c r="A14" s="27"/>
      <c r="B14" s="31"/>
      <c r="C14" s="21" t="s">
        <v>94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50">
        <f t="shared" si="0"/>
        <v>4</v>
      </c>
      <c r="BX14" s="97">
        <f t="shared" si="8"/>
        <v>40</v>
      </c>
      <c r="BY14" s="93">
        <f t="shared" si="9"/>
        <v>400</v>
      </c>
    </row>
    <row r="15" spans="1:77" ht="15.75" x14ac:dyDescent="0.25">
      <c r="A15" s="27"/>
      <c r="B15" s="31"/>
      <c r="C15" s="21" t="s">
        <v>115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70"/>
      <c r="BC15" s="70"/>
      <c r="BD15" s="70"/>
      <c r="BE15" s="70"/>
      <c r="BF15" s="70"/>
      <c r="BG15" s="70"/>
      <c r="BH15" s="70"/>
      <c r="BI15" s="70"/>
      <c r="BJ15" s="70">
        <v>2</v>
      </c>
      <c r="BK15" s="70"/>
      <c r="BL15" s="70"/>
      <c r="BM15" s="70"/>
      <c r="BN15" s="70"/>
      <c r="BO15" s="70"/>
      <c r="BP15" s="70">
        <v>3</v>
      </c>
      <c r="BQ15" s="70"/>
      <c r="BR15" s="70"/>
      <c r="BS15" s="70"/>
      <c r="BT15" s="70"/>
      <c r="BU15" s="70"/>
      <c r="BV15" s="70">
        <v>2</v>
      </c>
      <c r="BW15" s="50">
        <f t="shared" si="0"/>
        <v>37</v>
      </c>
      <c r="BX15" s="97">
        <f t="shared" si="8"/>
        <v>370</v>
      </c>
      <c r="BY15" s="93">
        <f t="shared" si="9"/>
        <v>3700</v>
      </c>
    </row>
    <row r="16" spans="1:77" ht="15.75" x14ac:dyDescent="0.25">
      <c r="A16" s="27"/>
      <c r="B16" s="31"/>
      <c r="C16" s="21" t="s">
        <v>116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>
        <v>1</v>
      </c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50">
        <f t="shared" ref="BW16:BW71" si="10">SUM(D16:BV16)</f>
        <v>17</v>
      </c>
      <c r="BX16" s="97">
        <f t="shared" ref="BX16:BX71" si="11">BW16*10</f>
        <v>170</v>
      </c>
      <c r="BY16" s="93">
        <f t="shared" ref="BY16:BY71" si="12">BX16*10</f>
        <v>1700</v>
      </c>
    </row>
    <row r="17" spans="1:77" ht="15.75" x14ac:dyDescent="0.25">
      <c r="A17" s="27"/>
      <c r="B17" s="31"/>
      <c r="C17" s="21" t="s">
        <v>117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70"/>
      <c r="BC17" s="70"/>
      <c r="BD17" s="70"/>
      <c r="BE17" s="70"/>
      <c r="BF17" s="70">
        <v>4</v>
      </c>
      <c r="BG17" s="70"/>
      <c r="BH17" s="70"/>
      <c r="BI17" s="70"/>
      <c r="BJ17" s="70">
        <v>3</v>
      </c>
      <c r="BK17" s="70"/>
      <c r="BL17" s="70"/>
      <c r="BM17" s="70"/>
      <c r="BN17" s="70"/>
      <c r="BO17" s="70"/>
      <c r="BP17" s="70">
        <v>6</v>
      </c>
      <c r="BQ17" s="70"/>
      <c r="BR17" s="70"/>
      <c r="BS17" s="70"/>
      <c r="BT17" s="70"/>
      <c r="BU17" s="70">
        <v>5</v>
      </c>
      <c r="BV17" s="70"/>
      <c r="BW17" s="50">
        <f t="shared" si="10"/>
        <v>48</v>
      </c>
      <c r="BX17" s="97">
        <f t="shared" si="11"/>
        <v>480</v>
      </c>
      <c r="BY17" s="93">
        <f t="shared" si="12"/>
        <v>4800</v>
      </c>
    </row>
    <row r="18" spans="1:77" ht="15.75" x14ac:dyDescent="0.25">
      <c r="A18" s="27"/>
      <c r="B18" s="31"/>
      <c r="C18" s="21" t="s">
        <v>118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70"/>
      <c r="BC18" s="70"/>
      <c r="BD18" s="70"/>
      <c r="BE18" s="70"/>
      <c r="BF18" s="70">
        <v>4</v>
      </c>
      <c r="BG18" s="70"/>
      <c r="BH18" s="70"/>
      <c r="BI18" s="70"/>
      <c r="BJ18" s="70">
        <v>4</v>
      </c>
      <c r="BK18" s="70"/>
      <c r="BL18" s="70"/>
      <c r="BM18" s="70"/>
      <c r="BN18" s="70"/>
      <c r="BO18" s="70"/>
      <c r="BP18" s="70">
        <v>4</v>
      </c>
      <c r="BQ18" s="70"/>
      <c r="BR18" s="70"/>
      <c r="BS18" s="70"/>
      <c r="BT18" s="70"/>
      <c r="BU18" s="70">
        <v>5</v>
      </c>
      <c r="BV18" s="70"/>
      <c r="BW18" s="50">
        <f t="shared" ref="BW18" si="13">SUM(D18:BV18)</f>
        <v>58</v>
      </c>
      <c r="BX18" s="97">
        <f t="shared" ref="BX18" si="14">BW18*10</f>
        <v>580</v>
      </c>
      <c r="BY18" s="93">
        <f t="shared" ref="BY18" si="15">BX18*10</f>
        <v>5800</v>
      </c>
    </row>
    <row r="19" spans="1:77" ht="15.75" x14ac:dyDescent="0.25">
      <c r="A19" s="27"/>
      <c r="B19" s="31"/>
      <c r="C19" s="21" t="s">
        <v>122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70"/>
      <c r="BC19" s="70"/>
      <c r="BD19" s="70"/>
      <c r="BE19" s="70"/>
      <c r="BF19" s="70"/>
      <c r="BG19" s="70"/>
      <c r="BH19" s="70"/>
      <c r="BI19" s="70"/>
      <c r="BJ19" s="70">
        <v>3</v>
      </c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50">
        <f t="shared" ref="BW19" si="16">SUM(D19:BV19)</f>
        <v>19</v>
      </c>
      <c r="BX19" s="97">
        <f t="shared" ref="BX19" si="17">BW19*10</f>
        <v>190</v>
      </c>
      <c r="BY19" s="93">
        <f t="shared" ref="BY19" si="18">BX19*10</f>
        <v>1900</v>
      </c>
    </row>
    <row r="20" spans="1:77" ht="15.75" x14ac:dyDescent="0.25">
      <c r="A20" s="27"/>
      <c r="B20" s="31"/>
      <c r="C20" s="21" t="s">
        <v>123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70"/>
      <c r="BC20" s="70"/>
      <c r="BD20" s="70"/>
      <c r="BE20" s="70"/>
      <c r="BF20" s="70">
        <v>3</v>
      </c>
      <c r="BG20" s="70"/>
      <c r="BH20" s="70"/>
      <c r="BI20" s="70"/>
      <c r="BJ20" s="70">
        <v>7</v>
      </c>
      <c r="BK20" s="70"/>
      <c r="BL20" s="70"/>
      <c r="BM20" s="70"/>
      <c r="BN20" s="70"/>
      <c r="BO20" s="70"/>
      <c r="BP20" s="70">
        <v>8</v>
      </c>
      <c r="BQ20" s="70"/>
      <c r="BR20" s="70"/>
      <c r="BS20" s="70"/>
      <c r="BT20" s="70"/>
      <c r="BU20" s="70"/>
      <c r="BV20" s="70">
        <v>8</v>
      </c>
      <c r="BW20" s="50">
        <f t="shared" si="10"/>
        <v>95</v>
      </c>
      <c r="BX20" s="97">
        <f t="shared" si="11"/>
        <v>950</v>
      </c>
      <c r="BY20" s="93">
        <f t="shared" si="12"/>
        <v>9500</v>
      </c>
    </row>
    <row r="21" spans="1:77" ht="15.75" x14ac:dyDescent="0.25">
      <c r="A21" s="27"/>
      <c r="B21" s="31"/>
      <c r="C21" s="21" t="s">
        <v>124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>
        <v>2</v>
      </c>
      <c r="BK21" s="70"/>
      <c r="BL21" s="70"/>
      <c r="BM21" s="70"/>
      <c r="BN21" s="70"/>
      <c r="BO21" s="70"/>
      <c r="BP21" s="70">
        <v>2</v>
      </c>
      <c r="BQ21" s="70"/>
      <c r="BR21" s="70"/>
      <c r="BS21" s="70"/>
      <c r="BT21" s="70"/>
      <c r="BU21" s="70"/>
      <c r="BV21" s="70"/>
      <c r="BW21" s="50">
        <f t="shared" si="10"/>
        <v>20</v>
      </c>
      <c r="BX21" s="97">
        <f t="shared" si="11"/>
        <v>200</v>
      </c>
      <c r="BY21" s="93">
        <f t="shared" si="12"/>
        <v>2000</v>
      </c>
    </row>
    <row r="22" spans="1:77" ht="15.75" x14ac:dyDescent="0.25">
      <c r="A22" s="27"/>
      <c r="B22" s="31"/>
      <c r="C22" s="21" t="s">
        <v>125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70"/>
      <c r="BC22" s="70"/>
      <c r="BD22" s="70"/>
      <c r="BE22" s="70"/>
      <c r="BF22" s="70">
        <v>3</v>
      </c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>
        <v>3</v>
      </c>
      <c r="BW22" s="50">
        <f t="shared" ref="BW22:BW29" si="19">SUM(D22:BV22)</f>
        <v>26</v>
      </c>
      <c r="BX22" s="97">
        <f t="shared" ref="BX22:BX29" si="20">BW22*10</f>
        <v>260</v>
      </c>
      <c r="BY22" s="93">
        <f t="shared" ref="BY22:BY29" si="21">BX22*10</f>
        <v>2600</v>
      </c>
    </row>
    <row r="23" spans="1:77" ht="15.75" x14ac:dyDescent="0.25">
      <c r="A23" s="27"/>
      <c r="B23" s="31"/>
      <c r="C23" s="21" t="s">
        <v>126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70"/>
      <c r="BC23" s="70"/>
      <c r="BD23" s="70"/>
      <c r="BE23" s="70"/>
      <c r="BF23" s="70">
        <v>3</v>
      </c>
      <c r="BG23" s="70"/>
      <c r="BH23" s="70"/>
      <c r="BI23" s="70"/>
      <c r="BJ23" s="70">
        <v>2</v>
      </c>
      <c r="BK23" s="70"/>
      <c r="BL23" s="70"/>
      <c r="BM23" s="70"/>
      <c r="BN23" s="70"/>
      <c r="BO23" s="70"/>
      <c r="BP23" s="70">
        <v>2</v>
      </c>
      <c r="BQ23" s="70"/>
      <c r="BR23" s="70"/>
      <c r="BS23" s="70"/>
      <c r="BT23" s="70"/>
      <c r="BU23" s="70">
        <v>2</v>
      </c>
      <c r="BV23" s="70"/>
      <c r="BW23" s="50">
        <f t="shared" si="19"/>
        <v>29</v>
      </c>
      <c r="BX23" s="97">
        <f t="shared" si="20"/>
        <v>290</v>
      </c>
      <c r="BY23" s="93">
        <f t="shared" si="21"/>
        <v>2900</v>
      </c>
    </row>
    <row r="24" spans="1:77" ht="15.75" x14ac:dyDescent="0.25">
      <c r="A24" s="27"/>
      <c r="B24" s="31"/>
      <c r="C24" s="21" t="s">
        <v>127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70"/>
      <c r="BC24" s="70"/>
      <c r="BD24" s="70"/>
      <c r="BE24" s="70"/>
      <c r="BF24" s="70">
        <v>8</v>
      </c>
      <c r="BG24" s="70"/>
      <c r="BH24" s="70"/>
      <c r="BI24" s="70"/>
      <c r="BJ24" s="70">
        <v>6</v>
      </c>
      <c r="BK24" s="70"/>
      <c r="BL24" s="70"/>
      <c r="BM24" s="70"/>
      <c r="BN24" s="70"/>
      <c r="BO24" s="70"/>
      <c r="BP24" s="70">
        <v>4</v>
      </c>
      <c r="BQ24" s="70"/>
      <c r="BR24" s="70"/>
      <c r="BS24" s="70"/>
      <c r="BT24" s="70"/>
      <c r="BU24" s="70"/>
      <c r="BV24" s="70">
        <v>1</v>
      </c>
      <c r="BW24" s="50">
        <f t="shared" si="19"/>
        <v>37</v>
      </c>
      <c r="BX24" s="97">
        <f t="shared" si="20"/>
        <v>370</v>
      </c>
      <c r="BY24" s="93">
        <f t="shared" si="21"/>
        <v>3700</v>
      </c>
    </row>
    <row r="25" spans="1:77" ht="15.75" x14ac:dyDescent="0.25">
      <c r="A25" s="27"/>
      <c r="B25" s="31"/>
      <c r="C25" s="21" t="s">
        <v>128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70"/>
      <c r="BC25" s="70"/>
      <c r="BD25" s="70"/>
      <c r="BE25" s="70"/>
      <c r="BF25" s="70">
        <v>8</v>
      </c>
      <c r="BG25" s="70"/>
      <c r="BH25" s="70"/>
      <c r="BI25" s="70"/>
      <c r="BJ25" s="70">
        <v>3</v>
      </c>
      <c r="BK25" s="70"/>
      <c r="BL25" s="70"/>
      <c r="BM25" s="70"/>
      <c r="BN25" s="70"/>
      <c r="BO25" s="70"/>
      <c r="BP25" s="70">
        <v>1</v>
      </c>
      <c r="BQ25" s="70"/>
      <c r="BR25" s="70"/>
      <c r="BS25" s="70"/>
      <c r="BT25" s="70"/>
      <c r="BU25" s="70">
        <v>2</v>
      </c>
      <c r="BV25" s="70"/>
      <c r="BW25" s="50">
        <f t="shared" si="19"/>
        <v>23</v>
      </c>
      <c r="BX25" s="97">
        <f t="shared" si="20"/>
        <v>230</v>
      </c>
      <c r="BY25" s="93">
        <f t="shared" si="21"/>
        <v>2300</v>
      </c>
    </row>
    <row r="26" spans="1:77" ht="15.75" x14ac:dyDescent="0.25">
      <c r="A26" s="27"/>
      <c r="B26" s="31"/>
      <c r="C26" s="21" t="s">
        <v>129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70"/>
      <c r="BC26" s="70"/>
      <c r="BD26" s="70"/>
      <c r="BE26" s="70"/>
      <c r="BF26" s="70">
        <v>5</v>
      </c>
      <c r="BG26" s="70"/>
      <c r="BH26" s="70"/>
      <c r="BI26" s="70"/>
      <c r="BJ26" s="70">
        <v>5</v>
      </c>
      <c r="BK26" s="70"/>
      <c r="BL26" s="70"/>
      <c r="BM26" s="70"/>
      <c r="BN26" s="70"/>
      <c r="BO26" s="70"/>
      <c r="BP26" s="70">
        <v>3</v>
      </c>
      <c r="BQ26" s="70"/>
      <c r="BR26" s="70"/>
      <c r="BS26" s="70"/>
      <c r="BT26" s="70"/>
      <c r="BU26" s="70"/>
      <c r="BV26" s="70">
        <v>3</v>
      </c>
      <c r="BW26" s="50">
        <f t="shared" ref="BW26:BW28" si="22">SUM(D26:BV26)</f>
        <v>29</v>
      </c>
      <c r="BX26" s="97">
        <f t="shared" ref="BX26:BX28" si="23">BW26*10</f>
        <v>290</v>
      </c>
      <c r="BY26" s="93">
        <f t="shared" ref="BY26:BY28" si="24">BX26*10</f>
        <v>2900</v>
      </c>
    </row>
    <row r="27" spans="1:77" ht="15.75" x14ac:dyDescent="0.25">
      <c r="A27" s="27"/>
      <c r="B27" s="31"/>
      <c r="C27" s="21" t="s">
        <v>139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70"/>
      <c r="BC27" s="70"/>
      <c r="BD27" s="70"/>
      <c r="BE27" s="70"/>
      <c r="BF27" s="70">
        <v>3</v>
      </c>
      <c r="BG27" s="70"/>
      <c r="BH27" s="70"/>
      <c r="BI27" s="70"/>
      <c r="BJ27" s="70">
        <v>3</v>
      </c>
      <c r="BK27" s="70"/>
      <c r="BL27" s="70"/>
      <c r="BM27" s="70"/>
      <c r="BN27" s="70"/>
      <c r="BO27" s="70"/>
      <c r="BP27" s="70">
        <v>6</v>
      </c>
      <c r="BQ27" s="70"/>
      <c r="BR27" s="70"/>
      <c r="BS27" s="70"/>
      <c r="BT27" s="70"/>
      <c r="BU27" s="70">
        <v>5</v>
      </c>
      <c r="BV27" s="70"/>
      <c r="BW27" s="50">
        <f t="shared" ref="BW27" si="25">SUM(D27:BV27)</f>
        <v>35</v>
      </c>
      <c r="BX27" s="97">
        <f t="shared" ref="BX27" si="26">BW27*10</f>
        <v>350</v>
      </c>
      <c r="BY27" s="93">
        <f t="shared" ref="BY27" si="27">BX27*10</f>
        <v>3500</v>
      </c>
    </row>
    <row r="28" spans="1:77" ht="15.75" x14ac:dyDescent="0.25">
      <c r="A28" s="27"/>
      <c r="B28" s="31"/>
      <c r="C28" s="21" t="s">
        <v>140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70"/>
      <c r="BC28" s="70"/>
      <c r="BD28" s="70"/>
      <c r="BE28" s="70"/>
      <c r="BF28" s="70">
        <v>4</v>
      </c>
      <c r="BG28" s="70"/>
      <c r="BH28" s="70"/>
      <c r="BI28" s="70"/>
      <c r="BJ28" s="70">
        <v>5</v>
      </c>
      <c r="BK28" s="70"/>
      <c r="BL28" s="70"/>
      <c r="BM28" s="70"/>
      <c r="BN28" s="70"/>
      <c r="BO28" s="70"/>
      <c r="BP28" s="70">
        <v>6</v>
      </c>
      <c r="BQ28" s="70"/>
      <c r="BR28" s="70"/>
      <c r="BS28" s="70"/>
      <c r="BT28" s="70"/>
      <c r="BU28" s="70">
        <v>3</v>
      </c>
      <c r="BV28" s="70"/>
      <c r="BW28" s="50">
        <f t="shared" si="22"/>
        <v>31</v>
      </c>
      <c r="BX28" s="97">
        <f t="shared" si="23"/>
        <v>310</v>
      </c>
      <c r="BY28" s="93">
        <f t="shared" si="24"/>
        <v>3100</v>
      </c>
    </row>
    <row r="29" spans="1:77" ht="15.75" x14ac:dyDescent="0.25">
      <c r="A29" s="27"/>
      <c r="B29" s="31"/>
      <c r="C29" s="21" t="s">
        <v>141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>
        <v>1</v>
      </c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50">
        <f t="shared" si="19"/>
        <v>4</v>
      </c>
      <c r="BX29" s="97">
        <f t="shared" si="20"/>
        <v>40</v>
      </c>
      <c r="BY29" s="93">
        <f t="shared" si="21"/>
        <v>400</v>
      </c>
    </row>
    <row r="30" spans="1:77" ht="15.75" x14ac:dyDescent="0.25">
      <c r="A30" s="27"/>
      <c r="B30" s="31"/>
      <c r="C30" s="21" t="s">
        <v>142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70"/>
      <c r="BC30" s="70"/>
      <c r="BD30" s="70"/>
      <c r="BE30" s="70"/>
      <c r="BF30" s="70">
        <v>7</v>
      </c>
      <c r="BG30" s="70"/>
      <c r="BH30" s="70"/>
      <c r="BI30" s="70"/>
      <c r="BJ30" s="70">
        <v>3</v>
      </c>
      <c r="BK30" s="70"/>
      <c r="BL30" s="70"/>
      <c r="BM30" s="70"/>
      <c r="BN30" s="70"/>
      <c r="BO30" s="70"/>
      <c r="BP30" s="70">
        <v>10</v>
      </c>
      <c r="BQ30" s="70"/>
      <c r="BR30" s="70"/>
      <c r="BS30" s="70"/>
      <c r="BT30" s="70"/>
      <c r="BU30" s="70">
        <v>7</v>
      </c>
      <c r="BV30" s="70"/>
      <c r="BW30" s="50">
        <f t="shared" si="10"/>
        <v>54</v>
      </c>
      <c r="BX30" s="97">
        <f t="shared" si="11"/>
        <v>540</v>
      </c>
      <c r="BY30" s="93">
        <f t="shared" si="12"/>
        <v>5400</v>
      </c>
    </row>
    <row r="31" spans="1:77" ht="15.75" x14ac:dyDescent="0.25">
      <c r="A31" s="27"/>
      <c r="B31" s="31"/>
      <c r="C31" s="21" t="s">
        <v>143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70"/>
      <c r="BC31" s="70"/>
      <c r="BD31" s="70"/>
      <c r="BE31" s="70"/>
      <c r="BF31" s="70">
        <v>2</v>
      </c>
      <c r="BG31" s="70"/>
      <c r="BH31" s="70"/>
      <c r="BI31" s="70"/>
      <c r="BJ31" s="70">
        <v>2</v>
      </c>
      <c r="BK31" s="70"/>
      <c r="BL31" s="70"/>
      <c r="BM31" s="70"/>
      <c r="BN31" s="70"/>
      <c r="BO31" s="70"/>
      <c r="BP31" s="70">
        <v>7</v>
      </c>
      <c r="BQ31" s="70"/>
      <c r="BR31" s="70"/>
      <c r="BS31" s="70"/>
      <c r="BT31" s="70"/>
      <c r="BU31" s="70">
        <v>4</v>
      </c>
      <c r="BV31" s="70"/>
      <c r="BW31" s="50">
        <f t="shared" ref="BW31:BW36" si="28">SUM(D31:BV31)</f>
        <v>29</v>
      </c>
      <c r="BX31" s="97">
        <f t="shared" ref="BX31:BX36" si="29">BW31*10</f>
        <v>290</v>
      </c>
      <c r="BY31" s="93">
        <f t="shared" ref="BY31:BY36" si="30">BX31*10</f>
        <v>2900</v>
      </c>
    </row>
    <row r="32" spans="1:77" ht="15.75" x14ac:dyDescent="0.25">
      <c r="A32" s="27"/>
      <c r="B32" s="31"/>
      <c r="C32" s="21" t="s">
        <v>145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50">
        <f t="shared" si="28"/>
        <v>1</v>
      </c>
      <c r="BX32" s="97">
        <f t="shared" si="29"/>
        <v>10</v>
      </c>
      <c r="BY32" s="93">
        <f t="shared" si="30"/>
        <v>100</v>
      </c>
    </row>
    <row r="33" spans="1:77" ht="15.75" x14ac:dyDescent="0.25">
      <c r="A33" s="27"/>
      <c r="B33" s="31"/>
      <c r="C33" s="21" t="s">
        <v>146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70"/>
      <c r="BC33" s="70"/>
      <c r="BD33" s="70"/>
      <c r="BE33" s="70"/>
      <c r="BF33" s="70"/>
      <c r="BG33" s="70"/>
      <c r="BH33" s="70"/>
      <c r="BI33" s="70"/>
      <c r="BJ33" s="70">
        <v>1</v>
      </c>
      <c r="BK33" s="70"/>
      <c r="BL33" s="70"/>
      <c r="BM33" s="70"/>
      <c r="BN33" s="70"/>
      <c r="BO33" s="70"/>
      <c r="BP33" s="70">
        <v>2</v>
      </c>
      <c r="BQ33" s="70"/>
      <c r="BR33" s="70"/>
      <c r="BS33" s="70"/>
      <c r="BT33" s="70"/>
      <c r="BU33" s="70"/>
      <c r="BV33" s="70"/>
      <c r="BW33" s="50">
        <f t="shared" si="28"/>
        <v>7</v>
      </c>
      <c r="BX33" s="97">
        <f t="shared" si="29"/>
        <v>70</v>
      </c>
      <c r="BY33" s="93">
        <f t="shared" si="30"/>
        <v>700</v>
      </c>
    </row>
    <row r="34" spans="1:77" ht="15.75" x14ac:dyDescent="0.25">
      <c r="A34" s="27"/>
      <c r="B34" s="31"/>
      <c r="C34" s="21" t="s">
        <v>153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>
        <v>1</v>
      </c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>
        <v>3</v>
      </c>
      <c r="BW34" s="50">
        <f t="shared" si="28"/>
        <v>6</v>
      </c>
      <c r="BX34" s="97">
        <f t="shared" si="29"/>
        <v>60</v>
      </c>
      <c r="BY34" s="93">
        <f t="shared" si="30"/>
        <v>600</v>
      </c>
    </row>
    <row r="35" spans="1:77" ht="15.75" x14ac:dyDescent="0.25">
      <c r="A35" s="27"/>
      <c r="B35" s="31"/>
      <c r="C35" s="21" t="s">
        <v>154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70"/>
      <c r="BC35" s="70"/>
      <c r="BD35" s="70"/>
      <c r="BE35" s="70"/>
      <c r="BF35" s="70">
        <v>5</v>
      </c>
      <c r="BG35" s="70"/>
      <c r="BH35" s="70"/>
      <c r="BI35" s="70"/>
      <c r="BJ35" s="70">
        <v>3</v>
      </c>
      <c r="BK35" s="70"/>
      <c r="BL35" s="70"/>
      <c r="BM35" s="70"/>
      <c r="BN35" s="70"/>
      <c r="BO35" s="70"/>
      <c r="BP35" s="70">
        <v>6</v>
      </c>
      <c r="BQ35" s="70"/>
      <c r="BR35" s="70"/>
      <c r="BS35" s="70"/>
      <c r="BT35" s="70"/>
      <c r="BU35" s="70">
        <v>4</v>
      </c>
      <c r="BV35" s="70">
        <v>1</v>
      </c>
      <c r="BW35" s="50">
        <f t="shared" si="28"/>
        <v>30</v>
      </c>
      <c r="BX35" s="97">
        <f t="shared" si="29"/>
        <v>300</v>
      </c>
      <c r="BY35" s="93">
        <f t="shared" si="30"/>
        <v>3000</v>
      </c>
    </row>
    <row r="36" spans="1:77" ht="15.75" x14ac:dyDescent="0.25">
      <c r="A36" s="27"/>
      <c r="B36" s="31"/>
      <c r="C36" s="21" t="s">
        <v>155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70"/>
      <c r="BC36" s="70"/>
      <c r="BD36" s="70"/>
      <c r="BE36" s="70"/>
      <c r="BF36" s="70">
        <v>2</v>
      </c>
      <c r="BG36" s="70"/>
      <c r="BH36" s="70"/>
      <c r="BI36" s="70"/>
      <c r="BJ36" s="70">
        <v>1</v>
      </c>
      <c r="BK36" s="70"/>
      <c r="BL36" s="70"/>
      <c r="BM36" s="70"/>
      <c r="BN36" s="70"/>
      <c r="BO36" s="70"/>
      <c r="BP36" s="70">
        <v>1</v>
      </c>
      <c r="BQ36" s="70"/>
      <c r="BR36" s="70"/>
      <c r="BS36" s="70"/>
      <c r="BT36" s="70"/>
      <c r="BU36" s="70"/>
      <c r="BV36" s="70">
        <v>4</v>
      </c>
      <c r="BW36" s="50">
        <f t="shared" si="28"/>
        <v>13</v>
      </c>
      <c r="BX36" s="97">
        <f t="shared" si="29"/>
        <v>130</v>
      </c>
      <c r="BY36" s="93">
        <f t="shared" si="30"/>
        <v>1300</v>
      </c>
    </row>
    <row r="37" spans="1:77" ht="15.75" x14ac:dyDescent="0.25">
      <c r="A37" s="27"/>
      <c r="B37" s="31"/>
      <c r="C37" s="21" t="s">
        <v>156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70"/>
      <c r="BC37" s="70"/>
      <c r="BD37" s="70"/>
      <c r="BE37" s="70"/>
      <c r="BF37" s="70">
        <v>7</v>
      </c>
      <c r="BG37" s="70"/>
      <c r="BH37" s="70"/>
      <c r="BI37" s="70"/>
      <c r="BJ37" s="70">
        <v>4</v>
      </c>
      <c r="BK37" s="70"/>
      <c r="BL37" s="70"/>
      <c r="BM37" s="70"/>
      <c r="BN37" s="70"/>
      <c r="BO37" s="70"/>
      <c r="BP37" s="70">
        <v>4</v>
      </c>
      <c r="BQ37" s="70"/>
      <c r="BR37" s="70"/>
      <c r="BS37" s="70"/>
      <c r="BT37" s="70"/>
      <c r="BU37" s="70">
        <v>5</v>
      </c>
      <c r="BV37" s="70"/>
      <c r="BW37" s="50">
        <f t="shared" ref="BW37:BW69" si="31">SUM(D37:BV37)</f>
        <v>39</v>
      </c>
      <c r="BX37" s="97">
        <f t="shared" ref="BX37:BX69" si="32">BW37*10</f>
        <v>390</v>
      </c>
      <c r="BY37" s="93">
        <f t="shared" ref="BY37:BY69" si="33">BX37*10</f>
        <v>3900</v>
      </c>
    </row>
    <row r="38" spans="1:77" ht="15.75" x14ac:dyDescent="0.25">
      <c r="A38" s="27"/>
      <c r="B38" s="31"/>
      <c r="C38" s="21" t="s">
        <v>158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50">
        <f t="shared" si="31"/>
        <v>2</v>
      </c>
      <c r="BX38" s="97">
        <f t="shared" si="32"/>
        <v>20</v>
      </c>
      <c r="BY38" s="93">
        <f t="shared" si="33"/>
        <v>200</v>
      </c>
    </row>
    <row r="39" spans="1:77" ht="15.75" x14ac:dyDescent="0.25">
      <c r="A39" s="27"/>
      <c r="B39" s="31" t="s">
        <v>43</v>
      </c>
      <c r="C39" s="21" t="s">
        <v>62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50">
        <f t="shared" si="31"/>
        <v>24</v>
      </c>
      <c r="BX39" s="97">
        <f t="shared" si="32"/>
        <v>240</v>
      </c>
      <c r="BY39" s="93">
        <f t="shared" si="33"/>
        <v>2400</v>
      </c>
    </row>
    <row r="40" spans="1:77" ht="15.75" x14ac:dyDescent="0.25">
      <c r="A40" s="27"/>
      <c r="B40" s="31"/>
      <c r="C40" s="21" t="s">
        <v>55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  <c r="BW40" s="50">
        <f t="shared" ref="BW40" si="34">SUM(D40:BV40)</f>
        <v>27</v>
      </c>
      <c r="BX40" s="97">
        <f t="shared" ref="BX40" si="35">BW40*10</f>
        <v>270</v>
      </c>
      <c r="BY40" s="93">
        <f t="shared" ref="BY40" si="36">BX40*10</f>
        <v>2700</v>
      </c>
    </row>
    <row r="41" spans="1:77" ht="15.75" x14ac:dyDescent="0.25">
      <c r="A41" s="27"/>
      <c r="B41" s="31"/>
      <c r="C41" s="21" t="s">
        <v>53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50">
        <f t="shared" si="31"/>
        <v>28</v>
      </c>
      <c r="BX41" s="97">
        <f t="shared" si="32"/>
        <v>280</v>
      </c>
      <c r="BY41" s="93">
        <f t="shared" si="33"/>
        <v>2800</v>
      </c>
    </row>
    <row r="42" spans="1:77" ht="15.75" x14ac:dyDescent="0.25">
      <c r="A42" s="27"/>
      <c r="B42" s="31"/>
      <c r="C42" s="21" t="s">
        <v>52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>
        <v>6</v>
      </c>
      <c r="BM42" s="70"/>
      <c r="BN42" s="70"/>
      <c r="BO42" s="70"/>
      <c r="BP42" s="70"/>
      <c r="BQ42" s="70"/>
      <c r="BR42" s="70"/>
      <c r="BS42" s="70"/>
      <c r="BT42" s="70"/>
      <c r="BU42" s="70"/>
      <c r="BV42" s="70"/>
      <c r="BW42" s="50">
        <f t="shared" ref="BW42" si="37">SUM(D42:BV42)</f>
        <v>46</v>
      </c>
      <c r="BX42" s="97">
        <f t="shared" ref="BX42" si="38">BW42*10</f>
        <v>460</v>
      </c>
      <c r="BY42" s="93">
        <f t="shared" ref="BY42" si="39">BX42*10</f>
        <v>4600</v>
      </c>
    </row>
    <row r="43" spans="1:77" ht="15.75" x14ac:dyDescent="0.25">
      <c r="A43" s="27"/>
      <c r="B43" s="31"/>
      <c r="C43" s="21" t="s">
        <v>63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>
        <v>6</v>
      </c>
      <c r="BM43" s="70"/>
      <c r="BN43" s="70"/>
      <c r="BO43" s="70"/>
      <c r="BP43" s="70"/>
      <c r="BQ43" s="70"/>
      <c r="BR43" s="70"/>
      <c r="BS43" s="70"/>
      <c r="BT43" s="70"/>
      <c r="BU43" s="70"/>
      <c r="BV43" s="70"/>
      <c r="BW43" s="50">
        <f t="shared" si="31"/>
        <v>39</v>
      </c>
      <c r="BX43" s="97">
        <f t="shared" si="32"/>
        <v>390</v>
      </c>
      <c r="BY43" s="93">
        <f t="shared" si="33"/>
        <v>3900</v>
      </c>
    </row>
    <row r="44" spans="1:77" ht="15.75" x14ac:dyDescent="0.25">
      <c r="A44" s="27"/>
      <c r="B44" s="31"/>
      <c r="C44" s="21" t="s">
        <v>60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>
        <v>1</v>
      </c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50">
        <f t="shared" ref="BW44:BW48" si="40">SUM(D44:BV44)</f>
        <v>24</v>
      </c>
      <c r="BX44" s="97">
        <f t="shared" ref="BX44:BX48" si="41">BW44*10</f>
        <v>240</v>
      </c>
      <c r="BY44" s="93">
        <f t="shared" ref="BY44:BY48" si="42">BX44*10</f>
        <v>2400</v>
      </c>
    </row>
    <row r="45" spans="1:77" ht="15.75" x14ac:dyDescent="0.25">
      <c r="A45" s="27"/>
      <c r="B45" s="31"/>
      <c r="C45" s="21" t="s">
        <v>64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70"/>
      <c r="BU45" s="70"/>
      <c r="BV45" s="70"/>
      <c r="BW45" s="50">
        <f t="shared" si="40"/>
        <v>28</v>
      </c>
      <c r="BX45" s="97">
        <f t="shared" si="41"/>
        <v>280</v>
      </c>
      <c r="BY45" s="93">
        <f t="shared" si="42"/>
        <v>2800</v>
      </c>
    </row>
    <row r="46" spans="1:77" ht="15.75" x14ac:dyDescent="0.25">
      <c r="A46" s="27"/>
      <c r="B46" s="31"/>
      <c r="C46" s="21" t="s">
        <v>82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70"/>
      <c r="BU46" s="70"/>
      <c r="BV46" s="70"/>
      <c r="BW46" s="50">
        <f t="shared" ref="BW46" si="43">SUM(D46:BV46)</f>
        <v>2</v>
      </c>
      <c r="BX46" s="97">
        <f t="shared" ref="BX46" si="44">BW46*10</f>
        <v>20</v>
      </c>
      <c r="BY46" s="93">
        <f t="shared" ref="BY46" si="45">BX46*10</f>
        <v>200</v>
      </c>
    </row>
    <row r="47" spans="1:77" ht="15.75" x14ac:dyDescent="0.25">
      <c r="A47" s="27"/>
      <c r="B47" s="31"/>
      <c r="C47" s="21" t="s">
        <v>65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>
        <v>3</v>
      </c>
      <c r="BM47" s="70"/>
      <c r="BN47" s="70"/>
      <c r="BO47" s="70"/>
      <c r="BP47" s="70"/>
      <c r="BQ47" s="70"/>
      <c r="BR47" s="70"/>
      <c r="BS47" s="70"/>
      <c r="BT47" s="70"/>
      <c r="BU47" s="70"/>
      <c r="BV47" s="70"/>
      <c r="BW47" s="50">
        <f t="shared" si="40"/>
        <v>34</v>
      </c>
      <c r="BX47" s="97">
        <f t="shared" si="41"/>
        <v>340</v>
      </c>
      <c r="BY47" s="93">
        <f t="shared" si="42"/>
        <v>3400</v>
      </c>
    </row>
    <row r="48" spans="1:77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70"/>
      <c r="BU48" s="70"/>
      <c r="BV48" s="70"/>
      <c r="BW48" s="50">
        <f t="shared" si="40"/>
        <v>43</v>
      </c>
      <c r="BX48" s="97">
        <f t="shared" si="41"/>
        <v>430</v>
      </c>
      <c r="BY48" s="93">
        <f t="shared" si="42"/>
        <v>4300</v>
      </c>
    </row>
    <row r="49" spans="1:77" ht="15.75" x14ac:dyDescent="0.25">
      <c r="A49" s="27"/>
      <c r="B49" s="31"/>
      <c r="C49" s="21" t="s">
        <v>66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70"/>
      <c r="BU49" s="70"/>
      <c r="BV49" s="70"/>
      <c r="BW49" s="50">
        <f t="shared" ref="BW49:BW55" si="46">SUM(D49:BV49)</f>
        <v>26</v>
      </c>
      <c r="BX49" s="97">
        <f t="shared" ref="BX49:BX55" si="47">BW49*10</f>
        <v>260</v>
      </c>
      <c r="BY49" s="93">
        <f t="shared" ref="BY49:BY55" si="48">BX49*10</f>
        <v>2600</v>
      </c>
    </row>
    <row r="50" spans="1:77" ht="15.75" x14ac:dyDescent="0.25">
      <c r="A50" s="27"/>
      <c r="B50" s="31"/>
      <c r="C50" s="21" t="s">
        <v>54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  <c r="BR50" s="70"/>
      <c r="BS50" s="70"/>
      <c r="BT50" s="70"/>
      <c r="BU50" s="70"/>
      <c r="BV50" s="70"/>
      <c r="BW50" s="50">
        <f t="shared" si="46"/>
        <v>36</v>
      </c>
      <c r="BX50" s="97">
        <f t="shared" si="47"/>
        <v>360</v>
      </c>
      <c r="BY50" s="93">
        <f t="shared" si="48"/>
        <v>3600</v>
      </c>
    </row>
    <row r="51" spans="1:77" ht="15.75" x14ac:dyDescent="0.25">
      <c r="A51" s="27"/>
      <c r="B51" s="31"/>
      <c r="C51" s="21" t="s">
        <v>56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0"/>
      <c r="BT51" s="70"/>
      <c r="BU51" s="70"/>
      <c r="BV51" s="70"/>
      <c r="BW51" s="50">
        <f t="shared" si="46"/>
        <v>30</v>
      </c>
      <c r="BX51" s="97">
        <f t="shared" si="47"/>
        <v>300</v>
      </c>
      <c r="BY51" s="93">
        <f t="shared" si="48"/>
        <v>3000</v>
      </c>
    </row>
    <row r="52" spans="1:77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50">
        <f t="shared" si="46"/>
        <v>45</v>
      </c>
      <c r="BX52" s="97">
        <f t="shared" si="47"/>
        <v>450</v>
      </c>
      <c r="BY52" s="93">
        <f t="shared" si="48"/>
        <v>4500</v>
      </c>
    </row>
    <row r="53" spans="1:77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>
        <v>3</v>
      </c>
      <c r="BR53" s="70"/>
      <c r="BS53" s="70"/>
      <c r="BT53" s="70"/>
      <c r="BU53" s="70"/>
      <c r="BV53" s="70"/>
      <c r="BW53" s="50">
        <f t="shared" si="46"/>
        <v>75</v>
      </c>
      <c r="BX53" s="97">
        <f t="shared" si="47"/>
        <v>750</v>
      </c>
      <c r="BY53" s="93">
        <f t="shared" si="48"/>
        <v>7500</v>
      </c>
    </row>
    <row r="54" spans="1:77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  <c r="BR54" s="70"/>
      <c r="BS54" s="70"/>
      <c r="BT54" s="70"/>
      <c r="BU54" s="70"/>
      <c r="BV54" s="70"/>
      <c r="BW54" s="50">
        <f t="shared" si="46"/>
        <v>44</v>
      </c>
      <c r="BX54" s="97">
        <f t="shared" si="47"/>
        <v>440</v>
      </c>
      <c r="BY54" s="93">
        <f t="shared" si="48"/>
        <v>4400</v>
      </c>
    </row>
    <row r="55" spans="1:77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  <c r="BR55" s="70"/>
      <c r="BS55" s="70"/>
      <c r="BT55" s="70"/>
      <c r="BU55" s="70"/>
      <c r="BV55" s="70"/>
      <c r="BW55" s="50">
        <f t="shared" si="46"/>
        <v>36</v>
      </c>
      <c r="BX55" s="97">
        <f t="shared" si="47"/>
        <v>360</v>
      </c>
      <c r="BY55" s="93">
        <f t="shared" si="48"/>
        <v>3600</v>
      </c>
    </row>
    <row r="56" spans="1:77" ht="15.75" x14ac:dyDescent="0.25">
      <c r="A56" s="27"/>
      <c r="B56" s="31"/>
      <c r="C56" s="21" t="s">
        <v>67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70"/>
      <c r="BU56" s="70"/>
      <c r="BV56" s="70"/>
      <c r="BW56" s="50">
        <f t="shared" si="31"/>
        <v>28</v>
      </c>
      <c r="BX56" s="97">
        <f t="shared" si="32"/>
        <v>280</v>
      </c>
      <c r="BY56" s="93">
        <f t="shared" si="33"/>
        <v>2800</v>
      </c>
    </row>
    <row r="57" spans="1:77" ht="15.75" x14ac:dyDescent="0.25">
      <c r="A57" s="27"/>
      <c r="B57" s="31"/>
      <c r="C57" s="21" t="s">
        <v>101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70"/>
      <c r="BU57" s="70"/>
      <c r="BV57" s="70"/>
      <c r="BW57" s="50">
        <f t="shared" si="31"/>
        <v>18</v>
      </c>
      <c r="BX57" s="97">
        <f t="shared" si="32"/>
        <v>180</v>
      </c>
      <c r="BY57" s="93">
        <f t="shared" si="33"/>
        <v>1800</v>
      </c>
    </row>
    <row r="58" spans="1:77" ht="15.75" x14ac:dyDescent="0.25">
      <c r="A58" s="27"/>
      <c r="B58" s="31"/>
      <c r="C58" s="21" t="s">
        <v>119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  <c r="BW58" s="50">
        <f t="shared" ref="BW58:BW68" si="49">SUM(D58:BV58)</f>
        <v>14</v>
      </c>
      <c r="BX58" s="97">
        <f t="shared" ref="BX58:BX68" si="50">BW58*10</f>
        <v>140</v>
      </c>
      <c r="BY58" s="93">
        <f t="shared" ref="BY58:BY68" si="51">BX58*10</f>
        <v>1400</v>
      </c>
    </row>
    <row r="59" spans="1:77" ht="15.75" x14ac:dyDescent="0.25">
      <c r="A59" s="27"/>
      <c r="B59" s="31"/>
      <c r="C59" s="21" t="s">
        <v>120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  <c r="BR59" s="70"/>
      <c r="BS59" s="70"/>
      <c r="BT59" s="70"/>
      <c r="BU59" s="70"/>
      <c r="BV59" s="70"/>
      <c r="BW59" s="50">
        <f t="shared" si="49"/>
        <v>3</v>
      </c>
      <c r="BX59" s="97">
        <f t="shared" si="50"/>
        <v>30</v>
      </c>
      <c r="BY59" s="93">
        <f t="shared" si="51"/>
        <v>300</v>
      </c>
    </row>
    <row r="60" spans="1:77" ht="15.75" x14ac:dyDescent="0.25">
      <c r="A60" s="27"/>
      <c r="B60" s="31"/>
      <c r="C60" s="21" t="s">
        <v>144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>
        <v>4</v>
      </c>
      <c r="BR60" s="70"/>
      <c r="BS60" s="70"/>
      <c r="BT60" s="70"/>
      <c r="BU60" s="70"/>
      <c r="BV60" s="70"/>
      <c r="BW60" s="50">
        <f t="shared" si="49"/>
        <v>20</v>
      </c>
      <c r="BX60" s="97">
        <f t="shared" si="50"/>
        <v>200</v>
      </c>
      <c r="BY60" s="93">
        <f t="shared" si="51"/>
        <v>2000</v>
      </c>
    </row>
    <row r="61" spans="1:77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>
        <v>24</v>
      </c>
      <c r="BC61" s="70"/>
      <c r="BD61" s="70"/>
      <c r="BE61" s="70"/>
      <c r="BF61" s="70"/>
      <c r="BG61" s="70">
        <v>11</v>
      </c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50">
        <f t="shared" si="49"/>
        <v>230</v>
      </c>
      <c r="BX61" s="97">
        <f t="shared" si="50"/>
        <v>2300</v>
      </c>
      <c r="BY61" s="93">
        <f t="shared" si="51"/>
        <v>23000</v>
      </c>
    </row>
    <row r="62" spans="1:77" ht="15.75" x14ac:dyDescent="0.25">
      <c r="A62" s="27"/>
      <c r="B62" s="31"/>
      <c r="C62" s="21" t="s">
        <v>106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50">
        <f t="shared" si="49"/>
        <v>11</v>
      </c>
      <c r="BX62" s="97">
        <f t="shared" si="50"/>
        <v>110</v>
      </c>
      <c r="BY62" s="93">
        <f t="shared" si="51"/>
        <v>1100</v>
      </c>
    </row>
    <row r="63" spans="1:77" ht="15.75" x14ac:dyDescent="0.25">
      <c r="A63" s="27"/>
      <c r="B63" s="31"/>
      <c r="C63" s="21" t="s">
        <v>68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50">
        <f t="shared" ref="BW63:BW64" si="52">SUM(D63:BV63)</f>
        <v>52</v>
      </c>
      <c r="BX63" s="97">
        <f t="shared" ref="BX63:BX64" si="53">BW63*10</f>
        <v>520</v>
      </c>
      <c r="BY63" s="93">
        <f t="shared" ref="BY63:BY64" si="54">BX63*10</f>
        <v>5200</v>
      </c>
    </row>
    <row r="64" spans="1:77" ht="15.75" x14ac:dyDescent="0.25">
      <c r="A64" s="27"/>
      <c r="B64" s="31"/>
      <c r="C64" s="21" t="s">
        <v>107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>
        <v>10</v>
      </c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>
        <v>1</v>
      </c>
      <c r="BR64" s="70"/>
      <c r="BS64" s="70"/>
      <c r="BT64" s="70"/>
      <c r="BU64" s="70"/>
      <c r="BV64" s="70"/>
      <c r="BW64" s="50">
        <f t="shared" si="52"/>
        <v>31</v>
      </c>
      <c r="BX64" s="97">
        <f t="shared" si="53"/>
        <v>310</v>
      </c>
      <c r="BY64" s="93">
        <f t="shared" si="54"/>
        <v>3100</v>
      </c>
    </row>
    <row r="65" spans="1:77" ht="15.75" x14ac:dyDescent="0.25">
      <c r="A65" s="27"/>
      <c r="B65" s="31"/>
      <c r="C65" s="21" t="s">
        <v>57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50">
        <f t="shared" si="49"/>
        <v>29</v>
      </c>
      <c r="BX65" s="97">
        <f t="shared" si="50"/>
        <v>290</v>
      </c>
      <c r="BY65" s="93">
        <f t="shared" si="51"/>
        <v>2900</v>
      </c>
    </row>
    <row r="66" spans="1:77" ht="15.75" x14ac:dyDescent="0.25">
      <c r="A66" s="27"/>
      <c r="B66" s="31"/>
      <c r="C66" s="21" t="s">
        <v>69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50">
        <f t="shared" si="49"/>
        <v>35</v>
      </c>
      <c r="BX66" s="97">
        <f t="shared" si="50"/>
        <v>350</v>
      </c>
      <c r="BY66" s="93">
        <f t="shared" si="51"/>
        <v>3500</v>
      </c>
    </row>
    <row r="67" spans="1:77" ht="15.75" x14ac:dyDescent="0.25">
      <c r="A67" s="27"/>
      <c r="B67" s="31"/>
      <c r="C67" s="21" t="s">
        <v>130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50">
        <f t="shared" si="49"/>
        <v>10</v>
      </c>
      <c r="BX67" s="97">
        <f t="shared" si="50"/>
        <v>100</v>
      </c>
      <c r="BY67" s="93">
        <f t="shared" si="51"/>
        <v>1000</v>
      </c>
    </row>
    <row r="68" spans="1:77" ht="15.75" x14ac:dyDescent="0.25">
      <c r="A68" s="27"/>
      <c r="B68" s="31" t="s">
        <v>37</v>
      </c>
      <c r="C68" s="21" t="s">
        <v>95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50">
        <f t="shared" si="49"/>
        <v>75</v>
      </c>
      <c r="BX68" s="97">
        <f t="shared" si="50"/>
        <v>750</v>
      </c>
      <c r="BY68" s="93">
        <f t="shared" si="51"/>
        <v>7500</v>
      </c>
    </row>
    <row r="69" spans="1:77" ht="15.75" x14ac:dyDescent="0.25">
      <c r="A69" s="27"/>
      <c r="B69" s="31"/>
      <c r="C69" s="21" t="s">
        <v>58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70"/>
      <c r="BO69" s="70"/>
      <c r="BP69" s="70"/>
      <c r="BQ69" s="70"/>
      <c r="BR69" s="70"/>
      <c r="BS69" s="70"/>
      <c r="BT69" s="70"/>
      <c r="BU69" s="70"/>
      <c r="BV69" s="70"/>
      <c r="BW69" s="50">
        <f t="shared" si="31"/>
        <v>95</v>
      </c>
      <c r="BX69" s="97">
        <f t="shared" si="32"/>
        <v>950</v>
      </c>
      <c r="BY69" s="93">
        <f t="shared" si="33"/>
        <v>9500</v>
      </c>
    </row>
    <row r="70" spans="1:77" ht="15.75" x14ac:dyDescent="0.25">
      <c r="A70" s="27"/>
      <c r="B70" s="31"/>
      <c r="C70" s="21" t="s">
        <v>59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70"/>
      <c r="BO70" s="70"/>
      <c r="BP70" s="70"/>
      <c r="BQ70" s="70">
        <v>30</v>
      </c>
      <c r="BR70" s="70"/>
      <c r="BS70" s="70"/>
      <c r="BT70" s="70">
        <v>30</v>
      </c>
      <c r="BU70" s="70"/>
      <c r="BV70" s="70">
        <v>62</v>
      </c>
      <c r="BW70" s="50">
        <f t="shared" ref="BW70" si="55">SUM(D70:BV70)</f>
        <v>266</v>
      </c>
      <c r="BX70" s="97">
        <f t="shared" ref="BX70" si="56">BW70*10</f>
        <v>2660</v>
      </c>
      <c r="BY70" s="93">
        <f t="shared" ref="BY70" si="57">BX70*10</f>
        <v>26600</v>
      </c>
    </row>
    <row r="71" spans="1:77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0"/>
      <c r="BR71" s="70"/>
      <c r="BS71" s="70"/>
      <c r="BT71" s="70"/>
      <c r="BU71" s="70"/>
      <c r="BV71" s="70">
        <v>10</v>
      </c>
      <c r="BW71" s="50">
        <f t="shared" si="10"/>
        <v>78</v>
      </c>
      <c r="BX71" s="97">
        <f t="shared" si="11"/>
        <v>780</v>
      </c>
      <c r="BY71" s="93">
        <f t="shared" si="12"/>
        <v>7800</v>
      </c>
    </row>
    <row r="72" spans="1:77" ht="15.75" x14ac:dyDescent="0.25">
      <c r="A72" s="27"/>
      <c r="B72" s="31"/>
      <c r="C72" s="21" t="s">
        <v>100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70"/>
      <c r="BO72" s="70"/>
      <c r="BP72" s="70"/>
      <c r="BQ72" s="70"/>
      <c r="BR72" s="70"/>
      <c r="BS72" s="70"/>
      <c r="BT72" s="70"/>
      <c r="BU72" s="70"/>
      <c r="BV72" s="70"/>
      <c r="BW72" s="50">
        <f t="shared" ref="BW72" si="58">SUM(D72:BV72)</f>
        <v>39</v>
      </c>
      <c r="BX72" s="97">
        <f t="shared" ref="BX72" si="59">BW72*10</f>
        <v>390</v>
      </c>
      <c r="BY72" s="93">
        <f t="shared" ref="BY72" si="60">BX72*10</f>
        <v>3900</v>
      </c>
    </row>
    <row r="73" spans="1:77" ht="15.75" x14ac:dyDescent="0.25">
      <c r="A73" s="27"/>
      <c r="B73" s="31"/>
      <c r="C73" s="21" t="s">
        <v>111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0"/>
      <c r="BQ73" s="70"/>
      <c r="BR73" s="70"/>
      <c r="BS73" s="70"/>
      <c r="BT73" s="70"/>
      <c r="BU73" s="70"/>
      <c r="BV73" s="70"/>
      <c r="BW73" s="50">
        <f t="shared" ref="BW73:BW80" si="61">SUM(D73:BV73)</f>
        <v>42</v>
      </c>
      <c r="BX73" s="97">
        <f t="shared" ref="BX73:BX80" si="62">BW73*10</f>
        <v>420</v>
      </c>
      <c r="BY73" s="93">
        <f t="shared" ref="BY73:BY80" si="63">BX73*10</f>
        <v>4200</v>
      </c>
    </row>
    <row r="74" spans="1:77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70"/>
      <c r="BO74" s="70"/>
      <c r="BP74" s="70"/>
      <c r="BQ74" s="70"/>
      <c r="BR74" s="70"/>
      <c r="BS74" s="70"/>
      <c r="BT74" s="70"/>
      <c r="BU74" s="70">
        <v>48</v>
      </c>
      <c r="BV74" s="70"/>
      <c r="BW74" s="50">
        <f t="shared" si="61"/>
        <v>411</v>
      </c>
      <c r="BX74" s="97">
        <f t="shared" si="62"/>
        <v>4110</v>
      </c>
      <c r="BY74" s="93">
        <f t="shared" si="63"/>
        <v>41100</v>
      </c>
    </row>
    <row r="75" spans="1:77" ht="15.75" x14ac:dyDescent="0.25">
      <c r="A75" s="27"/>
      <c r="B75" s="31"/>
      <c r="C75" s="21" t="s">
        <v>157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70"/>
      <c r="BO75" s="70"/>
      <c r="BP75" s="70"/>
      <c r="BQ75" s="70"/>
      <c r="BR75" s="70"/>
      <c r="BS75" s="70"/>
      <c r="BT75" s="70"/>
      <c r="BU75" s="70"/>
      <c r="BV75" s="70"/>
      <c r="BW75" s="50">
        <f t="shared" si="61"/>
        <v>50</v>
      </c>
      <c r="BX75" s="97">
        <f t="shared" si="62"/>
        <v>500</v>
      </c>
      <c r="BY75" s="93">
        <f t="shared" si="63"/>
        <v>5000</v>
      </c>
    </row>
    <row r="76" spans="1:77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>
        <v>8</v>
      </c>
      <c r="BC76" s="70"/>
      <c r="BD76" s="70"/>
      <c r="BE76" s="70"/>
      <c r="BF76" s="70"/>
      <c r="BG76" s="70">
        <v>10</v>
      </c>
      <c r="BH76" s="70"/>
      <c r="BI76" s="70"/>
      <c r="BJ76" s="70"/>
      <c r="BK76" s="70"/>
      <c r="BL76" s="70">
        <v>23</v>
      </c>
      <c r="BM76" s="70"/>
      <c r="BN76" s="70"/>
      <c r="BO76" s="70"/>
      <c r="BP76" s="70"/>
      <c r="BQ76" s="70">
        <v>26</v>
      </c>
      <c r="BR76" s="70"/>
      <c r="BS76" s="70"/>
      <c r="BT76" s="70"/>
      <c r="BU76" s="70"/>
      <c r="BV76" s="70"/>
      <c r="BW76" s="50">
        <f t="shared" si="61"/>
        <v>288</v>
      </c>
      <c r="BX76" s="97">
        <f t="shared" si="62"/>
        <v>2880</v>
      </c>
      <c r="BY76" s="93">
        <f t="shared" si="63"/>
        <v>28800</v>
      </c>
    </row>
    <row r="77" spans="1:77" ht="15.75" x14ac:dyDescent="0.25">
      <c r="A77" s="27"/>
      <c r="B77" s="31" t="s">
        <v>61</v>
      </c>
      <c r="C77" s="21" t="s">
        <v>70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  <c r="BR77" s="70"/>
      <c r="BS77" s="70"/>
      <c r="BT77" s="70"/>
      <c r="BU77" s="70"/>
      <c r="BV77" s="70"/>
      <c r="BW77" s="50">
        <f t="shared" si="61"/>
        <v>20</v>
      </c>
      <c r="BX77" s="97">
        <f t="shared" si="62"/>
        <v>200</v>
      </c>
      <c r="BY77" s="93">
        <f t="shared" si="63"/>
        <v>2000</v>
      </c>
    </row>
    <row r="78" spans="1:77" ht="15.75" x14ac:dyDescent="0.25">
      <c r="A78" s="27"/>
      <c r="B78" s="31"/>
      <c r="C78" s="21" t="s">
        <v>77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0"/>
      <c r="BR78" s="70"/>
      <c r="BS78" s="70"/>
      <c r="BT78" s="70"/>
      <c r="BU78" s="70"/>
      <c r="BV78" s="70"/>
      <c r="BW78" s="50">
        <f t="shared" ref="BW78" si="64">SUM(D78:BV78)</f>
        <v>46</v>
      </c>
      <c r="BX78" s="97">
        <f t="shared" ref="BX78" si="65">BW78*10</f>
        <v>460</v>
      </c>
      <c r="BY78" s="93">
        <f t="shared" ref="BY78" si="66">BX78*10</f>
        <v>4600</v>
      </c>
    </row>
    <row r="79" spans="1:77" ht="15.75" x14ac:dyDescent="0.25">
      <c r="A79" s="27"/>
      <c r="B79" s="31" t="s">
        <v>47</v>
      </c>
      <c r="C79" s="21" t="s">
        <v>71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70"/>
      <c r="BU79" s="70"/>
      <c r="BV79" s="70"/>
      <c r="BW79" s="50">
        <f t="shared" si="61"/>
        <v>1</v>
      </c>
      <c r="BX79" s="97">
        <f t="shared" si="62"/>
        <v>10</v>
      </c>
      <c r="BY79" s="93">
        <f t="shared" si="63"/>
        <v>100</v>
      </c>
    </row>
    <row r="80" spans="1:77" ht="15.75" x14ac:dyDescent="0.25">
      <c r="A80" s="27"/>
      <c r="B80" s="31"/>
      <c r="C80" s="21" t="s">
        <v>72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  <c r="BR80" s="70"/>
      <c r="BS80" s="70"/>
      <c r="BT80" s="70"/>
      <c r="BU80" s="70"/>
      <c r="BV80" s="70"/>
      <c r="BW80" s="50">
        <f t="shared" si="61"/>
        <v>4</v>
      </c>
      <c r="BX80" s="97">
        <f t="shared" si="62"/>
        <v>40</v>
      </c>
      <c r="BY80" s="93">
        <f t="shared" si="63"/>
        <v>400</v>
      </c>
    </row>
    <row r="81" spans="1:77" ht="15.75" x14ac:dyDescent="0.25">
      <c r="A81" s="27"/>
      <c r="B81" s="31"/>
      <c r="C81" s="21" t="s">
        <v>73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  <c r="BR81" s="70"/>
      <c r="BS81" s="70"/>
      <c r="BT81" s="70"/>
      <c r="BU81" s="70"/>
      <c r="BV81" s="70"/>
      <c r="BW81" s="50">
        <f t="shared" si="0"/>
        <v>1</v>
      </c>
      <c r="BX81" s="97">
        <f t="shared" si="8"/>
        <v>10</v>
      </c>
      <c r="BY81" s="93">
        <f t="shared" si="9"/>
        <v>100</v>
      </c>
    </row>
    <row r="82" spans="1:77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70"/>
      <c r="BC82" s="70"/>
      <c r="BD82" s="70"/>
      <c r="BE82" s="70"/>
      <c r="BF82" s="70">
        <v>33</v>
      </c>
      <c r="BG82" s="70"/>
      <c r="BH82" s="70"/>
      <c r="BI82" s="70"/>
      <c r="BJ82" s="70">
        <v>22</v>
      </c>
      <c r="BK82" s="70"/>
      <c r="BL82" s="70"/>
      <c r="BM82" s="70"/>
      <c r="BN82" s="70"/>
      <c r="BO82" s="70"/>
      <c r="BP82" s="70"/>
      <c r="BQ82" s="70"/>
      <c r="BR82" s="70"/>
      <c r="BS82" s="70"/>
      <c r="BT82" s="70"/>
      <c r="BU82" s="70"/>
      <c r="BV82" s="70"/>
      <c r="BW82" s="50">
        <f t="shared" si="0"/>
        <v>313</v>
      </c>
      <c r="BX82" s="97">
        <f t="shared" si="8"/>
        <v>3130</v>
      </c>
      <c r="BY82" s="93">
        <f t="shared" si="9"/>
        <v>31300</v>
      </c>
    </row>
    <row r="83" spans="1:77" ht="15.75" x14ac:dyDescent="0.25">
      <c r="A83" s="27"/>
      <c r="B83" s="31" t="s">
        <v>48</v>
      </c>
      <c r="C83" s="21" t="s">
        <v>96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70"/>
      <c r="BR83" s="70"/>
      <c r="BS83" s="70"/>
      <c r="BT83" s="70"/>
      <c r="BU83" s="70"/>
      <c r="BV83" s="70"/>
      <c r="BW83" s="50">
        <f t="shared" si="0"/>
        <v>54</v>
      </c>
      <c r="BX83" s="97">
        <f t="shared" si="1"/>
        <v>540</v>
      </c>
      <c r="BY83" s="93">
        <f t="shared" si="1"/>
        <v>5400</v>
      </c>
    </row>
    <row r="84" spans="1:77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70"/>
      <c r="BC84" s="70"/>
      <c r="BD84" s="70"/>
      <c r="BE84" s="70"/>
      <c r="BF84" s="70">
        <v>34</v>
      </c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  <c r="BT84" s="70"/>
      <c r="BU84" s="70">
        <v>12</v>
      </c>
      <c r="BV84" s="70"/>
      <c r="BW84" s="50">
        <f t="shared" si="0"/>
        <v>208</v>
      </c>
      <c r="BX84" s="97">
        <f t="shared" si="1"/>
        <v>2080</v>
      </c>
      <c r="BY84" s="93">
        <f t="shared" si="1"/>
        <v>20800</v>
      </c>
    </row>
    <row r="85" spans="1:77" ht="15.75" x14ac:dyDescent="0.25">
      <c r="A85" s="27"/>
      <c r="B85" s="31"/>
      <c r="C85" s="21" t="s">
        <v>97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70"/>
      <c r="BU85" s="70"/>
      <c r="BV85" s="70"/>
      <c r="BW85" s="50">
        <f t="shared" si="0"/>
        <v>24</v>
      </c>
      <c r="BX85" s="97">
        <f t="shared" si="1"/>
        <v>240</v>
      </c>
      <c r="BY85" s="93">
        <f t="shared" si="1"/>
        <v>2400</v>
      </c>
    </row>
    <row r="86" spans="1:77" ht="15.75" x14ac:dyDescent="0.25">
      <c r="A86" s="27"/>
      <c r="B86" s="31"/>
      <c r="C86" s="21" t="s">
        <v>98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70"/>
      <c r="BU86" s="70"/>
      <c r="BV86" s="70"/>
      <c r="BW86" s="50">
        <f t="shared" ref="BW86:BW88" si="67">SUM(D86:BV86)</f>
        <v>50</v>
      </c>
      <c r="BX86" s="97">
        <f t="shared" ref="BX86:BX88" si="68">BW86*10</f>
        <v>500</v>
      </c>
      <c r="BY86" s="93">
        <f t="shared" ref="BY86:BY88" si="69">BX86*10</f>
        <v>5000</v>
      </c>
    </row>
    <row r="87" spans="1:77" ht="15.75" x14ac:dyDescent="0.25">
      <c r="A87" s="27"/>
      <c r="B87" s="31"/>
      <c r="C87" s="21" t="s">
        <v>99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70"/>
      <c r="BU87" s="70"/>
      <c r="BV87" s="70"/>
      <c r="BW87" s="50">
        <f t="shared" si="67"/>
        <v>22</v>
      </c>
      <c r="BX87" s="97">
        <f t="shared" si="68"/>
        <v>220</v>
      </c>
      <c r="BY87" s="93">
        <f t="shared" si="69"/>
        <v>2200</v>
      </c>
    </row>
    <row r="88" spans="1:77" ht="15.75" x14ac:dyDescent="0.25">
      <c r="A88" s="27"/>
      <c r="B88" s="31"/>
      <c r="C88" s="21" t="s">
        <v>108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70"/>
      <c r="BT88" s="70"/>
      <c r="BU88" s="70"/>
      <c r="BV88" s="70"/>
      <c r="BW88" s="50">
        <f t="shared" si="67"/>
        <v>14</v>
      </c>
      <c r="BX88" s="97">
        <f t="shared" si="68"/>
        <v>140</v>
      </c>
      <c r="BY88" s="93">
        <f t="shared" si="69"/>
        <v>1400</v>
      </c>
    </row>
    <row r="89" spans="1:77" ht="15.75" x14ac:dyDescent="0.25">
      <c r="A89" s="27"/>
      <c r="B89" s="31"/>
      <c r="C89" s="20" t="s">
        <v>112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70"/>
      <c r="BT89" s="70"/>
      <c r="BU89" s="70"/>
      <c r="BV89" s="70"/>
      <c r="BW89" s="50">
        <f t="shared" si="0"/>
        <v>13</v>
      </c>
      <c r="BX89" s="97">
        <f t="shared" si="1"/>
        <v>130</v>
      </c>
      <c r="BY89" s="93">
        <f t="shared" si="1"/>
        <v>1300</v>
      </c>
    </row>
    <row r="90" spans="1:77" ht="15.75" x14ac:dyDescent="0.25">
      <c r="A90" s="27"/>
      <c r="B90" s="31" t="s">
        <v>38</v>
      </c>
      <c r="C90" s="20" t="s">
        <v>78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70"/>
      <c r="BU90" s="70"/>
      <c r="BV90" s="70"/>
      <c r="BW90" s="50">
        <f t="shared" ref="BW90" si="70">SUM(D90:BV90)</f>
        <v>3</v>
      </c>
      <c r="BX90" s="97">
        <f t="shared" ref="BX90" si="71">BW90*10</f>
        <v>30</v>
      </c>
      <c r="BY90" s="93">
        <f t="shared" ref="BY90" si="72">BX90*10</f>
        <v>300</v>
      </c>
    </row>
    <row r="91" spans="1:77" ht="15.75" x14ac:dyDescent="0.25">
      <c r="A91" s="27"/>
      <c r="B91" s="31"/>
      <c r="C91" s="20" t="s">
        <v>79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70"/>
      <c r="BU91" s="70"/>
      <c r="BV91" s="70"/>
      <c r="BW91" s="50">
        <f t="shared" ref="BW91:BW94" si="73">SUM(D91:BV91)</f>
        <v>3</v>
      </c>
      <c r="BX91" s="97">
        <f t="shared" ref="BX91:BX94" si="74">BW91*10</f>
        <v>30</v>
      </c>
      <c r="BY91" s="93">
        <f t="shared" ref="BY91:BY94" si="75">BX91*10</f>
        <v>300</v>
      </c>
    </row>
    <row r="92" spans="1:77" ht="15.75" x14ac:dyDescent="0.25">
      <c r="A92" s="27"/>
      <c r="B92" s="31"/>
      <c r="C92" s="20" t="s">
        <v>80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70"/>
      <c r="BT92" s="70"/>
      <c r="BU92" s="70"/>
      <c r="BV92" s="70"/>
      <c r="BW92" s="50">
        <f t="shared" si="73"/>
        <v>3</v>
      </c>
      <c r="BX92" s="97">
        <f t="shared" si="74"/>
        <v>30</v>
      </c>
      <c r="BY92" s="93">
        <f t="shared" si="75"/>
        <v>300</v>
      </c>
    </row>
    <row r="93" spans="1:77" ht="15.75" x14ac:dyDescent="0.25">
      <c r="A93" s="27"/>
      <c r="B93" s="31"/>
      <c r="C93" s="20" t="s">
        <v>81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  <c r="BR93" s="70"/>
      <c r="BS93" s="70"/>
      <c r="BT93" s="70"/>
      <c r="BU93" s="70"/>
      <c r="BV93" s="70"/>
      <c r="BW93" s="50">
        <f t="shared" si="73"/>
        <v>3</v>
      </c>
      <c r="BX93" s="97">
        <f t="shared" si="74"/>
        <v>30</v>
      </c>
      <c r="BY93" s="93">
        <f t="shared" si="75"/>
        <v>300</v>
      </c>
    </row>
    <row r="94" spans="1:77" ht="15.75" x14ac:dyDescent="0.25">
      <c r="A94" s="27"/>
      <c r="B94" s="31" t="s">
        <v>39</v>
      </c>
      <c r="C94" s="20" t="s">
        <v>74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  <c r="BR94" s="70"/>
      <c r="BS94" s="70"/>
      <c r="BT94" s="70"/>
      <c r="BU94" s="70"/>
      <c r="BV94" s="70"/>
      <c r="BW94" s="50">
        <f t="shared" si="73"/>
        <v>36</v>
      </c>
      <c r="BX94" s="97">
        <f t="shared" si="74"/>
        <v>360</v>
      </c>
      <c r="BY94" s="93">
        <f t="shared" si="75"/>
        <v>3600</v>
      </c>
    </row>
    <row r="95" spans="1:77" ht="15.75" x14ac:dyDescent="0.25">
      <c r="A95" s="27"/>
      <c r="B95" s="31"/>
      <c r="C95" s="20" t="s">
        <v>75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  <c r="BR95" s="70"/>
      <c r="BS95" s="70"/>
      <c r="BT95" s="70"/>
      <c r="BU95" s="70"/>
      <c r="BV95" s="70"/>
      <c r="BW95" s="50">
        <f t="shared" ref="BW95" si="76">SUM(D95:BV95)</f>
        <v>53</v>
      </c>
      <c r="BX95" s="97">
        <f t="shared" ref="BX95" si="77">BW95*10</f>
        <v>530</v>
      </c>
      <c r="BY95" s="93">
        <f t="shared" ref="BY95" si="78">BX95*10</f>
        <v>5300</v>
      </c>
    </row>
    <row r="96" spans="1:77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73"/>
      <c r="BC96" s="73"/>
      <c r="BD96" s="73"/>
      <c r="BE96" s="73"/>
      <c r="BF96" s="73">
        <v>35</v>
      </c>
      <c r="BG96" s="73"/>
      <c r="BH96" s="73"/>
      <c r="BI96" s="73"/>
      <c r="BJ96" s="73">
        <v>41</v>
      </c>
      <c r="BK96" s="73"/>
      <c r="BL96" s="73"/>
      <c r="BM96" s="73"/>
      <c r="BN96" s="73"/>
      <c r="BO96" s="73"/>
      <c r="BP96" s="73">
        <v>40</v>
      </c>
      <c r="BQ96" s="73"/>
      <c r="BR96" s="73"/>
      <c r="BS96" s="73"/>
      <c r="BT96" s="73"/>
      <c r="BU96" s="73"/>
      <c r="BV96" s="73"/>
      <c r="BW96" s="103">
        <f t="shared" si="0"/>
        <v>471</v>
      </c>
      <c r="BX96" s="104">
        <f t="shared" si="1"/>
        <v>4710</v>
      </c>
      <c r="BY96" s="105">
        <f t="shared" si="1"/>
        <v>47100</v>
      </c>
    </row>
    <row r="97" spans="1:77" ht="15.75" x14ac:dyDescent="0.25">
      <c r="A97" s="33" t="s">
        <v>114</v>
      </c>
      <c r="B97" s="30" t="s">
        <v>36</v>
      </c>
      <c r="C97" s="25" t="s">
        <v>114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69">
        <v>1</v>
      </c>
      <c r="BC97" s="69">
        <v>0</v>
      </c>
      <c r="BD97" s="69">
        <v>0</v>
      </c>
      <c r="BE97" s="69"/>
      <c r="BF97" s="69">
        <v>1</v>
      </c>
      <c r="BG97" s="69">
        <v>0</v>
      </c>
      <c r="BH97" s="69">
        <v>3</v>
      </c>
      <c r="BI97" s="69">
        <v>0</v>
      </c>
      <c r="BJ97" s="69"/>
      <c r="BK97" s="69">
        <v>2</v>
      </c>
      <c r="BL97" s="69">
        <v>1</v>
      </c>
      <c r="BM97" s="69"/>
      <c r="BN97" s="69">
        <v>3</v>
      </c>
      <c r="BO97" s="69">
        <v>3</v>
      </c>
      <c r="BP97" s="69">
        <v>1</v>
      </c>
      <c r="BQ97" s="69">
        <v>0</v>
      </c>
      <c r="BR97" s="69">
        <v>0</v>
      </c>
      <c r="BS97" s="69">
        <v>1</v>
      </c>
      <c r="BT97" s="69"/>
      <c r="BU97" s="69">
        <v>0</v>
      </c>
      <c r="BV97" s="69">
        <v>1</v>
      </c>
      <c r="BW97" s="49">
        <f t="shared" si="0"/>
        <v>155</v>
      </c>
      <c r="BX97" s="96">
        <f t="shared" ref="BX97" si="79">BW97*10</f>
        <v>1550</v>
      </c>
      <c r="BY97" s="92">
        <f t="shared" ref="BY97" si="80">BX97*10</f>
        <v>15500</v>
      </c>
    </row>
    <row r="98" spans="1:77" ht="15.75" x14ac:dyDescent="0.25">
      <c r="A98" s="27"/>
      <c r="B98" s="31" t="s">
        <v>43</v>
      </c>
      <c r="C98" s="20" t="s">
        <v>114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70">
        <v>3</v>
      </c>
      <c r="BC98" s="70">
        <v>0</v>
      </c>
      <c r="BD98" s="70">
        <v>2</v>
      </c>
      <c r="BE98" s="70"/>
      <c r="BF98" s="70">
        <v>0</v>
      </c>
      <c r="BG98" s="70">
        <v>1</v>
      </c>
      <c r="BH98" s="70">
        <v>2</v>
      </c>
      <c r="BI98" s="70">
        <v>0</v>
      </c>
      <c r="BJ98" s="70"/>
      <c r="BK98" s="70">
        <v>3</v>
      </c>
      <c r="BL98" s="70">
        <v>0</v>
      </c>
      <c r="BM98" s="70"/>
      <c r="BN98" s="70">
        <v>3</v>
      </c>
      <c r="BO98" s="70">
        <v>3</v>
      </c>
      <c r="BP98" s="70">
        <v>1</v>
      </c>
      <c r="BQ98" s="70">
        <v>0</v>
      </c>
      <c r="BR98" s="70">
        <v>0</v>
      </c>
      <c r="BS98" s="70">
        <v>0</v>
      </c>
      <c r="BT98" s="70"/>
      <c r="BU98" s="70">
        <v>0</v>
      </c>
      <c r="BV98" s="70">
        <v>0</v>
      </c>
      <c r="BW98" s="50">
        <f t="shared" ref="BW98:BW108" si="81">SUM(D98:BV98)</f>
        <v>146</v>
      </c>
      <c r="BX98" s="97">
        <f t="shared" ref="BX98:BX108" si="82">BW98*10</f>
        <v>1460</v>
      </c>
      <c r="BY98" s="93">
        <f t="shared" ref="BY98:BY108" si="83">BX98*10</f>
        <v>14600</v>
      </c>
    </row>
    <row r="99" spans="1:77" ht="15.75" x14ac:dyDescent="0.25">
      <c r="A99" s="27"/>
      <c r="B99" s="31" t="s">
        <v>44</v>
      </c>
      <c r="C99" s="20" t="s">
        <v>114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70">
        <v>3</v>
      </c>
      <c r="BC99" s="70">
        <v>2</v>
      </c>
      <c r="BD99" s="70">
        <v>0</v>
      </c>
      <c r="BE99" s="70">
        <v>1</v>
      </c>
      <c r="BF99" s="70">
        <v>0</v>
      </c>
      <c r="BG99" s="70">
        <v>1</v>
      </c>
      <c r="BH99" s="70">
        <v>0</v>
      </c>
      <c r="BI99" s="70">
        <v>0</v>
      </c>
      <c r="BJ99" s="70"/>
      <c r="BK99" s="70">
        <v>1</v>
      </c>
      <c r="BL99" s="70">
        <v>1</v>
      </c>
      <c r="BM99" s="70">
        <v>2</v>
      </c>
      <c r="BN99" s="70">
        <v>0</v>
      </c>
      <c r="BO99" s="70">
        <v>0</v>
      </c>
      <c r="BP99" s="70">
        <v>0</v>
      </c>
      <c r="BQ99" s="70">
        <v>1</v>
      </c>
      <c r="BR99" s="70">
        <v>0</v>
      </c>
      <c r="BS99" s="70">
        <v>0</v>
      </c>
      <c r="BT99" s="70"/>
      <c r="BU99" s="70">
        <v>0</v>
      </c>
      <c r="BV99" s="70">
        <v>0</v>
      </c>
      <c r="BW99" s="50">
        <f t="shared" si="81"/>
        <v>59</v>
      </c>
      <c r="BX99" s="97">
        <f t="shared" si="82"/>
        <v>590</v>
      </c>
      <c r="BY99" s="93">
        <f t="shared" si="83"/>
        <v>5900</v>
      </c>
    </row>
    <row r="100" spans="1:77" ht="15.75" x14ac:dyDescent="0.25">
      <c r="A100" s="27"/>
      <c r="B100" s="31" t="s">
        <v>37</v>
      </c>
      <c r="C100" s="20" t="s">
        <v>114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70">
        <v>0</v>
      </c>
      <c r="BC100" s="70">
        <v>0</v>
      </c>
      <c r="BD100" s="70">
        <v>1</v>
      </c>
      <c r="BE100" s="70"/>
      <c r="BF100" s="70">
        <v>0</v>
      </c>
      <c r="BG100" s="70">
        <v>0</v>
      </c>
      <c r="BH100" s="70">
        <v>1</v>
      </c>
      <c r="BI100" s="70">
        <v>0</v>
      </c>
      <c r="BJ100" s="70"/>
      <c r="BK100" s="70">
        <v>0</v>
      </c>
      <c r="BL100" s="70">
        <v>0</v>
      </c>
      <c r="BM100" s="70"/>
      <c r="BN100" s="70">
        <v>1</v>
      </c>
      <c r="BO100" s="70">
        <v>1</v>
      </c>
      <c r="BP100" s="70">
        <v>0</v>
      </c>
      <c r="BQ100" s="70">
        <v>0</v>
      </c>
      <c r="BR100" s="70">
        <v>0</v>
      </c>
      <c r="BS100" s="70">
        <v>0</v>
      </c>
      <c r="BT100" s="70"/>
      <c r="BU100" s="70">
        <v>1</v>
      </c>
      <c r="BV100" s="70">
        <v>0</v>
      </c>
      <c r="BW100" s="50">
        <f t="shared" si="81"/>
        <v>44</v>
      </c>
      <c r="BX100" s="97">
        <f t="shared" si="82"/>
        <v>440</v>
      </c>
      <c r="BY100" s="93">
        <f t="shared" si="83"/>
        <v>4400</v>
      </c>
    </row>
    <row r="101" spans="1:77" ht="15.75" x14ac:dyDescent="0.25">
      <c r="A101" s="27"/>
      <c r="B101" s="31" t="s">
        <v>45</v>
      </c>
      <c r="C101" s="20" t="s">
        <v>114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70">
        <v>1</v>
      </c>
      <c r="BC101" s="70">
        <v>0</v>
      </c>
      <c r="BD101" s="70">
        <v>0</v>
      </c>
      <c r="BE101" s="70"/>
      <c r="BF101" s="70">
        <v>0</v>
      </c>
      <c r="BG101" s="70">
        <v>2</v>
      </c>
      <c r="BH101" s="70">
        <v>0</v>
      </c>
      <c r="BI101" s="70">
        <v>0</v>
      </c>
      <c r="BJ101" s="70"/>
      <c r="BK101" s="70">
        <v>5</v>
      </c>
      <c r="BL101" s="70">
        <v>1</v>
      </c>
      <c r="BM101" s="70"/>
      <c r="BN101" s="70">
        <v>0</v>
      </c>
      <c r="BO101" s="70">
        <v>0</v>
      </c>
      <c r="BP101" s="70">
        <v>0</v>
      </c>
      <c r="BQ101" s="70">
        <v>1</v>
      </c>
      <c r="BR101" s="70">
        <v>0</v>
      </c>
      <c r="BS101" s="70">
        <v>0</v>
      </c>
      <c r="BT101" s="70"/>
      <c r="BU101" s="70">
        <v>0</v>
      </c>
      <c r="BV101" s="70">
        <v>0</v>
      </c>
      <c r="BW101" s="50">
        <f t="shared" si="81"/>
        <v>27</v>
      </c>
      <c r="BX101" s="97">
        <f t="shared" si="82"/>
        <v>270</v>
      </c>
      <c r="BY101" s="93">
        <f t="shared" si="83"/>
        <v>2700</v>
      </c>
    </row>
    <row r="102" spans="1:77" ht="15.75" x14ac:dyDescent="0.25">
      <c r="A102" s="27"/>
      <c r="B102" s="31" t="s">
        <v>41</v>
      </c>
      <c r="C102" s="20" t="s">
        <v>114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70">
        <v>1</v>
      </c>
      <c r="BC102" s="70">
        <v>0</v>
      </c>
      <c r="BD102" s="70">
        <v>0</v>
      </c>
      <c r="BE102" s="70"/>
      <c r="BF102" s="70">
        <v>2</v>
      </c>
      <c r="BG102" s="70">
        <v>0</v>
      </c>
      <c r="BH102" s="70">
        <v>1</v>
      </c>
      <c r="BI102" s="70">
        <v>0</v>
      </c>
      <c r="BJ102" s="70"/>
      <c r="BK102" s="70">
        <v>1</v>
      </c>
      <c r="BL102" s="70">
        <v>1</v>
      </c>
      <c r="BM102" s="70"/>
      <c r="BN102" s="70">
        <v>0</v>
      </c>
      <c r="BO102" s="70">
        <v>0</v>
      </c>
      <c r="BP102" s="70">
        <v>0</v>
      </c>
      <c r="BQ102" s="70">
        <v>0</v>
      </c>
      <c r="BR102" s="70">
        <v>0</v>
      </c>
      <c r="BS102" s="70">
        <v>0</v>
      </c>
      <c r="BT102" s="70"/>
      <c r="BU102" s="70">
        <v>1</v>
      </c>
      <c r="BV102" s="70">
        <v>0</v>
      </c>
      <c r="BW102" s="50">
        <f t="shared" si="81"/>
        <v>37</v>
      </c>
      <c r="BX102" s="97">
        <f t="shared" si="82"/>
        <v>370</v>
      </c>
      <c r="BY102" s="93">
        <f t="shared" si="83"/>
        <v>3700</v>
      </c>
    </row>
    <row r="103" spans="1:77" ht="15.75" x14ac:dyDescent="0.25">
      <c r="A103" s="27"/>
      <c r="B103" s="31" t="s">
        <v>46</v>
      </c>
      <c r="C103" s="20" t="s">
        <v>114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70">
        <v>0</v>
      </c>
      <c r="BC103" s="70">
        <v>1</v>
      </c>
      <c r="BD103" s="70">
        <v>0</v>
      </c>
      <c r="BE103" s="70"/>
      <c r="BF103" s="70">
        <v>1</v>
      </c>
      <c r="BG103" s="70">
        <v>1</v>
      </c>
      <c r="BH103" s="70">
        <v>1</v>
      </c>
      <c r="BI103" s="70">
        <v>0</v>
      </c>
      <c r="BJ103" s="70"/>
      <c r="BK103" s="70">
        <v>0</v>
      </c>
      <c r="BL103" s="70">
        <v>0</v>
      </c>
      <c r="BM103" s="70"/>
      <c r="BN103" s="70">
        <v>1</v>
      </c>
      <c r="BO103" s="70">
        <v>1</v>
      </c>
      <c r="BP103" s="70">
        <v>0</v>
      </c>
      <c r="BQ103" s="70">
        <v>0</v>
      </c>
      <c r="BR103" s="70">
        <v>0</v>
      </c>
      <c r="BS103" s="70">
        <v>1</v>
      </c>
      <c r="BT103" s="70"/>
      <c r="BU103" s="70">
        <v>0</v>
      </c>
      <c r="BV103" s="70">
        <v>0</v>
      </c>
      <c r="BW103" s="50">
        <f t="shared" si="81"/>
        <v>74</v>
      </c>
      <c r="BX103" s="97">
        <f t="shared" si="82"/>
        <v>740</v>
      </c>
      <c r="BY103" s="93">
        <f t="shared" si="83"/>
        <v>7400</v>
      </c>
    </row>
    <row r="104" spans="1:77" ht="15.75" x14ac:dyDescent="0.25">
      <c r="A104" s="27"/>
      <c r="B104" s="31" t="s">
        <v>61</v>
      </c>
      <c r="C104" s="20" t="s">
        <v>114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70">
        <v>0</v>
      </c>
      <c r="BC104" s="70">
        <v>0</v>
      </c>
      <c r="BD104" s="70">
        <v>0</v>
      </c>
      <c r="BE104" s="70"/>
      <c r="BF104" s="70">
        <v>4</v>
      </c>
      <c r="BG104" s="70">
        <v>0</v>
      </c>
      <c r="BH104" s="70">
        <v>0</v>
      </c>
      <c r="BI104" s="70">
        <v>0</v>
      </c>
      <c r="BJ104" s="70"/>
      <c r="BK104" s="70">
        <v>2</v>
      </c>
      <c r="BL104" s="70">
        <v>0</v>
      </c>
      <c r="BM104" s="70"/>
      <c r="BN104" s="70">
        <v>0</v>
      </c>
      <c r="BO104" s="70">
        <v>0</v>
      </c>
      <c r="BP104" s="70">
        <v>0</v>
      </c>
      <c r="BQ104" s="70">
        <v>0</v>
      </c>
      <c r="BR104" s="70">
        <v>0</v>
      </c>
      <c r="BS104" s="70">
        <v>1</v>
      </c>
      <c r="BT104" s="70"/>
      <c r="BU104" s="70">
        <v>0</v>
      </c>
      <c r="BV104" s="70">
        <v>0</v>
      </c>
      <c r="BW104" s="50">
        <f t="shared" si="81"/>
        <v>57</v>
      </c>
      <c r="BX104" s="97">
        <f t="shared" si="82"/>
        <v>570</v>
      </c>
      <c r="BY104" s="93">
        <f t="shared" si="83"/>
        <v>5700</v>
      </c>
    </row>
    <row r="105" spans="1:77" ht="15.75" x14ac:dyDescent="0.25">
      <c r="A105" s="27"/>
      <c r="B105" s="31" t="s">
        <v>47</v>
      </c>
      <c r="C105" s="20" t="s">
        <v>114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70">
        <v>0</v>
      </c>
      <c r="BC105" s="70">
        <v>2</v>
      </c>
      <c r="BD105" s="70">
        <v>0</v>
      </c>
      <c r="BE105" s="70"/>
      <c r="BF105" s="70">
        <v>0</v>
      </c>
      <c r="BG105" s="70">
        <v>2</v>
      </c>
      <c r="BH105" s="70">
        <v>0</v>
      </c>
      <c r="BI105" s="70">
        <v>0</v>
      </c>
      <c r="BJ105" s="70"/>
      <c r="BK105" s="70">
        <v>1</v>
      </c>
      <c r="BL105" s="70">
        <v>0</v>
      </c>
      <c r="BM105" s="70"/>
      <c r="BN105" s="70">
        <v>0</v>
      </c>
      <c r="BO105" s="70">
        <v>0</v>
      </c>
      <c r="BP105" s="70">
        <v>1</v>
      </c>
      <c r="BQ105" s="70">
        <v>0</v>
      </c>
      <c r="BR105" s="70">
        <v>0</v>
      </c>
      <c r="BS105" s="70">
        <v>0</v>
      </c>
      <c r="BT105" s="70"/>
      <c r="BU105" s="70">
        <v>1</v>
      </c>
      <c r="BV105" s="70">
        <v>0</v>
      </c>
      <c r="BW105" s="50">
        <f t="shared" si="81"/>
        <v>66</v>
      </c>
      <c r="BX105" s="97">
        <f t="shared" si="82"/>
        <v>660</v>
      </c>
      <c r="BY105" s="93">
        <f t="shared" si="83"/>
        <v>6600</v>
      </c>
    </row>
    <row r="106" spans="1:77" ht="15.75" x14ac:dyDescent="0.25">
      <c r="A106" s="27"/>
      <c r="B106" s="31" t="s">
        <v>48</v>
      </c>
      <c r="C106" s="20" t="s">
        <v>114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70">
        <v>2</v>
      </c>
      <c r="BC106" s="70">
        <v>1</v>
      </c>
      <c r="BD106" s="70">
        <v>1</v>
      </c>
      <c r="BE106" s="70"/>
      <c r="BF106" s="70">
        <v>2</v>
      </c>
      <c r="BG106" s="70">
        <v>0</v>
      </c>
      <c r="BH106" s="70">
        <v>1</v>
      </c>
      <c r="BI106" s="70">
        <v>0</v>
      </c>
      <c r="BJ106" s="70"/>
      <c r="BK106" s="70">
        <v>1</v>
      </c>
      <c r="BL106" s="70">
        <v>0</v>
      </c>
      <c r="BM106" s="70"/>
      <c r="BN106" s="70">
        <v>0</v>
      </c>
      <c r="BO106" s="70">
        <v>0</v>
      </c>
      <c r="BP106" s="70">
        <v>0</v>
      </c>
      <c r="BQ106" s="70">
        <v>1</v>
      </c>
      <c r="BR106" s="70">
        <v>0</v>
      </c>
      <c r="BS106" s="70">
        <v>0</v>
      </c>
      <c r="BT106" s="70"/>
      <c r="BU106" s="70">
        <v>0</v>
      </c>
      <c r="BV106" s="70">
        <v>0</v>
      </c>
      <c r="BW106" s="50">
        <f t="shared" si="81"/>
        <v>68</v>
      </c>
      <c r="BX106" s="97">
        <f t="shared" si="82"/>
        <v>680</v>
      </c>
      <c r="BY106" s="93">
        <f t="shared" si="83"/>
        <v>6800</v>
      </c>
    </row>
    <row r="107" spans="1:77" ht="15.75" x14ac:dyDescent="0.25">
      <c r="A107" s="27"/>
      <c r="B107" s="31" t="s">
        <v>38</v>
      </c>
      <c r="C107" s="20" t="s">
        <v>114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70">
        <v>2</v>
      </c>
      <c r="BC107" s="70">
        <v>1</v>
      </c>
      <c r="BD107" s="70">
        <v>0</v>
      </c>
      <c r="BE107" s="70"/>
      <c r="BF107" s="70">
        <v>1</v>
      </c>
      <c r="BG107" s="70">
        <v>1</v>
      </c>
      <c r="BH107" s="70">
        <v>2</v>
      </c>
      <c r="BI107" s="70">
        <v>1</v>
      </c>
      <c r="BJ107" s="70"/>
      <c r="BK107" s="70">
        <v>1</v>
      </c>
      <c r="BL107" s="70">
        <v>1</v>
      </c>
      <c r="BM107" s="70"/>
      <c r="BN107" s="70">
        <v>2</v>
      </c>
      <c r="BO107" s="70">
        <v>2</v>
      </c>
      <c r="BP107" s="70">
        <v>0</v>
      </c>
      <c r="BQ107" s="70">
        <v>1</v>
      </c>
      <c r="BR107" s="70">
        <v>1</v>
      </c>
      <c r="BS107" s="70">
        <v>0</v>
      </c>
      <c r="BT107" s="70"/>
      <c r="BU107" s="70">
        <v>0</v>
      </c>
      <c r="BV107" s="70">
        <v>0</v>
      </c>
      <c r="BW107" s="50">
        <f t="shared" si="81"/>
        <v>121</v>
      </c>
      <c r="BX107" s="97">
        <f t="shared" si="82"/>
        <v>1210</v>
      </c>
      <c r="BY107" s="93">
        <f t="shared" si="83"/>
        <v>12100</v>
      </c>
    </row>
    <row r="108" spans="1:77" ht="15.75" x14ac:dyDescent="0.25">
      <c r="A108" s="27"/>
      <c r="B108" s="31" t="s">
        <v>39</v>
      </c>
      <c r="C108" s="20" t="s">
        <v>114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70">
        <v>2</v>
      </c>
      <c r="BC108" s="70">
        <v>1</v>
      </c>
      <c r="BD108" s="70">
        <v>0</v>
      </c>
      <c r="BE108" s="70"/>
      <c r="BF108" s="70">
        <v>1</v>
      </c>
      <c r="BG108" s="70">
        <v>0</v>
      </c>
      <c r="BH108" s="70">
        <v>0</v>
      </c>
      <c r="BI108" s="70">
        <v>0</v>
      </c>
      <c r="BJ108" s="70"/>
      <c r="BK108" s="70">
        <v>0</v>
      </c>
      <c r="BL108" s="70">
        <v>0</v>
      </c>
      <c r="BM108" s="70"/>
      <c r="BN108" s="70">
        <v>0</v>
      </c>
      <c r="BO108" s="70">
        <v>0</v>
      </c>
      <c r="BP108" s="70">
        <v>0</v>
      </c>
      <c r="BQ108" s="70">
        <v>0</v>
      </c>
      <c r="BR108" s="70">
        <v>1</v>
      </c>
      <c r="BS108" s="70">
        <v>0</v>
      </c>
      <c r="BT108" s="70"/>
      <c r="BU108" s="70">
        <v>1</v>
      </c>
      <c r="BV108" s="70">
        <v>0</v>
      </c>
      <c r="BW108" s="50">
        <f t="shared" si="81"/>
        <v>42</v>
      </c>
      <c r="BX108" s="97">
        <f t="shared" si="82"/>
        <v>420</v>
      </c>
      <c r="BY108" s="93">
        <f t="shared" si="83"/>
        <v>4200</v>
      </c>
    </row>
    <row r="109" spans="1:77" ht="15.75" x14ac:dyDescent="0.25">
      <c r="A109" s="27"/>
      <c r="B109" s="31" t="s">
        <v>49</v>
      </c>
      <c r="C109" s="20" t="s">
        <v>114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70">
        <v>0</v>
      </c>
      <c r="BC109" s="70">
        <v>0</v>
      </c>
      <c r="BD109" s="70">
        <v>0</v>
      </c>
      <c r="BE109" s="70"/>
      <c r="BF109" s="70">
        <v>0</v>
      </c>
      <c r="BG109" s="70">
        <v>0</v>
      </c>
      <c r="BH109" s="70">
        <v>0</v>
      </c>
      <c r="BI109" s="70">
        <v>0</v>
      </c>
      <c r="BJ109" s="70"/>
      <c r="BK109" s="70">
        <v>0</v>
      </c>
      <c r="BL109" s="70">
        <v>0</v>
      </c>
      <c r="BM109" s="70"/>
      <c r="BN109" s="70">
        <v>0</v>
      </c>
      <c r="BO109" s="70">
        <v>0</v>
      </c>
      <c r="BP109" s="70">
        <v>0</v>
      </c>
      <c r="BQ109" s="70">
        <v>0</v>
      </c>
      <c r="BR109" s="70">
        <v>0</v>
      </c>
      <c r="BS109" s="70">
        <v>0</v>
      </c>
      <c r="BT109" s="70"/>
      <c r="BU109" s="70">
        <v>0</v>
      </c>
      <c r="BV109" s="70">
        <v>0</v>
      </c>
      <c r="BW109" s="50">
        <f t="shared" si="0"/>
        <v>18</v>
      </c>
      <c r="BX109" s="97">
        <f t="shared" si="1"/>
        <v>180</v>
      </c>
      <c r="BY109" s="93">
        <f t="shared" si="1"/>
        <v>1800</v>
      </c>
    </row>
    <row r="110" spans="1:77" ht="16.5" thickBot="1" x14ac:dyDescent="0.3">
      <c r="A110" s="29"/>
      <c r="B110" s="32" t="s">
        <v>40</v>
      </c>
      <c r="C110" s="22" t="s">
        <v>114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71">
        <v>0</v>
      </c>
      <c r="BC110" s="71">
        <v>4</v>
      </c>
      <c r="BD110" s="71">
        <v>1</v>
      </c>
      <c r="BE110" s="71"/>
      <c r="BF110" s="71">
        <v>1</v>
      </c>
      <c r="BG110" s="71">
        <v>0</v>
      </c>
      <c r="BH110" s="71">
        <v>0</v>
      </c>
      <c r="BI110" s="71">
        <v>0</v>
      </c>
      <c r="BJ110" s="71"/>
      <c r="BK110" s="71">
        <v>1</v>
      </c>
      <c r="BL110" s="71">
        <v>0</v>
      </c>
      <c r="BM110" s="71"/>
      <c r="BN110" s="71">
        <v>0</v>
      </c>
      <c r="BO110" s="71">
        <v>0</v>
      </c>
      <c r="BP110" s="71">
        <v>0</v>
      </c>
      <c r="BQ110" s="71">
        <v>0</v>
      </c>
      <c r="BR110" s="71">
        <v>0</v>
      </c>
      <c r="BS110" s="71">
        <v>0</v>
      </c>
      <c r="BT110" s="71"/>
      <c r="BU110" s="71">
        <v>1</v>
      </c>
      <c r="BV110" s="71">
        <v>0</v>
      </c>
      <c r="BW110" s="53">
        <f t="shared" si="0"/>
        <v>93</v>
      </c>
      <c r="BX110" s="98">
        <f t="shared" si="1"/>
        <v>930</v>
      </c>
      <c r="BY110" s="94">
        <f t="shared" si="1"/>
        <v>9300</v>
      </c>
    </row>
    <row r="111" spans="1:77" ht="15.75" x14ac:dyDescent="0.25">
      <c r="A111" s="63"/>
      <c r="B111" s="64"/>
      <c r="C111" s="23" t="s">
        <v>25</v>
      </c>
      <c r="D111" s="17">
        <f t="shared" ref="D111:BW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BR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5"/>
        <v>270</v>
      </c>
      <c r="BB111" s="8">
        <f t="shared" si="85"/>
        <v>57</v>
      </c>
      <c r="BC111" s="8">
        <f t="shared" si="85"/>
        <v>12</v>
      </c>
      <c r="BD111" s="8">
        <f t="shared" si="85"/>
        <v>5</v>
      </c>
      <c r="BE111" s="8">
        <f t="shared" si="85"/>
        <v>1</v>
      </c>
      <c r="BF111" s="8">
        <f t="shared" si="85"/>
        <v>295</v>
      </c>
      <c r="BG111" s="8">
        <f t="shared" si="85"/>
        <v>29</v>
      </c>
      <c r="BH111" s="8">
        <f t="shared" si="85"/>
        <v>11</v>
      </c>
      <c r="BI111" s="8">
        <f t="shared" si="85"/>
        <v>1</v>
      </c>
      <c r="BJ111" s="8">
        <f t="shared" si="85"/>
        <v>282</v>
      </c>
      <c r="BK111" s="8">
        <f t="shared" si="85"/>
        <v>18</v>
      </c>
      <c r="BL111" s="8">
        <f t="shared" si="85"/>
        <v>44</v>
      </c>
      <c r="BM111" s="8">
        <f t="shared" si="85"/>
        <v>2</v>
      </c>
      <c r="BN111" s="8">
        <f t="shared" si="85"/>
        <v>10</v>
      </c>
      <c r="BO111" s="8">
        <f t="shared" si="85"/>
        <v>10</v>
      </c>
      <c r="BP111" s="8">
        <f t="shared" si="85"/>
        <v>178</v>
      </c>
      <c r="BQ111" s="8">
        <f t="shared" si="85"/>
        <v>68</v>
      </c>
      <c r="BR111" s="8">
        <f t="shared" si="85"/>
        <v>2</v>
      </c>
      <c r="BS111" s="8">
        <f t="shared" ref="BS111:BU111" si="86">SUM(BS2:BS110)</f>
        <v>3</v>
      </c>
      <c r="BT111" s="8">
        <f t="shared" si="86"/>
        <v>30</v>
      </c>
      <c r="BU111" s="8">
        <f t="shared" si="86"/>
        <v>117</v>
      </c>
      <c r="BV111" s="8">
        <f t="shared" si="84"/>
        <v>146</v>
      </c>
      <c r="BW111" s="9">
        <f t="shared" si="84"/>
        <v>8415</v>
      </c>
      <c r="BX111" s="10"/>
      <c r="BY111" s="10"/>
    </row>
    <row r="112" spans="1:77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BW112" si="87">E111*10</f>
        <v>390</v>
      </c>
      <c r="F112" s="11">
        <f t="shared" ref="F112" si="88">F111*10</f>
        <v>420</v>
      </c>
      <c r="G112" s="11">
        <f t="shared" si="87"/>
        <v>330</v>
      </c>
      <c r="H112" s="11">
        <f t="shared" ref="H112:I112" si="89">H111*10</f>
        <v>60</v>
      </c>
      <c r="I112" s="11">
        <f t="shared" si="89"/>
        <v>110</v>
      </c>
      <c r="J112" s="11">
        <f t="shared" ref="J112:K112" si="90">J111*10</f>
        <v>770</v>
      </c>
      <c r="K112" s="11">
        <f t="shared" si="90"/>
        <v>400</v>
      </c>
      <c r="L112" s="11">
        <f t="shared" ref="L112" si="91">L111*10</f>
        <v>870</v>
      </c>
      <c r="M112" s="11">
        <f t="shared" ref="M112:BV112" si="92">M111*10</f>
        <v>250</v>
      </c>
      <c r="N112" s="11">
        <f t="shared" ref="N112:R112" si="93">N111*10</f>
        <v>1900</v>
      </c>
      <c r="O112" s="11">
        <f t="shared" si="93"/>
        <v>1690</v>
      </c>
      <c r="P112" s="11">
        <f t="shared" si="93"/>
        <v>560</v>
      </c>
      <c r="Q112" s="11">
        <f t="shared" si="93"/>
        <v>190</v>
      </c>
      <c r="R112" s="11">
        <f t="shared" si="93"/>
        <v>100</v>
      </c>
      <c r="S112" s="11">
        <f t="shared" ref="S112:V112" si="94">S111*10</f>
        <v>2500</v>
      </c>
      <c r="T112" s="11">
        <f t="shared" si="94"/>
        <v>1790</v>
      </c>
      <c r="U112" s="11">
        <f t="shared" si="94"/>
        <v>820</v>
      </c>
      <c r="V112" s="11">
        <f t="shared" si="94"/>
        <v>490</v>
      </c>
      <c r="W112" s="11">
        <f t="shared" ref="W112:BR112" si="95">W111*10</f>
        <v>4700</v>
      </c>
      <c r="X112" s="11">
        <f t="shared" si="95"/>
        <v>3150</v>
      </c>
      <c r="Y112" s="11">
        <f t="shared" si="95"/>
        <v>570</v>
      </c>
      <c r="Z112" s="11">
        <f t="shared" si="95"/>
        <v>340</v>
      </c>
      <c r="AA112" s="11">
        <f t="shared" ref="AA112" si="96">AA111*10</f>
        <v>4590</v>
      </c>
      <c r="AB112" s="11">
        <f t="shared" si="95"/>
        <v>2960</v>
      </c>
      <c r="AC112" s="11">
        <f t="shared" si="95"/>
        <v>290</v>
      </c>
      <c r="AD112" s="11">
        <f t="shared" si="95"/>
        <v>1410</v>
      </c>
      <c r="AE112" s="11">
        <f t="shared" si="95"/>
        <v>2080</v>
      </c>
      <c r="AF112" s="11">
        <f t="shared" si="95"/>
        <v>710</v>
      </c>
      <c r="AG112" s="11">
        <f t="shared" si="95"/>
        <v>2270</v>
      </c>
      <c r="AH112" s="11">
        <f t="shared" si="95"/>
        <v>2030</v>
      </c>
      <c r="AI112" s="11">
        <f t="shared" si="95"/>
        <v>500</v>
      </c>
      <c r="AJ112" s="11">
        <f t="shared" si="95"/>
        <v>2910</v>
      </c>
      <c r="AK112" s="11">
        <f t="shared" si="95"/>
        <v>3090</v>
      </c>
      <c r="AL112" s="11">
        <f t="shared" si="95"/>
        <v>1080</v>
      </c>
      <c r="AM112" s="11">
        <f t="shared" si="95"/>
        <v>3030</v>
      </c>
      <c r="AN112" s="11">
        <f t="shared" si="95"/>
        <v>3310</v>
      </c>
      <c r="AO112" s="11">
        <f t="shared" si="95"/>
        <v>740</v>
      </c>
      <c r="AP112" s="11">
        <f t="shared" si="95"/>
        <v>2480</v>
      </c>
      <c r="AQ112" s="11">
        <f t="shared" si="95"/>
        <v>1020</v>
      </c>
      <c r="AR112" s="11">
        <f t="shared" si="95"/>
        <v>830</v>
      </c>
      <c r="AS112" s="11">
        <f t="shared" si="95"/>
        <v>500</v>
      </c>
      <c r="AT112" s="11">
        <f t="shared" si="95"/>
        <v>310</v>
      </c>
      <c r="AU112" s="11">
        <f t="shared" si="95"/>
        <v>120</v>
      </c>
      <c r="AV112" s="11">
        <f t="shared" si="95"/>
        <v>3730</v>
      </c>
      <c r="AW112" s="11">
        <f t="shared" si="95"/>
        <v>1890</v>
      </c>
      <c r="AX112" s="11">
        <f t="shared" si="95"/>
        <v>1570</v>
      </c>
      <c r="AY112" s="11">
        <f t="shared" si="95"/>
        <v>1380</v>
      </c>
      <c r="AZ112" s="11">
        <f t="shared" si="95"/>
        <v>170</v>
      </c>
      <c r="BA112" s="11">
        <f t="shared" si="95"/>
        <v>2700</v>
      </c>
      <c r="BB112" s="11">
        <f t="shared" si="95"/>
        <v>570</v>
      </c>
      <c r="BC112" s="11">
        <f t="shared" si="95"/>
        <v>120</v>
      </c>
      <c r="BD112" s="11">
        <f t="shared" si="95"/>
        <v>50</v>
      </c>
      <c r="BE112" s="11">
        <f t="shared" si="95"/>
        <v>10</v>
      </c>
      <c r="BF112" s="11">
        <f t="shared" si="95"/>
        <v>2950</v>
      </c>
      <c r="BG112" s="11">
        <f t="shared" si="95"/>
        <v>290</v>
      </c>
      <c r="BH112" s="11">
        <f t="shared" si="95"/>
        <v>110</v>
      </c>
      <c r="BI112" s="11">
        <f t="shared" si="95"/>
        <v>10</v>
      </c>
      <c r="BJ112" s="11">
        <f t="shared" si="95"/>
        <v>2820</v>
      </c>
      <c r="BK112" s="11">
        <f t="shared" si="95"/>
        <v>180</v>
      </c>
      <c r="BL112" s="11">
        <f t="shared" si="95"/>
        <v>440</v>
      </c>
      <c r="BM112" s="11">
        <f t="shared" si="95"/>
        <v>20</v>
      </c>
      <c r="BN112" s="11">
        <f t="shared" si="95"/>
        <v>100</v>
      </c>
      <c r="BO112" s="11">
        <f t="shared" si="95"/>
        <v>100</v>
      </c>
      <c r="BP112" s="11">
        <f t="shared" si="95"/>
        <v>1780</v>
      </c>
      <c r="BQ112" s="11">
        <f t="shared" si="95"/>
        <v>680</v>
      </c>
      <c r="BR112" s="11">
        <f t="shared" si="95"/>
        <v>20</v>
      </c>
      <c r="BS112" s="11">
        <f t="shared" ref="BS112:BU112" si="97">BS111*10</f>
        <v>30</v>
      </c>
      <c r="BT112" s="11">
        <f t="shared" si="97"/>
        <v>300</v>
      </c>
      <c r="BU112" s="11">
        <f t="shared" si="97"/>
        <v>1170</v>
      </c>
      <c r="BV112" s="11">
        <f t="shared" si="92"/>
        <v>1460</v>
      </c>
      <c r="BW112" s="12">
        <f t="shared" si="87"/>
        <v>84150</v>
      </c>
      <c r="BX112" s="13"/>
      <c r="BY112" s="13"/>
    </row>
    <row r="113" spans="1:77" ht="16.5" thickBot="1" x14ac:dyDescent="0.3">
      <c r="A113" s="61"/>
      <c r="B113" s="62"/>
      <c r="C113" s="65" t="s">
        <v>50</v>
      </c>
      <c r="D113" s="66">
        <f>D112*10</f>
        <v>8400</v>
      </c>
      <c r="E113" s="66">
        <f t="shared" ref="E113:BV113" si="98">E112*10</f>
        <v>3900</v>
      </c>
      <c r="F113" s="66">
        <f t="shared" si="98"/>
        <v>4200</v>
      </c>
      <c r="G113" s="66">
        <f t="shared" si="98"/>
        <v>3300</v>
      </c>
      <c r="H113" s="66">
        <f t="shared" si="98"/>
        <v>600</v>
      </c>
      <c r="I113" s="66">
        <f t="shared" si="98"/>
        <v>1100</v>
      </c>
      <c r="J113" s="66">
        <f t="shared" si="98"/>
        <v>7700</v>
      </c>
      <c r="K113" s="66">
        <f t="shared" ref="K113:R113" si="99">K112*10</f>
        <v>4000</v>
      </c>
      <c r="L113" s="66">
        <f t="shared" si="99"/>
        <v>8700</v>
      </c>
      <c r="M113" s="66">
        <f t="shared" si="99"/>
        <v>2500</v>
      </c>
      <c r="N113" s="66">
        <f t="shared" si="99"/>
        <v>19000</v>
      </c>
      <c r="O113" s="66">
        <f t="shared" si="99"/>
        <v>16900</v>
      </c>
      <c r="P113" s="66">
        <f t="shared" si="99"/>
        <v>5600</v>
      </c>
      <c r="Q113" s="66">
        <f t="shared" si="99"/>
        <v>1900</v>
      </c>
      <c r="R113" s="66">
        <f t="shared" si="99"/>
        <v>1000</v>
      </c>
      <c r="S113" s="66">
        <f t="shared" ref="S113:V113" si="100">S112*10</f>
        <v>25000</v>
      </c>
      <c r="T113" s="66">
        <f t="shared" si="100"/>
        <v>17900</v>
      </c>
      <c r="U113" s="66">
        <f t="shared" si="100"/>
        <v>8200</v>
      </c>
      <c r="V113" s="66">
        <f t="shared" si="100"/>
        <v>4900</v>
      </c>
      <c r="W113" s="66">
        <f t="shared" ref="W113:BR113" si="101">W112*10</f>
        <v>47000</v>
      </c>
      <c r="X113" s="66">
        <f t="shared" si="101"/>
        <v>31500</v>
      </c>
      <c r="Y113" s="66">
        <f t="shared" si="101"/>
        <v>5700</v>
      </c>
      <c r="Z113" s="66">
        <f t="shared" si="101"/>
        <v>3400</v>
      </c>
      <c r="AA113" s="66">
        <f t="shared" ref="AA113" si="102">AA112*10</f>
        <v>45900</v>
      </c>
      <c r="AB113" s="66">
        <f t="shared" si="101"/>
        <v>29600</v>
      </c>
      <c r="AC113" s="66">
        <f t="shared" si="101"/>
        <v>2900</v>
      </c>
      <c r="AD113" s="66">
        <f t="shared" si="101"/>
        <v>14100</v>
      </c>
      <c r="AE113" s="66">
        <f t="shared" si="101"/>
        <v>20800</v>
      </c>
      <c r="AF113" s="66">
        <f t="shared" si="101"/>
        <v>7100</v>
      </c>
      <c r="AG113" s="66">
        <f t="shared" si="101"/>
        <v>22700</v>
      </c>
      <c r="AH113" s="66">
        <f t="shared" si="101"/>
        <v>20300</v>
      </c>
      <c r="AI113" s="66">
        <f t="shared" si="101"/>
        <v>5000</v>
      </c>
      <c r="AJ113" s="66">
        <f t="shared" si="101"/>
        <v>29100</v>
      </c>
      <c r="AK113" s="66">
        <f t="shared" si="101"/>
        <v>30900</v>
      </c>
      <c r="AL113" s="66">
        <f t="shared" si="101"/>
        <v>10800</v>
      </c>
      <c r="AM113" s="66">
        <f t="shared" si="101"/>
        <v>30300</v>
      </c>
      <c r="AN113" s="66">
        <f t="shared" si="101"/>
        <v>33100</v>
      </c>
      <c r="AO113" s="66">
        <f t="shared" si="101"/>
        <v>7400</v>
      </c>
      <c r="AP113" s="66">
        <f t="shared" si="101"/>
        <v>24800</v>
      </c>
      <c r="AQ113" s="66">
        <f t="shared" si="101"/>
        <v>10200</v>
      </c>
      <c r="AR113" s="66">
        <f t="shared" si="101"/>
        <v>8300</v>
      </c>
      <c r="AS113" s="66">
        <f t="shared" si="101"/>
        <v>5000</v>
      </c>
      <c r="AT113" s="66">
        <f t="shared" si="101"/>
        <v>3100</v>
      </c>
      <c r="AU113" s="66">
        <f t="shared" si="101"/>
        <v>1200</v>
      </c>
      <c r="AV113" s="66">
        <f t="shared" si="101"/>
        <v>37300</v>
      </c>
      <c r="AW113" s="66">
        <f t="shared" si="101"/>
        <v>18900</v>
      </c>
      <c r="AX113" s="66">
        <f t="shared" si="101"/>
        <v>15700</v>
      </c>
      <c r="AY113" s="66">
        <f t="shared" si="101"/>
        <v>13800</v>
      </c>
      <c r="AZ113" s="66">
        <f t="shared" si="101"/>
        <v>1700</v>
      </c>
      <c r="BA113" s="66">
        <f t="shared" si="101"/>
        <v>27000</v>
      </c>
      <c r="BB113" s="66">
        <f t="shared" si="101"/>
        <v>5700</v>
      </c>
      <c r="BC113" s="66">
        <f t="shared" si="101"/>
        <v>1200</v>
      </c>
      <c r="BD113" s="66">
        <f t="shared" si="101"/>
        <v>500</v>
      </c>
      <c r="BE113" s="66">
        <f t="shared" si="101"/>
        <v>100</v>
      </c>
      <c r="BF113" s="66">
        <f t="shared" si="101"/>
        <v>29500</v>
      </c>
      <c r="BG113" s="66">
        <f t="shared" si="101"/>
        <v>2900</v>
      </c>
      <c r="BH113" s="66">
        <f t="shared" si="101"/>
        <v>1100</v>
      </c>
      <c r="BI113" s="66">
        <f t="shared" si="101"/>
        <v>100</v>
      </c>
      <c r="BJ113" s="66">
        <f t="shared" si="101"/>
        <v>28200</v>
      </c>
      <c r="BK113" s="66">
        <f t="shared" si="101"/>
        <v>1800</v>
      </c>
      <c r="BL113" s="66">
        <f t="shared" si="101"/>
        <v>4400</v>
      </c>
      <c r="BM113" s="66">
        <f t="shared" si="101"/>
        <v>200</v>
      </c>
      <c r="BN113" s="66">
        <f t="shared" si="101"/>
        <v>1000</v>
      </c>
      <c r="BO113" s="66">
        <f t="shared" si="101"/>
        <v>1000</v>
      </c>
      <c r="BP113" s="66">
        <f t="shared" si="101"/>
        <v>17800</v>
      </c>
      <c r="BQ113" s="66">
        <f t="shared" si="101"/>
        <v>6800</v>
      </c>
      <c r="BR113" s="66">
        <f t="shared" si="101"/>
        <v>200</v>
      </c>
      <c r="BS113" s="66">
        <f t="shared" ref="BS113:BU113" si="103">BS112*10</f>
        <v>300</v>
      </c>
      <c r="BT113" s="66">
        <f t="shared" si="103"/>
        <v>3000</v>
      </c>
      <c r="BU113" s="66">
        <f t="shared" si="103"/>
        <v>11700</v>
      </c>
      <c r="BV113" s="66">
        <f t="shared" si="98"/>
        <v>14600</v>
      </c>
      <c r="BW113" s="65">
        <f t="shared" ref="BW113" si="104">BW112*10</f>
        <v>841500</v>
      </c>
      <c r="BX113" s="14"/>
      <c r="BY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BR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67" max="67" width="9.140625" customWidth="1"/>
    <col min="68" max="68" width="23.140625" customWidth="1"/>
    <col min="70" max="70" width="10.7109375" customWidth="1"/>
    <col min="72" max="72" width="9.28515625" customWidth="1"/>
  </cols>
  <sheetData>
    <row r="1" spans="1:70" ht="33.75" customHeight="1" thickBot="1" x14ac:dyDescent="0.3">
      <c r="A1" s="106" t="s">
        <v>76</v>
      </c>
      <c r="B1" s="107"/>
      <c r="C1" s="108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44364</v>
      </c>
      <c r="BC1" s="68">
        <v>44365</v>
      </c>
      <c r="BD1" s="68">
        <v>44368</v>
      </c>
      <c r="BE1" s="68">
        <v>44369</v>
      </c>
      <c r="BF1" s="68">
        <v>44370</v>
      </c>
      <c r="BG1" s="68">
        <v>44371</v>
      </c>
      <c r="BH1" s="68">
        <v>44372</v>
      </c>
      <c r="BI1" s="68">
        <v>44375</v>
      </c>
      <c r="BJ1" s="68">
        <v>44376</v>
      </c>
      <c r="BK1" s="68">
        <v>44377</v>
      </c>
      <c r="BL1" s="68">
        <v>44378</v>
      </c>
      <c r="BM1" s="68">
        <v>44379</v>
      </c>
      <c r="BN1" s="68">
        <v>44384</v>
      </c>
      <c r="BO1" s="68">
        <v>44385</v>
      </c>
      <c r="BP1" s="48" t="s">
        <v>161</v>
      </c>
      <c r="BQ1" s="52" t="s">
        <v>29</v>
      </c>
      <c r="BR1" s="2" t="s">
        <v>51</v>
      </c>
    </row>
    <row r="2" spans="1:70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>
        <v>5</v>
      </c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49">
        <f t="shared" ref="BP2:BP36" si="0">SUM(D2:BO2)</f>
        <v>144</v>
      </c>
      <c r="BQ2" s="96">
        <f>BP2*10</f>
        <v>1440</v>
      </c>
      <c r="BR2" s="92">
        <f>BQ2*10</f>
        <v>14400</v>
      </c>
    </row>
    <row r="3" spans="1:70" ht="15.75" x14ac:dyDescent="0.25">
      <c r="A3" s="90"/>
      <c r="B3" s="35" t="s">
        <v>61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/>
      <c r="AO3" s="72"/>
      <c r="AP3" s="72">
        <v>18</v>
      </c>
      <c r="AQ3" s="72"/>
      <c r="AR3" s="72"/>
      <c r="AS3" s="72"/>
      <c r="AT3" s="72"/>
      <c r="AU3" s="72"/>
      <c r="AV3" s="72">
        <v>54</v>
      </c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51">
        <f t="shared" si="0"/>
        <v>284</v>
      </c>
      <c r="BQ3" s="99">
        <f t="shared" ref="BQ3:BR3" si="1">BP3*10</f>
        <v>2840</v>
      </c>
      <c r="BR3" s="95">
        <f t="shared" si="1"/>
        <v>28400</v>
      </c>
    </row>
    <row r="4" spans="1:70" ht="15.75" x14ac:dyDescent="0.25">
      <c r="A4" s="90"/>
      <c r="B4" s="35" t="s">
        <v>38</v>
      </c>
      <c r="C4" s="19" t="s">
        <v>87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>
        <v>202</v>
      </c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51">
        <f t="shared" si="0"/>
        <v>614</v>
      </c>
      <c r="BQ4" s="99">
        <f t="shared" ref="BQ4:BR4" si="2">BP4*10</f>
        <v>6140</v>
      </c>
      <c r="BR4" s="95">
        <f t="shared" si="2"/>
        <v>61400</v>
      </c>
    </row>
    <row r="5" spans="1:70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2"/>
      <c r="AQ5" s="82"/>
      <c r="AR5" s="82"/>
      <c r="AS5" s="82"/>
      <c r="AT5" s="82"/>
      <c r="AU5" s="82"/>
      <c r="AV5" s="82">
        <v>1</v>
      </c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3">
        <f t="shared" si="0"/>
        <v>94</v>
      </c>
      <c r="BQ5" s="100">
        <f t="shared" ref="BQ5:BR5" si="3">BP5*10</f>
        <v>940</v>
      </c>
      <c r="BR5" s="101">
        <f t="shared" si="3"/>
        <v>9400</v>
      </c>
    </row>
    <row r="6" spans="1:70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>
        <v>29</v>
      </c>
      <c r="AW6" s="69"/>
      <c r="AX6" s="69"/>
      <c r="AY6" s="69"/>
      <c r="AZ6" s="69"/>
      <c r="BA6" s="69"/>
      <c r="BB6" s="69"/>
      <c r="BC6" s="69">
        <v>2</v>
      </c>
      <c r="BD6" s="69"/>
      <c r="BE6" s="69"/>
      <c r="BF6" s="69">
        <v>2</v>
      </c>
      <c r="BG6" s="69"/>
      <c r="BH6" s="69"/>
      <c r="BI6" s="69"/>
      <c r="BJ6" s="69"/>
      <c r="BK6" s="69"/>
      <c r="BL6" s="69"/>
      <c r="BM6" s="69"/>
      <c r="BN6" s="69"/>
      <c r="BO6" s="69"/>
      <c r="BP6" s="49">
        <f t="shared" si="0"/>
        <v>378</v>
      </c>
      <c r="BQ6" s="96">
        <f t="shared" ref="BQ6:BR6" si="4">BP6*10</f>
        <v>3780</v>
      </c>
      <c r="BR6" s="92">
        <f t="shared" si="4"/>
        <v>37800</v>
      </c>
    </row>
    <row r="7" spans="1:70" ht="15.75" x14ac:dyDescent="0.25">
      <c r="A7" s="90"/>
      <c r="B7" s="35" t="s">
        <v>36</v>
      </c>
      <c r="C7" s="19" t="s">
        <v>83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>
        <v>30</v>
      </c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51">
        <f t="shared" si="0"/>
        <v>183</v>
      </c>
      <c r="BQ7" s="99">
        <f t="shared" ref="BQ7:BR7" si="5">BP7*10</f>
        <v>1830</v>
      </c>
      <c r="BR7" s="95">
        <f t="shared" si="5"/>
        <v>18300</v>
      </c>
    </row>
    <row r="8" spans="1:70" ht="15.75" x14ac:dyDescent="0.25">
      <c r="A8" s="90"/>
      <c r="B8" s="35"/>
      <c r="C8" s="19" t="s">
        <v>90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>
        <v>60</v>
      </c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51">
        <f t="shared" si="0"/>
        <v>275</v>
      </c>
      <c r="BQ8" s="99">
        <f t="shared" ref="BQ8:BR8" si="6">BP8*10</f>
        <v>2750</v>
      </c>
      <c r="BR8" s="95">
        <f t="shared" si="6"/>
        <v>27500</v>
      </c>
    </row>
    <row r="9" spans="1:70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/>
      <c r="AO9" s="72"/>
      <c r="AP9" s="72">
        <v>8</v>
      </c>
      <c r="AQ9" s="72"/>
      <c r="AR9" s="72"/>
      <c r="AS9" s="72"/>
      <c r="AT9" s="72"/>
      <c r="AU9" s="72"/>
      <c r="AV9" s="72">
        <v>24</v>
      </c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51">
        <f t="shared" si="0"/>
        <v>57</v>
      </c>
      <c r="BQ9" s="99">
        <f t="shared" ref="BQ9:BR9" si="7">BP9*10</f>
        <v>570</v>
      </c>
      <c r="BR9" s="95">
        <f t="shared" si="7"/>
        <v>5700</v>
      </c>
    </row>
    <row r="10" spans="1:70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/>
      <c r="AO10" s="72"/>
      <c r="AP10" s="72">
        <v>9</v>
      </c>
      <c r="AQ10" s="72"/>
      <c r="AR10" s="72"/>
      <c r="AS10" s="72"/>
      <c r="AT10" s="72"/>
      <c r="AU10" s="72"/>
      <c r="AV10" s="72">
        <v>20</v>
      </c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51">
        <f t="shared" si="0"/>
        <v>54</v>
      </c>
      <c r="BQ10" s="99">
        <f t="shared" ref="BQ10:BR10" si="8">BP10*10</f>
        <v>540</v>
      </c>
      <c r="BR10" s="95">
        <f t="shared" si="8"/>
        <v>5400</v>
      </c>
    </row>
    <row r="11" spans="1:70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9</v>
      </c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51">
        <f t="shared" si="0"/>
        <v>254</v>
      </c>
      <c r="BQ11" s="99">
        <f t="shared" ref="BQ11:BQ47" si="9">BP11*10</f>
        <v>2540</v>
      </c>
      <c r="BR11" s="95">
        <f t="shared" ref="BR11:BR47" si="10">BQ11*10</f>
        <v>25400</v>
      </c>
    </row>
    <row r="12" spans="1:70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12</v>
      </c>
      <c r="AQ12" s="72"/>
      <c r="AR12" s="72"/>
      <c r="AS12" s="72"/>
      <c r="AT12" s="72"/>
      <c r="AU12" s="72"/>
      <c r="AV12" s="72">
        <v>26</v>
      </c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51">
        <f t="shared" si="0"/>
        <v>65</v>
      </c>
      <c r="BQ12" s="99">
        <f t="shared" si="9"/>
        <v>650</v>
      </c>
      <c r="BR12" s="95">
        <f t="shared" si="10"/>
        <v>6500</v>
      </c>
    </row>
    <row r="13" spans="1:70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7</v>
      </c>
      <c r="AQ13" s="72"/>
      <c r="AR13" s="72"/>
      <c r="AS13" s="72"/>
      <c r="AT13" s="72"/>
      <c r="AU13" s="72"/>
      <c r="AV13" s="72">
        <v>12</v>
      </c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51">
        <f t="shared" si="0"/>
        <v>42</v>
      </c>
      <c r="BQ13" s="99">
        <f t="shared" ref="BQ13:BQ41" si="11">BP13*10</f>
        <v>420</v>
      </c>
      <c r="BR13" s="95">
        <f t="shared" ref="BR13:BR41" si="12">BQ13*10</f>
        <v>4200</v>
      </c>
    </row>
    <row r="14" spans="1:70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>
        <v>10</v>
      </c>
      <c r="AQ14" s="72"/>
      <c r="AR14" s="72"/>
      <c r="AS14" s="72"/>
      <c r="AT14" s="72"/>
      <c r="AU14" s="72">
        <v>58</v>
      </c>
      <c r="AV14" s="72"/>
      <c r="AW14" s="72"/>
      <c r="AX14" s="72"/>
      <c r="AY14" s="72"/>
      <c r="AZ14" s="72"/>
      <c r="BA14" s="72"/>
      <c r="BB14" s="72"/>
      <c r="BC14" s="72">
        <v>5</v>
      </c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51">
        <f t="shared" si="0"/>
        <v>277</v>
      </c>
      <c r="BQ14" s="99">
        <f t="shared" si="11"/>
        <v>2770</v>
      </c>
      <c r="BR14" s="95">
        <f t="shared" si="12"/>
        <v>27700</v>
      </c>
    </row>
    <row r="15" spans="1:70" ht="15.75" x14ac:dyDescent="0.25">
      <c r="A15" s="90"/>
      <c r="B15" s="35"/>
      <c r="C15" s="19" t="s">
        <v>106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>
        <v>5</v>
      </c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51">
        <f t="shared" si="0"/>
        <v>11</v>
      </c>
      <c r="BQ15" s="99">
        <f t="shared" si="11"/>
        <v>110</v>
      </c>
      <c r="BR15" s="95">
        <f t="shared" si="12"/>
        <v>1100</v>
      </c>
    </row>
    <row r="16" spans="1:70" ht="15.75" x14ac:dyDescent="0.25">
      <c r="A16" s="90"/>
      <c r="B16" s="35"/>
      <c r="C16" s="19" t="s">
        <v>68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>
        <v>2</v>
      </c>
      <c r="BG16" s="72"/>
      <c r="BH16" s="72"/>
      <c r="BI16" s="72"/>
      <c r="BJ16" s="72"/>
      <c r="BK16" s="72"/>
      <c r="BL16" s="72"/>
      <c r="BM16" s="72"/>
      <c r="BN16" s="72"/>
      <c r="BO16" s="72"/>
      <c r="BP16" s="51">
        <f t="shared" si="0"/>
        <v>17</v>
      </c>
      <c r="BQ16" s="99">
        <f t="shared" si="11"/>
        <v>170</v>
      </c>
      <c r="BR16" s="95">
        <f t="shared" si="12"/>
        <v>1700</v>
      </c>
    </row>
    <row r="17" spans="1:70" ht="15.75" x14ac:dyDescent="0.25">
      <c r="A17" s="90"/>
      <c r="B17" s="35"/>
      <c r="C17" s="19" t="s">
        <v>107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>
        <v>18</v>
      </c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51">
        <f t="shared" si="0"/>
        <v>39</v>
      </c>
      <c r="BQ17" s="99">
        <f t="shared" ref="BQ17:BQ21" si="13">BP17*10</f>
        <v>390</v>
      </c>
      <c r="BR17" s="95">
        <f t="shared" ref="BR17:BR21" si="14">BQ17*10</f>
        <v>3900</v>
      </c>
    </row>
    <row r="18" spans="1:70" ht="15.75" x14ac:dyDescent="0.25">
      <c r="A18" s="90"/>
      <c r="B18" s="35"/>
      <c r="C18" s="19" t="s">
        <v>57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51">
        <f t="shared" si="0"/>
        <v>16</v>
      </c>
      <c r="BQ18" s="99">
        <f t="shared" si="13"/>
        <v>160</v>
      </c>
      <c r="BR18" s="95">
        <f t="shared" si="14"/>
        <v>1600</v>
      </c>
    </row>
    <row r="19" spans="1:70" ht="15.75" x14ac:dyDescent="0.25">
      <c r="A19" s="90"/>
      <c r="B19" s="35"/>
      <c r="C19" s="19" t="s">
        <v>69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>
        <v>17</v>
      </c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51">
        <f t="shared" si="0"/>
        <v>39</v>
      </c>
      <c r="BQ19" s="99">
        <f t="shared" ref="BQ19:BQ20" si="15">BP19*10</f>
        <v>390</v>
      </c>
      <c r="BR19" s="95">
        <f t="shared" ref="BR19:BR20" si="16">BQ19*10</f>
        <v>3900</v>
      </c>
    </row>
    <row r="20" spans="1:70" ht="15.75" x14ac:dyDescent="0.25">
      <c r="A20" s="90"/>
      <c r="B20" s="35"/>
      <c r="C20" s="19" t="s">
        <v>130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>
        <v>11</v>
      </c>
      <c r="AW20" s="72"/>
      <c r="AX20" s="72"/>
      <c r="AY20" s="72"/>
      <c r="AZ20" s="72"/>
      <c r="BA20" s="72"/>
      <c r="BB20" s="72"/>
      <c r="BC20" s="72"/>
      <c r="BD20" s="72"/>
      <c r="BE20" s="72"/>
      <c r="BF20" s="72">
        <v>3</v>
      </c>
      <c r="BG20" s="72"/>
      <c r="BH20" s="72"/>
      <c r="BI20" s="72"/>
      <c r="BJ20" s="72"/>
      <c r="BK20" s="72"/>
      <c r="BL20" s="72"/>
      <c r="BM20" s="72"/>
      <c r="BN20" s="72"/>
      <c r="BO20" s="72"/>
      <c r="BP20" s="51">
        <f t="shared" si="0"/>
        <v>25</v>
      </c>
      <c r="BQ20" s="99">
        <f t="shared" si="15"/>
        <v>250</v>
      </c>
      <c r="BR20" s="95">
        <f t="shared" si="16"/>
        <v>2500</v>
      </c>
    </row>
    <row r="21" spans="1:70" ht="15.75" x14ac:dyDescent="0.25">
      <c r="A21" s="90"/>
      <c r="B21" s="35" t="s">
        <v>37</v>
      </c>
      <c r="C21" s="19" t="s">
        <v>109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/>
      <c r="BP21" s="51">
        <f t="shared" si="0"/>
        <v>6</v>
      </c>
      <c r="BQ21" s="99">
        <f t="shared" si="13"/>
        <v>60</v>
      </c>
      <c r="BR21" s="95">
        <f t="shared" si="14"/>
        <v>600</v>
      </c>
    </row>
    <row r="22" spans="1:70" ht="15.75" x14ac:dyDescent="0.25">
      <c r="A22" s="90"/>
      <c r="B22" s="35"/>
      <c r="C22" s="19" t="s">
        <v>84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51">
        <f t="shared" si="0"/>
        <v>62</v>
      </c>
      <c r="BQ22" s="99">
        <f t="shared" ref="BQ22" si="17">BP22*10</f>
        <v>620</v>
      </c>
      <c r="BR22" s="95">
        <f t="shared" ref="BR22" si="18">BQ22*10</f>
        <v>6200</v>
      </c>
    </row>
    <row r="23" spans="1:70" ht="15.75" x14ac:dyDescent="0.25">
      <c r="A23" s="90"/>
      <c r="B23" s="35"/>
      <c r="C23" s="19" t="s">
        <v>132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/>
      <c r="AO23" s="72"/>
      <c r="AP23" s="72">
        <v>22</v>
      </c>
      <c r="AQ23" s="72"/>
      <c r="AR23" s="72"/>
      <c r="AS23" s="72"/>
      <c r="AT23" s="72"/>
      <c r="AU23" s="72"/>
      <c r="AV23" s="72">
        <v>86</v>
      </c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51">
        <f t="shared" si="0"/>
        <v>149</v>
      </c>
      <c r="BQ23" s="99">
        <f t="shared" ref="BQ23:BQ26" si="19">BP23*10</f>
        <v>1490</v>
      </c>
      <c r="BR23" s="95">
        <f t="shared" ref="BR23:BR26" si="20">BQ23*10</f>
        <v>14900</v>
      </c>
    </row>
    <row r="24" spans="1:70" ht="15.75" x14ac:dyDescent="0.25">
      <c r="A24" s="90"/>
      <c r="B24" s="35" t="s">
        <v>45</v>
      </c>
      <c r="C24" s="19" t="s">
        <v>110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51">
        <f t="shared" si="0"/>
        <v>2</v>
      </c>
      <c r="BQ24" s="99">
        <f t="shared" si="19"/>
        <v>20</v>
      </c>
      <c r="BR24" s="95">
        <f t="shared" si="20"/>
        <v>200</v>
      </c>
    </row>
    <row r="25" spans="1:70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72"/>
      <c r="AQ25" s="72"/>
      <c r="AR25" s="72"/>
      <c r="AS25" s="72"/>
      <c r="AT25" s="72"/>
      <c r="AU25" s="72"/>
      <c r="AV25" s="72">
        <v>9</v>
      </c>
      <c r="AW25" s="72"/>
      <c r="AX25" s="72"/>
      <c r="AY25" s="72"/>
      <c r="AZ25" s="72"/>
      <c r="BA25" s="72"/>
      <c r="BB25" s="72"/>
      <c r="BC25" s="72">
        <v>9</v>
      </c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51">
        <f t="shared" si="0"/>
        <v>255</v>
      </c>
      <c r="BQ25" s="99">
        <f t="shared" si="19"/>
        <v>2550</v>
      </c>
      <c r="BR25" s="95">
        <f t="shared" si="20"/>
        <v>25500</v>
      </c>
    </row>
    <row r="26" spans="1:70" ht="15.75" x14ac:dyDescent="0.25">
      <c r="A26" s="90"/>
      <c r="B26" s="35"/>
      <c r="C26" s="19" t="s">
        <v>102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51">
        <f t="shared" si="0"/>
        <v>58</v>
      </c>
      <c r="BQ26" s="99">
        <f t="shared" si="19"/>
        <v>580</v>
      </c>
      <c r="BR26" s="95">
        <f t="shared" si="20"/>
        <v>5800</v>
      </c>
    </row>
    <row r="27" spans="1:70" ht="15.75" x14ac:dyDescent="0.25">
      <c r="A27" s="90"/>
      <c r="B27" s="35"/>
      <c r="C27" s="19" t="s">
        <v>111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72"/>
      <c r="BM27" s="72"/>
      <c r="BN27" s="72"/>
      <c r="BO27" s="72"/>
      <c r="BP27" s="51">
        <f t="shared" si="0"/>
        <v>2</v>
      </c>
      <c r="BQ27" s="99">
        <f t="shared" si="11"/>
        <v>20</v>
      </c>
      <c r="BR27" s="95">
        <f t="shared" si="12"/>
        <v>200</v>
      </c>
    </row>
    <row r="28" spans="1:70" ht="15.75" x14ac:dyDescent="0.25">
      <c r="A28" s="90"/>
      <c r="B28" s="35"/>
      <c r="C28" s="19" t="s">
        <v>103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72"/>
      <c r="BM28" s="72"/>
      <c r="BN28" s="72"/>
      <c r="BO28" s="72"/>
      <c r="BP28" s="51">
        <f t="shared" si="0"/>
        <v>58</v>
      </c>
      <c r="BQ28" s="99">
        <f t="shared" ref="BQ28" si="21">BP28*10</f>
        <v>580</v>
      </c>
      <c r="BR28" s="95">
        <f t="shared" ref="BR28" si="22">BQ28*10</f>
        <v>5800</v>
      </c>
    </row>
    <row r="29" spans="1:70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>
        <v>13</v>
      </c>
      <c r="AQ29" s="72"/>
      <c r="AR29" s="72"/>
      <c r="AS29" s="72"/>
      <c r="AT29" s="72"/>
      <c r="AU29" s="72"/>
      <c r="AV29" s="72">
        <v>22</v>
      </c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51">
        <f t="shared" si="0"/>
        <v>257</v>
      </c>
      <c r="BQ29" s="99">
        <f t="shared" ref="BQ29:BQ39" si="23">BP29*10</f>
        <v>2570</v>
      </c>
      <c r="BR29" s="95">
        <f t="shared" ref="BR29:BR39" si="24">BQ29*10</f>
        <v>25700</v>
      </c>
    </row>
    <row r="30" spans="1:70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>
        <v>9</v>
      </c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51">
        <f t="shared" si="0"/>
        <v>135</v>
      </c>
      <c r="BQ30" s="99">
        <f t="shared" si="23"/>
        <v>1350</v>
      </c>
      <c r="BR30" s="95">
        <f t="shared" si="24"/>
        <v>13500</v>
      </c>
    </row>
    <row r="31" spans="1:70" ht="15.75" x14ac:dyDescent="0.25">
      <c r="A31" s="90"/>
      <c r="B31" s="35"/>
      <c r="C31" s="19" t="s">
        <v>131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3</v>
      </c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51">
        <f t="shared" si="0"/>
        <v>7</v>
      </c>
      <c r="BQ31" s="99">
        <f t="shared" si="23"/>
        <v>70</v>
      </c>
      <c r="BR31" s="95">
        <f t="shared" si="24"/>
        <v>700</v>
      </c>
    </row>
    <row r="32" spans="1:70" ht="15.75" x14ac:dyDescent="0.25">
      <c r="A32" s="90"/>
      <c r="B32" s="35"/>
      <c r="C32" s="19" t="s">
        <v>133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4</v>
      </c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/>
      <c r="BP32" s="51">
        <f t="shared" si="0"/>
        <v>6</v>
      </c>
      <c r="BQ32" s="99">
        <f t="shared" si="23"/>
        <v>60</v>
      </c>
      <c r="BR32" s="95">
        <f t="shared" si="24"/>
        <v>600</v>
      </c>
    </row>
    <row r="33" spans="1:70" ht="15.75" x14ac:dyDescent="0.25">
      <c r="A33" s="90"/>
      <c r="B33" s="35"/>
      <c r="C33" s="19" t="s">
        <v>134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51">
        <f t="shared" ref="BP33:BP35" si="25">SUM(D33:BO33)</f>
        <v>6</v>
      </c>
      <c r="BQ33" s="99">
        <f t="shared" ref="BQ33:BQ35" si="26">BP33*10</f>
        <v>60</v>
      </c>
      <c r="BR33" s="95">
        <f t="shared" ref="BR33:BR35" si="27">BQ33*10</f>
        <v>600</v>
      </c>
    </row>
    <row r="34" spans="1:70" ht="15.75" x14ac:dyDescent="0.25">
      <c r="A34" s="90"/>
      <c r="B34" s="35" t="s">
        <v>61</v>
      </c>
      <c r="C34" s="19" t="s">
        <v>70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51">
        <f t="shared" si="25"/>
        <v>2</v>
      </c>
      <c r="BQ34" s="99">
        <f t="shared" si="26"/>
        <v>20</v>
      </c>
      <c r="BR34" s="95">
        <f t="shared" si="27"/>
        <v>200</v>
      </c>
    </row>
    <row r="35" spans="1:70" ht="15.75" x14ac:dyDescent="0.25">
      <c r="A35" s="90"/>
      <c r="B35" s="35"/>
      <c r="C35" s="19" t="s">
        <v>77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51">
        <f t="shared" si="25"/>
        <v>4</v>
      </c>
      <c r="BQ35" s="99">
        <f t="shared" si="26"/>
        <v>40</v>
      </c>
      <c r="BR35" s="95">
        <f t="shared" si="27"/>
        <v>400</v>
      </c>
    </row>
    <row r="36" spans="1:70" ht="15.75" x14ac:dyDescent="0.25">
      <c r="A36" s="90"/>
      <c r="B36" s="35"/>
      <c r="C36" s="19" t="s">
        <v>121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51">
        <f t="shared" si="0"/>
        <v>4</v>
      </c>
      <c r="BQ36" s="99">
        <f t="shared" si="23"/>
        <v>40</v>
      </c>
      <c r="BR36" s="95">
        <f t="shared" si="24"/>
        <v>400</v>
      </c>
    </row>
    <row r="37" spans="1:70" ht="15.75" x14ac:dyDescent="0.25">
      <c r="A37" s="90"/>
      <c r="B37" s="35"/>
      <c r="C37" s="19" t="s">
        <v>137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51">
        <f t="shared" ref="BP37:BP62" si="28">SUM(D37:BO37)</f>
        <v>1</v>
      </c>
      <c r="BQ37" s="99">
        <f t="shared" si="23"/>
        <v>10</v>
      </c>
      <c r="BR37" s="95">
        <f t="shared" si="24"/>
        <v>100</v>
      </c>
    </row>
    <row r="38" spans="1:70" ht="15.75" x14ac:dyDescent="0.25">
      <c r="A38" s="90"/>
      <c r="B38" s="35"/>
      <c r="C38" s="19" t="s">
        <v>138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51">
        <f t="shared" si="28"/>
        <v>2</v>
      </c>
      <c r="BQ38" s="99">
        <f t="shared" ref="BQ38" si="29">BP38*10</f>
        <v>20</v>
      </c>
      <c r="BR38" s="95">
        <f t="shared" ref="BR38" si="30">BQ38*10</f>
        <v>200</v>
      </c>
    </row>
    <row r="39" spans="1:70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>
        <v>13</v>
      </c>
      <c r="AQ39" s="72"/>
      <c r="AR39" s="72"/>
      <c r="AS39" s="72"/>
      <c r="AT39" s="72"/>
      <c r="AU39" s="72"/>
      <c r="AV39" s="72">
        <v>67</v>
      </c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51">
        <f t="shared" si="28"/>
        <v>254</v>
      </c>
      <c r="BQ39" s="99">
        <f t="shared" si="23"/>
        <v>2540</v>
      </c>
      <c r="BR39" s="95">
        <f t="shared" si="24"/>
        <v>25400</v>
      </c>
    </row>
    <row r="40" spans="1:70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10</v>
      </c>
      <c r="AQ40" s="72"/>
      <c r="AR40" s="72"/>
      <c r="AS40" s="72"/>
      <c r="AT40" s="72"/>
      <c r="AU40" s="72">
        <v>125</v>
      </c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72"/>
      <c r="BM40" s="72"/>
      <c r="BN40" s="72"/>
      <c r="BO40" s="72"/>
      <c r="BP40" s="51">
        <f t="shared" si="28"/>
        <v>255</v>
      </c>
      <c r="BQ40" s="99">
        <f t="shared" ref="BQ40" si="31">BP40*10</f>
        <v>2550</v>
      </c>
      <c r="BR40" s="95">
        <f t="shared" ref="BR40" si="32">BQ40*10</f>
        <v>25500</v>
      </c>
    </row>
    <row r="41" spans="1:70" ht="15.75" x14ac:dyDescent="0.25">
      <c r="A41" s="90"/>
      <c r="B41" s="35"/>
      <c r="C41" s="19" t="s">
        <v>98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51">
        <f t="shared" si="28"/>
        <v>3</v>
      </c>
      <c r="BQ41" s="99">
        <f t="shared" si="11"/>
        <v>30</v>
      </c>
      <c r="BR41" s="95">
        <f t="shared" si="12"/>
        <v>300</v>
      </c>
    </row>
    <row r="42" spans="1:70" ht="15.75" x14ac:dyDescent="0.25">
      <c r="A42" s="90"/>
      <c r="B42" s="35"/>
      <c r="C42" s="19" t="s">
        <v>108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2"/>
      <c r="BP42" s="51">
        <f t="shared" si="28"/>
        <v>3</v>
      </c>
      <c r="BQ42" s="99">
        <f t="shared" si="9"/>
        <v>30</v>
      </c>
      <c r="BR42" s="95">
        <f t="shared" si="10"/>
        <v>300</v>
      </c>
    </row>
    <row r="43" spans="1:70" ht="15.75" x14ac:dyDescent="0.25">
      <c r="A43" s="90"/>
      <c r="B43" s="35"/>
      <c r="C43" s="19" t="s">
        <v>112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51">
        <f t="shared" si="28"/>
        <v>6</v>
      </c>
      <c r="BQ43" s="99">
        <f t="shared" si="9"/>
        <v>60</v>
      </c>
      <c r="BR43" s="95">
        <f t="shared" si="10"/>
        <v>600</v>
      </c>
    </row>
    <row r="44" spans="1:70" ht="15.75" x14ac:dyDescent="0.25">
      <c r="A44" s="90"/>
      <c r="B44" s="35" t="s">
        <v>39</v>
      </c>
      <c r="C44" s="19" t="s">
        <v>74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51">
        <f t="shared" si="28"/>
        <v>5</v>
      </c>
      <c r="BQ44" s="99">
        <f t="shared" ref="BQ44" si="33">BP44*10</f>
        <v>50</v>
      </c>
      <c r="BR44" s="95">
        <f t="shared" ref="BR44" si="34">BQ44*10</f>
        <v>500</v>
      </c>
    </row>
    <row r="45" spans="1:70" ht="15.75" x14ac:dyDescent="0.25">
      <c r="A45" s="90"/>
      <c r="B45" s="35"/>
      <c r="C45" s="19" t="s">
        <v>104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51">
        <f t="shared" ref="BP45" si="35">SUM(D45:BO45)</f>
        <v>1</v>
      </c>
      <c r="BQ45" s="99">
        <f t="shared" ref="BQ45" si="36">BP45*10</f>
        <v>10</v>
      </c>
      <c r="BR45" s="95">
        <f t="shared" ref="BR45" si="37">BQ45*10</f>
        <v>100</v>
      </c>
    </row>
    <row r="46" spans="1:70" ht="15.75" x14ac:dyDescent="0.25">
      <c r="A46" s="90"/>
      <c r="B46" s="35"/>
      <c r="C46" s="19" t="s">
        <v>105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51">
        <f t="shared" si="28"/>
        <v>4</v>
      </c>
      <c r="BQ46" s="99">
        <f t="shared" si="9"/>
        <v>40</v>
      </c>
      <c r="BR46" s="95">
        <f t="shared" si="10"/>
        <v>400</v>
      </c>
    </row>
    <row r="47" spans="1:70" ht="15.75" x14ac:dyDescent="0.25">
      <c r="A47" s="90"/>
      <c r="B47" s="35"/>
      <c r="C47" s="19" t="s">
        <v>75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72"/>
      <c r="BP47" s="51">
        <f t="shared" si="28"/>
        <v>29</v>
      </c>
      <c r="BQ47" s="99">
        <f t="shared" si="9"/>
        <v>290</v>
      </c>
      <c r="BR47" s="95">
        <f t="shared" si="10"/>
        <v>2900</v>
      </c>
    </row>
    <row r="48" spans="1:70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/>
      <c r="AO48" s="82"/>
      <c r="AP48" s="82">
        <v>29</v>
      </c>
      <c r="AQ48" s="82"/>
      <c r="AR48" s="82"/>
      <c r="AS48" s="82"/>
      <c r="AT48" s="82"/>
      <c r="AU48" s="82"/>
      <c r="AV48" s="82">
        <v>150</v>
      </c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2"/>
      <c r="BN48" s="82"/>
      <c r="BO48" s="82"/>
      <c r="BP48" s="83">
        <f t="shared" si="28"/>
        <v>460</v>
      </c>
      <c r="BQ48" s="100">
        <f t="shared" ref="BQ48:BR48" si="38">BP48*10</f>
        <v>4600</v>
      </c>
      <c r="BR48" s="101">
        <f t="shared" si="38"/>
        <v>46000</v>
      </c>
    </row>
    <row r="49" spans="1:70" ht="15.75" x14ac:dyDescent="0.25">
      <c r="A49" s="33" t="s">
        <v>114</v>
      </c>
      <c r="B49" s="30" t="s">
        <v>36</v>
      </c>
      <c r="C49" s="25" t="s">
        <v>114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14</v>
      </c>
      <c r="AN49" s="69">
        <v>3</v>
      </c>
      <c r="AO49" s="69"/>
      <c r="AP49" s="69">
        <v>15</v>
      </c>
      <c r="AQ49" s="69">
        <v>15</v>
      </c>
      <c r="AR49" s="69">
        <v>0</v>
      </c>
      <c r="AS49" s="69">
        <v>1</v>
      </c>
      <c r="AT49" s="69"/>
      <c r="AU49" s="69"/>
      <c r="AV49" s="69">
        <v>22</v>
      </c>
      <c r="AW49" s="69">
        <v>6</v>
      </c>
      <c r="AX49" s="69">
        <v>0</v>
      </c>
      <c r="AY49" s="69">
        <v>0</v>
      </c>
      <c r="AZ49" s="69"/>
      <c r="BA49" s="69"/>
      <c r="BB49" s="69">
        <v>0</v>
      </c>
      <c r="BC49" s="69">
        <v>0</v>
      </c>
      <c r="BD49" s="69">
        <v>0</v>
      </c>
      <c r="BE49" s="69">
        <v>0</v>
      </c>
      <c r="BF49" s="69">
        <v>12</v>
      </c>
      <c r="BG49" s="69">
        <v>6</v>
      </c>
      <c r="BH49" s="69">
        <v>2</v>
      </c>
      <c r="BI49" s="69">
        <v>7</v>
      </c>
      <c r="BJ49" s="69">
        <v>4</v>
      </c>
      <c r="BK49" s="69">
        <v>3</v>
      </c>
      <c r="BL49" s="69">
        <v>1</v>
      </c>
      <c r="BM49" s="69">
        <v>1</v>
      </c>
      <c r="BN49" s="69">
        <v>0</v>
      </c>
      <c r="BO49" s="69">
        <v>1</v>
      </c>
      <c r="BP49" s="49">
        <f t="shared" si="28"/>
        <v>323</v>
      </c>
      <c r="BQ49" s="96">
        <f t="shared" ref="BQ49:BR49" si="39">BP49*10</f>
        <v>3230</v>
      </c>
      <c r="BR49" s="92">
        <f t="shared" si="39"/>
        <v>32300</v>
      </c>
    </row>
    <row r="50" spans="1:70" ht="15.75" x14ac:dyDescent="0.25">
      <c r="A50" s="90"/>
      <c r="B50" s="35" t="s">
        <v>43</v>
      </c>
      <c r="C50" s="19" t="s">
        <v>114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12</v>
      </c>
      <c r="AN50" s="72">
        <v>3</v>
      </c>
      <c r="AO50" s="72">
        <v>2</v>
      </c>
      <c r="AP50" s="72">
        <v>20</v>
      </c>
      <c r="AQ50" s="72">
        <v>8</v>
      </c>
      <c r="AR50" s="72">
        <v>1</v>
      </c>
      <c r="AS50" s="72">
        <v>4</v>
      </c>
      <c r="AT50" s="72"/>
      <c r="AU50" s="72"/>
      <c r="AV50" s="72">
        <v>35</v>
      </c>
      <c r="AW50" s="72">
        <v>24</v>
      </c>
      <c r="AX50" s="72">
        <v>8</v>
      </c>
      <c r="AY50" s="72">
        <v>3</v>
      </c>
      <c r="AZ50" s="72"/>
      <c r="BA50" s="72"/>
      <c r="BB50" s="72">
        <v>39</v>
      </c>
      <c r="BC50" s="72">
        <v>22</v>
      </c>
      <c r="BD50" s="72">
        <v>14</v>
      </c>
      <c r="BE50" s="72">
        <v>14</v>
      </c>
      <c r="BF50" s="72">
        <v>16</v>
      </c>
      <c r="BG50" s="72">
        <v>31</v>
      </c>
      <c r="BH50" s="72">
        <v>11</v>
      </c>
      <c r="BI50" s="72">
        <v>25</v>
      </c>
      <c r="BJ50" s="72">
        <v>5</v>
      </c>
      <c r="BK50" s="72">
        <v>7</v>
      </c>
      <c r="BL50" s="72">
        <v>2</v>
      </c>
      <c r="BM50" s="72">
        <v>1</v>
      </c>
      <c r="BN50" s="72">
        <v>3</v>
      </c>
      <c r="BO50" s="72">
        <v>2</v>
      </c>
      <c r="BP50" s="51">
        <f t="shared" si="28"/>
        <v>716</v>
      </c>
      <c r="BQ50" s="99">
        <f t="shared" ref="BQ50:BR50" si="40">BP50*10</f>
        <v>7160</v>
      </c>
      <c r="BR50" s="95">
        <f t="shared" si="40"/>
        <v>71600</v>
      </c>
    </row>
    <row r="51" spans="1:70" ht="15.75" x14ac:dyDescent="0.25">
      <c r="A51" s="90"/>
      <c r="B51" s="35" t="s">
        <v>44</v>
      </c>
      <c r="C51" s="19" t="s">
        <v>114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/>
      <c r="AP51" s="72">
        <v>0</v>
      </c>
      <c r="AQ51" s="72">
        <v>0</v>
      </c>
      <c r="AR51" s="72">
        <v>0</v>
      </c>
      <c r="AS51" s="72">
        <v>0</v>
      </c>
      <c r="AT51" s="72"/>
      <c r="AU51" s="72"/>
      <c r="AV51" s="72">
        <v>0</v>
      </c>
      <c r="AW51" s="72">
        <v>0</v>
      </c>
      <c r="AX51" s="72">
        <v>0</v>
      </c>
      <c r="AY51" s="72">
        <v>0</v>
      </c>
      <c r="AZ51" s="72"/>
      <c r="BA51" s="72"/>
      <c r="BB51" s="72">
        <v>3</v>
      </c>
      <c r="BC51" s="72">
        <v>0</v>
      </c>
      <c r="BD51" s="72">
        <v>0</v>
      </c>
      <c r="BE51" s="72">
        <v>0</v>
      </c>
      <c r="BF51" s="72">
        <v>0</v>
      </c>
      <c r="BG51" s="72">
        <v>2</v>
      </c>
      <c r="BH51" s="72">
        <v>1</v>
      </c>
      <c r="BI51" s="72">
        <v>0</v>
      </c>
      <c r="BJ51" s="72">
        <v>0</v>
      </c>
      <c r="BK51" s="72">
        <v>0</v>
      </c>
      <c r="BL51" s="72">
        <v>0</v>
      </c>
      <c r="BM51" s="72">
        <v>0</v>
      </c>
      <c r="BN51" s="72">
        <v>0</v>
      </c>
      <c r="BO51" s="72">
        <v>0</v>
      </c>
      <c r="BP51" s="51">
        <f t="shared" si="28"/>
        <v>11</v>
      </c>
      <c r="BQ51" s="99">
        <f t="shared" ref="BQ51:BQ60" si="41">BP51*10</f>
        <v>110</v>
      </c>
      <c r="BR51" s="95">
        <f t="shared" ref="BR51:BR60" si="42">BQ51*10</f>
        <v>1100</v>
      </c>
    </row>
    <row r="52" spans="1:70" ht="15.75" x14ac:dyDescent="0.25">
      <c r="A52" s="90"/>
      <c r="B52" s="35" t="s">
        <v>37</v>
      </c>
      <c r="C52" s="19" t="s">
        <v>114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7</v>
      </c>
      <c r="AN52" s="72">
        <v>0</v>
      </c>
      <c r="AO52" s="72">
        <v>2</v>
      </c>
      <c r="AP52" s="72">
        <v>5</v>
      </c>
      <c r="AQ52" s="72">
        <v>2</v>
      </c>
      <c r="AR52" s="72">
        <v>0</v>
      </c>
      <c r="AS52" s="72">
        <v>0</v>
      </c>
      <c r="AT52" s="72"/>
      <c r="AU52" s="72"/>
      <c r="AV52" s="72">
        <v>1</v>
      </c>
      <c r="AW52" s="72">
        <v>16</v>
      </c>
      <c r="AX52" s="72">
        <v>10</v>
      </c>
      <c r="AY52" s="72">
        <v>2</v>
      </c>
      <c r="AZ52" s="72"/>
      <c r="BA52" s="72">
        <v>1</v>
      </c>
      <c r="BB52" s="72">
        <v>20</v>
      </c>
      <c r="BC52" s="72">
        <v>5</v>
      </c>
      <c r="BD52" s="72">
        <v>3</v>
      </c>
      <c r="BE52" s="72">
        <v>3</v>
      </c>
      <c r="BF52" s="72">
        <v>8</v>
      </c>
      <c r="BG52" s="72">
        <v>8</v>
      </c>
      <c r="BH52" s="72">
        <v>5</v>
      </c>
      <c r="BI52" s="72">
        <v>13</v>
      </c>
      <c r="BJ52" s="72">
        <v>0</v>
      </c>
      <c r="BK52" s="72">
        <v>5</v>
      </c>
      <c r="BL52" s="72">
        <v>2</v>
      </c>
      <c r="BM52" s="72">
        <v>0</v>
      </c>
      <c r="BN52" s="72">
        <v>0</v>
      </c>
      <c r="BO52" s="72">
        <v>2</v>
      </c>
      <c r="BP52" s="51">
        <f t="shared" si="28"/>
        <v>292</v>
      </c>
      <c r="BQ52" s="99">
        <f t="shared" si="41"/>
        <v>2920</v>
      </c>
      <c r="BR52" s="95">
        <f t="shared" si="42"/>
        <v>29200</v>
      </c>
    </row>
    <row r="53" spans="1:70" ht="15.75" x14ac:dyDescent="0.25">
      <c r="A53" s="90"/>
      <c r="B53" s="35" t="s">
        <v>45</v>
      </c>
      <c r="C53" s="19" t="s">
        <v>114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/>
      <c r="AP53" s="72">
        <v>0</v>
      </c>
      <c r="AQ53" s="72">
        <v>2</v>
      </c>
      <c r="AR53" s="72">
        <v>0</v>
      </c>
      <c r="AS53" s="72">
        <v>1</v>
      </c>
      <c r="AT53" s="72"/>
      <c r="AU53" s="72"/>
      <c r="AV53" s="72">
        <v>1</v>
      </c>
      <c r="AW53" s="72">
        <v>3</v>
      </c>
      <c r="AX53" s="72">
        <v>1</v>
      </c>
      <c r="AY53" s="72">
        <v>0</v>
      </c>
      <c r="AZ53" s="72"/>
      <c r="BA53" s="72"/>
      <c r="BB53" s="72">
        <v>7</v>
      </c>
      <c r="BC53" s="72">
        <v>7</v>
      </c>
      <c r="BD53" s="72">
        <v>1</v>
      </c>
      <c r="BE53" s="72">
        <v>1</v>
      </c>
      <c r="BF53" s="72">
        <v>2</v>
      </c>
      <c r="BG53" s="72">
        <v>6</v>
      </c>
      <c r="BH53" s="72">
        <v>2</v>
      </c>
      <c r="BI53" s="72">
        <v>3</v>
      </c>
      <c r="BJ53" s="72">
        <v>0</v>
      </c>
      <c r="BK53" s="72">
        <v>0</v>
      </c>
      <c r="BL53" s="72">
        <v>0</v>
      </c>
      <c r="BM53" s="72">
        <v>0</v>
      </c>
      <c r="BN53" s="72">
        <v>0</v>
      </c>
      <c r="BO53" s="72">
        <v>0</v>
      </c>
      <c r="BP53" s="51">
        <f t="shared" si="28"/>
        <v>85</v>
      </c>
      <c r="BQ53" s="99">
        <f t="shared" ref="BQ53:BQ56" si="43">BP53*10</f>
        <v>850</v>
      </c>
      <c r="BR53" s="95">
        <f t="shared" ref="BR53:BR56" si="44">BQ53*10</f>
        <v>8500</v>
      </c>
    </row>
    <row r="54" spans="1:70" ht="15.75" x14ac:dyDescent="0.25">
      <c r="A54" s="90"/>
      <c r="B54" s="35" t="s">
        <v>41</v>
      </c>
      <c r="C54" s="19" t="s">
        <v>114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0</v>
      </c>
      <c r="AR54" s="72">
        <v>0</v>
      </c>
      <c r="AS54" s="72">
        <v>0</v>
      </c>
      <c r="AT54" s="72"/>
      <c r="AU54" s="72"/>
      <c r="AV54" s="72">
        <v>22</v>
      </c>
      <c r="AW54" s="72">
        <v>18</v>
      </c>
      <c r="AX54" s="72">
        <v>15</v>
      </c>
      <c r="AY54" s="72">
        <v>1</v>
      </c>
      <c r="AZ54" s="72"/>
      <c r="BA54" s="72"/>
      <c r="BB54" s="72">
        <v>31</v>
      </c>
      <c r="BC54" s="72">
        <v>1</v>
      </c>
      <c r="BD54" s="72">
        <v>2</v>
      </c>
      <c r="BE54" s="72">
        <v>2</v>
      </c>
      <c r="BF54" s="72">
        <v>18</v>
      </c>
      <c r="BG54" s="72">
        <v>16</v>
      </c>
      <c r="BH54" s="72">
        <v>9</v>
      </c>
      <c r="BI54" s="72">
        <v>6</v>
      </c>
      <c r="BJ54" s="72">
        <v>2</v>
      </c>
      <c r="BK54" s="72">
        <v>2</v>
      </c>
      <c r="BL54" s="72">
        <v>0</v>
      </c>
      <c r="BM54" s="72">
        <v>0</v>
      </c>
      <c r="BN54" s="72">
        <v>1</v>
      </c>
      <c r="BO54" s="72">
        <v>0</v>
      </c>
      <c r="BP54" s="51">
        <f t="shared" ref="BP54:BP55" si="45">SUM(D54:BO54)</f>
        <v>302</v>
      </c>
      <c r="BQ54" s="99">
        <f t="shared" ref="BQ54:BQ55" si="46">BP54*10</f>
        <v>3020</v>
      </c>
      <c r="BR54" s="95">
        <f t="shared" ref="BR54:BR55" si="47">BQ54*10</f>
        <v>30200</v>
      </c>
    </row>
    <row r="55" spans="1:70" ht="15.75" x14ac:dyDescent="0.25">
      <c r="A55" s="90"/>
      <c r="B55" s="35" t="s">
        <v>46</v>
      </c>
      <c r="C55" s="19" t="s">
        <v>114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>
        <v>0</v>
      </c>
      <c r="AO55" s="72"/>
      <c r="AP55" s="72">
        <v>1</v>
      </c>
      <c r="AQ55" s="72">
        <v>0</v>
      </c>
      <c r="AR55" s="72">
        <v>0</v>
      </c>
      <c r="AS55" s="72">
        <v>0</v>
      </c>
      <c r="AT55" s="72"/>
      <c r="AU55" s="72"/>
      <c r="AV55" s="72">
        <v>0</v>
      </c>
      <c r="AW55" s="72">
        <v>4</v>
      </c>
      <c r="AX55" s="72">
        <v>3</v>
      </c>
      <c r="AY55" s="72">
        <v>0</v>
      </c>
      <c r="AZ55" s="72"/>
      <c r="BA55" s="72"/>
      <c r="BB55" s="72">
        <v>13</v>
      </c>
      <c r="BC55" s="72">
        <v>6</v>
      </c>
      <c r="BD55" s="72">
        <v>10</v>
      </c>
      <c r="BE55" s="72">
        <v>10</v>
      </c>
      <c r="BF55" s="72">
        <v>7</v>
      </c>
      <c r="BG55" s="72">
        <v>7</v>
      </c>
      <c r="BH55" s="72">
        <v>3</v>
      </c>
      <c r="BI55" s="72">
        <v>1</v>
      </c>
      <c r="BJ55" s="72">
        <v>1</v>
      </c>
      <c r="BK55" s="72">
        <v>1</v>
      </c>
      <c r="BL55" s="72">
        <v>0</v>
      </c>
      <c r="BM55" s="72">
        <v>0</v>
      </c>
      <c r="BN55" s="72">
        <v>0</v>
      </c>
      <c r="BO55" s="72">
        <v>0</v>
      </c>
      <c r="BP55" s="51">
        <f t="shared" si="45"/>
        <v>137</v>
      </c>
      <c r="BQ55" s="99">
        <f t="shared" si="46"/>
        <v>1370</v>
      </c>
      <c r="BR55" s="95">
        <f t="shared" si="47"/>
        <v>13700</v>
      </c>
    </row>
    <row r="56" spans="1:70" ht="15.75" x14ac:dyDescent="0.25">
      <c r="A56" s="90"/>
      <c r="B56" s="35" t="s">
        <v>61</v>
      </c>
      <c r="C56" s="19" t="s">
        <v>114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1</v>
      </c>
      <c r="AT56" s="72"/>
      <c r="AU56" s="72"/>
      <c r="AV56" s="72">
        <v>15</v>
      </c>
      <c r="AW56" s="72">
        <v>8</v>
      </c>
      <c r="AX56" s="72">
        <v>3</v>
      </c>
      <c r="AY56" s="72">
        <v>0</v>
      </c>
      <c r="AZ56" s="72"/>
      <c r="BA56" s="72"/>
      <c r="BB56" s="72">
        <v>8</v>
      </c>
      <c r="BC56" s="72">
        <v>16</v>
      </c>
      <c r="BD56" s="72">
        <v>12</v>
      </c>
      <c r="BE56" s="72">
        <v>12</v>
      </c>
      <c r="BF56" s="72">
        <v>2</v>
      </c>
      <c r="BG56" s="72">
        <v>19</v>
      </c>
      <c r="BH56" s="72">
        <v>4</v>
      </c>
      <c r="BI56" s="72">
        <v>6</v>
      </c>
      <c r="BJ56" s="72">
        <v>4</v>
      </c>
      <c r="BK56" s="72">
        <v>2</v>
      </c>
      <c r="BL56" s="72">
        <v>1</v>
      </c>
      <c r="BM56" s="72">
        <v>1</v>
      </c>
      <c r="BN56" s="72">
        <v>0</v>
      </c>
      <c r="BO56" s="72">
        <v>0</v>
      </c>
      <c r="BP56" s="51">
        <f t="shared" si="28"/>
        <v>239</v>
      </c>
      <c r="BQ56" s="99">
        <f t="shared" si="43"/>
        <v>2390</v>
      </c>
      <c r="BR56" s="95">
        <f t="shared" si="44"/>
        <v>23900</v>
      </c>
    </row>
    <row r="57" spans="1:70" ht="15.75" x14ac:dyDescent="0.25">
      <c r="A57" s="90"/>
      <c r="B57" s="35" t="s">
        <v>47</v>
      </c>
      <c r="C57" s="19" t="s">
        <v>114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4</v>
      </c>
      <c r="AN57" s="72">
        <v>0</v>
      </c>
      <c r="AO57" s="72"/>
      <c r="AP57" s="72">
        <v>14</v>
      </c>
      <c r="AQ57" s="72">
        <v>1</v>
      </c>
      <c r="AR57" s="72">
        <v>0</v>
      </c>
      <c r="AS57" s="72">
        <v>0</v>
      </c>
      <c r="AT57" s="72"/>
      <c r="AU57" s="72"/>
      <c r="AV57" s="72">
        <v>11</v>
      </c>
      <c r="AW57" s="72">
        <v>8</v>
      </c>
      <c r="AX57" s="72">
        <v>1</v>
      </c>
      <c r="AY57" s="72">
        <v>0</v>
      </c>
      <c r="AZ57" s="72"/>
      <c r="BA57" s="72"/>
      <c r="BB57" s="72">
        <v>0</v>
      </c>
      <c r="BC57" s="72">
        <v>0</v>
      </c>
      <c r="BD57" s="72">
        <v>0</v>
      </c>
      <c r="BE57" s="72">
        <v>0</v>
      </c>
      <c r="BF57" s="72">
        <v>0</v>
      </c>
      <c r="BG57" s="72">
        <v>5</v>
      </c>
      <c r="BH57" s="72">
        <v>0</v>
      </c>
      <c r="BI57" s="72">
        <v>1</v>
      </c>
      <c r="BJ57" s="72">
        <v>2</v>
      </c>
      <c r="BK57" s="72">
        <v>3</v>
      </c>
      <c r="BL57" s="72">
        <v>3</v>
      </c>
      <c r="BM57" s="72">
        <v>0</v>
      </c>
      <c r="BN57" s="72">
        <v>0</v>
      </c>
      <c r="BO57" s="72">
        <v>0</v>
      </c>
      <c r="BP57" s="51">
        <f t="shared" si="28"/>
        <v>132</v>
      </c>
      <c r="BQ57" s="99">
        <f t="shared" ref="BQ57:BQ58" si="48">BP57*10</f>
        <v>1320</v>
      </c>
      <c r="BR57" s="95">
        <f t="shared" ref="BR57:BR58" si="49">BQ57*10</f>
        <v>13200</v>
      </c>
    </row>
    <row r="58" spans="1:70" ht="15.75" x14ac:dyDescent="0.25">
      <c r="A58" s="90"/>
      <c r="B58" s="35" t="s">
        <v>48</v>
      </c>
      <c r="C58" s="19" t="s">
        <v>114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12</v>
      </c>
      <c r="AN58" s="72">
        <v>2</v>
      </c>
      <c r="AO58" s="72"/>
      <c r="AP58" s="72">
        <v>8</v>
      </c>
      <c r="AQ58" s="72">
        <v>1</v>
      </c>
      <c r="AR58" s="72">
        <v>0</v>
      </c>
      <c r="AS58" s="72">
        <v>0</v>
      </c>
      <c r="AT58" s="72"/>
      <c r="AU58" s="72"/>
      <c r="AV58" s="72">
        <v>17</v>
      </c>
      <c r="AW58" s="72">
        <v>13</v>
      </c>
      <c r="AX58" s="72">
        <v>6</v>
      </c>
      <c r="AY58" s="72">
        <v>0</v>
      </c>
      <c r="AZ58" s="72"/>
      <c r="BA58" s="72"/>
      <c r="BB58" s="72">
        <v>4</v>
      </c>
      <c r="BC58" s="72">
        <v>10</v>
      </c>
      <c r="BD58" s="72">
        <v>3</v>
      </c>
      <c r="BE58" s="72">
        <v>3</v>
      </c>
      <c r="BF58" s="72">
        <v>11</v>
      </c>
      <c r="BG58" s="72">
        <v>11</v>
      </c>
      <c r="BH58" s="72">
        <v>25</v>
      </c>
      <c r="BI58" s="72">
        <v>4</v>
      </c>
      <c r="BJ58" s="72">
        <v>2</v>
      </c>
      <c r="BK58" s="72">
        <v>3</v>
      </c>
      <c r="BL58" s="72">
        <v>6</v>
      </c>
      <c r="BM58" s="72">
        <v>0</v>
      </c>
      <c r="BN58" s="72">
        <v>4</v>
      </c>
      <c r="BO58" s="72">
        <v>1</v>
      </c>
      <c r="BP58" s="51">
        <f t="shared" si="28"/>
        <v>300</v>
      </c>
      <c r="BQ58" s="99">
        <f t="shared" si="48"/>
        <v>3000</v>
      </c>
      <c r="BR58" s="95">
        <f t="shared" si="49"/>
        <v>30000</v>
      </c>
    </row>
    <row r="59" spans="1:70" ht="15.75" x14ac:dyDescent="0.25">
      <c r="A59" s="90"/>
      <c r="B59" s="35" t="s">
        <v>38</v>
      </c>
      <c r="C59" s="19" t="s">
        <v>114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42</v>
      </c>
      <c r="AN59" s="72">
        <v>0</v>
      </c>
      <c r="AO59" s="72"/>
      <c r="AP59" s="72">
        <v>33</v>
      </c>
      <c r="AQ59" s="72">
        <v>4</v>
      </c>
      <c r="AR59" s="72">
        <v>1</v>
      </c>
      <c r="AS59" s="72">
        <v>0</v>
      </c>
      <c r="AT59" s="72"/>
      <c r="AU59" s="72">
        <v>1</v>
      </c>
      <c r="AV59" s="72">
        <v>27</v>
      </c>
      <c r="AW59" s="72">
        <v>5</v>
      </c>
      <c r="AX59" s="72">
        <v>1</v>
      </c>
      <c r="AY59" s="72">
        <v>0</v>
      </c>
      <c r="AZ59" s="72">
        <v>1</v>
      </c>
      <c r="BA59" s="72"/>
      <c r="BB59" s="72">
        <v>1</v>
      </c>
      <c r="BC59" s="72">
        <v>0</v>
      </c>
      <c r="BD59" s="72">
        <v>0</v>
      </c>
      <c r="BE59" s="72">
        <v>0</v>
      </c>
      <c r="BF59" s="72">
        <v>11</v>
      </c>
      <c r="BG59" s="72">
        <v>2</v>
      </c>
      <c r="BH59" s="72">
        <v>1</v>
      </c>
      <c r="BI59" s="72">
        <v>3</v>
      </c>
      <c r="BJ59" s="72">
        <v>1</v>
      </c>
      <c r="BK59" s="72">
        <v>0</v>
      </c>
      <c r="BL59" s="72">
        <v>1</v>
      </c>
      <c r="BM59" s="72">
        <v>0</v>
      </c>
      <c r="BN59" s="72">
        <v>0</v>
      </c>
      <c r="BO59" s="72">
        <v>0</v>
      </c>
      <c r="BP59" s="51">
        <f t="shared" si="28"/>
        <v>281</v>
      </c>
      <c r="BQ59" s="99">
        <f t="shared" si="41"/>
        <v>2810</v>
      </c>
      <c r="BR59" s="95">
        <f t="shared" si="42"/>
        <v>28100</v>
      </c>
    </row>
    <row r="60" spans="1:70" ht="15.75" x14ac:dyDescent="0.25">
      <c r="A60" s="90"/>
      <c r="B60" s="35" t="s">
        <v>39</v>
      </c>
      <c r="C60" s="19" t="s">
        <v>114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23</v>
      </c>
      <c r="AN60" s="72">
        <v>2</v>
      </c>
      <c r="AO60" s="72">
        <v>1</v>
      </c>
      <c r="AP60" s="72">
        <v>13</v>
      </c>
      <c r="AQ60" s="72">
        <v>2</v>
      </c>
      <c r="AR60" s="72">
        <v>3</v>
      </c>
      <c r="AS60" s="72">
        <v>0</v>
      </c>
      <c r="AT60" s="72">
        <v>1</v>
      </c>
      <c r="AU60" s="72"/>
      <c r="AV60" s="72">
        <v>16</v>
      </c>
      <c r="AW60" s="72">
        <v>14</v>
      </c>
      <c r="AX60" s="72">
        <v>6</v>
      </c>
      <c r="AY60" s="72">
        <v>0</v>
      </c>
      <c r="AZ60" s="72"/>
      <c r="BA60" s="72"/>
      <c r="BB60" s="72">
        <v>2</v>
      </c>
      <c r="BC60" s="72">
        <v>19</v>
      </c>
      <c r="BD60" s="72">
        <v>7</v>
      </c>
      <c r="BE60" s="72">
        <v>7</v>
      </c>
      <c r="BF60" s="72">
        <v>10</v>
      </c>
      <c r="BG60" s="72">
        <v>9</v>
      </c>
      <c r="BH60" s="72">
        <v>7</v>
      </c>
      <c r="BI60" s="72">
        <v>13</v>
      </c>
      <c r="BJ60" s="72">
        <v>6</v>
      </c>
      <c r="BK60" s="72">
        <v>0</v>
      </c>
      <c r="BL60" s="72">
        <v>0</v>
      </c>
      <c r="BM60" s="72">
        <v>0</v>
      </c>
      <c r="BN60" s="72">
        <v>0</v>
      </c>
      <c r="BO60" s="72">
        <v>0</v>
      </c>
      <c r="BP60" s="51">
        <f t="shared" si="28"/>
        <v>335</v>
      </c>
      <c r="BQ60" s="99">
        <f t="shared" si="41"/>
        <v>3350</v>
      </c>
      <c r="BR60" s="95">
        <f t="shared" si="42"/>
        <v>33500</v>
      </c>
    </row>
    <row r="61" spans="1:70" ht="15.75" x14ac:dyDescent="0.25">
      <c r="A61" s="90"/>
      <c r="B61" s="35" t="s">
        <v>49</v>
      </c>
      <c r="C61" s="19" t="s">
        <v>114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/>
      <c r="AP61" s="72">
        <v>0</v>
      </c>
      <c r="AQ61" s="72">
        <v>0</v>
      </c>
      <c r="AR61" s="72">
        <v>0</v>
      </c>
      <c r="AS61" s="72">
        <v>0</v>
      </c>
      <c r="AT61" s="72"/>
      <c r="AU61" s="72"/>
      <c r="AV61" s="72">
        <v>0</v>
      </c>
      <c r="AW61" s="72">
        <v>0</v>
      </c>
      <c r="AX61" s="72">
        <v>0</v>
      </c>
      <c r="AY61" s="72">
        <v>0</v>
      </c>
      <c r="AZ61" s="72"/>
      <c r="BA61" s="72"/>
      <c r="BB61" s="72">
        <v>0</v>
      </c>
      <c r="BC61" s="72">
        <v>0</v>
      </c>
      <c r="BD61" s="72">
        <v>0</v>
      </c>
      <c r="BE61" s="72">
        <v>0</v>
      </c>
      <c r="BF61" s="72">
        <v>0</v>
      </c>
      <c r="BG61" s="72">
        <v>0</v>
      </c>
      <c r="BH61" s="72">
        <v>0</v>
      </c>
      <c r="BI61" s="72">
        <v>0</v>
      </c>
      <c r="BJ61" s="72">
        <v>0</v>
      </c>
      <c r="BK61" s="72">
        <v>0</v>
      </c>
      <c r="BL61" s="72">
        <v>0</v>
      </c>
      <c r="BM61" s="72">
        <v>0</v>
      </c>
      <c r="BN61" s="72">
        <v>0</v>
      </c>
      <c r="BO61" s="72">
        <v>0</v>
      </c>
      <c r="BP61" s="51">
        <f t="shared" si="28"/>
        <v>0</v>
      </c>
      <c r="BQ61" s="99">
        <f t="shared" ref="BQ61:BR61" si="50">BP61*10</f>
        <v>0</v>
      </c>
      <c r="BR61" s="95">
        <f t="shared" si="50"/>
        <v>0</v>
      </c>
    </row>
    <row r="62" spans="1:70" ht="16.5" thickBot="1" x14ac:dyDescent="0.3">
      <c r="A62" s="29"/>
      <c r="B62" s="32" t="s">
        <v>40</v>
      </c>
      <c r="C62" s="47" t="s">
        <v>114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>
        <v>0</v>
      </c>
      <c r="AO62" s="71"/>
      <c r="AP62" s="71">
        <v>2</v>
      </c>
      <c r="AQ62" s="71">
        <v>2</v>
      </c>
      <c r="AR62" s="71">
        <v>0</v>
      </c>
      <c r="AS62" s="71">
        <v>1</v>
      </c>
      <c r="AT62" s="71"/>
      <c r="AU62" s="71"/>
      <c r="AV62" s="71">
        <v>33</v>
      </c>
      <c r="AW62" s="71">
        <v>20</v>
      </c>
      <c r="AX62" s="71">
        <v>8</v>
      </c>
      <c r="AY62" s="71">
        <v>1</v>
      </c>
      <c r="AZ62" s="71"/>
      <c r="BA62" s="71"/>
      <c r="BB62" s="71">
        <v>1</v>
      </c>
      <c r="BC62" s="71">
        <v>30</v>
      </c>
      <c r="BD62" s="71">
        <v>21</v>
      </c>
      <c r="BE62" s="71">
        <v>21</v>
      </c>
      <c r="BF62" s="71">
        <v>0</v>
      </c>
      <c r="BG62" s="71">
        <v>23</v>
      </c>
      <c r="BH62" s="71">
        <v>8</v>
      </c>
      <c r="BI62" s="71">
        <v>9</v>
      </c>
      <c r="BJ62" s="71">
        <v>3</v>
      </c>
      <c r="BK62" s="71">
        <v>0</v>
      </c>
      <c r="BL62" s="71">
        <v>1</v>
      </c>
      <c r="BM62" s="71">
        <v>2</v>
      </c>
      <c r="BN62" s="71">
        <v>1</v>
      </c>
      <c r="BO62" s="71">
        <v>0</v>
      </c>
      <c r="BP62" s="53">
        <f t="shared" si="28"/>
        <v>402</v>
      </c>
      <c r="BQ62" s="98">
        <f t="shared" ref="BQ62:BR62" si="51">BP62*10</f>
        <v>4020</v>
      </c>
      <c r="BR62" s="94">
        <f t="shared" si="51"/>
        <v>40200</v>
      </c>
    </row>
    <row r="63" spans="1:70" ht="15.75" x14ac:dyDescent="0.25">
      <c r="A63" s="57"/>
      <c r="B63" s="58"/>
      <c r="C63" s="28" t="s">
        <v>25</v>
      </c>
      <c r="D63" s="55">
        <f t="shared" ref="D63:BP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BN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114</v>
      </c>
      <c r="AN63" s="55">
        <f t="shared" si="53"/>
        <v>10</v>
      </c>
      <c r="AO63" s="55">
        <f t="shared" si="53"/>
        <v>5</v>
      </c>
      <c r="AP63" s="55">
        <f t="shared" si="53"/>
        <v>302</v>
      </c>
      <c r="AQ63" s="55">
        <f t="shared" ref="AQ63" si="54">SUM(AQ2:AQ62)</f>
        <v>37</v>
      </c>
      <c r="AR63" s="55">
        <f t="shared" ref="AR63" si="55">SUM(AR2:AR62)</f>
        <v>5</v>
      </c>
      <c r="AS63" s="55">
        <f t="shared" si="53"/>
        <v>8</v>
      </c>
      <c r="AT63" s="55">
        <f t="shared" si="53"/>
        <v>1</v>
      </c>
      <c r="AU63" s="55">
        <f t="shared" si="53"/>
        <v>201</v>
      </c>
      <c r="AV63" s="55">
        <f t="shared" si="53"/>
        <v>1025</v>
      </c>
      <c r="AW63" s="55">
        <f t="shared" si="53"/>
        <v>139</v>
      </c>
      <c r="AX63" s="55">
        <f t="shared" si="53"/>
        <v>62</v>
      </c>
      <c r="AY63" s="55">
        <f t="shared" si="53"/>
        <v>12</v>
      </c>
      <c r="AZ63" s="55">
        <f t="shared" si="53"/>
        <v>1</v>
      </c>
      <c r="BA63" s="55">
        <f t="shared" si="53"/>
        <v>1</v>
      </c>
      <c r="BB63" s="55">
        <f t="shared" si="53"/>
        <v>129</v>
      </c>
      <c r="BC63" s="55">
        <f t="shared" si="53"/>
        <v>132</v>
      </c>
      <c r="BD63" s="55">
        <f t="shared" si="53"/>
        <v>73</v>
      </c>
      <c r="BE63" s="55">
        <f t="shared" si="53"/>
        <v>73</v>
      </c>
      <c r="BF63" s="55">
        <f t="shared" si="53"/>
        <v>104</v>
      </c>
      <c r="BG63" s="55">
        <f t="shared" si="53"/>
        <v>145</v>
      </c>
      <c r="BH63" s="55">
        <f t="shared" si="53"/>
        <v>78</v>
      </c>
      <c r="BI63" s="55">
        <f t="shared" si="53"/>
        <v>91</v>
      </c>
      <c r="BJ63" s="55">
        <f t="shared" si="53"/>
        <v>30</v>
      </c>
      <c r="BK63" s="55">
        <f t="shared" si="53"/>
        <v>26</v>
      </c>
      <c r="BL63" s="55">
        <f t="shared" si="53"/>
        <v>17</v>
      </c>
      <c r="BM63" s="55">
        <f t="shared" si="53"/>
        <v>5</v>
      </c>
      <c r="BN63" s="55">
        <f t="shared" si="53"/>
        <v>9</v>
      </c>
      <c r="BO63" s="55">
        <f t="shared" si="52"/>
        <v>6</v>
      </c>
      <c r="BP63" s="56">
        <f t="shared" si="52"/>
        <v>8459</v>
      </c>
      <c r="BQ63" s="10"/>
      <c r="BR63" s="10"/>
    </row>
    <row r="64" spans="1:70" ht="15.75" x14ac:dyDescent="0.25">
      <c r="A64" s="59"/>
      <c r="B64" s="60"/>
      <c r="C64" s="24" t="s">
        <v>28</v>
      </c>
      <c r="D64" s="11">
        <f t="shared" ref="D64:BO64" si="56">D63*10</f>
        <v>1920</v>
      </c>
      <c r="E64" s="11">
        <f t="shared" ref="E64:I64" si="57">E63*10</f>
        <v>2160</v>
      </c>
      <c r="F64" s="11">
        <f t="shared" si="57"/>
        <v>3600</v>
      </c>
      <c r="G64" s="11">
        <f t="shared" si="57"/>
        <v>3390</v>
      </c>
      <c r="H64" s="11">
        <f t="shared" si="57"/>
        <v>1330</v>
      </c>
      <c r="I64" s="11">
        <f t="shared" si="57"/>
        <v>560</v>
      </c>
      <c r="J64" s="11">
        <f t="shared" ref="J64:L64" si="58">J63*10</f>
        <v>1910</v>
      </c>
      <c r="K64" s="11">
        <f t="shared" si="58"/>
        <v>880</v>
      </c>
      <c r="L64" s="11">
        <f t="shared" si="58"/>
        <v>170</v>
      </c>
      <c r="M64" s="11">
        <f t="shared" ref="M64:O64" si="59">M63*10</f>
        <v>260</v>
      </c>
      <c r="N64" s="11">
        <f t="shared" si="59"/>
        <v>1020</v>
      </c>
      <c r="O64" s="11">
        <f t="shared" si="59"/>
        <v>1450</v>
      </c>
      <c r="P64" s="11">
        <f t="shared" ref="P64" si="60">P63*10</f>
        <v>750</v>
      </c>
      <c r="Q64" s="11">
        <f t="shared" ref="Q64:BN64" si="61">Q63*10</f>
        <v>500</v>
      </c>
      <c r="R64" s="11">
        <f t="shared" si="61"/>
        <v>740</v>
      </c>
      <c r="S64" s="11">
        <f t="shared" si="61"/>
        <v>950</v>
      </c>
      <c r="T64" s="11">
        <f t="shared" si="61"/>
        <v>820</v>
      </c>
      <c r="U64" s="11">
        <f t="shared" si="61"/>
        <v>220</v>
      </c>
      <c r="V64" s="11">
        <f t="shared" si="61"/>
        <v>10</v>
      </c>
      <c r="W64" s="11">
        <f t="shared" si="61"/>
        <v>960</v>
      </c>
      <c r="X64" s="11">
        <f t="shared" si="61"/>
        <v>3160</v>
      </c>
      <c r="Y64" s="11">
        <f t="shared" si="61"/>
        <v>530</v>
      </c>
      <c r="Z64" s="11">
        <f t="shared" si="61"/>
        <v>6200</v>
      </c>
      <c r="AA64" s="11">
        <f t="shared" si="61"/>
        <v>610</v>
      </c>
      <c r="AB64" s="11">
        <f t="shared" si="61"/>
        <v>830</v>
      </c>
      <c r="AC64" s="11">
        <f t="shared" si="61"/>
        <v>3340</v>
      </c>
      <c r="AD64" s="11">
        <f t="shared" si="61"/>
        <v>260</v>
      </c>
      <c r="AE64" s="11">
        <f t="shared" si="61"/>
        <v>4870</v>
      </c>
      <c r="AF64" s="11">
        <f t="shared" si="61"/>
        <v>4240</v>
      </c>
      <c r="AG64" s="11">
        <f t="shared" si="61"/>
        <v>2150</v>
      </c>
      <c r="AH64" s="11">
        <f t="shared" si="61"/>
        <v>2720</v>
      </c>
      <c r="AI64" s="11">
        <f t="shared" si="61"/>
        <v>550</v>
      </c>
      <c r="AJ64" s="11">
        <f t="shared" si="61"/>
        <v>240</v>
      </c>
      <c r="AK64" s="11">
        <f t="shared" si="61"/>
        <v>850</v>
      </c>
      <c r="AL64" s="11">
        <f t="shared" si="61"/>
        <v>2030</v>
      </c>
      <c r="AM64" s="11">
        <f t="shared" si="61"/>
        <v>1140</v>
      </c>
      <c r="AN64" s="11">
        <f t="shared" si="61"/>
        <v>100</v>
      </c>
      <c r="AO64" s="11">
        <f t="shared" si="61"/>
        <v>50</v>
      </c>
      <c r="AP64" s="11">
        <f t="shared" si="61"/>
        <v>3020</v>
      </c>
      <c r="AQ64" s="11">
        <f t="shared" ref="AQ64" si="62">AQ63*10</f>
        <v>370</v>
      </c>
      <c r="AR64" s="11">
        <f t="shared" ref="AR64" si="63">AR63*10</f>
        <v>50</v>
      </c>
      <c r="AS64" s="11">
        <f t="shared" si="61"/>
        <v>80</v>
      </c>
      <c r="AT64" s="11">
        <f t="shared" si="61"/>
        <v>10</v>
      </c>
      <c r="AU64" s="11">
        <f t="shared" si="61"/>
        <v>2010</v>
      </c>
      <c r="AV64" s="11">
        <f t="shared" si="61"/>
        <v>10250</v>
      </c>
      <c r="AW64" s="11">
        <f t="shared" si="61"/>
        <v>1390</v>
      </c>
      <c r="AX64" s="11">
        <f t="shared" si="61"/>
        <v>620</v>
      </c>
      <c r="AY64" s="11">
        <f t="shared" si="61"/>
        <v>120</v>
      </c>
      <c r="AZ64" s="11">
        <f t="shared" si="61"/>
        <v>10</v>
      </c>
      <c r="BA64" s="11">
        <f t="shared" si="61"/>
        <v>10</v>
      </c>
      <c r="BB64" s="11">
        <f t="shared" si="61"/>
        <v>1290</v>
      </c>
      <c r="BC64" s="11">
        <f t="shared" si="61"/>
        <v>1320</v>
      </c>
      <c r="BD64" s="11">
        <f t="shared" si="61"/>
        <v>730</v>
      </c>
      <c r="BE64" s="11">
        <f t="shared" si="61"/>
        <v>730</v>
      </c>
      <c r="BF64" s="11">
        <f t="shared" si="61"/>
        <v>1040</v>
      </c>
      <c r="BG64" s="11">
        <f t="shared" si="61"/>
        <v>1450</v>
      </c>
      <c r="BH64" s="11">
        <f t="shared" si="61"/>
        <v>780</v>
      </c>
      <c r="BI64" s="11">
        <f t="shared" si="61"/>
        <v>910</v>
      </c>
      <c r="BJ64" s="11">
        <f t="shared" si="61"/>
        <v>300</v>
      </c>
      <c r="BK64" s="11">
        <f t="shared" si="61"/>
        <v>260</v>
      </c>
      <c r="BL64" s="11">
        <f t="shared" si="61"/>
        <v>170</v>
      </c>
      <c r="BM64" s="11">
        <f t="shared" si="61"/>
        <v>50</v>
      </c>
      <c r="BN64" s="11">
        <f t="shared" si="61"/>
        <v>90</v>
      </c>
      <c r="BO64" s="11">
        <f t="shared" si="56"/>
        <v>60</v>
      </c>
      <c r="BP64" s="12">
        <f t="shared" ref="BP64:BP65" si="64">BP63*10</f>
        <v>84590</v>
      </c>
      <c r="BQ64" s="13"/>
      <c r="BR64" s="13"/>
    </row>
    <row r="65" spans="1:70" ht="16.5" thickBot="1" x14ac:dyDescent="0.3">
      <c r="A65" s="61"/>
      <c r="B65" s="62"/>
      <c r="C65" s="65" t="s">
        <v>50</v>
      </c>
      <c r="D65" s="66">
        <f t="shared" ref="D65:BO65" si="65">D64*10</f>
        <v>19200</v>
      </c>
      <c r="E65" s="66">
        <f t="shared" si="65"/>
        <v>21600</v>
      </c>
      <c r="F65" s="66">
        <f t="shared" si="65"/>
        <v>36000</v>
      </c>
      <c r="G65" s="66">
        <f t="shared" si="65"/>
        <v>33900</v>
      </c>
      <c r="H65" s="66">
        <f t="shared" si="65"/>
        <v>13300</v>
      </c>
      <c r="I65" s="66">
        <f t="shared" ref="I65" si="66">I64*10</f>
        <v>5600</v>
      </c>
      <c r="J65" s="66">
        <f t="shared" ref="J65:L65" si="67">J64*10</f>
        <v>19100</v>
      </c>
      <c r="K65" s="66">
        <f t="shared" si="67"/>
        <v>8800</v>
      </c>
      <c r="L65" s="66">
        <f t="shared" si="67"/>
        <v>1700</v>
      </c>
      <c r="M65" s="66">
        <f t="shared" ref="M65:O65" si="68">M64*10</f>
        <v>2600</v>
      </c>
      <c r="N65" s="66">
        <f t="shared" si="68"/>
        <v>10200</v>
      </c>
      <c r="O65" s="66">
        <f t="shared" si="68"/>
        <v>14500</v>
      </c>
      <c r="P65" s="66">
        <f t="shared" ref="P65" si="69">P64*10</f>
        <v>7500</v>
      </c>
      <c r="Q65" s="66">
        <f t="shared" ref="Q65:BN65" si="70">Q64*10</f>
        <v>5000</v>
      </c>
      <c r="R65" s="66">
        <f t="shared" si="70"/>
        <v>7400</v>
      </c>
      <c r="S65" s="66">
        <f t="shared" si="70"/>
        <v>9500</v>
      </c>
      <c r="T65" s="66">
        <f t="shared" si="70"/>
        <v>8200</v>
      </c>
      <c r="U65" s="66">
        <f t="shared" si="70"/>
        <v>2200</v>
      </c>
      <c r="V65" s="66">
        <f t="shared" si="70"/>
        <v>100</v>
      </c>
      <c r="W65" s="66">
        <f t="shared" si="70"/>
        <v>9600</v>
      </c>
      <c r="X65" s="66">
        <f t="shared" si="70"/>
        <v>31600</v>
      </c>
      <c r="Y65" s="66">
        <f t="shared" si="70"/>
        <v>5300</v>
      </c>
      <c r="Z65" s="66">
        <f t="shared" si="70"/>
        <v>62000</v>
      </c>
      <c r="AA65" s="66">
        <f t="shared" si="70"/>
        <v>6100</v>
      </c>
      <c r="AB65" s="66">
        <f t="shared" si="70"/>
        <v>8300</v>
      </c>
      <c r="AC65" s="66">
        <f t="shared" si="70"/>
        <v>33400</v>
      </c>
      <c r="AD65" s="66">
        <f t="shared" si="70"/>
        <v>2600</v>
      </c>
      <c r="AE65" s="66">
        <f t="shared" si="70"/>
        <v>48700</v>
      </c>
      <c r="AF65" s="66">
        <f t="shared" si="70"/>
        <v>42400</v>
      </c>
      <c r="AG65" s="66">
        <f t="shared" si="70"/>
        <v>21500</v>
      </c>
      <c r="AH65" s="66">
        <f t="shared" si="70"/>
        <v>27200</v>
      </c>
      <c r="AI65" s="66">
        <f t="shared" si="70"/>
        <v>5500</v>
      </c>
      <c r="AJ65" s="66">
        <f t="shared" si="70"/>
        <v>2400</v>
      </c>
      <c r="AK65" s="66">
        <f t="shared" si="70"/>
        <v>8500</v>
      </c>
      <c r="AL65" s="66">
        <f t="shared" si="70"/>
        <v>20300</v>
      </c>
      <c r="AM65" s="66">
        <f t="shared" si="70"/>
        <v>11400</v>
      </c>
      <c r="AN65" s="66">
        <f t="shared" si="70"/>
        <v>1000</v>
      </c>
      <c r="AO65" s="66">
        <f t="shared" si="70"/>
        <v>500</v>
      </c>
      <c r="AP65" s="66">
        <f t="shared" si="70"/>
        <v>30200</v>
      </c>
      <c r="AQ65" s="66">
        <f t="shared" ref="AQ65" si="71">AQ64*10</f>
        <v>3700</v>
      </c>
      <c r="AR65" s="66">
        <f t="shared" ref="AR65" si="72">AR64*10</f>
        <v>500</v>
      </c>
      <c r="AS65" s="66">
        <f t="shared" si="70"/>
        <v>800</v>
      </c>
      <c r="AT65" s="66">
        <f t="shared" si="70"/>
        <v>100</v>
      </c>
      <c r="AU65" s="66">
        <f t="shared" si="70"/>
        <v>20100</v>
      </c>
      <c r="AV65" s="66">
        <f>AV64*10</f>
        <v>102500</v>
      </c>
      <c r="AW65" s="66">
        <f t="shared" si="70"/>
        <v>13900</v>
      </c>
      <c r="AX65" s="66">
        <f t="shared" si="70"/>
        <v>6200</v>
      </c>
      <c r="AY65" s="66">
        <f t="shared" si="70"/>
        <v>1200</v>
      </c>
      <c r="AZ65" s="66">
        <f t="shared" si="70"/>
        <v>100</v>
      </c>
      <c r="BA65" s="66">
        <f t="shared" si="70"/>
        <v>100</v>
      </c>
      <c r="BB65" s="66">
        <f t="shared" si="70"/>
        <v>12900</v>
      </c>
      <c r="BC65" s="66">
        <f t="shared" si="70"/>
        <v>13200</v>
      </c>
      <c r="BD65" s="66">
        <f t="shared" si="70"/>
        <v>7300</v>
      </c>
      <c r="BE65" s="66">
        <f t="shared" si="70"/>
        <v>7300</v>
      </c>
      <c r="BF65" s="66">
        <f t="shared" si="70"/>
        <v>10400</v>
      </c>
      <c r="BG65" s="66">
        <f t="shared" si="70"/>
        <v>14500</v>
      </c>
      <c r="BH65" s="66">
        <f t="shared" si="70"/>
        <v>7800</v>
      </c>
      <c r="BI65" s="66">
        <f t="shared" si="70"/>
        <v>9100</v>
      </c>
      <c r="BJ65" s="66">
        <f t="shared" si="70"/>
        <v>3000</v>
      </c>
      <c r="BK65" s="66">
        <f t="shared" si="70"/>
        <v>2600</v>
      </c>
      <c r="BL65" s="66">
        <f t="shared" si="70"/>
        <v>1700</v>
      </c>
      <c r="BM65" s="66">
        <f t="shared" si="70"/>
        <v>500</v>
      </c>
      <c r="BN65" s="66">
        <f t="shared" si="70"/>
        <v>900</v>
      </c>
      <c r="BO65" s="66">
        <f t="shared" si="65"/>
        <v>600</v>
      </c>
      <c r="BP65" s="65">
        <f t="shared" si="64"/>
        <v>845900</v>
      </c>
      <c r="BQ65" s="14"/>
      <c r="BR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BC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53" max="53" width="23.140625" customWidth="1"/>
    <col min="55" max="55" width="10.7109375" customWidth="1"/>
    <col min="57" max="57" width="9.28515625" customWidth="1"/>
  </cols>
  <sheetData>
    <row r="1" spans="1:55" ht="33.75" customHeight="1" thickBot="1" x14ac:dyDescent="0.3">
      <c r="A1" s="106" t="s">
        <v>148</v>
      </c>
      <c r="B1" s="107"/>
      <c r="C1" s="108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68">
        <v>44355</v>
      </c>
      <c r="AG1" s="68">
        <v>44356</v>
      </c>
      <c r="AH1" s="68">
        <v>44357</v>
      </c>
      <c r="AI1" s="68">
        <v>44358</v>
      </c>
      <c r="AJ1" s="68">
        <v>44361</v>
      </c>
      <c r="AK1" s="68">
        <v>44362</v>
      </c>
      <c r="AL1" s="68">
        <v>44363</v>
      </c>
      <c r="AM1" s="68">
        <v>44364</v>
      </c>
      <c r="AN1" s="68">
        <v>44365</v>
      </c>
      <c r="AO1" s="68">
        <v>44368</v>
      </c>
      <c r="AP1" s="68">
        <v>44369</v>
      </c>
      <c r="AQ1" s="68">
        <v>44370</v>
      </c>
      <c r="AR1" s="68">
        <v>44371</v>
      </c>
      <c r="AS1" s="68">
        <v>44372</v>
      </c>
      <c r="AT1" s="68">
        <v>44375</v>
      </c>
      <c r="AU1" s="68">
        <v>44376</v>
      </c>
      <c r="AV1" s="68">
        <v>44377</v>
      </c>
      <c r="AW1" s="68">
        <v>44378</v>
      </c>
      <c r="AX1" s="68">
        <v>44379</v>
      </c>
      <c r="AY1" s="68">
        <v>44384</v>
      </c>
      <c r="AZ1" s="68">
        <v>44385</v>
      </c>
      <c r="BA1" s="48" t="s">
        <v>161</v>
      </c>
      <c r="BB1" s="52" t="s">
        <v>29</v>
      </c>
      <c r="BC1" s="2" t="s">
        <v>150</v>
      </c>
    </row>
    <row r="2" spans="1:55" ht="15.75" x14ac:dyDescent="0.25">
      <c r="A2" s="33" t="s">
        <v>114</v>
      </c>
      <c r="B2" s="30" t="s">
        <v>36</v>
      </c>
      <c r="C2" s="25" t="s">
        <v>114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69">
        <v>0</v>
      </c>
      <c r="O2" s="69"/>
      <c r="P2" s="69">
        <v>6</v>
      </c>
      <c r="Q2" s="69">
        <v>5</v>
      </c>
      <c r="R2" s="69">
        <v>9</v>
      </c>
      <c r="S2" s="69">
        <v>9</v>
      </c>
      <c r="T2" s="69">
        <v>5</v>
      </c>
      <c r="U2" s="69">
        <v>14</v>
      </c>
      <c r="V2" s="69">
        <v>13</v>
      </c>
      <c r="W2" s="69">
        <v>20</v>
      </c>
      <c r="X2" s="69">
        <v>17</v>
      </c>
      <c r="Y2" s="69"/>
      <c r="Z2" s="69">
        <v>21</v>
      </c>
      <c r="AA2" s="69">
        <v>37</v>
      </c>
      <c r="AB2" s="69">
        <v>46</v>
      </c>
      <c r="AC2" s="69">
        <v>38</v>
      </c>
      <c r="AD2" s="69">
        <v>5</v>
      </c>
      <c r="AE2" s="69">
        <v>15</v>
      </c>
      <c r="AF2" s="69">
        <v>15</v>
      </c>
      <c r="AG2" s="69">
        <v>17</v>
      </c>
      <c r="AH2" s="69">
        <v>10</v>
      </c>
      <c r="AI2" s="69">
        <v>1</v>
      </c>
      <c r="AJ2" s="69">
        <v>14</v>
      </c>
      <c r="AK2" s="69">
        <v>11</v>
      </c>
      <c r="AL2" s="69">
        <v>12</v>
      </c>
      <c r="AM2" s="69">
        <v>4</v>
      </c>
      <c r="AN2" s="69">
        <v>1</v>
      </c>
      <c r="AO2" s="69">
        <v>9</v>
      </c>
      <c r="AP2" s="69">
        <v>10</v>
      </c>
      <c r="AQ2" s="69">
        <v>9</v>
      </c>
      <c r="AR2" s="69">
        <v>8</v>
      </c>
      <c r="AS2" s="69">
        <v>0</v>
      </c>
      <c r="AT2" s="69">
        <v>8</v>
      </c>
      <c r="AU2" s="69">
        <v>5</v>
      </c>
      <c r="AV2" s="69">
        <v>3</v>
      </c>
      <c r="AW2" s="69">
        <v>0</v>
      </c>
      <c r="AX2" s="69">
        <v>0</v>
      </c>
      <c r="AY2" s="69">
        <v>0</v>
      </c>
      <c r="AZ2" s="69">
        <v>0</v>
      </c>
      <c r="BA2" s="49">
        <f t="shared" ref="BA2:BA15" si="0">SUM(D2:AZ2)</f>
        <v>469</v>
      </c>
      <c r="BB2" s="96">
        <f t="shared" ref="BB2:BB3" si="1">BA2*10</f>
        <v>4690</v>
      </c>
      <c r="BC2" s="92">
        <f>BB2*5</f>
        <v>23450</v>
      </c>
    </row>
    <row r="3" spans="1:55" ht="15.75" x14ac:dyDescent="0.25">
      <c r="A3" s="90"/>
      <c r="B3" s="35" t="s">
        <v>43</v>
      </c>
      <c r="C3" s="19" t="s">
        <v>114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72">
        <v>1</v>
      </c>
      <c r="O3" s="72"/>
      <c r="P3" s="72">
        <v>9</v>
      </c>
      <c r="Q3" s="72">
        <v>10</v>
      </c>
      <c r="R3" s="72">
        <v>6</v>
      </c>
      <c r="S3" s="72">
        <v>0</v>
      </c>
      <c r="T3" s="72">
        <v>0</v>
      </c>
      <c r="U3" s="72">
        <v>15</v>
      </c>
      <c r="V3" s="72">
        <v>11</v>
      </c>
      <c r="W3" s="72">
        <v>7</v>
      </c>
      <c r="X3" s="72">
        <v>8</v>
      </c>
      <c r="Y3" s="72">
        <v>1</v>
      </c>
      <c r="Z3" s="72">
        <v>32</v>
      </c>
      <c r="AA3" s="72">
        <v>19</v>
      </c>
      <c r="AB3" s="72">
        <v>20</v>
      </c>
      <c r="AC3" s="72">
        <v>27</v>
      </c>
      <c r="AD3" s="72">
        <v>8</v>
      </c>
      <c r="AE3" s="72">
        <v>26</v>
      </c>
      <c r="AF3" s="72">
        <v>15</v>
      </c>
      <c r="AG3" s="72">
        <v>7</v>
      </c>
      <c r="AH3" s="72">
        <v>3</v>
      </c>
      <c r="AI3" s="72">
        <v>1</v>
      </c>
      <c r="AJ3" s="72">
        <v>12</v>
      </c>
      <c r="AK3" s="72">
        <v>7</v>
      </c>
      <c r="AL3" s="72">
        <v>3</v>
      </c>
      <c r="AM3" s="72">
        <v>6</v>
      </c>
      <c r="AN3" s="72">
        <v>1</v>
      </c>
      <c r="AO3" s="72">
        <v>17</v>
      </c>
      <c r="AP3" s="72">
        <v>11</v>
      </c>
      <c r="AQ3" s="72">
        <v>11</v>
      </c>
      <c r="AR3" s="72">
        <v>9</v>
      </c>
      <c r="AS3" s="72">
        <v>0</v>
      </c>
      <c r="AT3" s="72">
        <v>4</v>
      </c>
      <c r="AU3" s="72">
        <v>5</v>
      </c>
      <c r="AV3" s="72">
        <v>0</v>
      </c>
      <c r="AW3" s="72">
        <v>2</v>
      </c>
      <c r="AX3" s="72">
        <v>0</v>
      </c>
      <c r="AY3" s="72">
        <v>0</v>
      </c>
      <c r="AZ3" s="72">
        <v>0</v>
      </c>
      <c r="BA3" s="51">
        <f t="shared" si="0"/>
        <v>384</v>
      </c>
      <c r="BB3" s="99">
        <f t="shared" si="1"/>
        <v>3840</v>
      </c>
      <c r="BC3" s="95">
        <f t="shared" ref="BC3:BC15" si="2">BB3*5</f>
        <v>19200</v>
      </c>
    </row>
    <row r="4" spans="1:55" ht="15.75" x14ac:dyDescent="0.25">
      <c r="A4" s="90"/>
      <c r="B4" s="35" t="s">
        <v>44</v>
      </c>
      <c r="C4" s="19" t="s">
        <v>114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72">
        <v>0</v>
      </c>
      <c r="O4" s="72"/>
      <c r="P4" s="72">
        <v>2</v>
      </c>
      <c r="Q4" s="72">
        <v>6</v>
      </c>
      <c r="R4" s="72">
        <v>6</v>
      </c>
      <c r="S4" s="72">
        <v>3</v>
      </c>
      <c r="T4" s="72">
        <v>2</v>
      </c>
      <c r="U4" s="72">
        <v>7</v>
      </c>
      <c r="V4" s="72">
        <v>6</v>
      </c>
      <c r="W4" s="72">
        <v>5</v>
      </c>
      <c r="X4" s="72">
        <v>9</v>
      </c>
      <c r="Y4" s="72">
        <v>1</v>
      </c>
      <c r="Z4" s="72">
        <v>14</v>
      </c>
      <c r="AA4" s="72">
        <v>31</v>
      </c>
      <c r="AB4" s="72">
        <v>0</v>
      </c>
      <c r="AC4" s="72">
        <v>17</v>
      </c>
      <c r="AD4" s="72">
        <v>6</v>
      </c>
      <c r="AE4" s="72">
        <v>3</v>
      </c>
      <c r="AF4" s="72">
        <v>8</v>
      </c>
      <c r="AG4" s="72">
        <v>6</v>
      </c>
      <c r="AH4" s="72">
        <v>2</v>
      </c>
      <c r="AI4" s="72"/>
      <c r="AJ4" s="72">
        <v>1</v>
      </c>
      <c r="AK4" s="72">
        <v>2</v>
      </c>
      <c r="AL4" s="72">
        <v>1</v>
      </c>
      <c r="AM4" s="72">
        <v>0</v>
      </c>
      <c r="AN4" s="72">
        <v>0</v>
      </c>
      <c r="AO4" s="72">
        <v>6</v>
      </c>
      <c r="AP4" s="72">
        <v>4</v>
      </c>
      <c r="AQ4" s="72">
        <v>6</v>
      </c>
      <c r="AR4" s="72">
        <v>3</v>
      </c>
      <c r="AS4" s="72">
        <v>1</v>
      </c>
      <c r="AT4" s="72">
        <v>3</v>
      </c>
      <c r="AU4" s="72">
        <v>0</v>
      </c>
      <c r="AV4" s="72">
        <v>0</v>
      </c>
      <c r="AW4" s="72">
        <v>1</v>
      </c>
      <c r="AX4" s="72">
        <v>1</v>
      </c>
      <c r="AY4" s="72">
        <v>0</v>
      </c>
      <c r="AZ4" s="72">
        <v>0</v>
      </c>
      <c r="BA4" s="51">
        <f t="shared" si="0"/>
        <v>186</v>
      </c>
      <c r="BB4" s="99">
        <f t="shared" ref="BB4:BB15" si="3">BA4*10</f>
        <v>1860</v>
      </c>
      <c r="BC4" s="95">
        <f t="shared" si="2"/>
        <v>9300</v>
      </c>
    </row>
    <row r="5" spans="1:55" ht="15.75" x14ac:dyDescent="0.25">
      <c r="A5" s="90"/>
      <c r="B5" s="35" t="s">
        <v>37</v>
      </c>
      <c r="C5" s="19" t="s">
        <v>114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72">
        <v>0</v>
      </c>
      <c r="O5" s="72"/>
      <c r="P5" s="72">
        <v>0</v>
      </c>
      <c r="Q5" s="72">
        <v>4</v>
      </c>
      <c r="R5" s="72">
        <v>2</v>
      </c>
      <c r="S5" s="72">
        <v>4</v>
      </c>
      <c r="T5" s="72">
        <v>3</v>
      </c>
      <c r="U5" s="72">
        <v>0</v>
      </c>
      <c r="V5" s="72">
        <v>7</v>
      </c>
      <c r="W5" s="72">
        <v>7</v>
      </c>
      <c r="X5" s="72">
        <v>8</v>
      </c>
      <c r="Y5" s="72"/>
      <c r="Z5" s="72">
        <v>1</v>
      </c>
      <c r="AA5" s="72">
        <v>7</v>
      </c>
      <c r="AB5" s="72">
        <v>17</v>
      </c>
      <c r="AC5" s="72">
        <v>23</v>
      </c>
      <c r="AD5" s="72">
        <v>11</v>
      </c>
      <c r="AE5" s="72">
        <v>2</v>
      </c>
      <c r="AF5" s="72">
        <v>6</v>
      </c>
      <c r="AG5" s="72">
        <v>9</v>
      </c>
      <c r="AH5" s="72">
        <v>2</v>
      </c>
      <c r="AI5" s="72"/>
      <c r="AJ5" s="72">
        <v>0</v>
      </c>
      <c r="AK5" s="72">
        <v>8</v>
      </c>
      <c r="AL5" s="72">
        <v>3</v>
      </c>
      <c r="AM5" s="72">
        <v>4</v>
      </c>
      <c r="AN5" s="72">
        <v>1</v>
      </c>
      <c r="AO5" s="72">
        <v>0</v>
      </c>
      <c r="AP5" s="72">
        <v>2</v>
      </c>
      <c r="AQ5" s="72">
        <v>3</v>
      </c>
      <c r="AR5" s="72">
        <v>2</v>
      </c>
      <c r="AS5" s="72">
        <v>0</v>
      </c>
      <c r="AT5" s="72">
        <v>0</v>
      </c>
      <c r="AU5" s="72">
        <v>1</v>
      </c>
      <c r="AV5" s="72">
        <v>3</v>
      </c>
      <c r="AW5" s="72">
        <v>0</v>
      </c>
      <c r="AX5" s="72">
        <v>1</v>
      </c>
      <c r="AY5" s="72">
        <v>1</v>
      </c>
      <c r="AZ5" s="72">
        <v>0</v>
      </c>
      <c r="BA5" s="51">
        <f t="shared" si="0"/>
        <v>174</v>
      </c>
      <c r="BB5" s="99">
        <f t="shared" si="3"/>
        <v>1740</v>
      </c>
      <c r="BC5" s="95">
        <f t="shared" si="2"/>
        <v>8700</v>
      </c>
    </row>
    <row r="6" spans="1:55" ht="15.75" x14ac:dyDescent="0.25">
      <c r="A6" s="90"/>
      <c r="B6" s="35" t="s">
        <v>45</v>
      </c>
      <c r="C6" s="19" t="s">
        <v>114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72">
        <v>0</v>
      </c>
      <c r="O6" s="72"/>
      <c r="P6" s="72">
        <v>0</v>
      </c>
      <c r="Q6" s="72">
        <v>0</v>
      </c>
      <c r="R6" s="72">
        <v>0</v>
      </c>
      <c r="S6" s="72">
        <v>0</v>
      </c>
      <c r="T6" s="72">
        <v>0</v>
      </c>
      <c r="U6" s="72">
        <v>5</v>
      </c>
      <c r="V6" s="72">
        <v>2</v>
      </c>
      <c r="W6" s="72">
        <v>0</v>
      </c>
      <c r="X6" s="72">
        <v>0</v>
      </c>
      <c r="Y6" s="72"/>
      <c r="Z6" s="72">
        <v>19</v>
      </c>
      <c r="AA6" s="72">
        <v>2</v>
      </c>
      <c r="AB6" s="72">
        <v>0</v>
      </c>
      <c r="AC6" s="72">
        <v>0</v>
      </c>
      <c r="AD6" s="72">
        <v>0</v>
      </c>
      <c r="AE6" s="72">
        <v>13</v>
      </c>
      <c r="AF6" s="72">
        <v>0</v>
      </c>
      <c r="AG6" s="72">
        <v>0</v>
      </c>
      <c r="AH6" s="72">
        <v>0</v>
      </c>
      <c r="AI6" s="72"/>
      <c r="AJ6" s="72">
        <v>7</v>
      </c>
      <c r="AK6" s="72">
        <v>2</v>
      </c>
      <c r="AL6" s="72">
        <v>0</v>
      </c>
      <c r="AM6" s="72">
        <v>0</v>
      </c>
      <c r="AN6" s="72">
        <v>0</v>
      </c>
      <c r="AO6" s="72">
        <v>3</v>
      </c>
      <c r="AP6" s="72">
        <v>1</v>
      </c>
      <c r="AQ6" s="72">
        <v>0</v>
      </c>
      <c r="AR6" s="72">
        <v>0</v>
      </c>
      <c r="AS6" s="72">
        <v>0</v>
      </c>
      <c r="AT6" s="72">
        <v>3</v>
      </c>
      <c r="AU6" s="72">
        <v>0</v>
      </c>
      <c r="AV6" s="72">
        <v>0</v>
      </c>
      <c r="AW6" s="72">
        <v>0</v>
      </c>
      <c r="AX6" s="72">
        <v>0</v>
      </c>
      <c r="AY6" s="72">
        <v>0</v>
      </c>
      <c r="AZ6" s="72">
        <v>0</v>
      </c>
      <c r="BA6" s="51">
        <f t="shared" si="0"/>
        <v>63</v>
      </c>
      <c r="BB6" s="99">
        <f t="shared" si="3"/>
        <v>630</v>
      </c>
      <c r="BC6" s="95">
        <f t="shared" si="2"/>
        <v>3150</v>
      </c>
    </row>
    <row r="7" spans="1:55" ht="15.75" x14ac:dyDescent="0.25">
      <c r="A7" s="90"/>
      <c r="B7" s="35" t="s">
        <v>41</v>
      </c>
      <c r="C7" s="19" t="s">
        <v>114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72">
        <v>0</v>
      </c>
      <c r="O7" s="72">
        <v>1</v>
      </c>
      <c r="P7" s="72">
        <v>2</v>
      </c>
      <c r="Q7" s="72">
        <v>5</v>
      </c>
      <c r="R7" s="72">
        <v>1</v>
      </c>
      <c r="S7" s="72">
        <v>3</v>
      </c>
      <c r="T7" s="72">
        <v>1</v>
      </c>
      <c r="U7" s="72">
        <v>4</v>
      </c>
      <c r="V7" s="72">
        <v>8</v>
      </c>
      <c r="W7" s="72">
        <v>4</v>
      </c>
      <c r="X7" s="72">
        <v>3</v>
      </c>
      <c r="Y7" s="72"/>
      <c r="Z7" s="72">
        <v>6</v>
      </c>
      <c r="AA7" s="72">
        <v>18</v>
      </c>
      <c r="AB7" s="72">
        <v>9</v>
      </c>
      <c r="AC7" s="72">
        <v>27</v>
      </c>
      <c r="AD7" s="72">
        <v>2</v>
      </c>
      <c r="AE7" s="72">
        <v>6</v>
      </c>
      <c r="AF7" s="72">
        <v>17</v>
      </c>
      <c r="AG7" s="72">
        <v>3</v>
      </c>
      <c r="AH7" s="72">
        <v>2</v>
      </c>
      <c r="AI7" s="72"/>
      <c r="AJ7" s="72">
        <v>3</v>
      </c>
      <c r="AK7" s="72">
        <v>4</v>
      </c>
      <c r="AL7" s="72">
        <v>4</v>
      </c>
      <c r="AM7" s="72">
        <v>4</v>
      </c>
      <c r="AN7" s="72">
        <v>3</v>
      </c>
      <c r="AO7" s="72">
        <v>2</v>
      </c>
      <c r="AP7" s="72">
        <v>2</v>
      </c>
      <c r="AQ7" s="72">
        <v>2</v>
      </c>
      <c r="AR7" s="72">
        <v>6</v>
      </c>
      <c r="AS7" s="72">
        <v>0</v>
      </c>
      <c r="AT7" s="72">
        <v>0</v>
      </c>
      <c r="AU7" s="72">
        <v>3</v>
      </c>
      <c r="AV7" s="72">
        <v>1</v>
      </c>
      <c r="AW7" s="72">
        <v>0</v>
      </c>
      <c r="AX7" s="72">
        <v>0</v>
      </c>
      <c r="AY7" s="72">
        <v>0</v>
      </c>
      <c r="AZ7" s="72">
        <v>0</v>
      </c>
      <c r="BA7" s="51">
        <f t="shared" si="0"/>
        <v>192</v>
      </c>
      <c r="BB7" s="99">
        <f t="shared" si="3"/>
        <v>1920</v>
      </c>
      <c r="BC7" s="95">
        <f t="shared" si="2"/>
        <v>9600</v>
      </c>
    </row>
    <row r="8" spans="1:55" ht="15.75" x14ac:dyDescent="0.25">
      <c r="A8" s="90"/>
      <c r="B8" s="35" t="s">
        <v>46</v>
      </c>
      <c r="C8" s="19" t="s">
        <v>114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72">
        <v>0</v>
      </c>
      <c r="O8" s="72"/>
      <c r="P8" s="72">
        <v>0</v>
      </c>
      <c r="Q8" s="72">
        <v>2</v>
      </c>
      <c r="R8" s="72">
        <v>1</v>
      </c>
      <c r="S8" s="72">
        <v>1</v>
      </c>
      <c r="T8" s="72">
        <v>0</v>
      </c>
      <c r="U8" s="72">
        <v>0</v>
      </c>
      <c r="V8" s="72">
        <v>3</v>
      </c>
      <c r="W8" s="72">
        <v>5</v>
      </c>
      <c r="X8" s="72">
        <v>6</v>
      </c>
      <c r="Y8" s="72"/>
      <c r="Z8" s="72">
        <v>0</v>
      </c>
      <c r="AA8" s="72">
        <v>6</v>
      </c>
      <c r="AB8" s="72">
        <v>20</v>
      </c>
      <c r="AC8" s="72">
        <v>19</v>
      </c>
      <c r="AD8" s="72">
        <v>0</v>
      </c>
      <c r="AE8" s="72">
        <v>0</v>
      </c>
      <c r="AF8" s="72">
        <v>6</v>
      </c>
      <c r="AG8" s="72">
        <v>10</v>
      </c>
      <c r="AH8" s="72">
        <v>1</v>
      </c>
      <c r="AI8" s="72"/>
      <c r="AJ8" s="72">
        <v>0</v>
      </c>
      <c r="AK8" s="72">
        <v>3</v>
      </c>
      <c r="AL8" s="72">
        <v>5</v>
      </c>
      <c r="AM8" s="72">
        <v>5</v>
      </c>
      <c r="AN8" s="72">
        <v>0</v>
      </c>
      <c r="AO8" s="72">
        <v>0</v>
      </c>
      <c r="AP8" s="72">
        <v>2</v>
      </c>
      <c r="AQ8" s="72">
        <v>2</v>
      </c>
      <c r="AR8" s="72">
        <v>6</v>
      </c>
      <c r="AS8" s="72">
        <v>0</v>
      </c>
      <c r="AT8" s="72">
        <v>0</v>
      </c>
      <c r="AU8" s="72">
        <v>1</v>
      </c>
      <c r="AV8" s="72">
        <v>3</v>
      </c>
      <c r="AW8" s="72">
        <v>1</v>
      </c>
      <c r="AX8" s="72">
        <v>1</v>
      </c>
      <c r="AY8" s="72">
        <v>0</v>
      </c>
      <c r="AZ8" s="72">
        <v>0</v>
      </c>
      <c r="BA8" s="51">
        <f t="shared" si="0"/>
        <v>127</v>
      </c>
      <c r="BB8" s="99">
        <f t="shared" si="3"/>
        <v>1270</v>
      </c>
      <c r="BC8" s="95">
        <f t="shared" si="2"/>
        <v>6350</v>
      </c>
    </row>
    <row r="9" spans="1:55" ht="15.75" x14ac:dyDescent="0.25">
      <c r="A9" s="90"/>
      <c r="B9" s="35" t="s">
        <v>61</v>
      </c>
      <c r="C9" s="19" t="s">
        <v>114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72">
        <v>0</v>
      </c>
      <c r="O9" s="72"/>
      <c r="P9" s="72">
        <v>3</v>
      </c>
      <c r="Q9" s="72">
        <v>6</v>
      </c>
      <c r="R9" s="72">
        <v>1</v>
      </c>
      <c r="S9" s="72">
        <v>6</v>
      </c>
      <c r="T9" s="72">
        <v>0</v>
      </c>
      <c r="U9" s="72">
        <v>4</v>
      </c>
      <c r="V9" s="72">
        <v>8</v>
      </c>
      <c r="W9" s="72">
        <v>2</v>
      </c>
      <c r="X9" s="72">
        <v>7</v>
      </c>
      <c r="Y9" s="72"/>
      <c r="Z9" s="72">
        <v>11</v>
      </c>
      <c r="AA9" s="72">
        <v>18</v>
      </c>
      <c r="AB9" s="72">
        <v>3</v>
      </c>
      <c r="AC9" s="72">
        <v>22</v>
      </c>
      <c r="AD9" s="72">
        <v>2</v>
      </c>
      <c r="AE9" s="72">
        <v>2</v>
      </c>
      <c r="AF9" s="72">
        <v>7</v>
      </c>
      <c r="AG9" s="72">
        <v>3</v>
      </c>
      <c r="AH9" s="72">
        <v>2</v>
      </c>
      <c r="AI9" s="72"/>
      <c r="AJ9" s="72">
        <v>5</v>
      </c>
      <c r="AK9" s="72">
        <v>6</v>
      </c>
      <c r="AL9" s="72">
        <v>4</v>
      </c>
      <c r="AM9" s="72">
        <v>6</v>
      </c>
      <c r="AN9" s="72">
        <v>0</v>
      </c>
      <c r="AO9" s="72">
        <v>3</v>
      </c>
      <c r="AP9" s="72">
        <v>8</v>
      </c>
      <c r="AQ9" s="72">
        <v>1</v>
      </c>
      <c r="AR9" s="72">
        <v>3</v>
      </c>
      <c r="AS9" s="72">
        <v>0</v>
      </c>
      <c r="AT9" s="72">
        <v>0</v>
      </c>
      <c r="AU9" s="72">
        <v>7</v>
      </c>
      <c r="AV9" s="72">
        <v>0</v>
      </c>
      <c r="AW9" s="72">
        <v>1</v>
      </c>
      <c r="AX9" s="72">
        <v>0</v>
      </c>
      <c r="AY9" s="72">
        <v>0</v>
      </c>
      <c r="AZ9" s="72">
        <v>1</v>
      </c>
      <c r="BA9" s="51">
        <f t="shared" si="0"/>
        <v>182</v>
      </c>
      <c r="BB9" s="99">
        <f t="shared" ref="BB9:BB10" si="4">BA9*10</f>
        <v>1820</v>
      </c>
      <c r="BC9" s="95">
        <f t="shared" si="2"/>
        <v>9100</v>
      </c>
    </row>
    <row r="10" spans="1:55" ht="15.75" x14ac:dyDescent="0.25">
      <c r="A10" s="90"/>
      <c r="B10" s="35" t="s">
        <v>47</v>
      </c>
      <c r="C10" s="19" t="s">
        <v>114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72">
        <v>1</v>
      </c>
      <c r="O10" s="72"/>
      <c r="P10" s="72">
        <v>7</v>
      </c>
      <c r="Q10" s="72">
        <v>0</v>
      </c>
      <c r="R10" s="72">
        <v>9</v>
      </c>
      <c r="S10" s="72">
        <v>2</v>
      </c>
      <c r="T10" s="72">
        <v>1</v>
      </c>
      <c r="U10" s="72">
        <v>8</v>
      </c>
      <c r="V10" s="72">
        <v>0</v>
      </c>
      <c r="W10" s="72">
        <v>13</v>
      </c>
      <c r="X10" s="72">
        <v>2</v>
      </c>
      <c r="Y10" s="72"/>
      <c r="Z10" s="72">
        <v>15</v>
      </c>
      <c r="AA10" s="72">
        <v>2</v>
      </c>
      <c r="AB10" s="72">
        <v>14</v>
      </c>
      <c r="AC10" s="72">
        <v>5</v>
      </c>
      <c r="AD10" s="72">
        <v>0</v>
      </c>
      <c r="AE10" s="72">
        <v>6</v>
      </c>
      <c r="AF10" s="72">
        <v>0</v>
      </c>
      <c r="AG10" s="72">
        <v>10</v>
      </c>
      <c r="AH10" s="72">
        <v>0</v>
      </c>
      <c r="AI10" s="72"/>
      <c r="AJ10" s="72">
        <v>4</v>
      </c>
      <c r="AK10" s="72">
        <v>2</v>
      </c>
      <c r="AL10" s="72">
        <v>11</v>
      </c>
      <c r="AM10" s="72">
        <v>0</v>
      </c>
      <c r="AN10" s="72">
        <v>1</v>
      </c>
      <c r="AO10" s="72">
        <v>8</v>
      </c>
      <c r="AP10" s="72">
        <v>1</v>
      </c>
      <c r="AQ10" s="72">
        <v>9</v>
      </c>
      <c r="AR10" s="72">
        <v>1</v>
      </c>
      <c r="AS10" s="72">
        <v>0</v>
      </c>
      <c r="AT10" s="72">
        <v>3</v>
      </c>
      <c r="AU10" s="72">
        <v>0</v>
      </c>
      <c r="AV10" s="72">
        <v>1</v>
      </c>
      <c r="AW10" s="72">
        <v>0</v>
      </c>
      <c r="AX10" s="72">
        <v>0</v>
      </c>
      <c r="AY10" s="72">
        <v>0</v>
      </c>
      <c r="AZ10" s="72">
        <v>0</v>
      </c>
      <c r="BA10" s="51">
        <f t="shared" si="0"/>
        <v>167</v>
      </c>
      <c r="BB10" s="99">
        <f t="shared" si="4"/>
        <v>1670</v>
      </c>
      <c r="BC10" s="95">
        <f t="shared" si="2"/>
        <v>8350</v>
      </c>
    </row>
    <row r="11" spans="1:55" ht="15.75" x14ac:dyDescent="0.25">
      <c r="A11" s="90"/>
      <c r="B11" s="35" t="s">
        <v>48</v>
      </c>
      <c r="C11" s="19" t="s">
        <v>114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72">
        <v>0</v>
      </c>
      <c r="O11" s="72"/>
      <c r="P11" s="72">
        <v>7</v>
      </c>
      <c r="Q11" s="72">
        <v>5</v>
      </c>
      <c r="R11" s="72">
        <v>0</v>
      </c>
      <c r="S11" s="72">
        <v>2</v>
      </c>
      <c r="T11" s="72">
        <v>7</v>
      </c>
      <c r="U11" s="72">
        <v>6</v>
      </c>
      <c r="V11" s="72">
        <v>9</v>
      </c>
      <c r="W11" s="72">
        <v>4</v>
      </c>
      <c r="X11" s="72">
        <v>4</v>
      </c>
      <c r="Y11" s="72"/>
      <c r="Z11" s="72">
        <v>8</v>
      </c>
      <c r="AA11" s="72">
        <v>8</v>
      </c>
      <c r="AB11" s="72">
        <v>7</v>
      </c>
      <c r="AC11" s="72">
        <v>9</v>
      </c>
      <c r="AD11" s="72">
        <v>3</v>
      </c>
      <c r="AE11" s="72">
        <v>6</v>
      </c>
      <c r="AF11" s="72">
        <v>8</v>
      </c>
      <c r="AG11" s="72">
        <v>7</v>
      </c>
      <c r="AH11" s="72">
        <v>4</v>
      </c>
      <c r="AI11" s="72"/>
      <c r="AJ11" s="72">
        <v>1</v>
      </c>
      <c r="AK11" s="72">
        <v>1</v>
      </c>
      <c r="AL11" s="72">
        <v>3</v>
      </c>
      <c r="AM11" s="72">
        <v>3</v>
      </c>
      <c r="AN11" s="72">
        <v>1</v>
      </c>
      <c r="AO11" s="72">
        <v>10</v>
      </c>
      <c r="AP11" s="72">
        <v>6</v>
      </c>
      <c r="AQ11" s="72">
        <v>5</v>
      </c>
      <c r="AR11" s="72">
        <v>2</v>
      </c>
      <c r="AS11" s="72">
        <v>0</v>
      </c>
      <c r="AT11" s="72">
        <v>1</v>
      </c>
      <c r="AU11" s="72">
        <v>1</v>
      </c>
      <c r="AV11" s="72">
        <v>0</v>
      </c>
      <c r="AW11" s="72">
        <v>0</v>
      </c>
      <c r="AX11" s="72">
        <v>1</v>
      </c>
      <c r="AY11" s="72">
        <v>0</v>
      </c>
      <c r="AZ11" s="72">
        <v>0</v>
      </c>
      <c r="BA11" s="51">
        <f t="shared" si="0"/>
        <v>167</v>
      </c>
      <c r="BB11" s="99">
        <f t="shared" si="3"/>
        <v>1670</v>
      </c>
      <c r="BC11" s="95">
        <f t="shared" si="2"/>
        <v>8350</v>
      </c>
    </row>
    <row r="12" spans="1:55" ht="15.75" x14ac:dyDescent="0.25">
      <c r="A12" s="90"/>
      <c r="B12" s="35" t="s">
        <v>38</v>
      </c>
      <c r="C12" s="19" t="s">
        <v>114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72">
        <v>0</v>
      </c>
      <c r="O12" s="72"/>
      <c r="P12" s="72">
        <v>8</v>
      </c>
      <c r="Q12" s="72">
        <v>8</v>
      </c>
      <c r="R12" s="72">
        <v>5</v>
      </c>
      <c r="S12" s="72">
        <v>15</v>
      </c>
      <c r="T12" s="72">
        <v>0</v>
      </c>
      <c r="U12" s="72">
        <v>6</v>
      </c>
      <c r="V12" s="72">
        <v>18</v>
      </c>
      <c r="W12" s="72">
        <v>7</v>
      </c>
      <c r="X12" s="72">
        <v>10</v>
      </c>
      <c r="Y12" s="72"/>
      <c r="Z12" s="72">
        <v>22</v>
      </c>
      <c r="AA12" s="72">
        <v>29</v>
      </c>
      <c r="AB12" s="72">
        <v>15</v>
      </c>
      <c r="AC12" s="72">
        <v>19</v>
      </c>
      <c r="AD12" s="72">
        <v>9</v>
      </c>
      <c r="AE12" s="72">
        <v>21</v>
      </c>
      <c r="AF12" s="72">
        <v>33</v>
      </c>
      <c r="AG12" s="72">
        <v>12</v>
      </c>
      <c r="AH12" s="72">
        <v>22</v>
      </c>
      <c r="AI12" s="72">
        <v>2</v>
      </c>
      <c r="AJ12" s="72">
        <v>9</v>
      </c>
      <c r="AK12" s="72">
        <v>10</v>
      </c>
      <c r="AL12" s="72">
        <v>7</v>
      </c>
      <c r="AM12" s="72">
        <v>5</v>
      </c>
      <c r="AN12" s="72">
        <v>2</v>
      </c>
      <c r="AO12" s="72">
        <v>8</v>
      </c>
      <c r="AP12" s="72">
        <v>13</v>
      </c>
      <c r="AQ12" s="72">
        <v>6</v>
      </c>
      <c r="AR12" s="72">
        <v>4</v>
      </c>
      <c r="AS12" s="72">
        <v>1</v>
      </c>
      <c r="AT12" s="72">
        <v>2</v>
      </c>
      <c r="AU12" s="72">
        <v>3</v>
      </c>
      <c r="AV12" s="72">
        <v>0</v>
      </c>
      <c r="AW12" s="72">
        <v>1</v>
      </c>
      <c r="AX12" s="72">
        <v>0</v>
      </c>
      <c r="AY12" s="72">
        <v>0</v>
      </c>
      <c r="AZ12" s="72">
        <v>0</v>
      </c>
      <c r="BA12" s="51">
        <f t="shared" si="0"/>
        <v>392</v>
      </c>
      <c r="BB12" s="99">
        <f t="shared" si="3"/>
        <v>3920</v>
      </c>
      <c r="BC12" s="95">
        <f t="shared" si="2"/>
        <v>19600</v>
      </c>
    </row>
    <row r="13" spans="1:55" ht="15.75" x14ac:dyDescent="0.25">
      <c r="A13" s="90"/>
      <c r="B13" s="35" t="s">
        <v>39</v>
      </c>
      <c r="C13" s="19" t="s">
        <v>114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72">
        <v>1</v>
      </c>
      <c r="O13" s="72"/>
      <c r="P13" s="72">
        <v>3</v>
      </c>
      <c r="Q13" s="72">
        <v>0</v>
      </c>
      <c r="R13" s="72">
        <v>4</v>
      </c>
      <c r="S13" s="72">
        <v>0</v>
      </c>
      <c r="T13" s="72">
        <v>0</v>
      </c>
      <c r="U13" s="72">
        <v>1</v>
      </c>
      <c r="V13" s="72">
        <v>2</v>
      </c>
      <c r="W13" s="72">
        <v>6</v>
      </c>
      <c r="X13" s="72">
        <v>3</v>
      </c>
      <c r="Y13" s="72"/>
      <c r="Z13" s="72">
        <v>9</v>
      </c>
      <c r="AA13" s="72">
        <v>2</v>
      </c>
      <c r="AB13" s="72">
        <v>17</v>
      </c>
      <c r="AC13" s="72">
        <v>5</v>
      </c>
      <c r="AD13" s="72">
        <v>15</v>
      </c>
      <c r="AE13" s="72">
        <v>16</v>
      </c>
      <c r="AF13" s="72">
        <v>5</v>
      </c>
      <c r="AG13" s="72">
        <v>24</v>
      </c>
      <c r="AH13" s="72">
        <v>1</v>
      </c>
      <c r="AI13" s="72">
        <v>2</v>
      </c>
      <c r="AJ13" s="72">
        <v>5</v>
      </c>
      <c r="AK13" s="72">
        <v>2</v>
      </c>
      <c r="AL13" s="72">
        <v>2</v>
      </c>
      <c r="AM13" s="72">
        <v>0</v>
      </c>
      <c r="AN13" s="72">
        <v>1</v>
      </c>
      <c r="AO13" s="72">
        <v>7</v>
      </c>
      <c r="AP13" s="72">
        <v>1</v>
      </c>
      <c r="AQ13" s="72">
        <v>7</v>
      </c>
      <c r="AR13" s="72">
        <v>1</v>
      </c>
      <c r="AS13" s="72">
        <v>1</v>
      </c>
      <c r="AT13" s="72">
        <v>2</v>
      </c>
      <c r="AU13" s="72">
        <v>0</v>
      </c>
      <c r="AV13" s="72">
        <v>1</v>
      </c>
      <c r="AW13" s="72">
        <v>1</v>
      </c>
      <c r="AX13" s="72">
        <v>0</v>
      </c>
      <c r="AY13" s="72">
        <v>0</v>
      </c>
      <c r="AZ13" s="72">
        <v>0</v>
      </c>
      <c r="BA13" s="51">
        <f t="shared" si="0"/>
        <v>171</v>
      </c>
      <c r="BB13" s="99">
        <f t="shared" si="3"/>
        <v>1710</v>
      </c>
      <c r="BC13" s="95">
        <f t="shared" si="2"/>
        <v>8550</v>
      </c>
    </row>
    <row r="14" spans="1:55" ht="15.75" x14ac:dyDescent="0.25">
      <c r="A14" s="90"/>
      <c r="B14" s="35" t="s">
        <v>49</v>
      </c>
      <c r="C14" s="19" t="s">
        <v>114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72">
        <v>0</v>
      </c>
      <c r="O14" s="72"/>
      <c r="P14" s="72">
        <v>0</v>
      </c>
      <c r="Q14" s="72">
        <v>7</v>
      </c>
      <c r="R14" s="72">
        <v>0</v>
      </c>
      <c r="S14" s="72">
        <v>8</v>
      </c>
      <c r="T14" s="72">
        <v>0</v>
      </c>
      <c r="U14" s="72">
        <v>0</v>
      </c>
      <c r="V14" s="72">
        <v>11</v>
      </c>
      <c r="W14" s="72">
        <v>0</v>
      </c>
      <c r="X14" s="72">
        <v>8</v>
      </c>
      <c r="Y14" s="72"/>
      <c r="Z14" s="72">
        <v>0</v>
      </c>
      <c r="AA14" s="72">
        <v>13</v>
      </c>
      <c r="AB14" s="72">
        <v>0</v>
      </c>
      <c r="AC14" s="72">
        <v>29</v>
      </c>
      <c r="AD14" s="72">
        <v>0</v>
      </c>
      <c r="AE14" s="72">
        <v>0</v>
      </c>
      <c r="AF14" s="72">
        <v>10</v>
      </c>
      <c r="AG14" s="72">
        <v>0</v>
      </c>
      <c r="AH14" s="72">
        <v>4</v>
      </c>
      <c r="AI14" s="72"/>
      <c r="AJ14" s="72">
        <v>0</v>
      </c>
      <c r="AK14" s="72">
        <v>5</v>
      </c>
      <c r="AL14" s="72">
        <v>0</v>
      </c>
      <c r="AM14" s="72">
        <v>1</v>
      </c>
      <c r="AN14" s="72">
        <v>0</v>
      </c>
      <c r="AO14" s="72">
        <v>0</v>
      </c>
      <c r="AP14" s="72">
        <v>5</v>
      </c>
      <c r="AQ14" s="72">
        <v>0</v>
      </c>
      <c r="AR14" s="72">
        <v>7</v>
      </c>
      <c r="AS14" s="72">
        <v>0</v>
      </c>
      <c r="AT14" s="72">
        <v>0</v>
      </c>
      <c r="AU14" s="72">
        <v>1</v>
      </c>
      <c r="AV14" s="72">
        <v>0</v>
      </c>
      <c r="AW14" s="72">
        <v>0</v>
      </c>
      <c r="AX14" s="72">
        <v>0</v>
      </c>
      <c r="AY14" s="72">
        <v>0</v>
      </c>
      <c r="AZ14" s="72">
        <v>0</v>
      </c>
      <c r="BA14" s="51">
        <f t="shared" si="0"/>
        <v>153</v>
      </c>
      <c r="BB14" s="99">
        <f t="shared" si="3"/>
        <v>1530</v>
      </c>
      <c r="BC14" s="95">
        <f t="shared" si="2"/>
        <v>7650</v>
      </c>
    </row>
    <row r="15" spans="1:55" ht="16.5" thickBot="1" x14ac:dyDescent="0.3">
      <c r="A15" s="29"/>
      <c r="B15" s="32" t="s">
        <v>40</v>
      </c>
      <c r="C15" s="47" t="s">
        <v>114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71">
        <v>0</v>
      </c>
      <c r="O15" s="71"/>
      <c r="P15" s="71">
        <v>3</v>
      </c>
      <c r="Q15" s="71">
        <v>4</v>
      </c>
      <c r="R15" s="71">
        <v>12</v>
      </c>
      <c r="S15" s="71">
        <v>7</v>
      </c>
      <c r="T15" s="71">
        <v>1</v>
      </c>
      <c r="U15" s="71">
        <v>10</v>
      </c>
      <c r="V15" s="71">
        <v>7</v>
      </c>
      <c r="W15" s="71">
        <v>11</v>
      </c>
      <c r="X15" s="71">
        <v>11</v>
      </c>
      <c r="Y15" s="71"/>
      <c r="Z15" s="71">
        <v>22</v>
      </c>
      <c r="AA15" s="71">
        <v>15</v>
      </c>
      <c r="AB15" s="71">
        <v>31</v>
      </c>
      <c r="AC15" s="71">
        <v>18</v>
      </c>
      <c r="AD15" s="71">
        <v>6</v>
      </c>
      <c r="AE15" s="71">
        <v>13</v>
      </c>
      <c r="AF15" s="71">
        <v>11</v>
      </c>
      <c r="AG15" s="71">
        <v>14</v>
      </c>
      <c r="AH15" s="71">
        <v>5</v>
      </c>
      <c r="AI15" s="71"/>
      <c r="AJ15" s="71">
        <v>10</v>
      </c>
      <c r="AK15" s="71">
        <v>12</v>
      </c>
      <c r="AL15" s="71">
        <v>9</v>
      </c>
      <c r="AM15" s="71">
        <v>3</v>
      </c>
      <c r="AN15" s="71">
        <v>0</v>
      </c>
      <c r="AO15" s="71">
        <v>4</v>
      </c>
      <c r="AP15" s="71">
        <v>4</v>
      </c>
      <c r="AQ15" s="71">
        <v>13</v>
      </c>
      <c r="AR15" s="71">
        <v>3</v>
      </c>
      <c r="AS15" s="71">
        <v>1</v>
      </c>
      <c r="AT15" s="71">
        <v>1</v>
      </c>
      <c r="AU15" s="71">
        <v>1</v>
      </c>
      <c r="AV15" s="71">
        <v>3</v>
      </c>
      <c r="AW15" s="71">
        <v>1</v>
      </c>
      <c r="AX15" s="71">
        <v>1</v>
      </c>
      <c r="AY15" s="71">
        <v>0</v>
      </c>
      <c r="AZ15" s="71">
        <v>1</v>
      </c>
      <c r="BA15" s="53">
        <f t="shared" si="0"/>
        <v>317</v>
      </c>
      <c r="BB15" s="98">
        <f t="shared" si="3"/>
        <v>3170</v>
      </c>
      <c r="BC15" s="94">
        <f t="shared" si="2"/>
        <v>15850</v>
      </c>
    </row>
    <row r="16" spans="1:55" ht="15.75" x14ac:dyDescent="0.25">
      <c r="A16" s="57"/>
      <c r="B16" s="58"/>
      <c r="C16" s="28" t="s">
        <v>25</v>
      </c>
      <c r="D16" s="55">
        <f t="shared" ref="D16:BA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AX16" si="7">SUM(J2:J15)</f>
        <v>70</v>
      </c>
      <c r="K16" s="55">
        <f t="shared" si="7"/>
        <v>56</v>
      </c>
      <c r="L16" s="55">
        <f t="shared" si="7"/>
        <v>57</v>
      </c>
      <c r="M16" s="55">
        <f t="shared" si="7"/>
        <v>7</v>
      </c>
      <c r="N16" s="55">
        <f t="shared" si="7"/>
        <v>3</v>
      </c>
      <c r="O16" s="55">
        <f t="shared" si="7"/>
        <v>1</v>
      </c>
      <c r="P16" s="55">
        <f t="shared" si="7"/>
        <v>50</v>
      </c>
      <c r="Q16" s="55">
        <f t="shared" si="7"/>
        <v>62</v>
      </c>
      <c r="R16" s="55">
        <f t="shared" si="7"/>
        <v>56</v>
      </c>
      <c r="S16" s="55">
        <f t="shared" si="7"/>
        <v>60</v>
      </c>
      <c r="T16" s="55">
        <f t="shared" si="7"/>
        <v>20</v>
      </c>
      <c r="U16" s="55">
        <f t="shared" si="7"/>
        <v>80</v>
      </c>
      <c r="V16" s="55">
        <f t="shared" si="7"/>
        <v>105</v>
      </c>
      <c r="W16" s="55">
        <f t="shared" si="7"/>
        <v>91</v>
      </c>
      <c r="X16" s="55">
        <f t="shared" si="7"/>
        <v>96</v>
      </c>
      <c r="Y16" s="55">
        <f t="shared" si="7"/>
        <v>2</v>
      </c>
      <c r="Z16" s="55">
        <f t="shared" si="7"/>
        <v>180</v>
      </c>
      <c r="AA16" s="55">
        <f t="shared" si="7"/>
        <v>207</v>
      </c>
      <c r="AB16" s="55">
        <f t="shared" si="7"/>
        <v>199</v>
      </c>
      <c r="AC16" s="55">
        <f t="shared" si="7"/>
        <v>258</v>
      </c>
      <c r="AD16" s="55">
        <f t="shared" si="7"/>
        <v>67</v>
      </c>
      <c r="AE16" s="55">
        <f t="shared" si="7"/>
        <v>129</v>
      </c>
      <c r="AF16" s="55">
        <f t="shared" si="7"/>
        <v>141</v>
      </c>
      <c r="AG16" s="55">
        <f t="shared" si="7"/>
        <v>122</v>
      </c>
      <c r="AH16" s="55">
        <f t="shared" si="7"/>
        <v>58</v>
      </c>
      <c r="AI16" s="55">
        <f t="shared" si="7"/>
        <v>6</v>
      </c>
      <c r="AJ16" s="55">
        <f t="shared" si="7"/>
        <v>71</v>
      </c>
      <c r="AK16" s="55">
        <f t="shared" si="7"/>
        <v>75</v>
      </c>
      <c r="AL16" s="55">
        <f t="shared" si="7"/>
        <v>64</v>
      </c>
      <c r="AM16" s="55">
        <f t="shared" si="7"/>
        <v>41</v>
      </c>
      <c r="AN16" s="55">
        <f t="shared" si="7"/>
        <v>11</v>
      </c>
      <c r="AO16" s="55">
        <f t="shared" si="7"/>
        <v>77</v>
      </c>
      <c r="AP16" s="55">
        <f t="shared" si="7"/>
        <v>70</v>
      </c>
      <c r="AQ16" s="55">
        <f t="shared" si="7"/>
        <v>74</v>
      </c>
      <c r="AR16" s="55">
        <f t="shared" si="7"/>
        <v>55</v>
      </c>
      <c r="AS16" s="55">
        <f t="shared" si="7"/>
        <v>4</v>
      </c>
      <c r="AT16" s="55">
        <f t="shared" si="7"/>
        <v>27</v>
      </c>
      <c r="AU16" s="55">
        <f t="shared" si="7"/>
        <v>28</v>
      </c>
      <c r="AV16" s="55">
        <f t="shared" si="7"/>
        <v>15</v>
      </c>
      <c r="AW16" s="55">
        <f t="shared" si="7"/>
        <v>8</v>
      </c>
      <c r="AX16" s="55">
        <f t="shared" si="7"/>
        <v>5</v>
      </c>
      <c r="AY16" s="55">
        <f t="shared" ref="AY16" si="8">SUM(AY2:AY15)</f>
        <v>1</v>
      </c>
      <c r="AZ16" s="55">
        <f t="shared" si="5"/>
        <v>2</v>
      </c>
      <c r="BA16" s="56">
        <f t="shared" si="5"/>
        <v>3144</v>
      </c>
      <c r="BB16" s="10"/>
      <c r="BC16" s="10"/>
    </row>
    <row r="17" spans="1:55" ht="15.75" x14ac:dyDescent="0.25">
      <c r="A17" s="59"/>
      <c r="B17" s="60"/>
      <c r="C17" s="24" t="s">
        <v>28</v>
      </c>
      <c r="D17" s="11">
        <f t="shared" ref="D17:BA17" si="9">D16*10</f>
        <v>740</v>
      </c>
      <c r="E17" s="11">
        <f t="shared" ref="E17:I17" si="10">E16*10</f>
        <v>110</v>
      </c>
      <c r="F17" s="11">
        <f t="shared" si="10"/>
        <v>760</v>
      </c>
      <c r="G17" s="11">
        <f t="shared" si="10"/>
        <v>620</v>
      </c>
      <c r="H17" s="11">
        <f t="shared" si="10"/>
        <v>640</v>
      </c>
      <c r="I17" s="11">
        <f t="shared" si="10"/>
        <v>460</v>
      </c>
      <c r="J17" s="11">
        <f t="shared" ref="J17:AX17" si="11">J16*10</f>
        <v>700</v>
      </c>
      <c r="K17" s="11">
        <f t="shared" si="11"/>
        <v>560</v>
      </c>
      <c r="L17" s="11">
        <f t="shared" si="11"/>
        <v>570</v>
      </c>
      <c r="M17" s="11">
        <f t="shared" si="11"/>
        <v>70</v>
      </c>
      <c r="N17" s="11">
        <f t="shared" si="11"/>
        <v>30</v>
      </c>
      <c r="O17" s="11">
        <f t="shared" si="11"/>
        <v>10</v>
      </c>
      <c r="P17" s="11">
        <f t="shared" si="11"/>
        <v>500</v>
      </c>
      <c r="Q17" s="11">
        <f t="shared" si="11"/>
        <v>620</v>
      </c>
      <c r="R17" s="11">
        <f t="shared" si="11"/>
        <v>560</v>
      </c>
      <c r="S17" s="11">
        <f t="shared" si="11"/>
        <v>600</v>
      </c>
      <c r="T17" s="11">
        <f t="shared" si="11"/>
        <v>200</v>
      </c>
      <c r="U17" s="11">
        <f t="shared" si="11"/>
        <v>800</v>
      </c>
      <c r="V17" s="11">
        <f t="shared" si="11"/>
        <v>1050</v>
      </c>
      <c r="W17" s="11">
        <f t="shared" si="11"/>
        <v>910</v>
      </c>
      <c r="X17" s="11">
        <f t="shared" si="11"/>
        <v>960</v>
      </c>
      <c r="Y17" s="11">
        <f t="shared" si="11"/>
        <v>20</v>
      </c>
      <c r="Z17" s="11">
        <f t="shared" si="11"/>
        <v>1800</v>
      </c>
      <c r="AA17" s="11">
        <f t="shared" si="11"/>
        <v>2070</v>
      </c>
      <c r="AB17" s="11">
        <f t="shared" si="11"/>
        <v>1990</v>
      </c>
      <c r="AC17" s="11">
        <f t="shared" si="11"/>
        <v>2580</v>
      </c>
      <c r="AD17" s="11">
        <f t="shared" si="11"/>
        <v>670</v>
      </c>
      <c r="AE17" s="11">
        <f t="shared" si="11"/>
        <v>1290</v>
      </c>
      <c r="AF17" s="11">
        <f t="shared" si="11"/>
        <v>1410</v>
      </c>
      <c r="AG17" s="11">
        <f t="shared" si="11"/>
        <v>1220</v>
      </c>
      <c r="AH17" s="11">
        <f t="shared" si="11"/>
        <v>580</v>
      </c>
      <c r="AI17" s="11">
        <f t="shared" si="11"/>
        <v>60</v>
      </c>
      <c r="AJ17" s="11">
        <f t="shared" si="11"/>
        <v>710</v>
      </c>
      <c r="AK17" s="11">
        <f t="shared" si="11"/>
        <v>750</v>
      </c>
      <c r="AL17" s="11">
        <f t="shared" si="11"/>
        <v>640</v>
      </c>
      <c r="AM17" s="11">
        <f t="shared" si="11"/>
        <v>410</v>
      </c>
      <c r="AN17" s="11">
        <f t="shared" si="11"/>
        <v>110</v>
      </c>
      <c r="AO17" s="11">
        <f t="shared" si="11"/>
        <v>770</v>
      </c>
      <c r="AP17" s="11">
        <f t="shared" si="11"/>
        <v>700</v>
      </c>
      <c r="AQ17" s="11">
        <f t="shared" si="11"/>
        <v>740</v>
      </c>
      <c r="AR17" s="11">
        <f t="shared" si="11"/>
        <v>550</v>
      </c>
      <c r="AS17" s="11">
        <f t="shared" si="11"/>
        <v>40</v>
      </c>
      <c r="AT17" s="11">
        <f t="shared" si="11"/>
        <v>270</v>
      </c>
      <c r="AU17" s="11">
        <f t="shared" si="11"/>
        <v>280</v>
      </c>
      <c r="AV17" s="11">
        <f t="shared" si="11"/>
        <v>150</v>
      </c>
      <c r="AW17" s="11">
        <f t="shared" si="11"/>
        <v>80</v>
      </c>
      <c r="AX17" s="11">
        <f t="shared" si="11"/>
        <v>50</v>
      </c>
      <c r="AY17" s="11">
        <f t="shared" ref="AY17" si="12">AY16*10</f>
        <v>10</v>
      </c>
      <c r="AZ17" s="11">
        <f t="shared" si="9"/>
        <v>20</v>
      </c>
      <c r="BA17" s="12">
        <f t="shared" si="9"/>
        <v>31440</v>
      </c>
      <c r="BB17" s="13"/>
      <c r="BC17" s="13"/>
    </row>
    <row r="18" spans="1:55" ht="16.5" thickBot="1" x14ac:dyDescent="0.3">
      <c r="A18" s="61"/>
      <c r="B18" s="62"/>
      <c r="C18" s="65" t="s">
        <v>149</v>
      </c>
      <c r="D18" s="66">
        <f t="shared" ref="D18:BA18" si="13">D17*5</f>
        <v>3700</v>
      </c>
      <c r="E18" s="66">
        <f t="shared" si="13"/>
        <v>550</v>
      </c>
      <c r="F18" s="66">
        <f t="shared" si="13"/>
        <v>3800</v>
      </c>
      <c r="G18" s="66">
        <f t="shared" si="13"/>
        <v>3100</v>
      </c>
      <c r="H18" s="66">
        <f t="shared" ref="H18:I18" si="14">H17*5</f>
        <v>3200</v>
      </c>
      <c r="I18" s="66">
        <f t="shared" si="14"/>
        <v>2300</v>
      </c>
      <c r="J18" s="66">
        <f t="shared" ref="J18:AX18" si="15">J17*5</f>
        <v>3500</v>
      </c>
      <c r="K18" s="66">
        <f t="shared" si="15"/>
        <v>2800</v>
      </c>
      <c r="L18" s="66">
        <f t="shared" si="15"/>
        <v>2850</v>
      </c>
      <c r="M18" s="66">
        <f t="shared" si="15"/>
        <v>350</v>
      </c>
      <c r="N18" s="66">
        <f t="shared" si="15"/>
        <v>150</v>
      </c>
      <c r="O18" s="66">
        <f t="shared" si="15"/>
        <v>50</v>
      </c>
      <c r="P18" s="66">
        <f t="shared" si="15"/>
        <v>2500</v>
      </c>
      <c r="Q18" s="66">
        <f t="shared" si="15"/>
        <v>3100</v>
      </c>
      <c r="R18" s="66">
        <f t="shared" si="15"/>
        <v>2800</v>
      </c>
      <c r="S18" s="66">
        <f t="shared" si="15"/>
        <v>3000</v>
      </c>
      <c r="T18" s="66">
        <f t="shared" si="15"/>
        <v>1000</v>
      </c>
      <c r="U18" s="66">
        <f t="shared" si="15"/>
        <v>4000</v>
      </c>
      <c r="V18" s="66">
        <f t="shared" si="15"/>
        <v>5250</v>
      </c>
      <c r="W18" s="66">
        <f t="shared" si="15"/>
        <v>4550</v>
      </c>
      <c r="X18" s="66">
        <f t="shared" si="15"/>
        <v>4800</v>
      </c>
      <c r="Y18" s="66">
        <f t="shared" si="15"/>
        <v>100</v>
      </c>
      <c r="Z18" s="66">
        <f t="shared" si="15"/>
        <v>9000</v>
      </c>
      <c r="AA18" s="66">
        <f t="shared" si="15"/>
        <v>10350</v>
      </c>
      <c r="AB18" s="66">
        <f t="shared" si="15"/>
        <v>9950</v>
      </c>
      <c r="AC18" s="66">
        <f t="shared" si="15"/>
        <v>12900</v>
      </c>
      <c r="AD18" s="66">
        <f t="shared" si="15"/>
        <v>3350</v>
      </c>
      <c r="AE18" s="66">
        <f t="shared" si="15"/>
        <v>6450</v>
      </c>
      <c r="AF18" s="66">
        <f t="shared" si="15"/>
        <v>7050</v>
      </c>
      <c r="AG18" s="66">
        <f t="shared" si="15"/>
        <v>6100</v>
      </c>
      <c r="AH18" s="66">
        <f t="shared" si="15"/>
        <v>2900</v>
      </c>
      <c r="AI18" s="66">
        <f t="shared" si="15"/>
        <v>300</v>
      </c>
      <c r="AJ18" s="66">
        <f t="shared" si="15"/>
        <v>3550</v>
      </c>
      <c r="AK18" s="66">
        <f t="shared" si="15"/>
        <v>3750</v>
      </c>
      <c r="AL18" s="66">
        <f t="shared" si="15"/>
        <v>3200</v>
      </c>
      <c r="AM18" s="66">
        <f t="shared" si="15"/>
        <v>2050</v>
      </c>
      <c r="AN18" s="66">
        <f t="shared" si="15"/>
        <v>550</v>
      </c>
      <c r="AO18" s="66">
        <f t="shared" si="15"/>
        <v>3850</v>
      </c>
      <c r="AP18" s="66">
        <f t="shared" si="15"/>
        <v>3500</v>
      </c>
      <c r="AQ18" s="66">
        <f t="shared" si="15"/>
        <v>3700</v>
      </c>
      <c r="AR18" s="66">
        <f t="shared" si="15"/>
        <v>2750</v>
      </c>
      <c r="AS18" s="66">
        <f t="shared" si="15"/>
        <v>200</v>
      </c>
      <c r="AT18" s="66">
        <f t="shared" si="15"/>
        <v>1350</v>
      </c>
      <c r="AU18" s="66">
        <f t="shared" si="15"/>
        <v>1400</v>
      </c>
      <c r="AV18" s="66">
        <f t="shared" si="15"/>
        <v>750</v>
      </c>
      <c r="AW18" s="66">
        <f t="shared" si="15"/>
        <v>400</v>
      </c>
      <c r="AX18" s="66">
        <f t="shared" si="15"/>
        <v>250</v>
      </c>
      <c r="AY18" s="66">
        <f t="shared" ref="AY18" si="16">AY17*5</f>
        <v>50</v>
      </c>
      <c r="AZ18" s="66">
        <f t="shared" si="13"/>
        <v>100</v>
      </c>
      <c r="BA18" s="65">
        <f t="shared" si="13"/>
        <v>157200</v>
      </c>
      <c r="BB18" s="14"/>
      <c r="BC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Spikevax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2021-07-09T14:26:36Z</dcterms:modified>
</cp:coreProperties>
</file>