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506_vakcinace\"/>
    </mc:Choice>
  </mc:AlternateContent>
  <xr:revisionPtr revIDLastSave="0" documentId="13_ncr:1_{6E8D41FB-9E20-4F23-AC9D-F88374C42D0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KRAJE spotřeby VAKCINY" sheetId="1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1" i="12" l="1"/>
  <c r="M20" i="12"/>
  <c r="M19" i="12"/>
  <c r="M18" i="12"/>
  <c r="M17" i="12"/>
  <c r="M16" i="12"/>
  <c r="M15" i="12"/>
  <c r="M14" i="12"/>
  <c r="M13" i="12"/>
  <c r="M12" i="12"/>
  <c r="M11" i="12"/>
  <c r="M10" i="12"/>
  <c r="M9" i="12"/>
  <c r="M8" i="12"/>
  <c r="M7" i="12"/>
  <c r="N21" i="12" l="1"/>
  <c r="N20" i="12"/>
  <c r="N19" i="12"/>
  <c r="N18" i="12"/>
  <c r="N17" i="12"/>
  <c r="N16" i="12"/>
  <c r="N15" i="12"/>
  <c r="N14" i="12"/>
  <c r="N13" i="12"/>
  <c r="N12" i="12"/>
  <c r="N11" i="12"/>
  <c r="N10" i="12"/>
  <c r="N9" i="12"/>
  <c r="N8" i="12"/>
  <c r="N7" i="12"/>
</calcChain>
</file>

<file path=xl/sharedStrings.xml><?xml version="1.0" encoding="utf-8"?>
<sst xmlns="http://schemas.openxmlformats.org/spreadsheetml/2006/main" count="38" uniqueCount="31">
  <si>
    <t>Kraj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</si>
  <si>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</si>
  <si>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</si>
  <si>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</si>
  <si>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</si>
  <si>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</si>
  <si>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</si>
  <si>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</si>
  <si>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</si>
  <si>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</si>
  <si>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</si>
  <si>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</si>
  <si>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</si>
  <si>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</si>
  <si>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</si>
  <si>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</si>
  <si>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Přehled dodaných a podaných dávek vakcíny dle kraje
Zdroj dat: ISIN / COVID-19 - Informační systém infekční nemoci</t>
  </si>
  <si>
    <t>CELKOVÝ POČET DODANÝCH A PODANÝCH DÁVEK VAKCÍN dle krajů</t>
  </si>
  <si>
    <t>Comirnaty (BioNTech Manufacturing GmbH)</t>
  </si>
  <si>
    <t>Počet dodaných dávek 
při 6 na lahvičku</t>
  </si>
  <si>
    <t>Vykázaný počet podaných dávek</t>
  </si>
  <si>
    <t>Počet dodaných dávek 
při 10 na lahvičku</t>
  </si>
  <si>
    <t xml:space="preserve">Počet dodaných dávek </t>
  </si>
  <si>
    <t>Počet dodaných dávek 
při 5 na lahvičku do 17.1. a 6 od 18.1.</t>
  </si>
  <si>
    <t>Počet dodaných dávek 
při 11 na lahvičku</t>
  </si>
  <si>
    <t>VAXZEVRIA (AstraZeneca)</t>
  </si>
  <si>
    <t>COVID-19 Vaccine Moderna (Moderna Biotech Spain, S.L.)</t>
  </si>
  <si>
    <t>COVID-19 Vaccine Janssen (Johnson &amp; Johson)</t>
  </si>
  <si>
    <t>Počet dodaných dávek 
při 5 na lahvičku</t>
  </si>
  <si>
    <t>Zpracováno dne: 06.05.2021 20:02</t>
  </si>
  <si>
    <t>Stav k datu: 06.05.2021 20:02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</si>
</sst>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5]#,##0;\(#,##0\)"/>
  </numFmts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1"/>
      <color rgb="FF000000"/>
      <name val="Calibri"/>
      <family val="2"/>
      <scheme val="minor"/>
    </font>
    <font>
      <b/>
      <sz val="12"/>
      <color rgb="FF000000"/>
      <name val="Calibri"/>
      <family val="2"/>
      <charset val="238"/>
    </font>
    <font>
      <b/>
      <i/>
      <sz val="11"/>
      <color rgb="FF000000"/>
      <name val="Calibri"/>
      <family val="2"/>
      <charset val="238"/>
    </font>
    <font>
      <i/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6" fillId="0" borderId="0"/>
  </cellStyleXfs>
  <cellXfs count="16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1" fillId="0" borderId="0" xfId="0" applyFont="1"/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0" fontId="8" fillId="2" borderId="1" xfId="1" applyFont="1" applyFill="1" applyBorder="1" applyAlignment="1">
      <alignment horizontal="center" vertical="center" wrapText="1" readingOrder="1"/>
    </xf>
    <xf numFmtId="164" fontId="9" fillId="0" borderId="1" xfId="1" applyNumberFormat="1" applyFont="1" applyBorder="1" applyAlignment="1">
      <alignment horizontal="center" vertical="center" wrapText="1" readingOrder="1"/>
    </xf>
    <xf numFmtId="164" fontId="8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horizontal="left" vertical="top" wrapText="1" readingOrder="1"/>
    </xf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horizontal="left" vertical="center" wrapText="1" readingOrder="1"/>
    </xf>
    <xf numFmtId="0" fontId="7" fillId="2" borderId="2" xfId="1" applyFont="1" applyFill="1" applyBorder="1" applyAlignment="1">
      <alignment horizontal="center" vertical="center" wrapText="1" readingOrder="1"/>
    </xf>
    <xf numFmtId="0" fontId="7" fillId="2" borderId="3" xfId="1" applyFont="1" applyFill="1" applyBorder="1" applyAlignment="1">
      <alignment horizontal="center" vertical="center" wrapText="1" readingOrder="1"/>
    </xf>
    <xf numFmtId="0" fontId="7" fillId="2" borderId="4" xfId="1" applyFont="1" applyFill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zoomScaleNormal="100" workbookViewId="0">
      <pane ySplit="6" topLeftCell="A7" activePane="bottomLeft" state="frozen"/>
      <selection pane="bottomLeft" activeCell="A6" sqref="A6"/>
    </sheetView>
  </sheetViews>
  <sheetFormatPr defaultRowHeight="15" x14ac:dyDescent="0.25"/>
  <cols>
    <col min="1" max="1" width="25.7109375" style="2" customWidth="1"/>
    <col min="2" max="2" width="19.28515625" style="2" customWidth="1"/>
    <col min="3" max="12" width="16.140625" style="2" customWidth="1"/>
    <col min="13" max="13" width="20.7109375" style="2" customWidth="1"/>
    <col min="14" max="14" width="16.140625" style="2" customWidth="1"/>
    <col min="15" max="16384" width="9.140625" style="2"/>
  </cols>
  <sheetData>
    <row r="1" spans="1:14" ht="33" customHeight="1" x14ac:dyDescent="0.25">
      <c r="A1" s="10" t="s">
        <v>16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x14ac:dyDescent="0.25">
      <c r="A2" s="11" t="s">
        <v>29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1" t="s">
        <v>30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ht="18.75" x14ac:dyDescent="0.25">
      <c r="A4" s="12" t="s">
        <v>17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ht="32.25" customHeight="1" x14ac:dyDescent="0.25">
      <c r="A5" s="1"/>
      <c r="B5" s="13" t="s">
        <v>18</v>
      </c>
      <c r="C5" s="14"/>
      <c r="D5" s="15"/>
      <c r="E5" s="13" t="s">
        <v>26</v>
      </c>
      <c r="F5" s="14"/>
      <c r="G5" s="15"/>
      <c r="H5" s="13" t="s">
        <v>25</v>
      </c>
      <c r="I5" s="14"/>
      <c r="J5" s="15"/>
      <c r="K5" s="13" t="s">
        <v>27</v>
      </c>
      <c r="L5" s="15"/>
      <c r="M5" s="13" t="s">
        <v>1</v>
      </c>
      <c r="N5" s="15"/>
    </row>
    <row r="6" spans="1:14" ht="60" x14ac:dyDescent="0.25">
      <c r="A6" s="1" t="s">
        <v>0</v>
      </c>
      <c r="B6" s="7" t="s">
        <v>23</v>
      </c>
      <c r="C6" s="7" t="s">
        <v>19</v>
      </c>
      <c r="D6" s="1" t="s">
        <v>20</v>
      </c>
      <c r="E6" s="7" t="s">
        <v>21</v>
      </c>
      <c r="F6" s="7" t="s">
        <v>24</v>
      </c>
      <c r="G6" s="1" t="s">
        <v>20</v>
      </c>
      <c r="H6" s="7" t="s">
        <v>21</v>
      </c>
      <c r="I6" s="7" t="s">
        <v>24</v>
      </c>
      <c r="J6" s="1" t="s">
        <v>20</v>
      </c>
      <c r="K6" s="7" t="s">
        <v>28</v>
      </c>
      <c r="L6" s="1" t="s">
        <v>20</v>
      </c>
      <c r="M6" s="7" t="s">
        <v>22</v>
      </c>
      <c r="N6" s="1" t="s">
        <v>20</v>
      </c>
    </row>
    <row r="7" spans="1:14" x14ac:dyDescent="0.25">
      <c r="A7" s="5" t="s">
        <v>2</v>
      </c>
      <c r="B7" s="8">
        <v>535665</v>
      </c>
      <c r="C7" s="8">
        <v>546390</v>
      </c>
      <c r="D7" s="3">
        <v>467818</v>
      </c>
      <c r="E7" s="8">
        <v>53200</v>
      </c>
      <c r="F7" s="8">
        <v>58520</v>
      </c>
      <c r="G7" s="3">
        <v>44305</v>
      </c>
      <c r="H7" s="8">
        <v>59900</v>
      </c>
      <c r="I7" s="8">
        <v>65890</v>
      </c>
      <c r="J7" s="3">
        <v>40764</v>
      </c>
      <c r="K7" s="8">
        <v>3600</v>
      </c>
      <c r="L7" s="3">
        <v>1407</v>
      </c>
      <c r="M7" s="8" t="str">
        <f>FIXED(B7+E7+H7+K7,0)&amp;" – "&amp;FIXED(C7+F7+I7+K7,0)</f>
        <v>652 365 – 674 400</v>
      </c>
      <c r="N7" s="3">
        <f>D7+G7+J7+L7</f>
        <v>554294</v>
      </c>
    </row>
    <row r="8" spans="1:14" x14ac:dyDescent="0.25">
      <c r="A8" s="5" t="s">
        <v>3</v>
      </c>
      <c r="B8" s="8">
        <v>348465</v>
      </c>
      <c r="C8" s="8">
        <v>351000</v>
      </c>
      <c r="D8" s="3">
        <v>289219</v>
      </c>
      <c r="E8" s="8">
        <v>47200</v>
      </c>
      <c r="F8" s="8">
        <v>51920</v>
      </c>
      <c r="G8" s="3">
        <v>38234</v>
      </c>
      <c r="H8" s="8">
        <v>65800</v>
      </c>
      <c r="I8" s="8">
        <v>72380</v>
      </c>
      <c r="J8" s="3">
        <v>50759</v>
      </c>
      <c r="K8" s="8">
        <v>3500</v>
      </c>
      <c r="L8" s="3">
        <v>2351</v>
      </c>
      <c r="M8" s="8" t="str">
        <f t="shared" ref="M8:M21" si="0">FIXED(B8+E8+H8+K8,0)&amp;" – "&amp;FIXED(C8+F8+I8+K8,0)</f>
        <v>464 965 – 478 800</v>
      </c>
      <c r="N8" s="3">
        <f t="shared" ref="N8:N21" si="1">D8+G8+J8+L8</f>
        <v>380563</v>
      </c>
    </row>
    <row r="9" spans="1:14" x14ac:dyDescent="0.25">
      <c r="A9" s="5" t="s">
        <v>4</v>
      </c>
      <c r="B9" s="8">
        <v>187590</v>
      </c>
      <c r="C9" s="8">
        <v>189540</v>
      </c>
      <c r="D9" s="3">
        <v>176199</v>
      </c>
      <c r="E9" s="8">
        <v>22200</v>
      </c>
      <c r="F9" s="8">
        <v>24420</v>
      </c>
      <c r="G9" s="3">
        <v>21068</v>
      </c>
      <c r="H9" s="8">
        <v>29500</v>
      </c>
      <c r="I9" s="8">
        <v>32450</v>
      </c>
      <c r="J9" s="3">
        <v>23352</v>
      </c>
      <c r="K9" s="8">
        <v>1050</v>
      </c>
      <c r="L9" s="3">
        <v>255</v>
      </c>
      <c r="M9" s="8" t="str">
        <f t="shared" si="0"/>
        <v>240 340 – 247 460</v>
      </c>
      <c r="N9" s="3">
        <f t="shared" si="1"/>
        <v>220874</v>
      </c>
    </row>
    <row r="10" spans="1:14" x14ac:dyDescent="0.25">
      <c r="A10" s="5" t="s">
        <v>5</v>
      </c>
      <c r="B10" s="8">
        <v>167895</v>
      </c>
      <c r="C10" s="8">
        <v>169650</v>
      </c>
      <c r="D10" s="3">
        <v>154548</v>
      </c>
      <c r="E10" s="8">
        <v>20100</v>
      </c>
      <c r="F10" s="8">
        <v>22110</v>
      </c>
      <c r="G10" s="3">
        <v>16077</v>
      </c>
      <c r="H10" s="8">
        <v>25100</v>
      </c>
      <c r="I10" s="8">
        <v>27610</v>
      </c>
      <c r="J10" s="3">
        <v>19755</v>
      </c>
      <c r="K10" s="8">
        <v>1600</v>
      </c>
      <c r="L10" s="3">
        <v>570</v>
      </c>
      <c r="M10" s="8" t="str">
        <f t="shared" si="0"/>
        <v>214 695 – 220 970</v>
      </c>
      <c r="N10" s="3">
        <f t="shared" si="1"/>
        <v>190950</v>
      </c>
    </row>
    <row r="11" spans="1:14" x14ac:dyDescent="0.25">
      <c r="A11" s="5" t="s">
        <v>6</v>
      </c>
      <c r="B11" s="8">
        <v>85995</v>
      </c>
      <c r="C11" s="8">
        <v>86580</v>
      </c>
      <c r="D11" s="3">
        <v>69095</v>
      </c>
      <c r="E11" s="8">
        <v>11000</v>
      </c>
      <c r="F11" s="8">
        <v>12100</v>
      </c>
      <c r="G11" s="3">
        <v>9347</v>
      </c>
      <c r="H11" s="8">
        <v>29800</v>
      </c>
      <c r="I11" s="8">
        <v>32780</v>
      </c>
      <c r="J11" s="3">
        <v>23146</v>
      </c>
      <c r="K11" s="8">
        <v>300</v>
      </c>
      <c r="L11" s="3">
        <v>162</v>
      </c>
      <c r="M11" s="8" t="str">
        <f t="shared" si="0"/>
        <v>127 095 – 131 760</v>
      </c>
      <c r="N11" s="3">
        <f t="shared" si="1"/>
        <v>101750</v>
      </c>
    </row>
    <row r="12" spans="1:14" x14ac:dyDescent="0.25">
      <c r="A12" s="5" t="s">
        <v>7</v>
      </c>
      <c r="B12" s="8">
        <v>226980</v>
      </c>
      <c r="C12" s="8">
        <v>228150</v>
      </c>
      <c r="D12" s="3">
        <v>194600</v>
      </c>
      <c r="E12" s="8">
        <v>30800</v>
      </c>
      <c r="F12" s="8">
        <v>33880</v>
      </c>
      <c r="G12" s="3">
        <v>24687</v>
      </c>
      <c r="H12" s="8">
        <v>36900</v>
      </c>
      <c r="I12" s="8">
        <v>40590</v>
      </c>
      <c r="J12" s="3">
        <v>27812</v>
      </c>
      <c r="K12" s="8">
        <v>1800</v>
      </c>
      <c r="L12" s="3">
        <v>970</v>
      </c>
      <c r="M12" s="8" t="str">
        <f t="shared" si="0"/>
        <v>296 480 – 304 420</v>
      </c>
      <c r="N12" s="3">
        <f t="shared" si="1"/>
        <v>248069</v>
      </c>
    </row>
    <row r="13" spans="1:14" x14ac:dyDescent="0.25">
      <c r="A13" s="5" t="s">
        <v>8</v>
      </c>
      <c r="B13" s="8">
        <v>125385</v>
      </c>
      <c r="C13" s="8">
        <v>126360</v>
      </c>
      <c r="D13" s="3">
        <v>107495</v>
      </c>
      <c r="E13" s="8">
        <v>15900</v>
      </c>
      <c r="F13" s="8">
        <v>17490</v>
      </c>
      <c r="G13" s="3">
        <v>13541</v>
      </c>
      <c r="H13" s="8">
        <v>19900</v>
      </c>
      <c r="I13" s="8">
        <v>21890</v>
      </c>
      <c r="J13" s="3">
        <v>14695</v>
      </c>
      <c r="K13" s="8">
        <v>900</v>
      </c>
      <c r="L13" s="3">
        <v>348</v>
      </c>
      <c r="M13" s="8" t="str">
        <f t="shared" si="0"/>
        <v>162 085 – 166 640</v>
      </c>
      <c r="N13" s="3">
        <f t="shared" si="1"/>
        <v>136079</v>
      </c>
    </row>
    <row r="14" spans="1:14" x14ac:dyDescent="0.25">
      <c r="A14" s="5" t="s">
        <v>9</v>
      </c>
      <c r="B14" s="8">
        <v>164775</v>
      </c>
      <c r="C14" s="8">
        <v>166140</v>
      </c>
      <c r="D14" s="3">
        <v>149798</v>
      </c>
      <c r="E14" s="8">
        <v>19900</v>
      </c>
      <c r="F14" s="8">
        <v>21890</v>
      </c>
      <c r="G14" s="3">
        <v>19921</v>
      </c>
      <c r="H14" s="8">
        <v>31000</v>
      </c>
      <c r="I14" s="8">
        <v>34100</v>
      </c>
      <c r="J14" s="3">
        <v>25563</v>
      </c>
      <c r="K14" s="8">
        <v>1500</v>
      </c>
      <c r="L14" s="3">
        <v>642</v>
      </c>
      <c r="M14" s="8" t="str">
        <f t="shared" si="0"/>
        <v>217 175 – 223 630</v>
      </c>
      <c r="N14" s="3">
        <f t="shared" si="1"/>
        <v>195924</v>
      </c>
    </row>
    <row r="15" spans="1:14" x14ac:dyDescent="0.25">
      <c r="A15" s="5" t="s">
        <v>10</v>
      </c>
      <c r="B15" s="8">
        <v>140790</v>
      </c>
      <c r="C15" s="8">
        <v>141570</v>
      </c>
      <c r="D15" s="3">
        <v>117407</v>
      </c>
      <c r="E15" s="8">
        <v>18900</v>
      </c>
      <c r="F15" s="8">
        <v>20790</v>
      </c>
      <c r="G15" s="3">
        <v>17651</v>
      </c>
      <c r="H15" s="8">
        <v>23500</v>
      </c>
      <c r="I15" s="8">
        <v>25850</v>
      </c>
      <c r="J15" s="3">
        <v>17649</v>
      </c>
      <c r="K15" s="8">
        <v>1500</v>
      </c>
      <c r="L15" s="3">
        <v>811</v>
      </c>
      <c r="M15" s="8" t="str">
        <f t="shared" si="0"/>
        <v>184 690 – 189 710</v>
      </c>
      <c r="N15" s="3">
        <f t="shared" si="1"/>
        <v>153518</v>
      </c>
    </row>
    <row r="16" spans="1:14" x14ac:dyDescent="0.25">
      <c r="A16" s="5" t="s">
        <v>11</v>
      </c>
      <c r="B16" s="8">
        <v>138255</v>
      </c>
      <c r="C16" s="8">
        <v>139230</v>
      </c>
      <c r="D16" s="3">
        <v>120399</v>
      </c>
      <c r="E16" s="8">
        <v>18800</v>
      </c>
      <c r="F16" s="8">
        <v>20680</v>
      </c>
      <c r="G16" s="3">
        <v>15090</v>
      </c>
      <c r="H16" s="8">
        <v>27300</v>
      </c>
      <c r="I16" s="8">
        <v>30030</v>
      </c>
      <c r="J16" s="3">
        <v>23330</v>
      </c>
      <c r="K16" s="8">
        <v>1400</v>
      </c>
      <c r="L16" s="3">
        <v>591</v>
      </c>
      <c r="M16" s="8" t="str">
        <f t="shared" si="0"/>
        <v>185 755 – 191 340</v>
      </c>
      <c r="N16" s="3">
        <f t="shared" si="1"/>
        <v>159410</v>
      </c>
    </row>
    <row r="17" spans="1:14" x14ac:dyDescent="0.25">
      <c r="A17" s="5" t="s">
        <v>12</v>
      </c>
      <c r="B17" s="8">
        <v>370679.99999978999</v>
      </c>
      <c r="C17" s="8">
        <v>376139.99999978999</v>
      </c>
      <c r="D17" s="3">
        <v>318910</v>
      </c>
      <c r="E17" s="8">
        <v>43400</v>
      </c>
      <c r="F17" s="8">
        <v>47740</v>
      </c>
      <c r="G17" s="3">
        <v>38060</v>
      </c>
      <c r="H17" s="8">
        <v>54900</v>
      </c>
      <c r="I17" s="8">
        <v>60390</v>
      </c>
      <c r="J17" s="3">
        <v>42573</v>
      </c>
      <c r="K17" s="8">
        <v>2950</v>
      </c>
      <c r="L17" s="3">
        <v>1578</v>
      </c>
      <c r="M17" s="8" t="str">
        <f t="shared" si="0"/>
        <v>471 930 – 487 220</v>
      </c>
      <c r="N17" s="3">
        <f t="shared" si="1"/>
        <v>401121</v>
      </c>
    </row>
    <row r="18" spans="1:14" x14ac:dyDescent="0.25">
      <c r="A18" s="5" t="s">
        <v>13</v>
      </c>
      <c r="B18" s="8">
        <v>181935</v>
      </c>
      <c r="C18" s="8">
        <v>183690</v>
      </c>
      <c r="D18" s="3">
        <v>151719</v>
      </c>
      <c r="E18" s="8">
        <v>23000</v>
      </c>
      <c r="F18" s="8">
        <v>25300</v>
      </c>
      <c r="G18" s="3">
        <v>27436</v>
      </c>
      <c r="H18" s="8">
        <v>29400</v>
      </c>
      <c r="I18" s="8">
        <v>32340</v>
      </c>
      <c r="J18" s="3">
        <v>22968</v>
      </c>
      <c r="K18" s="8">
        <v>1150</v>
      </c>
      <c r="L18" s="3">
        <v>624</v>
      </c>
      <c r="M18" s="8" t="str">
        <f t="shared" si="0"/>
        <v>235 485 – 242 480</v>
      </c>
      <c r="N18" s="3">
        <f t="shared" si="1"/>
        <v>202747</v>
      </c>
    </row>
    <row r="19" spans="1:14" x14ac:dyDescent="0.25">
      <c r="A19" s="5" t="s">
        <v>14</v>
      </c>
      <c r="B19" s="8">
        <v>159315</v>
      </c>
      <c r="C19" s="8">
        <v>160290</v>
      </c>
      <c r="D19" s="3">
        <v>141295</v>
      </c>
      <c r="E19" s="8">
        <v>21300</v>
      </c>
      <c r="F19" s="8">
        <v>23430</v>
      </c>
      <c r="G19" s="3">
        <v>21468</v>
      </c>
      <c r="H19" s="8">
        <v>28100</v>
      </c>
      <c r="I19" s="8">
        <v>30910</v>
      </c>
      <c r="J19" s="3">
        <v>21483</v>
      </c>
      <c r="K19" s="8">
        <v>2200</v>
      </c>
      <c r="L19" s="3">
        <v>1120</v>
      </c>
      <c r="M19" s="8" t="str">
        <f t="shared" si="0"/>
        <v>210 915 – 216 830</v>
      </c>
      <c r="N19" s="3">
        <f t="shared" si="1"/>
        <v>185366</v>
      </c>
    </row>
    <row r="20" spans="1:14" x14ac:dyDescent="0.25">
      <c r="A20" s="5" t="s">
        <v>15</v>
      </c>
      <c r="B20" s="8">
        <v>324105.00000021001</v>
      </c>
      <c r="C20" s="8">
        <v>327030.00000021001</v>
      </c>
      <c r="D20" s="3">
        <v>294048</v>
      </c>
      <c r="E20" s="8">
        <v>55100</v>
      </c>
      <c r="F20" s="8">
        <v>60610</v>
      </c>
      <c r="G20" s="3">
        <v>44266</v>
      </c>
      <c r="H20" s="8">
        <v>55000</v>
      </c>
      <c r="I20" s="8">
        <v>60500</v>
      </c>
      <c r="J20" s="3">
        <v>38669</v>
      </c>
      <c r="K20" s="8">
        <v>2350</v>
      </c>
      <c r="L20" s="3">
        <v>1249</v>
      </c>
      <c r="M20" s="8" t="str">
        <f t="shared" si="0"/>
        <v>436 555 – 450 490</v>
      </c>
      <c r="N20" s="3">
        <f t="shared" si="1"/>
        <v>378232</v>
      </c>
    </row>
    <row r="21" spans="1:14" x14ac:dyDescent="0.25">
      <c r="A21" s="6" t="s">
        <v>1</v>
      </c>
      <c r="B21" s="9">
        <v>3157830</v>
      </c>
      <c r="C21" s="9">
        <v>3191760</v>
      </c>
      <c r="D21" s="4">
        <v>2752550</v>
      </c>
      <c r="E21" s="9">
        <v>400800</v>
      </c>
      <c r="F21" s="9">
        <v>440880</v>
      </c>
      <c r="G21" s="4">
        <v>351151</v>
      </c>
      <c r="H21" s="9">
        <v>516100</v>
      </c>
      <c r="I21" s="9">
        <v>567710</v>
      </c>
      <c r="J21" s="4">
        <v>392518</v>
      </c>
      <c r="K21" s="9">
        <v>25800</v>
      </c>
      <c r="L21" s="4">
        <v>12678</v>
      </c>
      <c r="M21" s="9" t="str">
        <f t="shared" si="0"/>
        <v>4 100 530 – 4 226 150</v>
      </c>
      <c r="N21" s="4">
        <f t="shared" si="1"/>
        <v>3508897</v>
      </c>
    </row>
  </sheetData>
  <mergeCells count="9">
    <mergeCell ref="A1:N1"/>
    <mergeCell ref="A2:N2"/>
    <mergeCell ref="A3:N3"/>
    <mergeCell ref="A4:N4"/>
    <mergeCell ref="B5:D5"/>
    <mergeCell ref="E5:G5"/>
    <mergeCell ref="H5:J5"/>
    <mergeCell ref="M5:N5"/>
    <mergeCell ref="K5:L5"/>
  </mergeCells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CELKEM KRAJE spotřeby VAKCINY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Dušek</dc:creator>
  <cp:lastModifiedBy>Mužík Jan RNDr. Ph.D.</cp:lastModifiedBy>
  <dcterms:created xsi:type="dcterms:W3CDTF">2021-02-19T02:38:45Z</dcterms:created>
  <dcterms:modified xsi:type="dcterms:W3CDTF">2021-05-06T21:50:40Z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