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13_ncr:1_{F9307597-FD8B-4310-A32F-1A1CB239C132}" xr6:coauthVersionLast="45" xr6:coauthVersionMax="45" xr10:uidLastSave="{00000000-0000-0000-0000-000000000000}"/>
  <bookViews>
    <workbookView xWindow="-120" yWindow="-120" windowWidth="24240" windowHeight="13290" tabRatio="489" activeTab="3" xr2:uid="{00000000-000D-0000-FFFF-FFFF00000000}"/>
  </bookViews>
  <sheets>
    <sheet name="R=0.75" sheetId="2" r:id="rId1"/>
    <sheet name="R=0.85" sheetId="20" r:id="rId2"/>
    <sheet name="R=0.95" sheetId="21" r:id="rId3"/>
    <sheet name="R=1.10" sheetId="22" r:id="rId4"/>
  </sheets>
  <definedNames>
    <definedName name="_xlnm._FilterDatabase" localSheetId="0" hidden="1">'R=0.75'!$A$2:$AR$122</definedName>
    <definedName name="_xlnm._FilterDatabase" localSheetId="1" hidden="1">'R=0.85'!$A$2:$AR$122</definedName>
    <definedName name="_xlnm._FilterDatabase" localSheetId="2" hidden="1">'R=0.95'!$A$2:$AR$122</definedName>
    <definedName name="_xlnm._FilterDatabase" localSheetId="3" hidden="1">'R=1.10'!$A$2:$AR$122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19" i="22" l="1"/>
  <c r="BF119" i="22"/>
  <c r="BE119" i="22"/>
  <c r="BD119" i="22"/>
  <c r="BC119" i="22"/>
  <c r="BB119" i="22"/>
  <c r="BA119" i="22"/>
  <c r="BG115" i="22"/>
  <c r="BF115" i="22"/>
  <c r="BE115" i="22"/>
  <c r="BD115" i="22"/>
  <c r="BC115" i="22"/>
  <c r="BB115" i="22"/>
  <c r="BA115" i="22"/>
  <c r="BG111" i="22"/>
  <c r="BF111" i="22"/>
  <c r="BE111" i="22"/>
  <c r="BD111" i="22"/>
  <c r="BC111" i="22"/>
  <c r="BB111" i="22"/>
  <c r="BA111" i="22"/>
  <c r="BG107" i="22"/>
  <c r="BF107" i="22"/>
  <c r="BE107" i="22"/>
  <c r="BD107" i="22"/>
  <c r="BC107" i="22"/>
  <c r="BB107" i="22"/>
  <c r="BA107" i="22"/>
  <c r="BG103" i="22"/>
  <c r="BF103" i="22"/>
  <c r="BE103" i="22"/>
  <c r="BD103" i="22"/>
  <c r="BC103" i="22"/>
  <c r="BB103" i="22"/>
  <c r="BA103" i="22"/>
  <c r="BG99" i="22"/>
  <c r="BF99" i="22"/>
  <c r="BE99" i="22"/>
  <c r="BD99" i="22"/>
  <c r="BC99" i="22"/>
  <c r="BB99" i="22"/>
  <c r="BA99" i="22"/>
  <c r="BG95" i="22"/>
  <c r="BF95" i="22"/>
  <c r="BE95" i="22"/>
  <c r="BD95" i="22"/>
  <c r="BC95" i="22"/>
  <c r="BB95" i="22"/>
  <c r="BA95" i="22"/>
  <c r="BG91" i="22"/>
  <c r="BF91" i="22"/>
  <c r="BE91" i="22"/>
  <c r="BD91" i="22"/>
  <c r="BC91" i="22"/>
  <c r="BB91" i="22"/>
  <c r="BA91" i="22"/>
  <c r="BG87" i="22"/>
  <c r="BF87" i="22"/>
  <c r="BE87" i="22"/>
  <c r="BD87" i="22"/>
  <c r="BC87" i="22"/>
  <c r="BB87" i="22"/>
  <c r="BA87" i="22"/>
  <c r="BG83" i="22"/>
  <c r="BF83" i="22"/>
  <c r="BE83" i="22"/>
  <c r="BD83" i="22"/>
  <c r="BC83" i="22"/>
  <c r="BB83" i="22"/>
  <c r="BA83" i="22"/>
  <c r="BG79" i="22"/>
  <c r="BF79" i="22"/>
  <c r="BE79" i="22"/>
  <c r="BD79" i="22"/>
  <c r="BC79" i="22"/>
  <c r="BB79" i="22"/>
  <c r="BA79" i="22"/>
  <c r="BG75" i="22"/>
  <c r="BF75" i="22"/>
  <c r="BE75" i="22"/>
  <c r="BD75" i="22"/>
  <c r="BC75" i="22"/>
  <c r="BB75" i="22"/>
  <c r="BA75" i="22"/>
  <c r="BG71" i="22"/>
  <c r="BF71" i="22"/>
  <c r="BE71" i="22"/>
  <c r="BD71" i="22"/>
  <c r="BC71" i="22"/>
  <c r="BB71" i="22"/>
  <c r="BA71" i="22"/>
  <c r="BG67" i="22"/>
  <c r="BF67" i="22"/>
  <c r="BE67" i="22"/>
  <c r="BD67" i="22"/>
  <c r="BC67" i="22"/>
  <c r="BB67" i="22"/>
  <c r="BA67" i="22"/>
  <c r="BG63" i="22"/>
  <c r="BF63" i="22"/>
  <c r="BE63" i="22"/>
  <c r="BD63" i="22"/>
  <c r="BC63" i="22"/>
  <c r="BB63" i="22"/>
  <c r="BA63" i="22"/>
  <c r="BG59" i="22"/>
  <c r="BF59" i="22"/>
  <c r="BE59" i="22"/>
  <c r="BD59" i="22"/>
  <c r="BC59" i="22"/>
  <c r="BB59" i="22"/>
  <c r="BA59" i="22"/>
  <c r="BG55" i="22"/>
  <c r="BF55" i="22"/>
  <c r="BE55" i="22"/>
  <c r="BD55" i="22"/>
  <c r="BC55" i="22"/>
  <c r="BB55" i="22"/>
  <c r="BA55" i="22"/>
  <c r="BG51" i="22"/>
  <c r="BF51" i="22"/>
  <c r="BE51" i="22"/>
  <c r="BD51" i="22"/>
  <c r="BC51" i="22"/>
  <c r="BB51" i="22"/>
  <c r="BA51" i="22"/>
  <c r="BG47" i="22"/>
  <c r="BF47" i="22"/>
  <c r="BE47" i="22"/>
  <c r="BD47" i="22"/>
  <c r="BC47" i="22"/>
  <c r="BB47" i="22"/>
  <c r="BA47" i="22"/>
  <c r="BG43" i="22"/>
  <c r="BF43" i="22"/>
  <c r="BE43" i="22"/>
  <c r="BD43" i="22"/>
  <c r="BC43" i="22"/>
  <c r="BB43" i="22"/>
  <c r="BA43" i="22"/>
  <c r="BG39" i="22"/>
  <c r="BF39" i="22"/>
  <c r="BE39" i="22"/>
  <c r="BD39" i="22"/>
  <c r="BC39" i="22"/>
  <c r="BB39" i="22"/>
  <c r="BA39" i="22"/>
  <c r="BG35" i="22"/>
  <c r="BF35" i="22"/>
  <c r="BE35" i="22"/>
  <c r="BD35" i="22"/>
  <c r="BC35" i="22"/>
  <c r="BB35" i="22"/>
  <c r="BA35" i="22"/>
  <c r="BG31" i="22"/>
  <c r="BF31" i="22"/>
  <c r="BE31" i="22"/>
  <c r="BD31" i="22"/>
  <c r="BC31" i="22"/>
  <c r="BB31" i="22"/>
  <c r="BA31" i="22"/>
  <c r="BG27" i="22"/>
  <c r="BF27" i="22"/>
  <c r="BE27" i="22"/>
  <c r="BD27" i="22"/>
  <c r="BC27" i="22"/>
  <c r="BB27" i="22"/>
  <c r="BA27" i="22"/>
  <c r="BG23" i="22"/>
  <c r="BF23" i="22"/>
  <c r="BE23" i="22"/>
  <c r="BD23" i="22"/>
  <c r="BC23" i="22"/>
  <c r="BB23" i="22"/>
  <c r="BA23" i="22"/>
  <c r="BG19" i="22"/>
  <c r="BF19" i="22"/>
  <c r="BE19" i="22"/>
  <c r="BD19" i="22"/>
  <c r="BC19" i="22"/>
  <c r="BB19" i="22"/>
  <c r="BA19" i="22"/>
  <c r="BG15" i="22"/>
  <c r="BF15" i="22"/>
  <c r="BE15" i="22"/>
  <c r="BD15" i="22"/>
  <c r="BC15" i="22"/>
  <c r="BB15" i="22"/>
  <c r="BA15" i="22"/>
  <c r="BG11" i="22"/>
  <c r="BF11" i="22"/>
  <c r="BE11" i="22"/>
  <c r="BD11" i="22"/>
  <c r="BC11" i="22"/>
  <c r="BB11" i="22"/>
  <c r="BA11" i="22"/>
  <c r="BG7" i="22"/>
  <c r="BF7" i="22"/>
  <c r="BE7" i="22"/>
  <c r="BD7" i="22"/>
  <c r="BC7" i="22"/>
  <c r="BB7" i="22"/>
  <c r="BA7" i="22"/>
  <c r="BG3" i="22"/>
  <c r="BF3" i="22"/>
  <c r="BE3" i="22"/>
  <c r="BD3" i="22"/>
  <c r="BC3" i="22"/>
  <c r="BB3" i="22"/>
  <c r="BA3" i="22"/>
  <c r="BG119" i="21"/>
  <c r="BF119" i="21"/>
  <c r="BE119" i="21"/>
  <c r="BD119" i="21"/>
  <c r="BC119" i="21"/>
  <c r="BB119" i="21"/>
  <c r="BA119" i="21"/>
  <c r="BG115" i="21"/>
  <c r="BF115" i="21"/>
  <c r="BE115" i="21"/>
  <c r="BD115" i="21"/>
  <c r="BC115" i="21"/>
  <c r="BB115" i="21"/>
  <c r="BA115" i="21"/>
  <c r="BG111" i="21"/>
  <c r="BF111" i="21"/>
  <c r="BE111" i="21"/>
  <c r="BD111" i="21"/>
  <c r="BC111" i="21"/>
  <c r="BB111" i="21"/>
  <c r="BA111" i="21"/>
  <c r="BG107" i="21"/>
  <c r="BF107" i="21"/>
  <c r="BE107" i="21"/>
  <c r="BD107" i="21"/>
  <c r="BC107" i="21"/>
  <c r="BB107" i="21"/>
  <c r="BA107" i="21"/>
  <c r="BG103" i="21"/>
  <c r="BF103" i="21"/>
  <c r="BE103" i="21"/>
  <c r="BD103" i="21"/>
  <c r="BC103" i="21"/>
  <c r="BB103" i="21"/>
  <c r="BA103" i="21"/>
  <c r="BG99" i="21"/>
  <c r="BF99" i="21"/>
  <c r="BE99" i="21"/>
  <c r="BD99" i="21"/>
  <c r="BC99" i="21"/>
  <c r="BB99" i="21"/>
  <c r="BA99" i="21"/>
  <c r="BG95" i="21"/>
  <c r="BF95" i="21"/>
  <c r="BE95" i="21"/>
  <c r="BD95" i="21"/>
  <c r="BC95" i="21"/>
  <c r="BB95" i="21"/>
  <c r="BA95" i="21"/>
  <c r="BG91" i="21"/>
  <c r="BF91" i="21"/>
  <c r="BE91" i="21"/>
  <c r="BD91" i="21"/>
  <c r="BC91" i="21"/>
  <c r="BB91" i="21"/>
  <c r="BA91" i="21"/>
  <c r="BG87" i="21"/>
  <c r="BF87" i="21"/>
  <c r="BE87" i="21"/>
  <c r="BD87" i="21"/>
  <c r="BC87" i="21"/>
  <c r="BB87" i="21"/>
  <c r="BA87" i="21"/>
  <c r="BG83" i="21"/>
  <c r="BF83" i="21"/>
  <c r="BE83" i="21"/>
  <c r="BD83" i="21"/>
  <c r="BC83" i="21"/>
  <c r="BB83" i="21"/>
  <c r="BA83" i="21"/>
  <c r="BG79" i="21"/>
  <c r="BF79" i="21"/>
  <c r="BE79" i="21"/>
  <c r="BD79" i="21"/>
  <c r="BC79" i="21"/>
  <c r="BB79" i="21"/>
  <c r="BA79" i="21"/>
  <c r="BG75" i="21"/>
  <c r="BF75" i="21"/>
  <c r="BE75" i="21"/>
  <c r="BD75" i="21"/>
  <c r="BC75" i="21"/>
  <c r="BB75" i="21"/>
  <c r="BA75" i="21"/>
  <c r="BG71" i="21"/>
  <c r="BF71" i="21"/>
  <c r="BE71" i="21"/>
  <c r="BD71" i="21"/>
  <c r="BC71" i="21"/>
  <c r="BB71" i="21"/>
  <c r="BA71" i="21"/>
  <c r="BG67" i="21"/>
  <c r="BF67" i="21"/>
  <c r="BE67" i="21"/>
  <c r="BD67" i="21"/>
  <c r="BC67" i="21"/>
  <c r="BB67" i="21"/>
  <c r="BA67" i="21"/>
  <c r="BG63" i="21"/>
  <c r="BF63" i="21"/>
  <c r="BE63" i="21"/>
  <c r="BD63" i="21"/>
  <c r="BC63" i="21"/>
  <c r="BB63" i="21"/>
  <c r="BA63" i="21"/>
  <c r="BG59" i="21"/>
  <c r="BF59" i="21"/>
  <c r="BE59" i="21"/>
  <c r="BD59" i="21"/>
  <c r="BC59" i="21"/>
  <c r="BB59" i="21"/>
  <c r="BA59" i="21"/>
  <c r="BG55" i="21"/>
  <c r="BF55" i="21"/>
  <c r="BE55" i="21"/>
  <c r="BD55" i="21"/>
  <c r="BC55" i="21"/>
  <c r="BB55" i="21"/>
  <c r="BA55" i="21"/>
  <c r="BG51" i="21"/>
  <c r="BF51" i="21"/>
  <c r="BE51" i="21"/>
  <c r="BD51" i="21"/>
  <c r="BC51" i="21"/>
  <c r="BB51" i="21"/>
  <c r="BA51" i="21"/>
  <c r="BG47" i="21"/>
  <c r="BF47" i="21"/>
  <c r="BE47" i="21"/>
  <c r="BD47" i="21"/>
  <c r="BC47" i="21"/>
  <c r="BB47" i="21"/>
  <c r="BA47" i="21"/>
  <c r="BG43" i="21"/>
  <c r="BF43" i="21"/>
  <c r="BE43" i="21"/>
  <c r="BD43" i="21"/>
  <c r="BC43" i="21"/>
  <c r="BB43" i="21"/>
  <c r="BA43" i="21"/>
  <c r="BG39" i="21"/>
  <c r="BF39" i="21"/>
  <c r="BE39" i="21"/>
  <c r="BD39" i="21"/>
  <c r="BC39" i="21"/>
  <c r="BB39" i="21"/>
  <c r="BA39" i="21"/>
  <c r="BG35" i="21"/>
  <c r="BF35" i="21"/>
  <c r="BE35" i="21"/>
  <c r="BD35" i="21"/>
  <c r="BC35" i="21"/>
  <c r="BB35" i="21"/>
  <c r="BA35" i="21"/>
  <c r="BG31" i="21"/>
  <c r="BF31" i="21"/>
  <c r="BE31" i="21"/>
  <c r="BD31" i="21"/>
  <c r="BC31" i="21"/>
  <c r="BB31" i="21"/>
  <c r="BA31" i="21"/>
  <c r="BG27" i="21"/>
  <c r="BF27" i="21"/>
  <c r="BE27" i="21"/>
  <c r="BD27" i="21"/>
  <c r="BC27" i="21"/>
  <c r="BB27" i="21"/>
  <c r="BA27" i="21"/>
  <c r="BG23" i="21"/>
  <c r="BF23" i="21"/>
  <c r="BE23" i="21"/>
  <c r="BD23" i="21"/>
  <c r="BC23" i="21"/>
  <c r="BB23" i="21"/>
  <c r="BA23" i="21"/>
  <c r="BG19" i="21"/>
  <c r="BF19" i="21"/>
  <c r="BE19" i="21"/>
  <c r="BD19" i="21"/>
  <c r="BC19" i="21"/>
  <c r="BB19" i="21"/>
  <c r="BA19" i="21"/>
  <c r="BG15" i="21"/>
  <c r="BF15" i="21"/>
  <c r="BE15" i="21"/>
  <c r="BD15" i="21"/>
  <c r="BC15" i="21"/>
  <c r="BB15" i="21"/>
  <c r="BA15" i="21"/>
  <c r="BG11" i="21"/>
  <c r="BF11" i="21"/>
  <c r="BE11" i="21"/>
  <c r="BD11" i="21"/>
  <c r="BC11" i="21"/>
  <c r="BB11" i="21"/>
  <c r="BA11" i="21"/>
  <c r="BG7" i="21"/>
  <c r="BF7" i="21"/>
  <c r="BE7" i="21"/>
  <c r="BD7" i="21"/>
  <c r="BC7" i="21"/>
  <c r="BB7" i="21"/>
  <c r="BA7" i="21"/>
  <c r="BG3" i="21"/>
  <c r="BF3" i="21"/>
  <c r="BE3" i="21"/>
  <c r="BD3" i="21"/>
  <c r="BC3" i="21"/>
  <c r="BB3" i="21"/>
  <c r="BA3" i="21"/>
  <c r="BG119" i="20"/>
  <c r="BF119" i="20"/>
  <c r="BE119" i="20"/>
  <c r="BD119" i="20"/>
  <c r="BC119" i="20"/>
  <c r="BB119" i="20"/>
  <c r="BA119" i="20"/>
  <c r="BG115" i="20"/>
  <c r="BF115" i="20"/>
  <c r="BE115" i="20"/>
  <c r="BD115" i="20"/>
  <c r="BC115" i="20"/>
  <c r="BB115" i="20"/>
  <c r="BA115" i="20"/>
  <c r="BG111" i="20"/>
  <c r="BF111" i="20"/>
  <c r="BE111" i="20"/>
  <c r="BD111" i="20"/>
  <c r="BC111" i="20"/>
  <c r="BB111" i="20"/>
  <c r="BA111" i="20"/>
  <c r="BG107" i="20"/>
  <c r="BF107" i="20"/>
  <c r="BE107" i="20"/>
  <c r="BD107" i="20"/>
  <c r="BC107" i="20"/>
  <c r="BB107" i="20"/>
  <c r="BA107" i="20"/>
  <c r="BG103" i="20"/>
  <c r="BF103" i="20"/>
  <c r="BE103" i="20"/>
  <c r="BD103" i="20"/>
  <c r="BC103" i="20"/>
  <c r="BB103" i="20"/>
  <c r="BA103" i="20"/>
  <c r="BG99" i="20"/>
  <c r="BF99" i="20"/>
  <c r="BE99" i="20"/>
  <c r="BD99" i="20"/>
  <c r="BC99" i="20"/>
  <c r="BB99" i="20"/>
  <c r="BA99" i="20"/>
  <c r="BG95" i="20"/>
  <c r="BF95" i="20"/>
  <c r="BE95" i="20"/>
  <c r="BD95" i="20"/>
  <c r="BC95" i="20"/>
  <c r="BB95" i="20"/>
  <c r="BA95" i="20"/>
  <c r="BG91" i="20"/>
  <c r="BF91" i="20"/>
  <c r="BE91" i="20"/>
  <c r="BD91" i="20"/>
  <c r="BC91" i="20"/>
  <c r="BB91" i="20"/>
  <c r="BA91" i="20"/>
  <c r="BG87" i="20"/>
  <c r="BF87" i="20"/>
  <c r="BE87" i="20"/>
  <c r="BD87" i="20"/>
  <c r="BC87" i="20"/>
  <c r="BB87" i="20"/>
  <c r="BA87" i="20"/>
  <c r="BG83" i="20"/>
  <c r="BF83" i="20"/>
  <c r="BE83" i="20"/>
  <c r="BD83" i="20"/>
  <c r="BC83" i="20"/>
  <c r="BB83" i="20"/>
  <c r="BA83" i="20"/>
  <c r="BG79" i="20"/>
  <c r="BF79" i="20"/>
  <c r="BE79" i="20"/>
  <c r="BD79" i="20"/>
  <c r="BC79" i="20"/>
  <c r="BB79" i="20"/>
  <c r="BA79" i="20"/>
  <c r="BG75" i="20"/>
  <c r="BF75" i="20"/>
  <c r="BE75" i="20"/>
  <c r="BD75" i="20"/>
  <c r="BC75" i="20"/>
  <c r="BB75" i="20"/>
  <c r="BA75" i="20"/>
  <c r="BG71" i="20"/>
  <c r="BF71" i="20"/>
  <c r="BE71" i="20"/>
  <c r="BD71" i="20"/>
  <c r="BC71" i="20"/>
  <c r="BB71" i="20"/>
  <c r="BA71" i="20"/>
  <c r="BG67" i="20"/>
  <c r="BF67" i="20"/>
  <c r="BE67" i="20"/>
  <c r="BD67" i="20"/>
  <c r="BC67" i="20"/>
  <c r="BB67" i="20"/>
  <c r="BA67" i="20"/>
  <c r="BG63" i="20"/>
  <c r="BF63" i="20"/>
  <c r="BE63" i="20"/>
  <c r="BD63" i="20"/>
  <c r="BC63" i="20"/>
  <c r="BB63" i="20"/>
  <c r="BA63" i="20"/>
  <c r="BG59" i="20"/>
  <c r="BF59" i="20"/>
  <c r="BE59" i="20"/>
  <c r="BD59" i="20"/>
  <c r="BC59" i="20"/>
  <c r="BB59" i="20"/>
  <c r="BA59" i="20"/>
  <c r="BG55" i="20"/>
  <c r="BF55" i="20"/>
  <c r="BE55" i="20"/>
  <c r="BD55" i="20"/>
  <c r="BC55" i="20"/>
  <c r="BB55" i="20"/>
  <c r="BA55" i="20"/>
  <c r="BG51" i="20"/>
  <c r="BF51" i="20"/>
  <c r="BE51" i="20"/>
  <c r="BD51" i="20"/>
  <c r="BC51" i="20"/>
  <c r="BB51" i="20"/>
  <c r="BA51" i="20"/>
  <c r="BG47" i="20"/>
  <c r="BF47" i="20"/>
  <c r="BE47" i="20"/>
  <c r="BD47" i="20"/>
  <c r="BC47" i="20"/>
  <c r="BB47" i="20"/>
  <c r="BA47" i="20"/>
  <c r="BG43" i="20"/>
  <c r="BF43" i="20"/>
  <c r="BE43" i="20"/>
  <c r="BD43" i="20"/>
  <c r="BC43" i="20"/>
  <c r="BB43" i="20"/>
  <c r="BA43" i="20"/>
  <c r="BG39" i="20"/>
  <c r="BF39" i="20"/>
  <c r="BE39" i="20"/>
  <c r="BD39" i="20"/>
  <c r="BC39" i="20"/>
  <c r="BB39" i="20"/>
  <c r="BA39" i="20"/>
  <c r="BG35" i="20"/>
  <c r="BF35" i="20"/>
  <c r="BE35" i="20"/>
  <c r="BD35" i="20"/>
  <c r="BC35" i="20"/>
  <c r="BB35" i="20"/>
  <c r="BA35" i="20"/>
  <c r="BG31" i="20"/>
  <c r="BF31" i="20"/>
  <c r="BE31" i="20"/>
  <c r="BD31" i="20"/>
  <c r="BC31" i="20"/>
  <c r="BB31" i="20"/>
  <c r="BA31" i="20"/>
  <c r="BG27" i="20"/>
  <c r="BF27" i="20"/>
  <c r="BE27" i="20"/>
  <c r="BD27" i="20"/>
  <c r="BC27" i="20"/>
  <c r="BB27" i="20"/>
  <c r="BA27" i="20"/>
  <c r="BG23" i="20"/>
  <c r="BF23" i="20"/>
  <c r="BE23" i="20"/>
  <c r="BD23" i="20"/>
  <c r="BC23" i="20"/>
  <c r="BB23" i="20"/>
  <c r="BA23" i="20"/>
  <c r="BG19" i="20"/>
  <c r="BF19" i="20"/>
  <c r="BE19" i="20"/>
  <c r="BD19" i="20"/>
  <c r="BC19" i="20"/>
  <c r="BB19" i="20"/>
  <c r="BA19" i="20"/>
  <c r="BG15" i="20"/>
  <c r="BF15" i="20"/>
  <c r="BE15" i="20"/>
  <c r="BD15" i="20"/>
  <c r="BC15" i="20"/>
  <c r="BB15" i="20"/>
  <c r="BA15" i="20"/>
  <c r="BG11" i="20"/>
  <c r="BF11" i="20"/>
  <c r="BE11" i="20"/>
  <c r="BD11" i="20"/>
  <c r="BC11" i="20"/>
  <c r="BB11" i="20"/>
  <c r="BA11" i="20"/>
  <c r="BG7" i="20"/>
  <c r="BF7" i="20"/>
  <c r="BE7" i="20"/>
  <c r="BD7" i="20"/>
  <c r="BC7" i="20"/>
  <c r="BB7" i="20"/>
  <c r="BA7" i="20"/>
  <c r="BG3" i="20"/>
  <c r="BF3" i="20"/>
  <c r="BE3" i="20"/>
  <c r="BD3" i="20"/>
  <c r="BC3" i="20"/>
  <c r="BB3" i="20"/>
  <c r="BA3" i="20"/>
  <c r="BA3" i="2"/>
  <c r="BG3" i="2"/>
  <c r="BG119" i="2"/>
  <c r="BF119" i="2"/>
  <c r="BE119" i="2"/>
  <c r="BD119" i="2"/>
  <c r="BC119" i="2"/>
  <c r="BB119" i="2"/>
  <c r="BA119" i="2"/>
  <c r="BG115" i="2"/>
  <c r="BF115" i="2"/>
  <c r="BE115" i="2"/>
  <c r="BD115" i="2"/>
  <c r="BC115" i="2"/>
  <c r="BB115" i="2"/>
  <c r="BA115" i="2"/>
  <c r="BG111" i="2"/>
  <c r="BF111" i="2"/>
  <c r="BE111" i="2"/>
  <c r="BD111" i="2"/>
  <c r="BC111" i="2"/>
  <c r="BB111" i="2"/>
  <c r="BA111" i="2"/>
  <c r="BG107" i="2"/>
  <c r="BF107" i="2"/>
  <c r="BE107" i="2"/>
  <c r="BD107" i="2"/>
  <c r="BC107" i="2"/>
  <c r="BB107" i="2"/>
  <c r="BA107" i="2"/>
  <c r="BG103" i="2"/>
  <c r="BF103" i="2"/>
  <c r="BE103" i="2"/>
  <c r="BD103" i="2"/>
  <c r="BC103" i="2"/>
  <c r="BB103" i="2"/>
  <c r="BA103" i="2"/>
  <c r="BG99" i="2"/>
  <c r="BF99" i="2"/>
  <c r="BE99" i="2"/>
  <c r="BD99" i="2"/>
  <c r="BC99" i="2"/>
  <c r="BB99" i="2"/>
  <c r="BA99" i="2"/>
  <c r="BG95" i="2"/>
  <c r="BF95" i="2"/>
  <c r="BE95" i="2"/>
  <c r="BD95" i="2"/>
  <c r="BC95" i="2"/>
  <c r="BB95" i="2"/>
  <c r="BA95" i="2"/>
  <c r="BG91" i="2"/>
  <c r="BF91" i="2"/>
  <c r="BE91" i="2"/>
  <c r="BD91" i="2"/>
  <c r="BC91" i="2"/>
  <c r="BB91" i="2"/>
  <c r="BA91" i="2"/>
  <c r="BG87" i="2"/>
  <c r="BF87" i="2"/>
  <c r="BE87" i="2"/>
  <c r="BD87" i="2"/>
  <c r="BC87" i="2"/>
  <c r="BB87" i="2"/>
  <c r="BA87" i="2"/>
  <c r="BG83" i="2"/>
  <c r="BF83" i="2"/>
  <c r="BE83" i="2"/>
  <c r="BD83" i="2"/>
  <c r="BC83" i="2"/>
  <c r="BB83" i="2"/>
  <c r="BA83" i="2"/>
  <c r="BG79" i="2"/>
  <c r="BF79" i="2"/>
  <c r="BE79" i="2"/>
  <c r="BD79" i="2"/>
  <c r="BC79" i="2"/>
  <c r="BB79" i="2"/>
  <c r="BA79" i="2"/>
  <c r="BG75" i="2"/>
  <c r="BF75" i="2"/>
  <c r="BE75" i="2"/>
  <c r="BD75" i="2"/>
  <c r="BC75" i="2"/>
  <c r="BB75" i="2"/>
  <c r="BA75" i="2"/>
  <c r="BG71" i="2"/>
  <c r="BF71" i="2"/>
  <c r="BE71" i="2"/>
  <c r="BD71" i="2"/>
  <c r="BC71" i="2"/>
  <c r="BB71" i="2"/>
  <c r="BA71" i="2"/>
  <c r="BG67" i="2"/>
  <c r="BF67" i="2"/>
  <c r="BE67" i="2"/>
  <c r="BD67" i="2"/>
  <c r="BC67" i="2"/>
  <c r="BB67" i="2"/>
  <c r="BA67" i="2"/>
  <c r="BG63" i="2"/>
  <c r="BF63" i="2"/>
  <c r="BE63" i="2"/>
  <c r="BD63" i="2"/>
  <c r="BC63" i="2"/>
  <c r="BB63" i="2"/>
  <c r="BA63" i="2"/>
  <c r="BG59" i="2"/>
  <c r="BF59" i="2"/>
  <c r="BE59" i="2"/>
  <c r="BD59" i="2"/>
  <c r="BC59" i="2"/>
  <c r="BB59" i="2"/>
  <c r="BA59" i="2"/>
  <c r="BG55" i="2"/>
  <c r="BF55" i="2"/>
  <c r="BE55" i="2"/>
  <c r="BD55" i="2"/>
  <c r="BC55" i="2"/>
  <c r="BB55" i="2"/>
  <c r="BA55" i="2"/>
  <c r="BG51" i="2"/>
  <c r="BF51" i="2"/>
  <c r="BE51" i="2"/>
  <c r="BD51" i="2"/>
  <c r="BC51" i="2"/>
  <c r="BB51" i="2"/>
  <c r="BA51" i="2"/>
  <c r="BG47" i="2"/>
  <c r="BF47" i="2"/>
  <c r="BE47" i="2"/>
  <c r="BD47" i="2"/>
  <c r="BC47" i="2"/>
  <c r="BB47" i="2"/>
  <c r="BA47" i="2"/>
  <c r="BG43" i="2"/>
  <c r="BF43" i="2"/>
  <c r="BE43" i="2"/>
  <c r="BD43" i="2"/>
  <c r="BC43" i="2"/>
  <c r="BB43" i="2"/>
  <c r="BA43" i="2"/>
  <c r="BG39" i="2"/>
  <c r="BF39" i="2"/>
  <c r="BE39" i="2"/>
  <c r="BD39" i="2"/>
  <c r="BC39" i="2"/>
  <c r="BB39" i="2"/>
  <c r="BA39" i="2"/>
  <c r="BG35" i="2"/>
  <c r="BF35" i="2"/>
  <c r="BE35" i="2"/>
  <c r="BD35" i="2"/>
  <c r="BC35" i="2"/>
  <c r="BB35" i="2"/>
  <c r="BA35" i="2"/>
  <c r="BG31" i="2"/>
  <c r="BF31" i="2"/>
  <c r="BE31" i="2"/>
  <c r="BD31" i="2"/>
  <c r="BC31" i="2"/>
  <c r="BB31" i="2"/>
  <c r="BA31" i="2"/>
  <c r="BG27" i="2"/>
  <c r="BF27" i="2"/>
  <c r="BE27" i="2"/>
  <c r="BD27" i="2"/>
  <c r="BC27" i="2"/>
  <c r="BB27" i="2"/>
  <c r="BA27" i="2"/>
  <c r="BG23" i="2"/>
  <c r="BF23" i="2"/>
  <c r="BE23" i="2"/>
  <c r="BD23" i="2"/>
  <c r="BC23" i="2"/>
  <c r="BB23" i="2"/>
  <c r="BA23" i="2"/>
  <c r="BG19" i="2"/>
  <c r="BF19" i="2"/>
  <c r="BE19" i="2"/>
  <c r="BD19" i="2"/>
  <c r="BC19" i="2"/>
  <c r="BB19" i="2"/>
  <c r="BA19" i="2"/>
  <c r="BG15" i="2"/>
  <c r="BF15" i="2"/>
  <c r="BE15" i="2"/>
  <c r="BD15" i="2"/>
  <c r="BC15" i="2"/>
  <c r="BB15" i="2"/>
  <c r="BA15" i="2"/>
  <c r="BG11" i="2"/>
  <c r="BF11" i="2"/>
  <c r="BE11" i="2"/>
  <c r="BD11" i="2"/>
  <c r="BC11" i="2"/>
  <c r="BB11" i="2"/>
  <c r="BA11" i="2"/>
  <c r="BG7" i="2"/>
  <c r="BF7" i="2"/>
  <c r="BF3" i="2"/>
  <c r="BE7" i="2"/>
  <c r="BE3" i="2"/>
  <c r="BD7" i="2"/>
  <c r="BD3" i="2"/>
  <c r="BC7" i="2"/>
  <c r="BB7" i="2"/>
  <c r="BC3" i="2"/>
  <c r="BB3" i="2"/>
  <c r="BA7" i="2"/>
</calcChain>
</file>

<file path=xl/sharedStrings.xml><?xml version="1.0" encoding="utf-8"?>
<sst xmlns="http://schemas.openxmlformats.org/spreadsheetml/2006/main" count="916" uniqueCount="41">
  <si>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</si>
  <si>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</si>
  <si>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</si>
  <si>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</si>
  <si>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</si>
  <si>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</si>
  <si>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</si>
  <si>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</si>
  <si>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</si>
  <si>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</si>
  <si>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</si>
  <si>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</si>
  <si>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</si>
  <si>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</si>
  <si>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</si>
  <si>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</si>
  <si>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</si>
  <si>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</si>
  <si>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</si>
  <si>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</si>
  <si>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</si>
  <si>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</si>
  <si>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</si>
  <si>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</si>
  <si>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</si>
  <si>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</si>
  <si>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</si>
  <si>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</si>
  <si>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</si>
  <si>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</si>
  <si>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</si>
  <si>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</si>
  <si>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</si>
  <si>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</si>
  <si>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</si>
  <si>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</si>
  <si>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</si>
  <si>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</si>
  <si>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KVĚTEN
(od 1.5. do 31.5.2021)</t>
  </si>
  <si>
    <t>SOUHRN ZA KVĚTEN (od 1.5. do 31.5.2021)</t>
  </si>
  <si>
    <t>31.5. - PRAVDĚPODOBNÉ POČTY PACIENTŮ NA LŮŽKU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</si>
</sst>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30"/>
  <sheetViews>
    <sheetView showGridLines="0" zoomScale="60" zoomScaleNormal="60" workbookViewId="0">
      <pane xSplit="3" ySplit="2" topLeftCell="AU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0.75</v>
      </c>
      <c r="D3" s="10"/>
      <c r="E3" s="10"/>
      <c r="F3" s="10"/>
      <c r="G3" s="10"/>
      <c r="H3" s="10"/>
      <c r="I3" s="10"/>
      <c r="J3" s="10">
        <v>9747.2904203329963</v>
      </c>
      <c r="K3" s="10">
        <v>9945.8793300166362</v>
      </c>
      <c r="L3" s="10">
        <v>10136.96927479982</v>
      </c>
      <c r="M3" s="10">
        <v>10321.271011540193</v>
      </c>
      <c r="N3" s="10">
        <v>10499.227591096496</v>
      </c>
      <c r="O3" s="10">
        <v>10672.361826317407</v>
      </c>
      <c r="P3" s="10">
        <v>10841.01635469497</v>
      </c>
      <c r="Q3" s="10">
        <v>11004.372108585769</v>
      </c>
      <c r="R3" s="10">
        <v>11162.592756734295</v>
      </c>
      <c r="S3" s="10">
        <v>11315.358982025718</v>
      </c>
      <c r="T3" s="10">
        <v>11462.26070735832</v>
      </c>
      <c r="U3" s="10">
        <v>11602.611929833532</v>
      </c>
      <c r="V3" s="10">
        <v>11736.691001444306</v>
      </c>
      <c r="W3" s="10">
        <v>11864.831515174272</v>
      </c>
      <c r="X3" s="10">
        <v>11987.16786070005</v>
      </c>
      <c r="Y3" s="10">
        <v>12103.973439783244</v>
      </c>
      <c r="Z3" s="10">
        <v>12215.421385545975</v>
      </c>
      <c r="AA3" s="10">
        <v>12321.640737117501</v>
      </c>
      <c r="AB3" s="10">
        <v>12422.763009317016</v>
      </c>
      <c r="AC3" s="10">
        <v>12519.152348440548</v>
      </c>
      <c r="AD3" s="10">
        <v>12611.032295176788</v>
      </c>
      <c r="AE3" s="10">
        <v>12698.582971470292</v>
      </c>
      <c r="AF3" s="10">
        <v>12782.062493254823</v>
      </c>
      <c r="AG3" s="10">
        <v>12861.644126121813</v>
      </c>
      <c r="AH3" s="10">
        <v>12937.518941915681</v>
      </c>
      <c r="AI3" s="10">
        <v>13009.859824834995</v>
      </c>
      <c r="AJ3" s="10">
        <v>13078.818041385006</v>
      </c>
      <c r="AK3" s="10">
        <v>13144.611356007437</v>
      </c>
      <c r="AL3" s="10">
        <v>13207.423648011019</v>
      </c>
      <c r="AM3" s="10">
        <v>13267.349560939372</v>
      </c>
      <c r="AN3" s="10">
        <v>13324.55962834174</v>
      </c>
      <c r="AO3" s="10">
        <v>13379.178805342257</v>
      </c>
      <c r="AP3" s="10">
        <v>13431.320116855248</v>
      </c>
      <c r="AQ3" s="10">
        <v>13481.130265939115</v>
      </c>
      <c r="AR3" s="10">
        <v>13528.720535886605</v>
      </c>
      <c r="AS3" s="10">
        <v>13574.193151044317</v>
      </c>
      <c r="AT3" s="10">
        <v>13617.685579381687</v>
      </c>
      <c r="AU3" s="10">
        <v>13659.262873016603</v>
      </c>
      <c r="AV3" s="10">
        <v>13699.051419960029</v>
      </c>
      <c r="AW3" s="10">
        <v>13737.110571210469</v>
      </c>
      <c r="AX3" s="10">
        <v>13773.561810976462</v>
      </c>
      <c r="AZ3" s="35" t="s">
        <v>29</v>
      </c>
      <c r="BA3" s="32">
        <f>(AR3-M3)</f>
        <v>3207.4495243464116</v>
      </c>
      <c r="BB3" s="32">
        <f>7*(AR3-M3)/31</f>
        <v>724.26279582015752</v>
      </c>
      <c r="BC3" s="32">
        <f>(AR3-M3)/31</f>
        <v>103.46611368859392</v>
      </c>
      <c r="BD3" s="32">
        <f>AR5-M5</f>
        <v>-2025.4131914325287</v>
      </c>
      <c r="BE3" s="32">
        <f>7*(AR5-M5)/31</f>
        <v>-457.35136580734519</v>
      </c>
      <c r="BF3" s="32">
        <f>(AR5-M5)/31</f>
        <v>-65.335909401049307</v>
      </c>
      <c r="BG3" s="32">
        <f>AR5</f>
        <v>814.52164048195823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0.75</v>
      </c>
      <c r="D4" s="14">
        <v>8451</v>
      </c>
      <c r="E4" s="14">
        <v>8713</v>
      </c>
      <c r="F4" s="14">
        <v>8966</v>
      </c>
      <c r="G4" s="14">
        <v>9131</v>
      </c>
      <c r="H4" s="14">
        <v>9299</v>
      </c>
      <c r="I4" s="14">
        <v>9561</v>
      </c>
      <c r="J4" s="14">
        <v>9811</v>
      </c>
      <c r="K4" s="14">
        <v>10041</v>
      </c>
      <c r="L4" s="14">
        <v>10284</v>
      </c>
      <c r="M4" s="14">
        <v>10482</v>
      </c>
      <c r="N4" s="14">
        <v>10640</v>
      </c>
      <c r="O4" s="14">
        <v>10786</v>
      </c>
      <c r="P4" s="14">
        <v>11037</v>
      </c>
      <c r="Q4" s="14">
        <v>11207</v>
      </c>
      <c r="R4" s="14">
        <v>11383</v>
      </c>
      <c r="S4" s="14">
        <v>11546</v>
      </c>
      <c r="T4" s="14">
        <v>11697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0.75</v>
      </c>
      <c r="D5" s="14"/>
      <c r="E5" s="14"/>
      <c r="F5" s="14"/>
      <c r="G5" s="14"/>
      <c r="H5" s="14"/>
      <c r="I5" s="14"/>
      <c r="J5" s="14">
        <v>3204.5717560709104</v>
      </c>
      <c r="K5" s="14">
        <v>3077.2196704219209</v>
      </c>
      <c r="L5" s="14">
        <v>2955.5862714490099</v>
      </c>
      <c r="M5" s="14">
        <v>2839.9348319144869</v>
      </c>
      <c r="N5" s="14">
        <v>2732.10346607876</v>
      </c>
      <c r="O5" s="14">
        <v>2633.35246177112</v>
      </c>
      <c r="P5" s="14">
        <v>2540.551752215013</v>
      </c>
      <c r="Q5" s="14">
        <v>2449.1740378228578</v>
      </c>
      <c r="R5" s="14">
        <v>2360.1849273521534</v>
      </c>
      <c r="S5" s="14">
        <v>2275.2511719849117</v>
      </c>
      <c r="T5" s="14">
        <v>2194.258388786292</v>
      </c>
      <c r="U5" s="14">
        <v>2116.6627351154493</v>
      </c>
      <c r="V5" s="14">
        <v>2042.9515595872015</v>
      </c>
      <c r="W5" s="14">
        <v>1970.2953493518871</v>
      </c>
      <c r="X5" s="14">
        <v>1897.0634869541934</v>
      </c>
      <c r="Y5" s="14">
        <v>1824.9247351924553</v>
      </c>
      <c r="Z5" s="14">
        <v>1754.7907487117839</v>
      </c>
      <c r="AA5" s="14">
        <v>1686.7083421517348</v>
      </c>
      <c r="AB5" s="14">
        <v>1620.6067054011924</v>
      </c>
      <c r="AC5" s="14">
        <v>1556.6621162826546</v>
      </c>
      <c r="AD5" s="14">
        <v>1494.0355870645158</v>
      </c>
      <c r="AE5" s="14">
        <v>1432.9246088612665</v>
      </c>
      <c r="AF5" s="14">
        <v>1373.8119577159287</v>
      </c>
      <c r="AG5" s="14">
        <v>1316.4471877094436</v>
      </c>
      <c r="AH5" s="14">
        <v>1260.9891522588109</v>
      </c>
      <c r="AI5" s="14">
        <v>1207.6336791951915</v>
      </c>
      <c r="AJ5" s="14">
        <v>1156.3238758190832</v>
      </c>
      <c r="AK5" s="14">
        <v>1106.897264268491</v>
      </c>
      <c r="AL5" s="14">
        <v>1059.4860803266899</v>
      </c>
      <c r="AM5" s="14">
        <v>1013.9991227779407</v>
      </c>
      <c r="AN5" s="14">
        <v>970.44271130353286</v>
      </c>
      <c r="AO5" s="14">
        <v>928.65860034034324</v>
      </c>
      <c r="AP5" s="14">
        <v>888.69556964238325</v>
      </c>
      <c r="AQ5" s="14">
        <v>850.74224116889354</v>
      </c>
      <c r="AR5" s="14">
        <v>814.52164048195823</v>
      </c>
      <c r="AS5" s="14">
        <v>779.76409245229718</v>
      </c>
      <c r="AT5" s="14">
        <v>746.72517186793277</v>
      </c>
      <c r="AU5" s="14">
        <v>715.21053311977357</v>
      </c>
      <c r="AV5" s="14">
        <v>685.17667078848353</v>
      </c>
      <c r="AW5" s="14">
        <v>656.62836264349608</v>
      </c>
      <c r="AX5" s="14">
        <v>629.4335894849778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0.75</v>
      </c>
      <c r="D6" s="14">
        <v>3972</v>
      </c>
      <c r="E6" s="14">
        <v>3740</v>
      </c>
      <c r="F6" s="14">
        <v>3529</v>
      </c>
      <c r="G6" s="14">
        <v>3178</v>
      </c>
      <c r="H6" s="14">
        <v>3177</v>
      </c>
      <c r="I6" s="14">
        <v>3328</v>
      </c>
      <c r="J6" s="14">
        <v>3159</v>
      </c>
      <c r="K6" s="14">
        <v>3014</v>
      </c>
      <c r="L6" s="14">
        <v>2849</v>
      </c>
      <c r="M6" s="14">
        <v>2689</v>
      </c>
      <c r="N6" s="14">
        <v>2487</v>
      </c>
      <c r="O6" s="14">
        <v>2514</v>
      </c>
      <c r="P6" s="14">
        <v>2712</v>
      </c>
      <c r="Q6" s="14">
        <v>2542</v>
      </c>
      <c r="R6" s="14">
        <v>2354</v>
      </c>
      <c r="S6" s="14">
        <v>2226</v>
      </c>
      <c r="T6" s="14">
        <v>2131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2289</v>
      </c>
      <c r="BJ6" s="27">
        <v>650</v>
      </c>
      <c r="BK6" s="27">
        <v>3964</v>
      </c>
      <c r="BL6" s="27">
        <v>1593</v>
      </c>
      <c r="BM6" s="27">
        <v>22653</v>
      </c>
      <c r="BN6" s="27">
        <v>6402</v>
      </c>
    </row>
    <row r="7" spans="1:66" x14ac:dyDescent="0.25">
      <c r="A7" s="7" t="s">
        <v>3</v>
      </c>
      <c r="B7" s="8" t="s">
        <v>21</v>
      </c>
      <c r="C7" s="9">
        <v>0.75</v>
      </c>
      <c r="D7" s="10"/>
      <c r="E7" s="10"/>
      <c r="F7" s="10"/>
      <c r="G7" s="10"/>
      <c r="H7" s="10"/>
      <c r="I7" s="10"/>
      <c r="J7" s="10">
        <v>2366.2166705768595</v>
      </c>
      <c r="K7" s="10">
        <v>2410.3285723195495</v>
      </c>
      <c r="L7" s="10">
        <v>2453.4425131911976</v>
      </c>
      <c r="M7" s="10">
        <v>2495.3014685608596</v>
      </c>
      <c r="N7" s="10">
        <v>2536.0050984415175</v>
      </c>
      <c r="O7" s="10">
        <v>2576.0211981351949</v>
      </c>
      <c r="P7" s="10">
        <v>2615.1872863520875</v>
      </c>
      <c r="Q7" s="10">
        <v>2653.3139211597645</v>
      </c>
      <c r="R7" s="10">
        <v>2690.3832796204915</v>
      </c>
      <c r="S7" s="10">
        <v>2726.3801988514806</v>
      </c>
      <c r="T7" s="10">
        <v>2761.1854854352023</v>
      </c>
      <c r="U7" s="10">
        <v>2794.8063262051182</v>
      </c>
      <c r="V7" s="10">
        <v>2827.224584781723</v>
      </c>
      <c r="W7" s="10">
        <v>2858.3978570046602</v>
      </c>
      <c r="X7" s="10">
        <v>2888.2803376006814</v>
      </c>
      <c r="Y7" s="10">
        <v>2916.856521433996</v>
      </c>
      <c r="Z7" s="10">
        <v>2944.1256027534273</v>
      </c>
      <c r="AA7" s="10">
        <v>2970.1379766045648</v>
      </c>
      <c r="AB7" s="10">
        <v>2994.9477061743419</v>
      </c>
      <c r="AC7" s="10">
        <v>3018.6598910220946</v>
      </c>
      <c r="AD7" s="10">
        <v>3041.2928219571731</v>
      </c>
      <c r="AE7" s="10">
        <v>3062.857349191112</v>
      </c>
      <c r="AF7" s="10">
        <v>3083.4243468020959</v>
      </c>
      <c r="AG7" s="10">
        <v>3103.0388284126329</v>
      </c>
      <c r="AH7" s="10">
        <v>3121.7200215762387</v>
      </c>
      <c r="AI7" s="10">
        <v>3139.5158969560416</v>
      </c>
      <c r="AJ7" s="10">
        <v>3156.4915911673834</v>
      </c>
      <c r="AK7" s="10">
        <v>3172.6966860405937</v>
      </c>
      <c r="AL7" s="10">
        <v>3188.1503638680733</v>
      </c>
      <c r="AM7" s="10">
        <v>3202.8922018524299</v>
      </c>
      <c r="AN7" s="10">
        <v>3216.9570551024863</v>
      </c>
      <c r="AO7" s="10">
        <v>3230.3771455562382</v>
      </c>
      <c r="AP7" s="10">
        <v>3243.1829925795992</v>
      </c>
      <c r="AQ7" s="10">
        <v>3255.4077857157081</v>
      </c>
      <c r="AR7" s="10">
        <v>3267.0804636830399</v>
      </c>
      <c r="AS7" s="10">
        <v>3278.2275962243402</v>
      </c>
      <c r="AT7" s="10">
        <v>3288.8791347442966</v>
      </c>
      <c r="AU7" s="10">
        <v>3299.0566829079125</v>
      </c>
      <c r="AV7" s="10">
        <v>3308.7871187117053</v>
      </c>
      <c r="AW7" s="10">
        <v>3318.0897656922807</v>
      </c>
      <c r="AX7" s="10">
        <v>3326.9899372054715</v>
      </c>
      <c r="AZ7" s="35" t="s">
        <v>30</v>
      </c>
      <c r="BA7" s="32">
        <f>(AR7-M7)</f>
        <v>771.77899512218028</v>
      </c>
      <c r="BB7" s="32">
        <f>7*(AR7-M7)/31</f>
        <v>174.27267631791167</v>
      </c>
      <c r="BC7" s="32">
        <f>(AR7-M7)/31</f>
        <v>24.896096616844524</v>
      </c>
      <c r="BD7" s="32">
        <f>AR9-M9</f>
        <v>-456.48157748721212</v>
      </c>
      <c r="BE7" s="32">
        <f>7*(AR9-M9)/31</f>
        <v>-103.0764852390479</v>
      </c>
      <c r="BF7" s="32">
        <f>(AR9-M9)/31</f>
        <v>-14.725212177006842</v>
      </c>
      <c r="BG7" s="32">
        <f>AR9</f>
        <v>167.07520572286853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0.75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2751</v>
      </c>
      <c r="S8" s="14">
        <v>2782</v>
      </c>
      <c r="T8" s="14">
        <v>2811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0.75</v>
      </c>
      <c r="D9" s="14"/>
      <c r="E9" s="14"/>
      <c r="F9" s="14"/>
      <c r="G9" s="14"/>
      <c r="H9" s="14"/>
      <c r="I9" s="14"/>
      <c r="J9" s="14">
        <v>712.43872983210565</v>
      </c>
      <c r="K9" s="14">
        <v>680.85320605749507</v>
      </c>
      <c r="L9" s="14">
        <v>651.5621026606583</v>
      </c>
      <c r="M9" s="14">
        <v>623.55678321008065</v>
      </c>
      <c r="N9" s="14">
        <v>597.39898718966253</v>
      </c>
      <c r="O9" s="14">
        <v>573.64042929923028</v>
      </c>
      <c r="P9" s="14">
        <v>551.24024695820356</v>
      </c>
      <c r="Q9" s="14">
        <v>530.37050732899945</v>
      </c>
      <c r="R9" s="14">
        <v>510.45725976489297</v>
      </c>
      <c r="S9" s="14">
        <v>491.60838218842571</v>
      </c>
      <c r="T9" s="14">
        <v>473.41853325775912</v>
      </c>
      <c r="U9" s="14">
        <v>456.26954668296116</v>
      </c>
      <c r="V9" s="14">
        <v>439.8768621782873</v>
      </c>
      <c r="W9" s="14">
        <v>423.76120237760796</v>
      </c>
      <c r="X9" s="14">
        <v>408.4114366125541</v>
      </c>
      <c r="Y9" s="14">
        <v>393.25773537891848</v>
      </c>
      <c r="Z9" s="14">
        <v>378.40709820789067</v>
      </c>
      <c r="AA9" s="14">
        <v>363.73441568631836</v>
      </c>
      <c r="AB9" s="14">
        <v>349.42056930842341</v>
      </c>
      <c r="AC9" s="14">
        <v>335.42059559249395</v>
      </c>
      <c r="AD9" s="14">
        <v>321.79414887381375</v>
      </c>
      <c r="AE9" s="14">
        <v>308.53304930739375</v>
      </c>
      <c r="AF9" s="14">
        <v>295.51401232423285</v>
      </c>
      <c r="AG9" s="14">
        <v>282.89405227992489</v>
      </c>
      <c r="AH9" s="14">
        <v>270.45095008853383</v>
      </c>
      <c r="AI9" s="14">
        <v>258.38891625148716</v>
      </c>
      <c r="AJ9" s="14">
        <v>246.73841968975324</v>
      </c>
      <c r="AK9" s="14">
        <v>235.53153061592064</v>
      </c>
      <c r="AL9" s="14">
        <v>224.60820005150549</v>
      </c>
      <c r="AM9" s="14">
        <v>214.09252154238152</v>
      </c>
      <c r="AN9" s="14">
        <v>203.96889972933829</v>
      </c>
      <c r="AO9" s="14">
        <v>194.2051928901956</v>
      </c>
      <c r="AP9" s="14">
        <v>184.77638080115489</v>
      </c>
      <c r="AQ9" s="14">
        <v>175.70172360066476</v>
      </c>
      <c r="AR9" s="14">
        <v>167.07520572286853</v>
      </c>
      <c r="AS9" s="14">
        <v>158.82244747792544</v>
      </c>
      <c r="AT9" s="14">
        <v>150.89428527706372</v>
      </c>
      <c r="AU9" s="14">
        <v>143.36999392981031</v>
      </c>
      <c r="AV9" s="14">
        <v>136.07085987914178</v>
      </c>
      <c r="AW9" s="14">
        <v>129.12066785338448</v>
      </c>
      <c r="AX9" s="14">
        <v>122.51085397983296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0.75</v>
      </c>
      <c r="D10" s="19">
        <v>912</v>
      </c>
      <c r="E10" s="19">
        <v>837</v>
      </c>
      <c r="F10" s="19">
        <v>790</v>
      </c>
      <c r="G10" s="19">
        <v>754</v>
      </c>
      <c r="H10" s="19">
        <v>764</v>
      </c>
      <c r="I10" s="19">
        <v>742</v>
      </c>
      <c r="J10" s="19">
        <v>716</v>
      </c>
      <c r="K10" s="19">
        <v>691</v>
      </c>
      <c r="L10" s="19">
        <v>640</v>
      </c>
      <c r="M10" s="19">
        <v>581</v>
      </c>
      <c r="N10" s="19">
        <v>560</v>
      </c>
      <c r="O10" s="19">
        <v>566</v>
      </c>
      <c r="P10" s="19">
        <v>572</v>
      </c>
      <c r="Q10" s="19">
        <v>548</v>
      </c>
      <c r="R10" s="19">
        <v>498</v>
      </c>
      <c r="S10" s="19">
        <v>468</v>
      </c>
      <c r="T10" s="19">
        <v>445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0.75</v>
      </c>
      <c r="D11" s="14"/>
      <c r="E11" s="14"/>
      <c r="F11" s="14"/>
      <c r="G11" s="14"/>
      <c r="H11" s="14"/>
      <c r="I11" s="14"/>
      <c r="J11" s="14">
        <v>1059.4961622460037</v>
      </c>
      <c r="K11" s="14">
        <v>1082.2363749480423</v>
      </c>
      <c r="L11" s="14">
        <v>1104.1152965931587</v>
      </c>
      <c r="M11" s="14">
        <v>1125.2131064219586</v>
      </c>
      <c r="N11" s="14">
        <v>1145.5908067451628</v>
      </c>
      <c r="O11" s="14">
        <v>1165.4281706165843</v>
      </c>
      <c r="P11" s="14">
        <v>1184.7700331940976</v>
      </c>
      <c r="Q11" s="14">
        <v>1203.522113135233</v>
      </c>
      <c r="R11" s="14">
        <v>1221.6975273656276</v>
      </c>
      <c r="S11" s="14">
        <v>1239.252731047354</v>
      </c>
      <c r="T11" s="14">
        <v>1256.1365601460441</v>
      </c>
      <c r="U11" s="14">
        <v>1272.2697893192399</v>
      </c>
      <c r="V11" s="14">
        <v>1287.6837039845163</v>
      </c>
      <c r="W11" s="14">
        <v>1302.4162938124696</v>
      </c>
      <c r="X11" s="14">
        <v>1316.4821872988716</v>
      </c>
      <c r="Y11" s="14">
        <v>1329.912457898216</v>
      </c>
      <c r="Z11" s="14">
        <v>1342.7269373023335</v>
      </c>
      <c r="AA11" s="14">
        <v>1354.9404110176124</v>
      </c>
      <c r="AB11" s="14">
        <v>1366.5677673202426</v>
      </c>
      <c r="AC11" s="14">
        <v>1377.6512320873376</v>
      </c>
      <c r="AD11" s="14">
        <v>1388.2169212442168</v>
      </c>
      <c r="AE11" s="14">
        <v>1398.2847951356307</v>
      </c>
      <c r="AF11" s="14">
        <v>1407.884348944177</v>
      </c>
      <c r="AG11" s="14">
        <v>1417.0357142900978</v>
      </c>
      <c r="AH11" s="14">
        <v>1425.7604926684278</v>
      </c>
      <c r="AI11" s="14">
        <v>1434.0787365920314</v>
      </c>
      <c r="AJ11" s="14">
        <v>1442.0081870040844</v>
      </c>
      <c r="AK11" s="14">
        <v>1449.5738361922845</v>
      </c>
      <c r="AL11" s="14">
        <v>1456.7964742943407</v>
      </c>
      <c r="AM11" s="14">
        <v>1463.6872812748627</v>
      </c>
      <c r="AN11" s="14">
        <v>1470.2656790820233</v>
      </c>
      <c r="AO11" s="14">
        <v>1476.5460330196931</v>
      </c>
      <c r="AP11" s="14">
        <v>1482.5413922946659</v>
      </c>
      <c r="AQ11" s="14">
        <v>1488.2685779566759</v>
      </c>
      <c r="AR11" s="14">
        <v>1493.7404024647851</v>
      </c>
      <c r="AS11" s="14">
        <v>1498.9686518897197</v>
      </c>
      <c r="AT11" s="14">
        <v>1503.969064276987</v>
      </c>
      <c r="AU11" s="14">
        <v>1508.7492066838861</v>
      </c>
      <c r="AV11" s="14">
        <v>1513.3235481895372</v>
      </c>
      <c r="AW11" s="14">
        <v>1517.6989881442698</v>
      </c>
      <c r="AX11" s="14">
        <v>1521.8894232208452</v>
      </c>
      <c r="AZ11" s="39" t="s">
        <v>29</v>
      </c>
      <c r="BA11" s="32">
        <f>(AR11-M11)</f>
        <v>368.52729604282649</v>
      </c>
      <c r="BB11" s="32">
        <f>7*(AR11-M11)/31</f>
        <v>83.215841041928556</v>
      </c>
      <c r="BC11" s="32">
        <f>(AR11-M11)/31</f>
        <v>11.887977291704081</v>
      </c>
      <c r="BD11" s="32">
        <f>AR13-M13</f>
        <v>-230.11340088946133</v>
      </c>
      <c r="BE11" s="32">
        <f>7*(AR13-M13)/31</f>
        <v>-51.961090523426748</v>
      </c>
      <c r="BF11" s="32">
        <f>(AR13-M13)/31</f>
        <v>-7.4230129319181071</v>
      </c>
      <c r="BG11" s="32">
        <f>AR13</f>
        <v>91.496114578813874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0.75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1184</v>
      </c>
      <c r="Q12" s="14">
        <v>1197</v>
      </c>
      <c r="R12" s="14">
        <v>1216</v>
      </c>
      <c r="S12" s="14">
        <v>1230</v>
      </c>
      <c r="T12" s="14">
        <v>1245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0.75</v>
      </c>
      <c r="D13" s="14"/>
      <c r="E13" s="14"/>
      <c r="F13" s="14"/>
      <c r="G13" s="14"/>
      <c r="H13" s="14"/>
      <c r="I13" s="14"/>
      <c r="J13" s="14">
        <v>363.06463109057131</v>
      </c>
      <c r="K13" s="14">
        <v>348.59174856359783</v>
      </c>
      <c r="L13" s="14">
        <v>334.7659067941679</v>
      </c>
      <c r="M13" s="14">
        <v>321.60951546827522</v>
      </c>
      <c r="N13" s="14">
        <v>309.34055438937634</v>
      </c>
      <c r="O13" s="14">
        <v>298.12237722995746</v>
      </c>
      <c r="P13" s="14">
        <v>287.59387732240219</v>
      </c>
      <c r="Q13" s="14">
        <v>277.23974906064217</v>
      </c>
      <c r="R13" s="14">
        <v>267.16598369363811</v>
      </c>
      <c r="S13" s="14">
        <v>257.5603288736412</v>
      </c>
      <c r="T13" s="14">
        <v>248.39803778402953</v>
      </c>
      <c r="U13" s="14">
        <v>239.61028339796383</v>
      </c>
      <c r="V13" s="14">
        <v>231.25580823315437</v>
      </c>
      <c r="W13" s="14">
        <v>223.01218088208839</v>
      </c>
      <c r="X13" s="14">
        <v>214.70063197950131</v>
      </c>
      <c r="Y13" s="14">
        <v>206.50701198120052</v>
      </c>
      <c r="Z13" s="14">
        <v>198.54721680933045</v>
      </c>
      <c r="AA13" s="14">
        <v>190.81178857318582</v>
      </c>
      <c r="AB13" s="14">
        <v>183.2970367176415</v>
      </c>
      <c r="AC13" s="14">
        <v>176.02476255503771</v>
      </c>
      <c r="AD13" s="14">
        <v>168.89720331153029</v>
      </c>
      <c r="AE13" s="14">
        <v>161.94132041284195</v>
      </c>
      <c r="AF13" s="14">
        <v>155.21250162352624</v>
      </c>
      <c r="AG13" s="14">
        <v>148.68283256966441</v>
      </c>
      <c r="AH13" s="14">
        <v>142.36898221747077</v>
      </c>
      <c r="AI13" s="14">
        <v>136.29291534134853</v>
      </c>
      <c r="AJ13" s="14">
        <v>130.45028786601571</v>
      </c>
      <c r="AK13" s="14">
        <v>124.818154556607</v>
      </c>
      <c r="AL13" s="14">
        <v>119.41456123633014</v>
      </c>
      <c r="AM13" s="14">
        <v>114.23083726559301</v>
      </c>
      <c r="AN13" s="14">
        <v>109.26713489554825</v>
      </c>
      <c r="AO13" s="14">
        <v>104.50568192705512</v>
      </c>
      <c r="AP13" s="14">
        <v>99.949564523828315</v>
      </c>
      <c r="AQ13" s="14">
        <v>95.623139594190832</v>
      </c>
      <c r="AR13" s="14">
        <v>91.496114578813874</v>
      </c>
      <c r="AS13" s="14">
        <v>87.531860406610321</v>
      </c>
      <c r="AT13" s="14">
        <v>83.764523786721838</v>
      </c>
      <c r="AU13" s="14">
        <v>80.172140759050421</v>
      </c>
      <c r="AV13" s="14">
        <v>76.747178265312613</v>
      </c>
      <c r="AW13" s="14">
        <v>73.493304502213334</v>
      </c>
      <c r="AX13" s="14">
        <v>70.393611920803949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0.75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348</v>
      </c>
      <c r="L14" s="14">
        <v>321</v>
      </c>
      <c r="M14" s="14">
        <v>309</v>
      </c>
      <c r="N14" s="14">
        <v>294</v>
      </c>
      <c r="O14" s="14">
        <v>292</v>
      </c>
      <c r="P14" s="14">
        <v>290</v>
      </c>
      <c r="Q14" s="14">
        <v>274</v>
      </c>
      <c r="R14" s="14">
        <v>250</v>
      </c>
      <c r="S14" s="14">
        <v>229</v>
      </c>
      <c r="T14" s="14">
        <v>222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557</v>
      </c>
      <c r="BJ14" s="27">
        <v>69</v>
      </c>
      <c r="BK14" s="27">
        <v>882</v>
      </c>
      <c r="BL14" s="27">
        <v>236</v>
      </c>
      <c r="BM14" s="27">
        <v>2763</v>
      </c>
      <c r="BN14" s="27">
        <v>600</v>
      </c>
    </row>
    <row r="15" spans="1:66" x14ac:dyDescent="0.25">
      <c r="A15" s="7" t="s">
        <v>7</v>
      </c>
      <c r="B15" s="8" t="s">
        <v>21</v>
      </c>
      <c r="C15" s="9">
        <v>0.75</v>
      </c>
      <c r="D15" s="10"/>
      <c r="E15" s="10"/>
      <c r="F15" s="10"/>
      <c r="G15" s="10"/>
      <c r="H15" s="10"/>
      <c r="I15" s="10"/>
      <c r="J15" s="10">
        <v>326.35365874403385</v>
      </c>
      <c r="K15" s="10">
        <v>332.5623162852346</v>
      </c>
      <c r="L15" s="10">
        <v>338.63179721054485</v>
      </c>
      <c r="M15" s="10">
        <v>344.52033255788524</v>
      </c>
      <c r="N15" s="10">
        <v>350.24600041859338</v>
      </c>
      <c r="O15" s="10">
        <v>355.87688141559005</v>
      </c>
      <c r="P15" s="10">
        <v>361.39180341622904</v>
      </c>
      <c r="Q15" s="10">
        <v>366.76266753644995</v>
      </c>
      <c r="R15" s="10">
        <v>371.98950000161983</v>
      </c>
      <c r="S15" s="10">
        <v>377.06719866749216</v>
      </c>
      <c r="T15" s="10">
        <v>381.97702015213281</v>
      </c>
      <c r="U15" s="10">
        <v>386.72166813449701</v>
      </c>
      <c r="V15" s="10">
        <v>391.29674228025453</v>
      </c>
      <c r="W15" s="10">
        <v>395.69709350274377</v>
      </c>
      <c r="X15" s="10">
        <v>399.9151154211296</v>
      </c>
      <c r="Y15" s="10">
        <v>403.94900888574233</v>
      </c>
      <c r="Z15" s="10">
        <v>407.7979715305716</v>
      </c>
      <c r="AA15" s="10">
        <v>411.46868997759435</v>
      </c>
      <c r="AB15" s="10">
        <v>414.97041056279113</v>
      </c>
      <c r="AC15" s="10">
        <v>418.31710941163914</v>
      </c>
      <c r="AD15" s="10">
        <v>421.51111482571872</v>
      </c>
      <c r="AE15" s="10">
        <v>424.55476514272448</v>
      </c>
      <c r="AF15" s="10">
        <v>427.45814013179387</v>
      </c>
      <c r="AG15" s="10">
        <v>430.22690900591141</v>
      </c>
      <c r="AH15" s="10">
        <v>432.86376659656185</v>
      </c>
      <c r="AI15" s="10">
        <v>435.37593751576679</v>
      </c>
      <c r="AJ15" s="10">
        <v>437.7723293088136</v>
      </c>
      <c r="AK15" s="10">
        <v>440.05939096793361</v>
      </c>
      <c r="AL15" s="10">
        <v>442.24033382445424</v>
      </c>
      <c r="AM15" s="10">
        <v>444.32097133340756</v>
      </c>
      <c r="AN15" s="10">
        <v>446.30607435990123</v>
      </c>
      <c r="AO15" s="10">
        <v>448.20016229524242</v>
      </c>
      <c r="AP15" s="10">
        <v>450.0075476365929</v>
      </c>
      <c r="AQ15" s="10">
        <v>451.7329173366187</v>
      </c>
      <c r="AR15" s="10">
        <v>453.38035564699402</v>
      </c>
      <c r="AS15" s="10">
        <v>454.95361387217724</v>
      </c>
      <c r="AT15" s="10">
        <v>456.45691821486753</v>
      </c>
      <c r="AU15" s="10">
        <v>457.89331620948735</v>
      </c>
      <c r="AV15" s="10">
        <v>459.26660009638476</v>
      </c>
      <c r="AW15" s="10">
        <v>460.57950185937153</v>
      </c>
      <c r="AX15" s="10">
        <v>461.83559221292137</v>
      </c>
      <c r="AZ15" s="35" t="s">
        <v>30</v>
      </c>
      <c r="BA15" s="32">
        <f>(AR15-M15)</f>
        <v>108.86002308910878</v>
      </c>
      <c r="BB15" s="32">
        <f>7*(AR15-M15)/31</f>
        <v>24.581295536250369</v>
      </c>
      <c r="BC15" s="32">
        <f>(AR15-M15)/31</f>
        <v>3.5116136480357669</v>
      </c>
      <c r="BD15" s="32">
        <f>AR17-M17</f>
        <v>-64.222992306785429</v>
      </c>
      <c r="BE15" s="32">
        <f>7*(AR17-M17)/31</f>
        <v>-14.501966004758</v>
      </c>
      <c r="BF15" s="32">
        <f>(AR17-M17)/31</f>
        <v>-2.0717094292511429</v>
      </c>
      <c r="BG15" s="32">
        <f>AR17</f>
        <v>23.295089633204981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0.75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0.75</v>
      </c>
      <c r="D17" s="14"/>
      <c r="E17" s="14"/>
      <c r="F17" s="14"/>
      <c r="G17" s="14"/>
      <c r="H17" s="14"/>
      <c r="I17" s="14"/>
      <c r="J17" s="14">
        <v>99.796616482569618</v>
      </c>
      <c r="K17" s="14">
        <v>95.432209369015936</v>
      </c>
      <c r="L17" s="14">
        <v>91.395378046812027</v>
      </c>
      <c r="M17" s="14">
        <v>87.51808193999041</v>
      </c>
      <c r="N17" s="14">
        <v>83.891861516998091</v>
      </c>
      <c r="O17" s="14">
        <v>80.599539146087679</v>
      </c>
      <c r="P17" s="14">
        <v>77.486630476503365</v>
      </c>
      <c r="Q17" s="14">
        <v>74.584979405097329</v>
      </c>
      <c r="R17" s="14">
        <v>71.817595269760872</v>
      </c>
      <c r="S17" s="14">
        <v>69.20299843796694</v>
      </c>
      <c r="T17" s="14">
        <v>66.665959527262316</v>
      </c>
      <c r="U17" s="14">
        <v>64.274303578900316</v>
      </c>
      <c r="V17" s="14">
        <v>61.980756867191339</v>
      </c>
      <c r="W17" s="14">
        <v>59.719239298532358</v>
      </c>
      <c r="X17" s="14">
        <v>57.564144381878393</v>
      </c>
      <c r="Y17" s="14">
        <v>55.434175306354916</v>
      </c>
      <c r="Z17" s="14">
        <v>53.345523779086903</v>
      </c>
      <c r="AA17" s="14">
        <v>51.276698927801654</v>
      </c>
      <c r="AB17" s="14">
        <v>49.257178123000372</v>
      </c>
      <c r="AC17" s="14">
        <v>47.272670855536987</v>
      </c>
      <c r="AD17" s="14">
        <v>45.340183726445531</v>
      </c>
      <c r="AE17" s="14">
        <v>43.45836329208629</v>
      </c>
      <c r="AF17" s="14">
        <v>41.609669107365853</v>
      </c>
      <c r="AG17" s="14">
        <v>39.817831107165702</v>
      </c>
      <c r="AH17" s="14">
        <v>38.049698348117445</v>
      </c>
      <c r="AI17" s="14">
        <v>36.333527239747369</v>
      </c>
      <c r="AJ17" s="14">
        <v>34.67352826098994</v>
      </c>
      <c r="AK17" s="14">
        <v>33.074369654574689</v>
      </c>
      <c r="AL17" s="14">
        <v>31.513728281287388</v>
      </c>
      <c r="AM17" s="14">
        <v>30.013179845799602</v>
      </c>
      <c r="AN17" s="14">
        <v>28.567131825659196</v>
      </c>
      <c r="AO17" s="14">
        <v>27.172380799067135</v>
      </c>
      <c r="AP17" s="14">
        <v>25.82470480317529</v>
      </c>
      <c r="AQ17" s="14">
        <v>24.528894110549189</v>
      </c>
      <c r="AR17" s="14">
        <v>23.295089633204981</v>
      </c>
      <c r="AS17" s="14">
        <v>22.112807099499484</v>
      </c>
      <c r="AT17" s="14">
        <v>20.978589778465231</v>
      </c>
      <c r="AU17" s="14">
        <v>19.902008984079171</v>
      </c>
      <c r="AV17" s="14">
        <v>18.85648894881237</v>
      </c>
      <c r="AW17" s="14">
        <v>17.861250194979721</v>
      </c>
      <c r="AX17" s="14">
        <v>16.914187150841112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0.75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102</v>
      </c>
      <c r="L18" s="19">
        <v>93</v>
      </c>
      <c r="M18" s="19">
        <v>86</v>
      </c>
      <c r="N18" s="19">
        <v>82</v>
      </c>
      <c r="O18" s="19">
        <v>87</v>
      </c>
      <c r="P18" s="19">
        <v>84</v>
      </c>
      <c r="Q18" s="19">
        <v>85</v>
      </c>
      <c r="R18" s="19">
        <v>70</v>
      </c>
      <c r="S18" s="19">
        <v>67</v>
      </c>
      <c r="T18" s="19">
        <v>60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0.75</v>
      </c>
      <c r="D19" s="14"/>
      <c r="E19" s="14"/>
      <c r="F19" s="14"/>
      <c r="G19" s="14"/>
      <c r="H19" s="14"/>
      <c r="I19" s="14"/>
      <c r="J19" s="14">
        <v>788.54046562990345</v>
      </c>
      <c r="K19" s="14">
        <v>801.64747590273294</v>
      </c>
      <c r="L19" s="14">
        <v>814.25754280898809</v>
      </c>
      <c r="M19" s="14">
        <v>826.41664124657143</v>
      </c>
      <c r="N19" s="14">
        <v>838.16196070471597</v>
      </c>
      <c r="O19" s="14">
        <v>849.59818523331228</v>
      </c>
      <c r="P19" s="14">
        <v>860.75226340396296</v>
      </c>
      <c r="Q19" s="14">
        <v>871.56975634776404</v>
      </c>
      <c r="R19" s="14">
        <v>882.05711308579885</v>
      </c>
      <c r="S19" s="14">
        <v>892.18785608550843</v>
      </c>
      <c r="T19" s="14">
        <v>901.93166427726771</v>
      </c>
      <c r="U19" s="14">
        <v>911.24274099033607</v>
      </c>
      <c r="V19" s="14">
        <v>920.1390022691603</v>
      </c>
      <c r="W19" s="14">
        <v>928.64230317416332</v>
      </c>
      <c r="X19" s="14">
        <v>936.76092505554129</v>
      </c>
      <c r="Y19" s="14">
        <v>944.51273190445943</v>
      </c>
      <c r="Z19" s="14">
        <v>951.90915558069059</v>
      </c>
      <c r="AA19" s="14">
        <v>958.95872000952113</v>
      </c>
      <c r="AB19" s="14">
        <v>965.66997264412339</v>
      </c>
      <c r="AC19" s="14">
        <v>972.0673559421399</v>
      </c>
      <c r="AD19" s="14">
        <v>978.16602505568926</v>
      </c>
      <c r="AE19" s="14">
        <v>983.97735329631689</v>
      </c>
      <c r="AF19" s="14">
        <v>989.51832897258771</v>
      </c>
      <c r="AG19" s="14">
        <v>994.80061308012432</v>
      </c>
      <c r="AH19" s="14">
        <v>999.83660137793072</v>
      </c>
      <c r="AI19" s="14">
        <v>1004.6379022645228</v>
      </c>
      <c r="AJ19" s="14">
        <v>1009.2148241688934</v>
      </c>
      <c r="AK19" s="14">
        <v>1013.5817832776257</v>
      </c>
      <c r="AL19" s="14">
        <v>1017.7507101202315</v>
      </c>
      <c r="AM19" s="14">
        <v>1021.7281162653818</v>
      </c>
      <c r="AN19" s="14">
        <v>1025.5251752619479</v>
      </c>
      <c r="AO19" s="14">
        <v>1029.1501782145201</v>
      </c>
      <c r="AP19" s="14">
        <v>1032.6106675380838</v>
      </c>
      <c r="AQ19" s="14">
        <v>1035.9163429468383</v>
      </c>
      <c r="AR19" s="14">
        <v>1039.074603026032</v>
      </c>
      <c r="AS19" s="14">
        <v>1042.0922569329039</v>
      </c>
      <c r="AT19" s="14">
        <v>1044.9783751203349</v>
      </c>
      <c r="AU19" s="14">
        <v>1047.7373424066727</v>
      </c>
      <c r="AV19" s="14">
        <v>1050.3774977957653</v>
      </c>
      <c r="AW19" s="14">
        <v>1052.9028383132922</v>
      </c>
      <c r="AX19" s="14">
        <v>1055.3213708902817</v>
      </c>
      <c r="AZ19" s="39" t="s">
        <v>29</v>
      </c>
      <c r="BA19" s="32">
        <f>(AR19-M19)</f>
        <v>212.65796177946061</v>
      </c>
      <c r="BB19" s="32">
        <f>7*(AR19-M19)/31</f>
        <v>48.019539756652399</v>
      </c>
      <c r="BC19" s="32">
        <f>(AR19-M19)/31</f>
        <v>6.8599342509503423</v>
      </c>
      <c r="BD19" s="32">
        <f>AR21-M21</f>
        <v>-132.27429932039871</v>
      </c>
      <c r="BE19" s="32">
        <f>7*(AR21-M21)/31</f>
        <v>-29.868390169122289</v>
      </c>
      <c r="BF19" s="32">
        <f>(AR21-M21)/31</f>
        <v>-4.2669128813031838</v>
      </c>
      <c r="BG19" s="32">
        <f>AR21</f>
        <v>52.386063046877481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0.75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899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0.75</v>
      </c>
      <c r="D21" s="14"/>
      <c r="E21" s="14"/>
      <c r="F21" s="14"/>
      <c r="G21" s="14"/>
      <c r="H21" s="14"/>
      <c r="I21" s="14"/>
      <c r="J21" s="14">
        <v>208.49518020317612</v>
      </c>
      <c r="K21" s="14">
        <v>200.17504464590945</v>
      </c>
      <c r="L21" s="14">
        <v>192.226309454834</v>
      </c>
      <c r="M21" s="14">
        <v>184.66036236727621</v>
      </c>
      <c r="N21" s="14">
        <v>177.60432434713954</v>
      </c>
      <c r="O21" s="14">
        <v>171.1561110525663</v>
      </c>
      <c r="P21" s="14">
        <v>165.10705703204195</v>
      </c>
      <c r="Q21" s="14">
        <v>159.16076493487083</v>
      </c>
      <c r="R21" s="14">
        <v>153.37742118179955</v>
      </c>
      <c r="S21" s="14">
        <v>147.86462527858669</v>
      </c>
      <c r="T21" s="14">
        <v>142.60581203958955</v>
      </c>
      <c r="U21" s="14">
        <v>137.56001634145096</v>
      </c>
      <c r="V21" s="14">
        <v>132.76167645429399</v>
      </c>
      <c r="W21" s="14">
        <v>128.0252601081533</v>
      </c>
      <c r="X21" s="14">
        <v>123.24929912489046</v>
      </c>
      <c r="Y21" s="14">
        <v>118.53987914153694</v>
      </c>
      <c r="Z21" s="14">
        <v>113.96607311117727</v>
      </c>
      <c r="AA21" s="14">
        <v>109.51950182277707</v>
      </c>
      <c r="AB21" s="14">
        <v>105.19891099342291</v>
      </c>
      <c r="AC21" s="14">
        <v>101.01718574448311</v>
      </c>
      <c r="AD21" s="14">
        <v>96.917643402084735</v>
      </c>
      <c r="AE21" s="14">
        <v>92.916682868769897</v>
      </c>
      <c r="AF21" s="14">
        <v>89.046249419487935</v>
      </c>
      <c r="AG21" s="14">
        <v>85.290404697763336</v>
      </c>
      <c r="AH21" s="14">
        <v>81.658455811834756</v>
      </c>
      <c r="AI21" s="14">
        <v>78.162972081657784</v>
      </c>
      <c r="AJ21" s="14">
        <v>74.801878546691228</v>
      </c>
      <c r="AK21" s="14">
        <v>71.561092512862999</v>
      </c>
      <c r="AL21" s="14">
        <v>68.451588940417096</v>
      </c>
      <c r="AM21" s="14">
        <v>65.468720498842458</v>
      </c>
      <c r="AN21" s="14">
        <v>62.61246204320021</v>
      </c>
      <c r="AO21" s="14">
        <v>59.872638853263403</v>
      </c>
      <c r="AP21" s="14">
        <v>57.250535868517176</v>
      </c>
      <c r="AQ21" s="14">
        <v>54.760736858927956</v>
      </c>
      <c r="AR21" s="14">
        <v>52.386063046877481</v>
      </c>
      <c r="AS21" s="14">
        <v>50.104266295536334</v>
      </c>
      <c r="AT21" s="14">
        <v>47.935992507181389</v>
      </c>
      <c r="AU21" s="14">
        <v>45.8686394571452</v>
      </c>
      <c r="AV21" s="14">
        <v>43.897361151623905</v>
      </c>
      <c r="AW21" s="14">
        <v>42.024888536368756</v>
      </c>
      <c r="AX21" s="14">
        <v>40.241122731039091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0.75</v>
      </c>
      <c r="D22" s="14">
        <v>301</v>
      </c>
      <c r="E22" s="14">
        <v>279</v>
      </c>
      <c r="F22" s="14">
        <v>258</v>
      </c>
      <c r="G22" s="14">
        <v>221</v>
      </c>
      <c r="H22" s="14">
        <v>208</v>
      </c>
      <c r="I22" s="14">
        <v>219</v>
      </c>
      <c r="J22" s="14">
        <v>204</v>
      </c>
      <c r="K22" s="14">
        <v>187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148</v>
      </c>
      <c r="S22" s="14">
        <v>134</v>
      </c>
      <c r="T22" s="14">
        <v>124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45</v>
      </c>
      <c r="BK22" s="27">
        <v>273</v>
      </c>
      <c r="BL22" s="27">
        <v>128</v>
      </c>
      <c r="BM22" s="27">
        <v>2011</v>
      </c>
      <c r="BN22" s="27">
        <v>552</v>
      </c>
    </row>
    <row r="23" spans="1:66" x14ac:dyDescent="0.25">
      <c r="A23" s="7" t="s">
        <v>8</v>
      </c>
      <c r="B23" s="8" t="s">
        <v>21</v>
      </c>
      <c r="C23" s="9">
        <v>0.75</v>
      </c>
      <c r="D23" s="10"/>
      <c r="E23" s="10"/>
      <c r="F23" s="10"/>
      <c r="G23" s="10"/>
      <c r="H23" s="10"/>
      <c r="I23" s="10"/>
      <c r="J23" s="10">
        <v>204.41739383266511</v>
      </c>
      <c r="K23" s="10">
        <v>207.76284682442389</v>
      </c>
      <c r="L23" s="10">
        <v>211.03406411880778</v>
      </c>
      <c r="M23" s="10">
        <v>214.20523878414593</v>
      </c>
      <c r="N23" s="10">
        <v>217.28850231597323</v>
      </c>
      <c r="O23" s="10">
        <v>220.3218604095502</v>
      </c>
      <c r="P23" s="10">
        <v>223.29490590724791</v>
      </c>
      <c r="Q23" s="10">
        <v>226.1916511906457</v>
      </c>
      <c r="R23" s="10">
        <v>229.01360601225545</v>
      </c>
      <c r="S23" s="10">
        <v>231.75626990116146</v>
      </c>
      <c r="T23" s="10">
        <v>234.40838252560673</v>
      </c>
      <c r="U23" s="10">
        <v>236.97239916695418</v>
      </c>
      <c r="V23" s="10">
        <v>239.44485855427899</v>
      </c>
      <c r="W23" s="10">
        <v>241.82346953943195</v>
      </c>
      <c r="X23" s="10">
        <v>244.10344943776025</v>
      </c>
      <c r="Y23" s="10">
        <v>246.28405488548285</v>
      </c>
      <c r="Z23" s="10">
        <v>248.36444702327464</v>
      </c>
      <c r="AA23" s="10">
        <v>250.34798907027454</v>
      </c>
      <c r="AB23" s="10">
        <v>252.24062922580751</v>
      </c>
      <c r="AC23" s="10">
        <v>254.04941661915598</v>
      </c>
      <c r="AD23" s="10">
        <v>255.77546062029228</v>
      </c>
      <c r="AE23" s="10">
        <v>257.42049985046782</v>
      </c>
      <c r="AF23" s="10">
        <v>258.99002725540834</v>
      </c>
      <c r="AG23" s="10">
        <v>260.48670443453545</v>
      </c>
      <c r="AH23" s="10">
        <v>261.91197673194267</v>
      </c>
      <c r="AI23" s="10">
        <v>263.27001603134386</v>
      </c>
      <c r="AJ23" s="10">
        <v>264.56546845952619</v>
      </c>
      <c r="AK23" s="10">
        <v>265.80149651555138</v>
      </c>
      <c r="AL23" s="10">
        <v>266.98013236857929</v>
      </c>
      <c r="AM23" s="10">
        <v>268.10465193007519</v>
      </c>
      <c r="AN23" s="10">
        <v>269.17754631000957</v>
      </c>
      <c r="AO23" s="10">
        <v>270.20124141243485</v>
      </c>
      <c r="AP23" s="10">
        <v>271.17807097682646</v>
      </c>
      <c r="AQ23" s="10">
        <v>272.11056970685979</v>
      </c>
      <c r="AR23" s="10">
        <v>273.00094494881887</v>
      </c>
      <c r="AS23" s="10">
        <v>273.85122492867964</v>
      </c>
      <c r="AT23" s="10">
        <v>274.66369313749772</v>
      </c>
      <c r="AU23" s="10">
        <v>275.43999574890472</v>
      </c>
      <c r="AV23" s="10">
        <v>276.18218160092692</v>
      </c>
      <c r="AW23" s="10">
        <v>276.89173000703181</v>
      </c>
      <c r="AX23" s="10">
        <v>277.57056966837189</v>
      </c>
      <c r="AZ23" s="35" t="s">
        <v>30</v>
      </c>
      <c r="BA23" s="32">
        <f>(AR23-M23)</f>
        <v>58.795706164672936</v>
      </c>
      <c r="BB23" s="32">
        <f>7*(AR23-M23)/31</f>
        <v>13.276449779119694</v>
      </c>
      <c r="BC23" s="32">
        <f>(AR23-M23)/31</f>
        <v>1.8966356827313851</v>
      </c>
      <c r="BD23" s="32">
        <f>AR25-M25</f>
        <v>-34.590468397141734</v>
      </c>
      <c r="BE23" s="32">
        <f>7*(AR25-M25)/31</f>
        <v>-7.8107509283868435</v>
      </c>
      <c r="BF23" s="32">
        <f>(AR25-M25)/31</f>
        <v>-1.1158215611981204</v>
      </c>
      <c r="BG23" s="32">
        <f>AR25</f>
        <v>12.422208532503369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0.75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232</v>
      </c>
      <c r="T24" s="14">
        <v>235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0.75</v>
      </c>
      <c r="D25" s="14"/>
      <c r="E25" s="14"/>
      <c r="F25" s="14"/>
      <c r="G25" s="14"/>
      <c r="H25" s="14"/>
      <c r="I25" s="14"/>
      <c r="J25" s="14">
        <v>53.492259337597716</v>
      </c>
      <c r="K25" s="14">
        <v>51.188461318626004</v>
      </c>
      <c r="L25" s="14">
        <v>49.063911536935002</v>
      </c>
      <c r="M25" s="14">
        <v>47.012676929645103</v>
      </c>
      <c r="N25" s="14">
        <v>45.091444725736054</v>
      </c>
      <c r="O25" s="14">
        <v>43.347892998223585</v>
      </c>
      <c r="P25" s="14">
        <v>41.694068328704574</v>
      </c>
      <c r="Q25" s="14">
        <v>40.151628933080076</v>
      </c>
      <c r="R25" s="14">
        <v>38.681326669556</v>
      </c>
      <c r="S25" s="14">
        <v>37.295109834903542</v>
      </c>
      <c r="T25" s="14">
        <v>35.941716009398682</v>
      </c>
      <c r="U25" s="14">
        <v>34.66600124720032</v>
      </c>
      <c r="V25" s="14">
        <v>33.438231162409238</v>
      </c>
      <c r="W25" s="14">
        <v>32.22361197160982</v>
      </c>
      <c r="X25" s="14">
        <v>31.06552571805047</v>
      </c>
      <c r="Y25" s="14">
        <v>29.919520885628337</v>
      </c>
      <c r="Z25" s="14">
        <v>28.794989941476981</v>
      </c>
      <c r="AA25" s="14">
        <v>27.678062275012088</v>
      </c>
      <c r="AB25" s="14">
        <v>26.586992571642696</v>
      </c>
      <c r="AC25" s="14">
        <v>25.509382660587136</v>
      </c>
      <c r="AD25" s="14">
        <v>24.45947681793556</v>
      </c>
      <c r="AE25" s="14">
        <v>23.436426482678186</v>
      </c>
      <c r="AF25" s="14">
        <v>22.430669053355924</v>
      </c>
      <c r="AG25" s="14">
        <v>21.455953153175201</v>
      </c>
      <c r="AH25" s="14">
        <v>20.493310050663759</v>
      </c>
      <c r="AI25" s="14">
        <v>19.557678701478366</v>
      </c>
      <c r="AJ25" s="14">
        <v>18.651281868093395</v>
      </c>
      <c r="AK25" s="14">
        <v>17.776726090317432</v>
      </c>
      <c r="AL25" s="14">
        <v>16.922102865490679</v>
      </c>
      <c r="AM25" s="14">
        <v>16.101462934836555</v>
      </c>
      <c r="AN25" s="14">
        <v>15.309788165384717</v>
      </c>
      <c r="AO25" s="14">
        <v>14.546131562802071</v>
      </c>
      <c r="AP25" s="14">
        <v>13.807804900955119</v>
      </c>
      <c r="AQ25" s="14">
        <v>13.098616319006364</v>
      </c>
      <c r="AR25" s="14">
        <v>12.422208532503369</v>
      </c>
      <c r="AS25" s="14">
        <v>11.772923092657571</v>
      </c>
      <c r="AT25" s="14">
        <v>11.150940669938198</v>
      </c>
      <c r="AU25" s="14">
        <v>10.560482567069455</v>
      </c>
      <c r="AV25" s="14">
        <v>9.9863896183220398</v>
      </c>
      <c r="AW25" s="14">
        <v>9.4400794935428287</v>
      </c>
      <c r="AX25" s="14">
        <v>8.9198864619566418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0.75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35</v>
      </c>
      <c r="S26" s="19">
        <v>33</v>
      </c>
      <c r="T26" s="19">
        <v>32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0.75</v>
      </c>
      <c r="D27" s="14"/>
      <c r="E27" s="14"/>
      <c r="F27" s="14"/>
      <c r="G27" s="14"/>
      <c r="H27" s="14"/>
      <c r="I27" s="14"/>
      <c r="J27" s="14">
        <v>783.54911386440051</v>
      </c>
      <c r="K27" s="14">
        <v>797.62494453075033</v>
      </c>
      <c r="L27" s="14">
        <v>811.16886549658193</v>
      </c>
      <c r="M27" s="14">
        <v>824.23107337464216</v>
      </c>
      <c r="N27" s="14">
        <v>836.84451138674751</v>
      </c>
      <c r="O27" s="14">
        <v>849.11792482019109</v>
      </c>
      <c r="P27" s="14">
        <v>861.07643944352094</v>
      </c>
      <c r="Q27" s="14">
        <v>872.6619267655401</v>
      </c>
      <c r="R27" s="14">
        <v>883.8851439399125</v>
      </c>
      <c r="S27" s="14">
        <v>894.72241114965664</v>
      </c>
      <c r="T27" s="14">
        <v>905.14403156048979</v>
      </c>
      <c r="U27" s="14">
        <v>915.10128104701596</v>
      </c>
      <c r="V27" s="14">
        <v>924.61380074246608</v>
      </c>
      <c r="W27" s="14">
        <v>933.70520401023168</v>
      </c>
      <c r="X27" s="14">
        <v>942.38490225652458</v>
      </c>
      <c r="Y27" s="14">
        <v>950.67223897017686</v>
      </c>
      <c r="Z27" s="14">
        <v>958.57948665416734</v>
      </c>
      <c r="AA27" s="14">
        <v>966.11579290865507</v>
      </c>
      <c r="AB27" s="14">
        <v>973.29045370515223</v>
      </c>
      <c r="AC27" s="14">
        <v>980.12935862222673</v>
      </c>
      <c r="AD27" s="14">
        <v>986.64842981815343</v>
      </c>
      <c r="AE27" s="14">
        <v>992.86033442933808</v>
      </c>
      <c r="AF27" s="14">
        <v>998.78335830669255</v>
      </c>
      <c r="AG27" s="14">
        <v>1004.4298260498653</v>
      </c>
      <c r="AH27" s="14">
        <v>1009.8132390001485</v>
      </c>
      <c r="AI27" s="14">
        <v>1014.9458894100027</v>
      </c>
      <c r="AJ27" s="14">
        <v>1019.8385618600014</v>
      </c>
      <c r="AK27" s="14">
        <v>1024.5066997722852</v>
      </c>
      <c r="AL27" s="14">
        <v>1028.9632965242979</v>
      </c>
      <c r="AM27" s="14">
        <v>1033.2151117348192</v>
      </c>
      <c r="AN27" s="14">
        <v>1037.274216843286</v>
      </c>
      <c r="AO27" s="14">
        <v>1041.1494770954982</v>
      </c>
      <c r="AP27" s="14">
        <v>1044.8489196347693</v>
      </c>
      <c r="AQ27" s="14">
        <v>1048.3829459965416</v>
      </c>
      <c r="AR27" s="14">
        <v>1051.7594542827155</v>
      </c>
      <c r="AS27" s="14">
        <v>1054.985702145083</v>
      </c>
      <c r="AT27" s="14">
        <v>1058.0714327180556</v>
      </c>
      <c r="AU27" s="14">
        <v>1061.0212745443616</v>
      </c>
      <c r="AV27" s="14">
        <v>1063.844185387647</v>
      </c>
      <c r="AW27" s="14">
        <v>1066.5443874683394</v>
      </c>
      <c r="AX27" s="14">
        <v>1069.1304893410108</v>
      </c>
      <c r="AZ27" s="39" t="s">
        <v>29</v>
      </c>
      <c r="BA27" s="32">
        <f>(AR27-M27)</f>
        <v>227.52838090807336</v>
      </c>
      <c r="BB27" s="32">
        <f>7*(AR27-M27)/31</f>
        <v>51.377376334081085</v>
      </c>
      <c r="BC27" s="32">
        <f>(AR27-M27)/31</f>
        <v>7.3396251905830114</v>
      </c>
      <c r="BD27" s="32">
        <f>AR29-M29</f>
        <v>-143.2875978386578</v>
      </c>
      <c r="BE27" s="32">
        <f>7*(AR29-M29)/31</f>
        <v>-32.355264028084022</v>
      </c>
      <c r="BF27" s="32">
        <f>(AR29-M29)/31</f>
        <v>-4.6221805754405745</v>
      </c>
      <c r="BG27" s="32">
        <f>AR29</f>
        <v>57.466625817727845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0.75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0.75</v>
      </c>
      <c r="D29" s="14"/>
      <c r="E29" s="14"/>
      <c r="F29" s="14"/>
      <c r="G29" s="14"/>
      <c r="H29" s="14"/>
      <c r="I29" s="14"/>
      <c r="J29" s="14">
        <v>226.55455525024345</v>
      </c>
      <c r="K29" s="14">
        <v>217.54444503233626</v>
      </c>
      <c r="L29" s="14">
        <v>208.93850112094171</v>
      </c>
      <c r="M29" s="14">
        <v>200.75422365638565</v>
      </c>
      <c r="N29" s="14">
        <v>193.12302148750683</v>
      </c>
      <c r="O29" s="14">
        <v>186.13707832654518</v>
      </c>
      <c r="P29" s="14">
        <v>179.57413459747039</v>
      </c>
      <c r="Q29" s="14">
        <v>173.11376530690009</v>
      </c>
      <c r="R29" s="14">
        <v>166.8237252307361</v>
      </c>
      <c r="S29" s="14">
        <v>160.821685947308</v>
      </c>
      <c r="T29" s="14">
        <v>155.09779300879495</v>
      </c>
      <c r="U29" s="14">
        <v>149.61251658992711</v>
      </c>
      <c r="V29" s="14">
        <v>144.40084003053727</v>
      </c>
      <c r="W29" s="14">
        <v>139.26244556029826</v>
      </c>
      <c r="X29" s="14">
        <v>134.08294871774154</v>
      </c>
      <c r="Y29" s="14">
        <v>128.97984458048546</v>
      </c>
      <c r="Z29" s="14">
        <v>124.01947576206257</v>
      </c>
      <c r="AA29" s="14">
        <v>119.20293800267297</v>
      </c>
      <c r="AB29" s="14">
        <v>114.52587490925904</v>
      </c>
      <c r="AC29" s="14">
        <v>110.00102327020412</v>
      </c>
      <c r="AD29" s="14">
        <v>105.5686626409877</v>
      </c>
      <c r="AE29" s="14">
        <v>101.24344297904858</v>
      </c>
      <c r="AF29" s="14">
        <v>97.059598916310193</v>
      </c>
      <c r="AG29" s="14">
        <v>92.999493608906789</v>
      </c>
      <c r="AH29" s="14">
        <v>89.074158324796684</v>
      </c>
      <c r="AI29" s="14">
        <v>85.297404311607949</v>
      </c>
      <c r="AJ29" s="14">
        <v>81.66552460541655</v>
      </c>
      <c r="AK29" s="14">
        <v>78.166351990169801</v>
      </c>
      <c r="AL29" s="14">
        <v>74.809694716263721</v>
      </c>
      <c r="AM29" s="14">
        <v>71.589354377778307</v>
      </c>
      <c r="AN29" s="14">
        <v>68.505693210746259</v>
      </c>
      <c r="AO29" s="14">
        <v>65.547547132871159</v>
      </c>
      <c r="AP29" s="14">
        <v>62.717998740303813</v>
      </c>
      <c r="AQ29" s="14">
        <v>60.030831050287304</v>
      </c>
      <c r="AR29" s="14">
        <v>57.466625817727845</v>
      </c>
      <c r="AS29" s="14">
        <v>55.005406480415893</v>
      </c>
      <c r="AT29" s="14">
        <v>52.66602003720898</v>
      </c>
      <c r="AU29" s="14">
        <v>50.434734966138038</v>
      </c>
      <c r="AV29" s="14">
        <v>48.308085000555494</v>
      </c>
      <c r="AW29" s="14">
        <v>46.286876877912434</v>
      </c>
      <c r="AX29" s="14">
        <v>44.361484694390157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0.75</v>
      </c>
      <c r="D30" s="14">
        <v>277</v>
      </c>
      <c r="E30" s="14">
        <v>264</v>
      </c>
      <c r="F30" s="14">
        <v>253</v>
      </c>
      <c r="G30" s="14">
        <v>233</v>
      </c>
      <c r="H30" s="14">
        <v>220</v>
      </c>
      <c r="I30" s="14">
        <v>241</v>
      </c>
      <c r="J30" s="14">
        <v>224</v>
      </c>
      <c r="K30" s="14">
        <v>212</v>
      </c>
      <c r="L30" s="14">
        <v>206</v>
      </c>
      <c r="M30" s="14">
        <v>203</v>
      </c>
      <c r="N30" s="14">
        <v>196</v>
      </c>
      <c r="O30" s="14">
        <v>198</v>
      </c>
      <c r="P30" s="14">
        <v>215</v>
      </c>
      <c r="Q30" s="14">
        <v>199</v>
      </c>
      <c r="R30" s="14">
        <v>191</v>
      </c>
      <c r="S30" s="14">
        <v>181</v>
      </c>
      <c r="T30" s="14">
        <v>178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63</v>
      </c>
      <c r="BJ30" s="27">
        <v>21</v>
      </c>
      <c r="BK30" s="27">
        <v>163</v>
      </c>
      <c r="BL30" s="27">
        <v>88</v>
      </c>
      <c r="BM30" s="27">
        <v>1714</v>
      </c>
      <c r="BN30" s="27">
        <v>500</v>
      </c>
    </row>
    <row r="31" spans="1:66" x14ac:dyDescent="0.25">
      <c r="A31" s="7" t="s">
        <v>9</v>
      </c>
      <c r="B31" s="8" t="s">
        <v>21</v>
      </c>
      <c r="C31" s="9">
        <v>0.75</v>
      </c>
      <c r="D31" s="10"/>
      <c r="E31" s="10"/>
      <c r="F31" s="10"/>
      <c r="G31" s="10"/>
      <c r="H31" s="10"/>
      <c r="I31" s="10"/>
      <c r="J31" s="10">
        <v>191.20450023538839</v>
      </c>
      <c r="K31" s="10">
        <v>194.3278512316941</v>
      </c>
      <c r="L31" s="10">
        <v>197.3801833104462</v>
      </c>
      <c r="M31" s="10">
        <v>200.34485748464968</v>
      </c>
      <c r="N31" s="10">
        <v>203.22780053497925</v>
      </c>
      <c r="O31" s="10">
        <v>206.0615103292042</v>
      </c>
      <c r="P31" s="10">
        <v>208.83400920725296</v>
      </c>
      <c r="Q31" s="10">
        <v>211.53228394133708</v>
      </c>
      <c r="R31" s="10">
        <v>214.15436575563353</v>
      </c>
      <c r="S31" s="10">
        <v>216.70000866638182</v>
      </c>
      <c r="T31" s="10">
        <v>219.16132170476166</v>
      </c>
      <c r="U31" s="10">
        <v>221.53834188056277</v>
      </c>
      <c r="V31" s="10">
        <v>223.83030026892436</v>
      </c>
      <c r="W31" s="10">
        <v>226.033965999126</v>
      </c>
      <c r="X31" s="10">
        <v>228.14641911513405</v>
      </c>
      <c r="Y31" s="10">
        <v>230.16645492734006</v>
      </c>
      <c r="Z31" s="10">
        <v>232.09420850037671</v>
      </c>
      <c r="AA31" s="10">
        <v>233.93336138197401</v>
      </c>
      <c r="AB31" s="10">
        <v>235.68728503261659</v>
      </c>
      <c r="AC31" s="10">
        <v>237.36364870298127</v>
      </c>
      <c r="AD31" s="10">
        <v>238.96381609964516</v>
      </c>
      <c r="AE31" s="10">
        <v>240.48832927254387</v>
      </c>
      <c r="AF31" s="10">
        <v>241.94217736374856</v>
      </c>
      <c r="AG31" s="10">
        <v>243.32873338518758</v>
      </c>
      <c r="AH31" s="10">
        <v>244.6493619278304</v>
      </c>
      <c r="AI31" s="10">
        <v>245.90732771099547</v>
      </c>
      <c r="AJ31" s="10">
        <v>247.1073153279261</v>
      </c>
      <c r="AK31" s="10">
        <v>248.25298309284608</v>
      </c>
      <c r="AL31" s="10">
        <v>249.34554658964493</v>
      </c>
      <c r="AM31" s="10">
        <v>250.38774031553015</v>
      </c>
      <c r="AN31" s="10">
        <v>251.38206981459632</v>
      </c>
      <c r="AO31" s="10">
        <v>252.33082096677515</v>
      </c>
      <c r="AP31" s="10">
        <v>253.23614997172817</v>
      </c>
      <c r="AQ31" s="10">
        <v>254.10040247248904</v>
      </c>
      <c r="AR31" s="10">
        <v>254.9256243604097</v>
      </c>
      <c r="AS31" s="10">
        <v>255.71369365693027</v>
      </c>
      <c r="AT31" s="10">
        <v>256.46672811924037</v>
      </c>
      <c r="AU31" s="10">
        <v>257.18625548464831</v>
      </c>
      <c r="AV31" s="10">
        <v>257.87417628379001</v>
      </c>
      <c r="AW31" s="10">
        <v>258.53185531090992</v>
      </c>
      <c r="AX31" s="10">
        <v>259.16108267615738</v>
      </c>
      <c r="AZ31" s="35" t="s">
        <v>30</v>
      </c>
      <c r="BA31" s="32">
        <f>(AR31-M31)</f>
        <v>54.58076687576002</v>
      </c>
      <c r="BB31" s="32">
        <f>7*(AR31-M31)/31</f>
        <v>12.324689294526458</v>
      </c>
      <c r="BC31" s="32">
        <f>(AR31-M31)/31</f>
        <v>1.7606698992180652</v>
      </c>
      <c r="BD31" s="32">
        <f>AR33-M33</f>
        <v>-32.328461764754152</v>
      </c>
      <c r="BE31" s="32">
        <f>7*(AR33-M33)/31</f>
        <v>-7.2999752372025508</v>
      </c>
      <c r="BF31" s="32">
        <f>(AR33-M33)/31</f>
        <v>-1.04285360531465</v>
      </c>
      <c r="BG31" s="32">
        <f>AR33</f>
        <v>11.89124652696476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0.75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0.75</v>
      </c>
      <c r="D33" s="14"/>
      <c r="E33" s="14"/>
      <c r="F33" s="14"/>
      <c r="G33" s="14"/>
      <c r="H33" s="14"/>
      <c r="I33" s="14"/>
      <c r="J33" s="14">
        <v>50.577539681269826</v>
      </c>
      <c r="K33" s="14">
        <v>48.318481530019135</v>
      </c>
      <c r="L33" s="14">
        <v>46.220586092632232</v>
      </c>
      <c r="M33" s="14">
        <v>44.219708291718916</v>
      </c>
      <c r="N33" s="14">
        <v>42.352143030881265</v>
      </c>
      <c r="O33" s="14">
        <v>40.655513000973897</v>
      </c>
      <c r="P33" s="14">
        <v>39.058346395928538</v>
      </c>
      <c r="Q33" s="14">
        <v>37.570700005990624</v>
      </c>
      <c r="R33" s="14">
        <v>36.150877842595818</v>
      </c>
      <c r="S33" s="14">
        <v>34.805587761074868</v>
      </c>
      <c r="T33" s="14">
        <v>33.511198553668905</v>
      </c>
      <c r="U33" s="14">
        <v>32.290819049579014</v>
      </c>
      <c r="V33" s="14">
        <v>31.12631489116524</v>
      </c>
      <c r="W33" s="14">
        <v>29.983366730644914</v>
      </c>
      <c r="X33" s="14">
        <v>28.89503134204465</v>
      </c>
      <c r="Y33" s="14">
        <v>27.821267049265394</v>
      </c>
      <c r="Z33" s="14">
        <v>26.769334385166971</v>
      </c>
      <c r="AA33" s="14">
        <v>25.731457447111175</v>
      </c>
      <c r="AB33" s="14">
        <v>24.719322972410801</v>
      </c>
      <c r="AC33" s="14">
        <v>23.731967515531863</v>
      </c>
      <c r="AD33" s="14">
        <v>22.771213908319702</v>
      </c>
      <c r="AE33" s="14">
        <v>21.836539344268452</v>
      </c>
      <c r="AF33" s="14">
        <v>20.919267173272601</v>
      </c>
      <c r="AG33" s="14">
        <v>20.030060161289441</v>
      </c>
      <c r="AH33" s="14">
        <v>19.153706632079921</v>
      </c>
      <c r="AI33" s="14">
        <v>18.304801208734165</v>
      </c>
      <c r="AJ33" s="14">
        <v>17.485522987090601</v>
      </c>
      <c r="AK33" s="14">
        <v>16.698099642070172</v>
      </c>
      <c r="AL33" s="14">
        <v>15.931142154250832</v>
      </c>
      <c r="AM33" s="14">
        <v>15.192290971794993</v>
      </c>
      <c r="AN33" s="14">
        <v>14.481389257685812</v>
      </c>
      <c r="AO33" s="14">
        <v>13.79579300188955</v>
      </c>
      <c r="AP33" s="14">
        <v>13.133925954832595</v>
      </c>
      <c r="AQ33" s="14">
        <v>12.496571979841427</v>
      </c>
      <c r="AR33" s="14">
        <v>11.89124652696476</v>
      </c>
      <c r="AS33" s="14">
        <v>11.312687447528644</v>
      </c>
      <c r="AT33" s="14">
        <v>10.756448063938883</v>
      </c>
      <c r="AU33" s="14">
        <v>10.228583824361197</v>
      </c>
      <c r="AV33" s="14">
        <v>9.7168374669498156</v>
      </c>
      <c r="AW33" s="14">
        <v>9.2294721962075599</v>
      </c>
      <c r="AX33" s="14">
        <v>8.7661326732374203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0.75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50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37</v>
      </c>
      <c r="T34" s="19">
        <v>36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0.75</v>
      </c>
      <c r="D35" s="14"/>
      <c r="E35" s="14"/>
      <c r="F35" s="14"/>
      <c r="G35" s="14"/>
      <c r="H35" s="14"/>
      <c r="I35" s="14"/>
      <c r="J35" s="14">
        <v>446.0952626028166</v>
      </c>
      <c r="K35" s="14">
        <v>454.89079517203714</v>
      </c>
      <c r="L35" s="14">
        <v>463.35485929675968</v>
      </c>
      <c r="M35" s="14">
        <v>471.51924312495669</v>
      </c>
      <c r="N35" s="14">
        <v>479.40094765030517</v>
      </c>
      <c r="O35" s="14">
        <v>487.0660404864405</v>
      </c>
      <c r="P35" s="14">
        <v>494.52826733265431</v>
      </c>
      <c r="Q35" s="14">
        <v>501.7514768531409</v>
      </c>
      <c r="R35" s="14">
        <v>508.74435398925982</v>
      </c>
      <c r="S35" s="14">
        <v>515.49453825295234</v>
      </c>
      <c r="T35" s="14">
        <v>521.9849412417218</v>
      </c>
      <c r="U35" s="14">
        <v>528.18535131610111</v>
      </c>
      <c r="V35" s="14">
        <v>534.10824694873077</v>
      </c>
      <c r="W35" s="14">
        <v>539.76845656684486</v>
      </c>
      <c r="X35" s="14">
        <v>545.17212642987488</v>
      </c>
      <c r="Y35" s="14">
        <v>550.33142515834572</v>
      </c>
      <c r="Z35" s="14">
        <v>555.25401921138882</v>
      </c>
      <c r="AA35" s="14">
        <v>559.94562135966305</v>
      </c>
      <c r="AB35" s="14">
        <v>564.41210016210198</v>
      </c>
      <c r="AC35" s="14">
        <v>568.66944894466724</v>
      </c>
      <c r="AD35" s="14">
        <v>572.7274359764682</v>
      </c>
      <c r="AE35" s="14">
        <v>576.594208727406</v>
      </c>
      <c r="AF35" s="14">
        <v>580.28121486920122</v>
      </c>
      <c r="AG35" s="14">
        <v>583.79605402573338</v>
      </c>
      <c r="AH35" s="14">
        <v>587.14725976045816</v>
      </c>
      <c r="AI35" s="14">
        <v>590.34242385213179</v>
      </c>
      <c r="AJ35" s="14">
        <v>593.3881387958038</v>
      </c>
      <c r="AK35" s="14">
        <v>596.29403503606261</v>
      </c>
      <c r="AL35" s="14">
        <v>599.06832444965914</v>
      </c>
      <c r="AM35" s="14">
        <v>601.71511138721587</v>
      </c>
      <c r="AN35" s="14">
        <v>604.24197578494147</v>
      </c>
      <c r="AO35" s="14">
        <v>606.65443741707463</v>
      </c>
      <c r="AP35" s="14">
        <v>608.95747489664598</v>
      </c>
      <c r="AQ35" s="14">
        <v>611.15758004782606</v>
      </c>
      <c r="AR35" s="14">
        <v>613.25966387427354</v>
      </c>
      <c r="AS35" s="14">
        <v>615.26823336386769</v>
      </c>
      <c r="AT35" s="14">
        <v>617.18937782867602</v>
      </c>
      <c r="AU35" s="14">
        <v>619.0259483085016</v>
      </c>
      <c r="AV35" s="14">
        <v>620.78354343643707</v>
      </c>
      <c r="AW35" s="14">
        <v>622.46476554728099</v>
      </c>
      <c r="AX35" s="14">
        <v>624.07499886099458</v>
      </c>
      <c r="AZ35" s="39" t="s">
        <v>29</v>
      </c>
      <c r="BA35" s="32">
        <f>(AR35-M35)</f>
        <v>141.74042074931685</v>
      </c>
      <c r="BB35" s="32">
        <f>7*(AR35-M35)/31</f>
        <v>32.005901459523159</v>
      </c>
      <c r="BC35" s="32">
        <f>(AR35-M35)/31</f>
        <v>4.5722716370747376</v>
      </c>
      <c r="BD35" s="32">
        <f>AR37-M37</f>
        <v>-90.169139172459055</v>
      </c>
      <c r="BE35" s="32">
        <f>7*(AR37-M37)/31</f>
        <v>-20.360773361523012</v>
      </c>
      <c r="BF35" s="32">
        <f>(AR37-M37)/31</f>
        <v>-2.9086819087890019</v>
      </c>
      <c r="BG35" s="32">
        <f>AR37</f>
        <v>36.528188612205909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0.75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0.75</v>
      </c>
      <c r="D37" s="14"/>
      <c r="E37" s="14"/>
      <c r="F37" s="14"/>
      <c r="G37" s="14"/>
      <c r="H37" s="14"/>
      <c r="I37" s="14"/>
      <c r="J37" s="14">
        <v>142.92351165067473</v>
      </c>
      <c r="K37" s="14">
        <v>137.25496544665299</v>
      </c>
      <c r="L37" s="14">
        <v>131.8416922118106</v>
      </c>
      <c r="M37" s="14">
        <v>126.69732778466496</v>
      </c>
      <c r="N37" s="14">
        <v>121.90136788463599</v>
      </c>
      <c r="O37" s="14">
        <v>117.50476987213665</v>
      </c>
      <c r="P37" s="14">
        <v>113.36958836807221</v>
      </c>
      <c r="Q37" s="14">
        <v>109.29451436396522</v>
      </c>
      <c r="R37" s="14">
        <v>105.32348404577169</v>
      </c>
      <c r="S37" s="14">
        <v>101.53111217292758</v>
      </c>
      <c r="T37" s="14">
        <v>97.915306816038594</v>
      </c>
      <c r="U37" s="14">
        <v>94.453653944794866</v>
      </c>
      <c r="V37" s="14">
        <v>91.166988522594565</v>
      </c>
      <c r="W37" s="14">
        <v>87.929589342485599</v>
      </c>
      <c r="X37" s="14">
        <v>84.667206139932887</v>
      </c>
      <c r="Y37" s="14">
        <v>81.455085955499527</v>
      </c>
      <c r="Z37" s="14">
        <v>78.330669191179197</v>
      </c>
      <c r="AA37" s="14">
        <v>75.299812628299094</v>
      </c>
      <c r="AB37" s="14">
        <v>72.3582521520635</v>
      </c>
      <c r="AC37" s="14">
        <v>69.513382571039102</v>
      </c>
      <c r="AD37" s="14">
        <v>66.72847676214073</v>
      </c>
      <c r="AE37" s="14">
        <v>64.011171818173977</v>
      </c>
      <c r="AF37" s="14">
        <v>61.382823008133698</v>
      </c>
      <c r="AG37" s="14">
        <v>58.832143004245701</v>
      </c>
      <c r="AH37" s="14">
        <v>56.366555821673145</v>
      </c>
      <c r="AI37" s="14">
        <v>53.994851961267258</v>
      </c>
      <c r="AJ37" s="14">
        <v>51.713957445327694</v>
      </c>
      <c r="AK37" s="14">
        <v>49.5177841720256</v>
      </c>
      <c r="AL37" s="14">
        <v>47.411447551922265</v>
      </c>
      <c r="AM37" s="14">
        <v>45.390455674367324</v>
      </c>
      <c r="AN37" s="14">
        <v>43.455234326232805</v>
      </c>
      <c r="AO37" s="14">
        <v>41.598685853093478</v>
      </c>
      <c r="AP37" s="14">
        <v>39.823608882646909</v>
      </c>
      <c r="AQ37" s="14">
        <v>38.137653360716527</v>
      </c>
      <c r="AR37" s="14">
        <v>36.528188612205909</v>
      </c>
      <c r="AS37" s="14">
        <v>34.984738431583573</v>
      </c>
      <c r="AT37" s="14">
        <v>33.51737606366018</v>
      </c>
      <c r="AU37" s="14">
        <v>32.117419780941951</v>
      </c>
      <c r="AV37" s="14">
        <v>30.783594097110729</v>
      </c>
      <c r="AW37" s="14">
        <v>29.515313768143443</v>
      </c>
      <c r="AX37" s="14">
        <v>28.307188693533853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0.75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148</v>
      </c>
      <c r="J38" s="14">
        <v>144</v>
      </c>
      <c r="K38" s="14">
        <v>134</v>
      </c>
      <c r="L38" s="14">
        <v>126</v>
      </c>
      <c r="M38" s="14">
        <v>113</v>
      </c>
      <c r="N38" s="14">
        <v>106</v>
      </c>
      <c r="O38" s="14">
        <v>110</v>
      </c>
      <c r="P38" s="14">
        <v>118</v>
      </c>
      <c r="Q38" s="14">
        <v>118</v>
      </c>
      <c r="R38" s="14">
        <v>106</v>
      </c>
      <c r="S38" s="14">
        <v>102</v>
      </c>
      <c r="T38" s="14">
        <v>97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144</v>
      </c>
      <c r="BJ38" s="27">
        <v>45</v>
      </c>
      <c r="BK38" s="27">
        <v>272</v>
      </c>
      <c r="BL38" s="27">
        <v>122</v>
      </c>
      <c r="BM38" s="27">
        <v>1525</v>
      </c>
      <c r="BN38" s="27">
        <v>426</v>
      </c>
    </row>
    <row r="39" spans="1:66" x14ac:dyDescent="0.25">
      <c r="A39" s="7" t="s">
        <v>10</v>
      </c>
      <c r="B39" s="8" t="s">
        <v>21</v>
      </c>
      <c r="C39" s="9">
        <v>0.75</v>
      </c>
      <c r="D39" s="10"/>
      <c r="E39" s="10"/>
      <c r="F39" s="10"/>
      <c r="G39" s="10"/>
      <c r="H39" s="10"/>
      <c r="I39" s="10"/>
      <c r="J39" s="10">
        <v>115.73622478435433</v>
      </c>
      <c r="K39" s="10">
        <v>117.43368206009076</v>
      </c>
      <c r="L39" s="10">
        <v>119.09319544589329</v>
      </c>
      <c r="M39" s="10">
        <v>120.70287824091342</v>
      </c>
      <c r="N39" s="10">
        <v>122.26801126624547</v>
      </c>
      <c r="O39" s="10">
        <v>123.8073948516424</v>
      </c>
      <c r="P39" s="10">
        <v>125.31538216826317</v>
      </c>
      <c r="Q39" s="10">
        <v>126.78417109530611</v>
      </c>
      <c r="R39" s="10">
        <v>128.21398043679275</v>
      </c>
      <c r="S39" s="10">
        <v>129.60316745227786</v>
      </c>
      <c r="T39" s="10">
        <v>130.94644342705362</v>
      </c>
      <c r="U39" s="10">
        <v>132.24468883302112</v>
      </c>
      <c r="V39" s="10">
        <v>133.49654634431676</v>
      </c>
      <c r="W39" s="10">
        <v>134.70067658997391</v>
      </c>
      <c r="X39" s="10">
        <v>135.854903172923</v>
      </c>
      <c r="Y39" s="10">
        <v>136.9587661941116</v>
      </c>
      <c r="Z39" s="10">
        <v>138.01198876250268</v>
      </c>
      <c r="AA39" s="10">
        <v>139.0163650823921</v>
      </c>
      <c r="AB39" s="10">
        <v>139.97455979926076</v>
      </c>
      <c r="AC39" s="10">
        <v>140.8903258443365</v>
      </c>
      <c r="AD39" s="10">
        <v>141.76427923234928</v>
      </c>
      <c r="AE39" s="10">
        <v>142.59712699724673</v>
      </c>
      <c r="AF39" s="10">
        <v>143.39163368054247</v>
      </c>
      <c r="AG39" s="10">
        <v>144.14929361843065</v>
      </c>
      <c r="AH39" s="10">
        <v>144.87084262997138</v>
      </c>
      <c r="AI39" s="10">
        <v>145.55829541483098</v>
      </c>
      <c r="AJ39" s="10">
        <v>146.21406557786725</v>
      </c>
      <c r="AK39" s="10">
        <v>146.83987207112182</v>
      </c>
      <c r="AL39" s="10">
        <v>147.43663558130854</v>
      </c>
      <c r="AM39" s="10">
        <v>148.00596580926992</v>
      </c>
      <c r="AN39" s="10">
        <v>148.54915585278198</v>
      </c>
      <c r="AO39" s="10">
        <v>149.06744000351685</v>
      </c>
      <c r="AP39" s="10">
        <v>149.56199872142975</v>
      </c>
      <c r="AQ39" s="10">
        <v>150.03411472915354</v>
      </c>
      <c r="AR39" s="10">
        <v>150.48490560197291</v>
      </c>
      <c r="AS39" s="10">
        <v>150.91539792702304</v>
      </c>
      <c r="AT39" s="10">
        <v>151.32674804060559</v>
      </c>
      <c r="AU39" s="10">
        <v>151.71978971677663</v>
      </c>
      <c r="AV39" s="10">
        <v>152.09556053003979</v>
      </c>
      <c r="AW39" s="10">
        <v>152.45480843096843</v>
      </c>
      <c r="AX39" s="10">
        <v>152.79851031948459</v>
      </c>
      <c r="AZ39" s="35" t="s">
        <v>30</v>
      </c>
      <c r="BA39" s="32">
        <f>(AR39-M39)</f>
        <v>29.782027361059491</v>
      </c>
      <c r="BB39" s="32">
        <f>7*(AR39-M39)/31</f>
        <v>6.7249739202392407</v>
      </c>
      <c r="BC39" s="32">
        <f>(AR39-M39)/31</f>
        <v>0.9607105600341771</v>
      </c>
      <c r="BD39" s="32">
        <f>AR41-M41</f>
        <v>-17.556515972932331</v>
      </c>
      <c r="BE39" s="32">
        <f>7*(AR41-M41)/31</f>
        <v>-3.9643745745331072</v>
      </c>
      <c r="BF39" s="32">
        <f>(AR41-M41)/31</f>
        <v>-0.56633922493330102</v>
      </c>
      <c r="BG39" s="32">
        <f>AR41</f>
        <v>6.3505148610335258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0.75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0.75</v>
      </c>
      <c r="D41" s="14"/>
      <c r="E41" s="14"/>
      <c r="F41" s="14"/>
      <c r="G41" s="14"/>
      <c r="H41" s="14"/>
      <c r="I41" s="14"/>
      <c r="J41" s="14">
        <v>27.24468132409481</v>
      </c>
      <c r="K41" s="14">
        <v>26.058223850557404</v>
      </c>
      <c r="L41" s="14">
        <v>24.961713625760829</v>
      </c>
      <c r="M41" s="14">
        <v>23.907030833965855</v>
      </c>
      <c r="N41" s="14">
        <v>22.920244511584933</v>
      </c>
      <c r="O41" s="14">
        <v>22.024430061243329</v>
      </c>
      <c r="P41" s="14">
        <v>21.176684506816358</v>
      </c>
      <c r="Q41" s="14">
        <v>20.386350720010803</v>
      </c>
      <c r="R41" s="14">
        <v>19.632695903356456</v>
      </c>
      <c r="S41" s="14">
        <v>18.921062151830341</v>
      </c>
      <c r="T41" s="14">
        <v>18.22936386420421</v>
      </c>
      <c r="U41" s="14">
        <v>17.577320323058103</v>
      </c>
      <c r="V41" s="14">
        <v>16.95140379190596</v>
      </c>
      <c r="W41" s="14">
        <v>16.333662848451041</v>
      </c>
      <c r="X41" s="14">
        <v>15.744903205345281</v>
      </c>
      <c r="Y41" s="14">
        <v>15.162806796648773</v>
      </c>
      <c r="Z41" s="14">
        <v>14.591894954403816</v>
      </c>
      <c r="AA41" s="14">
        <v>14.025967921860534</v>
      </c>
      <c r="AB41" s="14">
        <v>13.473420390639305</v>
      </c>
      <c r="AC41" s="14">
        <v>12.929680545152761</v>
      </c>
      <c r="AD41" s="14">
        <v>12.400116920304823</v>
      </c>
      <c r="AE41" s="14">
        <v>11.884342604548713</v>
      </c>
      <c r="AF41" s="14">
        <v>11.377546281026161</v>
      </c>
      <c r="AG41" s="14">
        <v>10.88635188732499</v>
      </c>
      <c r="AH41" s="14">
        <v>10.401539429433274</v>
      </c>
      <c r="AI41" s="14">
        <v>9.9307936968152379</v>
      </c>
      <c r="AJ41" s="14">
        <v>9.475259332515849</v>
      </c>
      <c r="AK41" s="14">
        <v>9.0362255353940562</v>
      </c>
      <c r="AL41" s="14">
        <v>8.6076061060519713</v>
      </c>
      <c r="AM41" s="14">
        <v>8.1956430152817603</v>
      </c>
      <c r="AN41" s="14">
        <v>7.7985235917254538</v>
      </c>
      <c r="AO41" s="14">
        <v>7.4154822628829073</v>
      </c>
      <c r="AP41" s="14">
        <v>7.0453062573870806</v>
      </c>
      <c r="AQ41" s="14">
        <v>6.6894788620440391</v>
      </c>
      <c r="AR41" s="14">
        <v>6.3505148610335258</v>
      </c>
      <c r="AS41" s="14">
        <v>6.0255465440832126</v>
      </c>
      <c r="AT41" s="14">
        <v>5.7139179647722713</v>
      </c>
      <c r="AU41" s="14">
        <v>5.4181134796483468</v>
      </c>
      <c r="AV41" s="14">
        <v>5.1307484859372021</v>
      </c>
      <c r="AW41" s="14">
        <v>4.857228032661034</v>
      </c>
      <c r="AX41" s="14">
        <v>4.5969012910141984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0.75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18</v>
      </c>
      <c r="N42" s="19">
        <v>16</v>
      </c>
      <c r="O42" s="19">
        <v>20</v>
      </c>
      <c r="P42" s="19">
        <v>19</v>
      </c>
      <c r="Q42" s="19">
        <v>19</v>
      </c>
      <c r="R42" s="19">
        <v>16</v>
      </c>
      <c r="S42" s="19">
        <v>18</v>
      </c>
      <c r="T42" s="19">
        <v>16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0.75</v>
      </c>
      <c r="D43" s="14"/>
      <c r="E43" s="14"/>
      <c r="F43" s="14"/>
      <c r="G43" s="14"/>
      <c r="H43" s="14"/>
      <c r="I43" s="14"/>
      <c r="J43" s="14">
        <v>123.56902386237817</v>
      </c>
      <c r="K43" s="14">
        <v>125.08445656221774</v>
      </c>
      <c r="L43" s="14">
        <v>126.54322053980573</v>
      </c>
      <c r="M43" s="14">
        <v>127.95099880816792</v>
      </c>
      <c r="N43" s="14">
        <v>129.30897011937131</v>
      </c>
      <c r="O43" s="14">
        <v>130.62759761971878</v>
      </c>
      <c r="P43" s="14">
        <v>131.9082950481467</v>
      </c>
      <c r="Q43" s="14">
        <v>133.1449173358975</v>
      </c>
      <c r="R43" s="14">
        <v>134.33991962817186</v>
      </c>
      <c r="S43" s="14">
        <v>135.49236209797391</v>
      </c>
      <c r="T43" s="14">
        <v>136.60001752715564</v>
      </c>
      <c r="U43" s="14">
        <v>137.65779510272736</v>
      </c>
      <c r="V43" s="14">
        <v>138.66794510767622</v>
      </c>
      <c r="W43" s="14">
        <v>139.63305816544036</v>
      </c>
      <c r="X43" s="14">
        <v>140.55432285519993</v>
      </c>
      <c r="Y43" s="14">
        <v>141.43387558072752</v>
      </c>
      <c r="Z43" s="14">
        <v>142.27303615005479</v>
      </c>
      <c r="AA43" s="14">
        <v>143.07278725233792</v>
      </c>
      <c r="AB43" s="14">
        <v>143.83416922357597</v>
      </c>
      <c r="AC43" s="14">
        <v>144.55984766738356</v>
      </c>
      <c r="AD43" s="14">
        <v>145.25141723006013</v>
      </c>
      <c r="AE43" s="14">
        <v>145.9103950811967</v>
      </c>
      <c r="AF43" s="14">
        <v>146.53876407341238</v>
      </c>
      <c r="AG43" s="14">
        <v>147.13778395945772</v>
      </c>
      <c r="AH43" s="14">
        <v>147.70897241434236</v>
      </c>
      <c r="AI43" s="14">
        <v>148.25359387926457</v>
      </c>
      <c r="AJ43" s="14">
        <v>148.77271269333957</v>
      </c>
      <c r="AK43" s="14">
        <v>149.26797854343425</v>
      </c>
      <c r="AL43" s="14">
        <v>149.7408515907502</v>
      </c>
      <c r="AM43" s="14">
        <v>150.19198062716649</v>
      </c>
      <c r="AN43" s="14">
        <v>150.62268965640735</v>
      </c>
      <c r="AO43" s="14">
        <v>151.03392002641959</v>
      </c>
      <c r="AP43" s="14">
        <v>151.42651131918473</v>
      </c>
      <c r="AQ43" s="14">
        <v>151.80157825851123</v>
      </c>
      <c r="AR43" s="14">
        <v>152.1599551385001</v>
      </c>
      <c r="AS43" s="14">
        <v>152.50240477784206</v>
      </c>
      <c r="AT43" s="14">
        <v>152.82997689655838</v>
      </c>
      <c r="AU43" s="14">
        <v>153.14314260145099</v>
      </c>
      <c r="AV43" s="14">
        <v>153.44286710673336</v>
      </c>
      <c r="AW43" s="14">
        <v>153.72958120442442</v>
      </c>
      <c r="AX43" s="14">
        <v>154.00421502034862</v>
      </c>
      <c r="AZ43" s="39" t="s">
        <v>29</v>
      </c>
      <c r="BA43" s="32">
        <f>(AR43-M43)</f>
        <v>24.208956330332171</v>
      </c>
      <c r="BB43" s="32">
        <f>7*(AR43-M43)/31</f>
        <v>5.4665385262040385</v>
      </c>
      <c r="BC43" s="32">
        <f>(AR43-M43)/31</f>
        <v>0.78093407517200553</v>
      </c>
      <c r="BD43" s="32">
        <f>AR45-M45</f>
        <v>-15.845070982491324</v>
      </c>
      <c r="BE43" s="32">
        <f>7*(AR45-M45)/31</f>
        <v>-3.5779192541109439</v>
      </c>
      <c r="BF43" s="32">
        <f>(AR45-M45)/31</f>
        <v>-0.5111313220158491</v>
      </c>
      <c r="BG43" s="32">
        <f>AR45</f>
        <v>6.5960325077581228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0.75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0.75</v>
      </c>
      <c r="D45" s="14"/>
      <c r="E45" s="14"/>
      <c r="F45" s="14"/>
      <c r="G45" s="14"/>
      <c r="H45" s="14"/>
      <c r="I45" s="14"/>
      <c r="J45" s="14">
        <v>25.287787475162517</v>
      </c>
      <c r="K45" s="14">
        <v>24.292357986631124</v>
      </c>
      <c r="L45" s="14">
        <v>23.342240555458012</v>
      </c>
      <c r="M45" s="14">
        <v>22.441103490249446</v>
      </c>
      <c r="N45" s="14">
        <v>21.601365253220862</v>
      </c>
      <c r="O45" s="14">
        <v>20.828560139896165</v>
      </c>
      <c r="P45" s="14">
        <v>20.099378591166484</v>
      </c>
      <c r="Q45" s="14">
        <v>19.378605654542106</v>
      </c>
      <c r="R45" s="14">
        <v>18.674591985434581</v>
      </c>
      <c r="S45" s="14">
        <v>18.000723570486475</v>
      </c>
      <c r="T45" s="14">
        <v>17.358625647962171</v>
      </c>
      <c r="U45" s="14">
        <v>16.745553252107076</v>
      </c>
      <c r="V45" s="14">
        <v>16.164595566252327</v>
      </c>
      <c r="W45" s="14">
        <v>15.593823195067078</v>
      </c>
      <c r="X45" s="14">
        <v>15.019087819705884</v>
      </c>
      <c r="Y45" s="14">
        <v>14.45424702553222</v>
      </c>
      <c r="Z45" s="14">
        <v>13.903790794510291</v>
      </c>
      <c r="AA45" s="14">
        <v>13.371254188430434</v>
      </c>
      <c r="AB45" s="14">
        <v>12.855149457696488</v>
      </c>
      <c r="AC45" s="14">
        <v>12.356475248041971</v>
      </c>
      <c r="AD45" s="14">
        <v>11.869191904573693</v>
      </c>
      <c r="AE45" s="14">
        <v>11.393874293521066</v>
      </c>
      <c r="AF45" s="14">
        <v>10.934183840446094</v>
      </c>
      <c r="AG45" s="14">
        <v>10.488045567826559</v>
      </c>
      <c r="AH45" s="14">
        <v>10.05699790008263</v>
      </c>
      <c r="AI45" s="14">
        <v>9.6426336897365488</v>
      </c>
      <c r="AJ45" s="14">
        <v>9.2440532965494544</v>
      </c>
      <c r="AK45" s="14">
        <v>8.8609475696147513</v>
      </c>
      <c r="AL45" s="14">
        <v>8.4937029205553305</v>
      </c>
      <c r="AM45" s="14">
        <v>8.14124323635194</v>
      </c>
      <c r="AN45" s="14">
        <v>7.8037392801554732</v>
      </c>
      <c r="AO45" s="14">
        <v>7.4799087789854699</v>
      </c>
      <c r="AP45" s="14">
        <v>7.1706599965626703</v>
      </c>
      <c r="AQ45" s="14">
        <v>6.8768408594644912</v>
      </c>
      <c r="AR45" s="14">
        <v>6.5960325077581228</v>
      </c>
      <c r="AS45" s="14">
        <v>6.3274098795908369</v>
      </c>
      <c r="AT45" s="14">
        <v>6.0718765236789798</v>
      </c>
      <c r="AU45" s="14">
        <v>5.8278871215199102</v>
      </c>
      <c r="AV45" s="14">
        <v>5.5956568041638093</v>
      </c>
      <c r="AW45" s="14">
        <v>5.3745527167268605</v>
      </c>
      <c r="AX45" s="14">
        <v>5.1639513179627832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0.75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16</v>
      </c>
      <c r="T46" s="14">
        <v>16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12</v>
      </c>
      <c r="BK46" s="27">
        <v>85</v>
      </c>
      <c r="BL46" s="27">
        <v>23</v>
      </c>
      <c r="BM46" s="27">
        <v>418</v>
      </c>
      <c r="BN46" s="27">
        <v>105</v>
      </c>
    </row>
    <row r="47" spans="1:66" x14ac:dyDescent="0.25">
      <c r="A47" s="7" t="s">
        <v>11</v>
      </c>
      <c r="B47" s="8" t="s">
        <v>21</v>
      </c>
      <c r="C47" s="9">
        <v>0.75</v>
      </c>
      <c r="D47" s="10"/>
      <c r="E47" s="10"/>
      <c r="F47" s="10"/>
      <c r="G47" s="10"/>
      <c r="H47" s="10"/>
      <c r="I47" s="10"/>
      <c r="J47" s="10">
        <v>15.075773945451473</v>
      </c>
      <c r="K47" s="10">
        <v>15.150121169578357</v>
      </c>
      <c r="L47" s="10">
        <v>15.222839684745791</v>
      </c>
      <c r="M47" s="10">
        <v>15.29326426225848</v>
      </c>
      <c r="N47" s="10">
        <v>15.36173093062277</v>
      </c>
      <c r="O47" s="10">
        <v>15.429121023493499</v>
      </c>
      <c r="P47" s="10">
        <v>15.495231080319126</v>
      </c>
      <c r="Q47" s="10">
        <v>15.559682267636237</v>
      </c>
      <c r="R47" s="10">
        <v>15.622549699216073</v>
      </c>
      <c r="S47" s="10">
        <v>15.683684693821618</v>
      </c>
      <c r="T47" s="10">
        <v>15.742804753931525</v>
      </c>
      <c r="U47" s="10">
        <v>15.799992189914599</v>
      </c>
      <c r="V47" s="10">
        <v>15.855139784742262</v>
      </c>
      <c r="W47" s="10">
        <v>15.908210053790251</v>
      </c>
      <c r="X47" s="10">
        <v>15.959077699540648</v>
      </c>
      <c r="Y47" s="10">
        <v>16.007732484628455</v>
      </c>
      <c r="Z47" s="10">
        <v>16.054144470084836</v>
      </c>
      <c r="AA47" s="10">
        <v>16.098381734721077</v>
      </c>
      <c r="AB47" s="10">
        <v>16.140603309978626</v>
      </c>
      <c r="AC47" s="10">
        <v>16.180952464632021</v>
      </c>
      <c r="AD47" s="10">
        <v>16.21944981751022</v>
      </c>
      <c r="AE47" s="10">
        <v>16.256147307579308</v>
      </c>
      <c r="AF47" s="10">
        <v>16.291168718262092</v>
      </c>
      <c r="AG47" s="10">
        <v>16.324562273103624</v>
      </c>
      <c r="AH47" s="10">
        <v>16.356359905487299</v>
      </c>
      <c r="AI47" s="10">
        <v>16.386662081790689</v>
      </c>
      <c r="AJ47" s="10">
        <v>16.415567786563571</v>
      </c>
      <c r="AK47" s="10">
        <v>16.443138618328046</v>
      </c>
      <c r="AL47" s="10">
        <v>16.469428125080118</v>
      </c>
      <c r="AM47" s="10">
        <v>16.494513093781535</v>
      </c>
      <c r="AN47" s="10">
        <v>16.518446673055116</v>
      </c>
      <c r="AO47" s="10">
        <v>16.541282515931471</v>
      </c>
      <c r="AP47" s="10">
        <v>16.563072764053022</v>
      </c>
      <c r="AQ47" s="10">
        <v>16.583874002759568</v>
      </c>
      <c r="AR47" s="10">
        <v>16.603735470158139</v>
      </c>
      <c r="AS47" s="10">
        <v>16.622702431588909</v>
      </c>
      <c r="AT47" s="10">
        <v>16.640825807801967</v>
      </c>
      <c r="AU47" s="10">
        <v>16.658142294861808</v>
      </c>
      <c r="AV47" s="10">
        <v>16.674697576002661</v>
      </c>
      <c r="AW47" s="10">
        <v>16.690524727189139</v>
      </c>
      <c r="AX47" s="10">
        <v>16.70566674039592</v>
      </c>
      <c r="AZ47" s="35" t="s">
        <v>30</v>
      </c>
      <c r="BA47" s="32">
        <f>(AR47-M47)</f>
        <v>1.3104712078996581</v>
      </c>
      <c r="BB47" s="32">
        <f>7*(AR47-M47)/31</f>
        <v>0.29591285339669698</v>
      </c>
      <c r="BC47" s="32">
        <f>(AR47-M47)/31</f>
        <v>4.2273264770956713E-2</v>
      </c>
      <c r="BD47" s="32">
        <f>AR49-M49</f>
        <v>-0.76829306922387786</v>
      </c>
      <c r="BE47" s="32">
        <f>7*(AR49-M49)/31</f>
        <v>-0.17348553176023049</v>
      </c>
      <c r="BF47" s="32">
        <f>(AR49-M49)/31</f>
        <v>-2.4783647394318639E-2</v>
      </c>
      <c r="BG47" s="32">
        <f>AR49</f>
        <v>0.27244951632677217</v>
      </c>
    </row>
    <row r="48" spans="1:66" x14ac:dyDescent="0.25">
      <c r="A48" s="11"/>
      <c r="B48" s="12" t="s">
        <v>5</v>
      </c>
      <c r="C48" s="13">
        <v>0.75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0.75</v>
      </c>
      <c r="D49" s="14"/>
      <c r="E49" s="14"/>
      <c r="F49" s="14"/>
      <c r="G49" s="14"/>
      <c r="H49" s="14"/>
      <c r="I49" s="14"/>
      <c r="J49" s="14">
        <v>1.1809462895683565</v>
      </c>
      <c r="K49" s="14">
        <v>1.1310793826083589</v>
      </c>
      <c r="L49" s="14">
        <v>1.0852720711737094</v>
      </c>
      <c r="M49" s="14">
        <v>1.04074258555065</v>
      </c>
      <c r="N49" s="14">
        <v>0.99895528625346131</v>
      </c>
      <c r="O49" s="14">
        <v>0.96105450663307823</v>
      </c>
      <c r="P49" s="14">
        <v>0.92495469540359221</v>
      </c>
      <c r="Q49" s="14">
        <v>0.89126220960404501</v>
      </c>
      <c r="R49" s="14">
        <v>0.85916699485734194</v>
      </c>
      <c r="S49" s="14">
        <v>0.82898929489310025</v>
      </c>
      <c r="T49" s="14">
        <v>0.79929181847959996</v>
      </c>
      <c r="U49" s="14">
        <v>0.77130232972421409</v>
      </c>
      <c r="V49" s="14">
        <v>0.74424160541934881</v>
      </c>
      <c r="W49" s="14">
        <v>0.71735899206355536</v>
      </c>
      <c r="X49" s="14">
        <v>0.69171017993127304</v>
      </c>
      <c r="Y49" s="14">
        <v>0.66628936039396658</v>
      </c>
      <c r="Z49" s="14">
        <v>0.64132382269198218</v>
      </c>
      <c r="AA49" s="14">
        <v>0.61644166315056736</v>
      </c>
      <c r="AB49" s="14">
        <v>0.59211445569682419</v>
      </c>
      <c r="AC49" s="14">
        <v>0.56793612025191997</v>
      </c>
      <c r="AD49" s="14">
        <v>0.54436439499065481</v>
      </c>
      <c r="AE49" s="14">
        <v>0.52137710746282273</v>
      </c>
      <c r="AF49" s="14">
        <v>0.49875865531584129</v>
      </c>
      <c r="AG49" s="14">
        <v>0.47684131406697483</v>
      </c>
      <c r="AH49" s="14">
        <v>0.45517280590615694</v>
      </c>
      <c r="AI49" s="14">
        <v>0.43407715931904733</v>
      </c>
      <c r="AJ49" s="14">
        <v>0.41360249331333154</v>
      </c>
      <c r="AK49" s="14">
        <v>0.3938092660906245</v>
      </c>
      <c r="AL49" s="14">
        <v>0.37443616605118268</v>
      </c>
      <c r="AM49" s="14">
        <v>0.3558628353863913</v>
      </c>
      <c r="AN49" s="14">
        <v>0.33792204612017607</v>
      </c>
      <c r="AO49" s="14">
        <v>0.32061440410319619</v>
      </c>
      <c r="AP49" s="14">
        <v>0.30386868329445682</v>
      </c>
      <c r="AQ49" s="14">
        <v>0.28780360960716844</v>
      </c>
      <c r="AR49" s="14">
        <v>0.27244951632677217</v>
      </c>
      <c r="AS49" s="14">
        <v>0.25768039975008938</v>
      </c>
      <c r="AT49" s="14">
        <v>0.24355705603885719</v>
      </c>
      <c r="AU49" s="14">
        <v>0.23014728410181395</v>
      </c>
      <c r="AV49" s="14">
        <v>0.21709087661167814</v>
      </c>
      <c r="AW49" s="14">
        <v>0.20467105535492874</v>
      </c>
      <c r="AX49" s="14">
        <v>0.19283604140894539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0.75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0.75</v>
      </c>
      <c r="D51" s="14"/>
      <c r="E51" s="14"/>
      <c r="F51" s="14"/>
      <c r="G51" s="14"/>
      <c r="H51" s="14"/>
      <c r="I51" s="14"/>
      <c r="J51" s="14">
        <v>965.4101519870602</v>
      </c>
      <c r="K51" s="14">
        <v>986.12657877594495</v>
      </c>
      <c r="L51" s="14">
        <v>1006.0595113139397</v>
      </c>
      <c r="M51" s="14">
        <v>1025.2825273405219</v>
      </c>
      <c r="N51" s="14">
        <v>1043.8466627179021</v>
      </c>
      <c r="O51" s="14">
        <v>1061.9133065619872</v>
      </c>
      <c r="P51" s="14">
        <v>1079.5208294145154</v>
      </c>
      <c r="Q51" s="14">
        <v>1096.5835574288765</v>
      </c>
      <c r="R51" s="14">
        <v>1113.1159254852303</v>
      </c>
      <c r="S51" s="14">
        <v>1129.0813483311326</v>
      </c>
      <c r="T51" s="14">
        <v>1144.4350740284985</v>
      </c>
      <c r="U51" s="14">
        <v>1159.1052248330307</v>
      </c>
      <c r="V51" s="14">
        <v>1173.1205618730862</v>
      </c>
      <c r="W51" s="14">
        <v>1186.5157865615772</v>
      </c>
      <c r="X51" s="14">
        <v>1199.3045614787618</v>
      </c>
      <c r="Y51" s="14">
        <v>1211.5152978442843</v>
      </c>
      <c r="Z51" s="14">
        <v>1223.1660595846802</v>
      </c>
      <c r="AA51" s="14">
        <v>1234.2703122174548</v>
      </c>
      <c r="AB51" s="14">
        <v>1244.8416947367668</v>
      </c>
      <c r="AC51" s="14">
        <v>1254.9184418488117</v>
      </c>
      <c r="AD51" s="14">
        <v>1264.5241161581903</v>
      </c>
      <c r="AE51" s="14">
        <v>1273.6771955629881</v>
      </c>
      <c r="AF51" s="14">
        <v>1282.4045774294023</v>
      </c>
      <c r="AG51" s="14">
        <v>1290.7244730953919</v>
      </c>
      <c r="AH51" s="14">
        <v>1298.6566844253507</v>
      </c>
      <c r="AI51" s="14">
        <v>1306.2193663472635</v>
      </c>
      <c r="AJ51" s="14">
        <v>1313.4284955403696</v>
      </c>
      <c r="AK51" s="14">
        <v>1320.3068152021535</v>
      </c>
      <c r="AL51" s="14">
        <v>1326.8733826332136</v>
      </c>
      <c r="AM51" s="14">
        <v>1333.1382315202989</v>
      </c>
      <c r="AN51" s="14">
        <v>1339.1191020310043</v>
      </c>
      <c r="AO51" s="14">
        <v>1344.8290559090349</v>
      </c>
      <c r="AP51" s="14">
        <v>1350.2799338267318</v>
      </c>
      <c r="AQ51" s="14">
        <v>1355.4870500053937</v>
      </c>
      <c r="AR51" s="14">
        <v>1360.4620459279463</v>
      </c>
      <c r="AS51" s="14">
        <v>1365.215623198344</v>
      </c>
      <c r="AT51" s="14">
        <v>1369.7621206857132</v>
      </c>
      <c r="AU51" s="14">
        <v>1374.1083798678089</v>
      </c>
      <c r="AV51" s="14">
        <v>1378.2675836737251</v>
      </c>
      <c r="AW51" s="14">
        <v>1382.2459718713037</v>
      </c>
      <c r="AX51" s="14">
        <v>1386.0562107312294</v>
      </c>
      <c r="AZ51" s="39" t="s">
        <v>29</v>
      </c>
      <c r="BA51" s="32">
        <f>(AR51-M51)</f>
        <v>335.17951858742435</v>
      </c>
      <c r="BB51" s="32">
        <f>7*(AR51-M51)/31</f>
        <v>75.685697745547429</v>
      </c>
      <c r="BC51" s="32">
        <f>(AR51-M51)/31</f>
        <v>10.812242535078205</v>
      </c>
      <c r="BD51" s="32">
        <f>AR53-M53</f>
        <v>-210.43604893119584</v>
      </c>
      <c r="BE51" s="32">
        <f>7*(AR53-M53)/31</f>
        <v>-47.517817500592614</v>
      </c>
      <c r="BF51" s="32">
        <f>(AR53-M53)/31</f>
        <v>-6.7882596429418012</v>
      </c>
      <c r="BG51" s="32">
        <f>AR53</f>
        <v>84.137165623100955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0.75</v>
      </c>
      <c r="D52" s="14">
        <v>820</v>
      </c>
      <c r="E52" s="14">
        <v>842</v>
      </c>
      <c r="F52" s="14">
        <v>872</v>
      </c>
      <c r="G52" s="14">
        <v>886</v>
      </c>
      <c r="H52" s="14">
        <v>904</v>
      </c>
      <c r="I52" s="14">
        <v>945</v>
      </c>
      <c r="J52" s="14">
        <v>968</v>
      </c>
      <c r="K52" s="14">
        <v>996</v>
      </c>
      <c r="L52" s="14">
        <v>1019</v>
      </c>
      <c r="M52" s="14">
        <v>1034</v>
      </c>
      <c r="N52" s="14">
        <v>1045</v>
      </c>
      <c r="O52" s="14">
        <v>1060</v>
      </c>
      <c r="P52" s="14">
        <v>1094</v>
      </c>
      <c r="Q52" s="14">
        <v>1110</v>
      </c>
      <c r="R52" s="14">
        <v>1127</v>
      </c>
      <c r="S52" s="14">
        <v>1141</v>
      </c>
      <c r="T52" s="14">
        <v>1154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0.75</v>
      </c>
      <c r="D53" s="14"/>
      <c r="E53" s="14"/>
      <c r="F53" s="14"/>
      <c r="G53" s="14"/>
      <c r="H53" s="14"/>
      <c r="I53" s="14"/>
      <c r="J53" s="14">
        <v>332.47114903579023</v>
      </c>
      <c r="K53" s="14">
        <v>319.23765608633585</v>
      </c>
      <c r="L53" s="14">
        <v>306.59706652999506</v>
      </c>
      <c r="M53" s="14">
        <v>294.57321455429678</v>
      </c>
      <c r="N53" s="14">
        <v>283.36136702575214</v>
      </c>
      <c r="O53" s="14">
        <v>273.1019270065309</v>
      </c>
      <c r="P53" s="14">
        <v>263.46711165580911</v>
      </c>
      <c r="Q53" s="14">
        <v>253.98610089724701</v>
      </c>
      <c r="R53" s="14">
        <v>244.75747675579748</v>
      </c>
      <c r="S53" s="14">
        <v>235.95365244444397</v>
      </c>
      <c r="T53" s="14">
        <v>227.55723074541925</v>
      </c>
      <c r="U53" s="14">
        <v>219.50840511191183</v>
      </c>
      <c r="V53" s="14">
        <v>211.85939258788218</v>
      </c>
      <c r="W53" s="14">
        <v>204.31576169872434</v>
      </c>
      <c r="X53" s="14">
        <v>196.71113958469326</v>
      </c>
      <c r="Y53" s="14">
        <v>189.21715118756759</v>
      </c>
      <c r="Z53" s="14">
        <v>181.93429529553049</v>
      </c>
      <c r="AA53" s="14">
        <v>174.86050351188908</v>
      </c>
      <c r="AB53" s="14">
        <v>167.99046164806543</v>
      </c>
      <c r="AC53" s="14">
        <v>161.34331677432976</v>
      </c>
      <c r="AD53" s="14">
        <v>154.83075385888614</v>
      </c>
      <c r="AE53" s="14">
        <v>148.47541412900316</v>
      </c>
      <c r="AF53" s="14">
        <v>142.32770941544828</v>
      </c>
      <c r="AG53" s="14">
        <v>136.36187205644541</v>
      </c>
      <c r="AH53" s="14">
        <v>130.59375969924162</v>
      </c>
      <c r="AI53" s="14">
        <v>125.04358527744114</v>
      </c>
      <c r="AJ53" s="14">
        <v>119.70643219172507</v>
      </c>
      <c r="AK53" s="14">
        <v>114.56331495031449</v>
      </c>
      <c r="AL53" s="14">
        <v>109.62939036226639</v>
      </c>
      <c r="AM53" s="14">
        <v>104.89597614143887</v>
      </c>
      <c r="AN53" s="14">
        <v>100.3634634735949</v>
      </c>
      <c r="AO53" s="14">
        <v>96.015507894950503</v>
      </c>
      <c r="AP53" s="14">
        <v>91.856025373738518</v>
      </c>
      <c r="AQ53" s="14">
        <v>87.905986495435585</v>
      </c>
      <c r="AR53" s="14">
        <v>84.137165623100955</v>
      </c>
      <c r="AS53" s="14">
        <v>80.518733724525148</v>
      </c>
      <c r="AT53" s="14">
        <v>77.079641814727921</v>
      </c>
      <c r="AU53" s="14">
        <v>73.799752338477205</v>
      </c>
      <c r="AV53" s="14">
        <v>70.673329971874367</v>
      </c>
      <c r="AW53" s="14">
        <v>67.702337359899275</v>
      </c>
      <c r="AX53" s="14">
        <v>64.872162663626796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0.75</v>
      </c>
      <c r="D54" s="14">
        <v>380</v>
      </c>
      <c r="E54" s="14">
        <v>352</v>
      </c>
      <c r="F54" s="14">
        <v>346</v>
      </c>
      <c r="G54" s="14">
        <v>313</v>
      </c>
      <c r="H54" s="14">
        <v>320</v>
      </c>
      <c r="I54" s="14">
        <v>352</v>
      </c>
      <c r="J54" s="14">
        <v>325</v>
      </c>
      <c r="K54" s="14">
        <v>313</v>
      </c>
      <c r="L54" s="14">
        <v>291</v>
      </c>
      <c r="M54" s="14">
        <v>253</v>
      </c>
      <c r="N54" s="14">
        <v>224</v>
      </c>
      <c r="O54" s="14">
        <v>226</v>
      </c>
      <c r="P54" s="14">
        <v>279</v>
      </c>
      <c r="Q54" s="14">
        <v>253</v>
      </c>
      <c r="R54" s="14">
        <v>236</v>
      </c>
      <c r="S54" s="14">
        <v>229</v>
      </c>
      <c r="T54" s="14">
        <v>214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149</v>
      </c>
      <c r="BJ54" s="27">
        <v>44</v>
      </c>
      <c r="BK54" s="27">
        <v>308</v>
      </c>
      <c r="BL54" s="27">
        <v>158</v>
      </c>
      <c r="BM54" s="27">
        <v>1321</v>
      </c>
      <c r="BN54" s="27">
        <v>416</v>
      </c>
    </row>
    <row r="55" spans="1:66" x14ac:dyDescent="0.25">
      <c r="A55" s="7" t="s">
        <v>12</v>
      </c>
      <c r="B55" s="8" t="s">
        <v>21</v>
      </c>
      <c r="C55" s="9">
        <v>0.75</v>
      </c>
      <c r="D55" s="10"/>
      <c r="E55" s="10"/>
      <c r="F55" s="10"/>
      <c r="G55" s="10"/>
      <c r="H55" s="10"/>
      <c r="I55" s="10"/>
      <c r="J55" s="10">
        <v>220.20491573451272</v>
      </c>
      <c r="K55" s="10">
        <v>225.27962322322276</v>
      </c>
      <c r="L55" s="10">
        <v>230.23914249289396</v>
      </c>
      <c r="M55" s="10">
        <v>235.05556484270625</v>
      </c>
      <c r="N55" s="10">
        <v>239.7391531207499</v>
      </c>
      <c r="O55" s="10">
        <v>244.3430587244226</v>
      </c>
      <c r="P55" s="10">
        <v>248.84808600496089</v>
      </c>
      <c r="Q55" s="10">
        <v>253.23286718731086</v>
      </c>
      <c r="R55" s="10">
        <v>257.49459968135375</v>
      </c>
      <c r="S55" s="10">
        <v>261.63241989798223</v>
      </c>
      <c r="T55" s="10">
        <v>265.6331993934964</v>
      </c>
      <c r="U55" s="10">
        <v>269.49726279701684</v>
      </c>
      <c r="V55" s="10">
        <v>273.22307197972458</v>
      </c>
      <c r="W55" s="10">
        <v>276.80550558942605</v>
      </c>
      <c r="X55" s="10">
        <v>280.23963816572268</v>
      </c>
      <c r="Y55" s="10">
        <v>283.52357226464056</v>
      </c>
      <c r="Z55" s="10">
        <v>286.65741964428918</v>
      </c>
      <c r="AA55" s="10">
        <v>289.6470984301414</v>
      </c>
      <c r="AB55" s="10">
        <v>292.49834233470955</v>
      </c>
      <c r="AC55" s="10">
        <v>295.22348446564433</v>
      </c>
      <c r="AD55" s="10">
        <v>297.82470205778702</v>
      </c>
      <c r="AE55" s="10">
        <v>300.30300261059921</v>
      </c>
      <c r="AF55" s="10">
        <v>302.66650861854981</v>
      </c>
      <c r="AG55" s="10">
        <v>304.92059627146625</v>
      </c>
      <c r="AH55" s="10">
        <v>307.06748092439341</v>
      </c>
      <c r="AI55" s="10">
        <v>309.11254088414529</v>
      </c>
      <c r="AJ55" s="10">
        <v>311.06334682146809</v>
      </c>
      <c r="AK55" s="10">
        <v>312.92575986014128</v>
      </c>
      <c r="AL55" s="10">
        <v>314.70183498295899</v>
      </c>
      <c r="AM55" s="10">
        <v>316.3960530921546</v>
      </c>
      <c r="AN55" s="10">
        <v>318.01246401608722</v>
      </c>
      <c r="AO55" s="10">
        <v>319.55477930325435</v>
      </c>
      <c r="AP55" s="10">
        <v>321.02650491978079</v>
      </c>
      <c r="AQ55" s="10">
        <v>322.4314544189466</v>
      </c>
      <c r="AR55" s="10">
        <v>323.7729536396148</v>
      </c>
      <c r="AS55" s="10">
        <v>325.05405574690724</v>
      </c>
      <c r="AT55" s="10">
        <v>326.27820325365576</v>
      </c>
      <c r="AU55" s="10">
        <v>327.44787944495584</v>
      </c>
      <c r="AV55" s="10">
        <v>328.56617367507056</v>
      </c>
      <c r="AW55" s="10">
        <v>329.63530532490569</v>
      </c>
      <c r="AX55" s="10">
        <v>330.65818413738361</v>
      </c>
      <c r="AZ55" s="35" t="s">
        <v>30</v>
      </c>
      <c r="BA55" s="32">
        <f>(AR55-M55)</f>
        <v>88.717388796908551</v>
      </c>
      <c r="BB55" s="32">
        <f>7*(AR55-M55)/31</f>
        <v>20.032958760592251</v>
      </c>
      <c r="BC55" s="32">
        <f>(AR55-M55)/31</f>
        <v>2.8618512515131789</v>
      </c>
      <c r="BD55" s="32">
        <f>AR57-M57</f>
        <v>-52.522075254981814</v>
      </c>
      <c r="BE55" s="32">
        <f>7*(AR57-M57)/31</f>
        <v>-11.859823444673314</v>
      </c>
      <c r="BF55" s="32">
        <f>(AR57-M57)/31</f>
        <v>-1.6942604920961875</v>
      </c>
      <c r="BG55" s="32">
        <f>AR57</f>
        <v>19.286016777240459</v>
      </c>
    </row>
    <row r="56" spans="1:66" x14ac:dyDescent="0.25">
      <c r="A56" s="11"/>
      <c r="B56" s="12" t="s">
        <v>5</v>
      </c>
      <c r="C56" s="13">
        <v>0.75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0.75</v>
      </c>
      <c r="D57" s="14"/>
      <c r="E57" s="14"/>
      <c r="F57" s="14"/>
      <c r="G57" s="14"/>
      <c r="H57" s="14"/>
      <c r="I57" s="14"/>
      <c r="J57" s="14">
        <v>82.101894242971696</v>
      </c>
      <c r="K57" s="14">
        <v>78.444148975363333</v>
      </c>
      <c r="L57" s="14">
        <v>75.048980462119232</v>
      </c>
      <c r="M57" s="14">
        <v>71.808092032222277</v>
      </c>
      <c r="N57" s="14">
        <v>68.782404561530058</v>
      </c>
      <c r="O57" s="14">
        <v>66.033854099694793</v>
      </c>
      <c r="P57" s="14">
        <v>63.445067703587227</v>
      </c>
      <c r="Q57" s="14">
        <v>61.033577259443888</v>
      </c>
      <c r="R57" s="14">
        <v>58.732229309064451</v>
      </c>
      <c r="S57" s="14">
        <v>56.55244409908979</v>
      </c>
      <c r="T57" s="14">
        <v>54.452985055483438</v>
      </c>
      <c r="U57" s="14">
        <v>52.473599819255661</v>
      </c>
      <c r="V57" s="14">
        <v>50.583695411230963</v>
      </c>
      <c r="W57" s="14">
        <v>48.727726265437987</v>
      </c>
      <c r="X57" s="14">
        <v>46.960274996955349</v>
      </c>
      <c r="Y57" s="14">
        <v>45.216112261456779</v>
      </c>
      <c r="Z57" s="14">
        <v>43.507211611338178</v>
      </c>
      <c r="AA57" s="14">
        <v>41.820332254668415</v>
      </c>
      <c r="AB57" s="14">
        <v>40.17509053238085</v>
      </c>
      <c r="AC57" s="14">
        <v>38.568676546020868</v>
      </c>
      <c r="AD57" s="14">
        <v>37.005397841858525</v>
      </c>
      <c r="AE57" s="14">
        <v>35.484373385444293</v>
      </c>
      <c r="AF57" s="14">
        <v>33.991476221528032</v>
      </c>
      <c r="AG57" s="14">
        <v>32.544285685789532</v>
      </c>
      <c r="AH57" s="14">
        <v>31.117793464446592</v>
      </c>
      <c r="AI57" s="14">
        <v>29.73563643904102</v>
      </c>
      <c r="AJ57" s="14">
        <v>28.401342940055763</v>
      </c>
      <c r="AK57" s="14">
        <v>27.11855655130806</v>
      </c>
      <c r="AL57" s="14">
        <v>25.868804602875567</v>
      </c>
      <c r="AM57" s="14">
        <v>24.665143414361189</v>
      </c>
      <c r="AN57" s="14">
        <v>23.506787103305619</v>
      </c>
      <c r="AO57" s="14">
        <v>22.389646176835818</v>
      </c>
      <c r="AP57" s="14">
        <v>21.311050120368932</v>
      </c>
      <c r="AQ57" s="14">
        <v>20.272597562055275</v>
      </c>
      <c r="AR57" s="14">
        <v>19.286016777240459</v>
      </c>
      <c r="AS57" s="14">
        <v>18.342755596823814</v>
      </c>
      <c r="AT57" s="14">
        <v>17.436130507243323</v>
      </c>
      <c r="AU57" s="14">
        <v>16.575732205765554</v>
      </c>
      <c r="AV57" s="14">
        <v>15.74142323420115</v>
      </c>
      <c r="AW57" s="14">
        <v>14.946910403130993</v>
      </c>
      <c r="AX57" s="14">
        <v>14.191475658053387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0.75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59</v>
      </c>
      <c r="T58" s="19">
        <v>58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0.75</v>
      </c>
      <c r="D59" s="14"/>
      <c r="E59" s="14"/>
      <c r="F59" s="14"/>
      <c r="G59" s="14"/>
      <c r="H59" s="14"/>
      <c r="I59" s="14"/>
      <c r="J59" s="14">
        <v>382.85893600667583</v>
      </c>
      <c r="K59" s="14">
        <v>390.45749185218358</v>
      </c>
      <c r="L59" s="14">
        <v>397.77001503238807</v>
      </c>
      <c r="M59" s="14">
        <v>404.82411992931361</v>
      </c>
      <c r="N59" s="14">
        <v>411.63320043202128</v>
      </c>
      <c r="O59" s="14">
        <v>418.2536532381493</v>
      </c>
      <c r="P59" s="14">
        <v>424.69664803585374</v>
      </c>
      <c r="Q59" s="14">
        <v>430.93101510739405</v>
      </c>
      <c r="R59" s="14">
        <v>436.96496592712492</v>
      </c>
      <c r="S59" s="14">
        <v>442.7887013356426</v>
      </c>
      <c r="T59" s="14">
        <v>448.38798831816422</v>
      </c>
      <c r="U59" s="14">
        <v>453.73681133671914</v>
      </c>
      <c r="V59" s="14">
        <v>458.84602479005196</v>
      </c>
      <c r="W59" s="14">
        <v>463.72846553279157</v>
      </c>
      <c r="X59" s="14">
        <v>468.38953915370359</v>
      </c>
      <c r="Y59" s="14">
        <v>472.83978766696475</v>
      </c>
      <c r="Z59" s="14">
        <v>477.08583340411707</v>
      </c>
      <c r="AA59" s="14">
        <v>481.13261050966116</v>
      </c>
      <c r="AB59" s="14">
        <v>484.98521047808345</v>
      </c>
      <c r="AC59" s="14">
        <v>488.65738362954653</v>
      </c>
      <c r="AD59" s="14">
        <v>492.15750356758275</v>
      </c>
      <c r="AE59" s="14">
        <v>495.49269277062854</v>
      </c>
      <c r="AF59" s="14">
        <v>498.67284874111726</v>
      </c>
      <c r="AG59" s="14">
        <v>501.70450020344958</v>
      </c>
      <c r="AH59" s="14">
        <v>504.59505440478165</v>
      </c>
      <c r="AI59" s="14">
        <v>507.3510377552459</v>
      </c>
      <c r="AJ59" s="14">
        <v>509.97809273487792</v>
      </c>
      <c r="AK59" s="14">
        <v>512.48453209711988</v>
      </c>
      <c r="AL59" s="14">
        <v>514.877483637203</v>
      </c>
      <c r="AM59" s="14">
        <v>517.16045001671796</v>
      </c>
      <c r="AN59" s="14">
        <v>519.33999293501779</v>
      </c>
      <c r="AO59" s="14">
        <v>521.42087382790351</v>
      </c>
      <c r="AP59" s="14">
        <v>523.40738031590138</v>
      </c>
      <c r="AQ59" s="14">
        <v>525.30511795585335</v>
      </c>
      <c r="AR59" s="14">
        <v>527.11832066008151</v>
      </c>
      <c r="AS59" s="14">
        <v>528.85087192903984</v>
      </c>
      <c r="AT59" s="14">
        <v>530.50803279736738</v>
      </c>
      <c r="AU59" s="14">
        <v>532.09225144556285</v>
      </c>
      <c r="AV59" s="14">
        <v>533.60836503204803</v>
      </c>
      <c r="AW59" s="14">
        <v>535.05860875231542</v>
      </c>
      <c r="AX59" s="14">
        <v>536.44763590099024</v>
      </c>
      <c r="AZ59" s="39" t="s">
        <v>29</v>
      </c>
      <c r="BA59" s="32">
        <f>(AR59-M59)</f>
        <v>122.2942007307679</v>
      </c>
      <c r="BB59" s="32">
        <f>7*(AR59-M59)/31</f>
        <v>27.614819519850816</v>
      </c>
      <c r="BC59" s="32">
        <f>(AR59-M59)/31</f>
        <v>3.9449742171215449</v>
      </c>
      <c r="BD59" s="32">
        <f>AR61-M61</f>
        <v>-78.126656130412172</v>
      </c>
      <c r="BE59" s="32">
        <f>7*(AR61-M61)/31</f>
        <v>-17.641502997189846</v>
      </c>
      <c r="BF59" s="32">
        <f>(AR61-M61)/31</f>
        <v>-2.5202147138842634</v>
      </c>
      <c r="BG59" s="32">
        <f>AR61</f>
        <v>31.780535912392509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0.75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467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0.75</v>
      </c>
      <c r="D61" s="14"/>
      <c r="E61" s="14"/>
      <c r="F61" s="14"/>
      <c r="G61" s="14"/>
      <c r="H61" s="14"/>
      <c r="I61" s="14"/>
      <c r="J61" s="14">
        <v>123.96283988633969</v>
      </c>
      <c r="K61" s="14">
        <v>119.05185678998697</v>
      </c>
      <c r="L61" s="14">
        <v>114.36238926576303</v>
      </c>
      <c r="M61" s="14">
        <v>109.90719204280468</v>
      </c>
      <c r="N61" s="14">
        <v>105.75399775481583</v>
      </c>
      <c r="O61" s="14">
        <v>101.9444308716603</v>
      </c>
      <c r="P61" s="14">
        <v>98.359657197460606</v>
      </c>
      <c r="Q61" s="14">
        <v>94.825371868305041</v>
      </c>
      <c r="R61" s="14">
        <v>91.380108666309127</v>
      </c>
      <c r="S61" s="14">
        <v>88.088719856618482</v>
      </c>
      <c r="T61" s="14">
        <v>84.950865464503977</v>
      </c>
      <c r="U61" s="14">
        <v>81.948007057046908</v>
      </c>
      <c r="V61" s="14">
        <v>79.09777428354748</v>
      </c>
      <c r="W61" s="14">
        <v>76.291357074735927</v>
      </c>
      <c r="X61" s="14">
        <v>73.463608342810147</v>
      </c>
      <c r="Y61" s="14">
        <v>70.68019456650714</v>
      </c>
      <c r="Z61" s="14">
        <v>67.972011995972935</v>
      </c>
      <c r="AA61" s="14">
        <v>65.345986872435816</v>
      </c>
      <c r="AB61" s="14">
        <v>62.79787892340758</v>
      </c>
      <c r="AC61" s="14">
        <v>60.333873067780097</v>
      </c>
      <c r="AD61" s="14">
        <v>57.922453358010088</v>
      </c>
      <c r="AE61" s="14">
        <v>55.569670036338351</v>
      </c>
      <c r="AF61" s="14">
        <v>53.293958853127407</v>
      </c>
      <c r="AG61" s="14">
        <v>51.085472341125083</v>
      </c>
      <c r="AH61" s="14">
        <v>48.950815790151303</v>
      </c>
      <c r="AI61" s="14">
        <v>46.897641257358828</v>
      </c>
      <c r="AJ61" s="14">
        <v>44.923019691677695</v>
      </c>
      <c r="AK61" s="14">
        <v>43.022238176988267</v>
      </c>
      <c r="AL61" s="14">
        <v>41.199350238283145</v>
      </c>
      <c r="AM61" s="14">
        <v>39.450251979076064</v>
      </c>
      <c r="AN61" s="14">
        <v>37.775383214216419</v>
      </c>
      <c r="AO61" s="14">
        <v>36.16856832754295</v>
      </c>
      <c r="AP61" s="14">
        <v>34.632539920342154</v>
      </c>
      <c r="AQ61" s="14">
        <v>33.173559474211331</v>
      </c>
      <c r="AR61" s="14">
        <v>31.780535912392509</v>
      </c>
      <c r="AS61" s="14">
        <v>30.44514283498998</v>
      </c>
      <c r="AT61" s="14">
        <v>29.175467818468178</v>
      </c>
      <c r="AU61" s="14">
        <v>27.963974051980106</v>
      </c>
      <c r="AV61" s="14">
        <v>26.8098809827667</v>
      </c>
      <c r="AW61" s="14">
        <v>25.712289887962097</v>
      </c>
      <c r="AX61" s="14">
        <v>24.666769685200226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0.75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76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25</v>
      </c>
      <c r="BK62" s="27">
        <v>132</v>
      </c>
      <c r="BL62" s="27">
        <v>50</v>
      </c>
      <c r="BM62" s="27">
        <v>771</v>
      </c>
      <c r="BN62" s="27">
        <v>223</v>
      </c>
    </row>
    <row r="63" spans="1:66" x14ac:dyDescent="0.25">
      <c r="A63" s="7" t="s">
        <v>13</v>
      </c>
      <c r="B63" s="8" t="s">
        <v>21</v>
      </c>
      <c r="C63" s="9">
        <v>0.75</v>
      </c>
      <c r="D63" s="10"/>
      <c r="E63" s="10"/>
      <c r="F63" s="10"/>
      <c r="G63" s="10"/>
      <c r="H63" s="10"/>
      <c r="I63" s="10"/>
      <c r="J63" s="10">
        <v>114.79208944224784</v>
      </c>
      <c r="K63" s="10">
        <v>116.54025772373748</v>
      </c>
      <c r="L63" s="10">
        <v>118.24885951530304</v>
      </c>
      <c r="M63" s="10">
        <v>119.90778285734777</v>
      </c>
      <c r="N63" s="10">
        <v>121.52092370532995</v>
      </c>
      <c r="O63" s="10">
        <v>123.10679130129468</v>
      </c>
      <c r="P63" s="10">
        <v>124.65892401130701</v>
      </c>
      <c r="Q63" s="10">
        <v>126.16983318424565</v>
      </c>
      <c r="R63" s="10">
        <v>127.63877895359111</v>
      </c>
      <c r="S63" s="10">
        <v>129.06519967981779</v>
      </c>
      <c r="T63" s="10">
        <v>130.4443977188651</v>
      </c>
      <c r="U63" s="10">
        <v>131.77663549802659</v>
      </c>
      <c r="V63" s="10">
        <v>133.06121871396437</v>
      </c>
      <c r="W63" s="10">
        <v>134.2964560375874</v>
      </c>
      <c r="X63" s="10">
        <v>135.48054753182856</v>
      </c>
      <c r="Y63" s="10">
        <v>136.61287365363032</v>
      </c>
      <c r="Z63" s="10">
        <v>137.69341158656744</v>
      </c>
      <c r="AA63" s="10">
        <v>138.72416387867759</v>
      </c>
      <c r="AB63" s="10">
        <v>139.70725141053492</v>
      </c>
      <c r="AC63" s="10">
        <v>140.64685011228784</v>
      </c>
      <c r="AD63" s="10">
        <v>141.54368811044074</v>
      </c>
      <c r="AE63" s="10">
        <v>142.39818466916805</v>
      </c>
      <c r="AF63" s="10">
        <v>143.21314716883992</v>
      </c>
      <c r="AG63" s="10">
        <v>143.99036832994921</v>
      </c>
      <c r="AH63" s="10">
        <v>144.73061029729541</v>
      </c>
      <c r="AI63" s="10">
        <v>145.43576790679984</v>
      </c>
      <c r="AJ63" s="10">
        <v>146.10842598666838</v>
      </c>
      <c r="AK63" s="10">
        <v>146.75055648667222</v>
      </c>
      <c r="AL63" s="10">
        <v>147.36291283969922</v>
      </c>
      <c r="AM63" s="10">
        <v>147.94706028670325</v>
      </c>
      <c r="AN63" s="10">
        <v>148.50438193153553</v>
      </c>
      <c r="AO63" s="10">
        <v>149.03615494831681</v>
      </c>
      <c r="AP63" s="10">
        <v>149.54358860453056</v>
      </c>
      <c r="AQ63" s="10">
        <v>150.02799800568607</v>
      </c>
      <c r="AR63" s="10">
        <v>150.49052985410043</v>
      </c>
      <c r="AS63" s="10">
        <v>150.93223696248532</v>
      </c>
      <c r="AT63" s="10">
        <v>151.35430617393121</v>
      </c>
      <c r="AU63" s="10">
        <v>151.75759355753218</v>
      </c>
      <c r="AV63" s="10">
        <v>152.14316417461083</v>
      </c>
      <c r="AW63" s="10">
        <v>152.51178366098213</v>
      </c>
      <c r="AX63" s="10">
        <v>152.86445508805514</v>
      </c>
      <c r="AZ63" s="35" t="s">
        <v>30</v>
      </c>
      <c r="BA63" s="32">
        <f>(AR63-M63)</f>
        <v>30.582746996752661</v>
      </c>
      <c r="BB63" s="32">
        <f>7*(AR63-M63)/31</f>
        <v>6.9057815799118911</v>
      </c>
      <c r="BC63" s="32">
        <f>(AR63-M63)/31</f>
        <v>0.98654022570169875</v>
      </c>
      <c r="BD63" s="32">
        <f>AR65-M65</f>
        <v>-18.090847589218292</v>
      </c>
      <c r="BE63" s="32">
        <f>7*(AR65-M65)/31</f>
        <v>-4.0850301007912266</v>
      </c>
      <c r="BF63" s="32">
        <f>(AR65-M65)/31</f>
        <v>-0.58357572868446106</v>
      </c>
      <c r="BG63" s="32">
        <f>AR65</f>
        <v>6.6241580580014077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0.75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0.75</v>
      </c>
      <c r="D65" s="14"/>
      <c r="E65" s="14"/>
      <c r="F65" s="14"/>
      <c r="G65" s="14"/>
      <c r="H65" s="14"/>
      <c r="I65" s="14"/>
      <c r="J65" s="14">
        <v>28.240486494424889</v>
      </c>
      <c r="K65" s="14">
        <v>26.987668210014704</v>
      </c>
      <c r="L65" s="14">
        <v>25.825717108153295</v>
      </c>
      <c r="M65" s="14">
        <v>24.715005647219698</v>
      </c>
      <c r="N65" s="14">
        <v>23.677630653129821</v>
      </c>
      <c r="O65" s="14">
        <v>22.735388348632867</v>
      </c>
      <c r="P65" s="14">
        <v>21.847134681201993</v>
      </c>
      <c r="Q65" s="14">
        <v>21.019587827058515</v>
      </c>
      <c r="R65" s="14">
        <v>20.229951776369141</v>
      </c>
      <c r="S65" s="14">
        <v>19.482457614952871</v>
      </c>
      <c r="T65" s="14">
        <v>18.761282062852949</v>
      </c>
      <c r="U65" s="14">
        <v>18.08137097622609</v>
      </c>
      <c r="V65" s="14">
        <v>17.43154270495333</v>
      </c>
      <c r="W65" s="14">
        <v>16.792785117219381</v>
      </c>
      <c r="X65" s="14">
        <v>16.184398343715639</v>
      </c>
      <c r="Y65" s="14">
        <v>15.583814346917233</v>
      </c>
      <c r="Z65" s="14">
        <v>14.995258576892409</v>
      </c>
      <c r="AA65" s="14">
        <v>14.413824272294498</v>
      </c>
      <c r="AB65" s="14">
        <v>13.846626650619701</v>
      </c>
      <c r="AC65" s="14">
        <v>13.291989141920308</v>
      </c>
      <c r="AD65" s="14">
        <v>12.75216194029406</v>
      </c>
      <c r="AE65" s="14">
        <v>12.226823550614604</v>
      </c>
      <c r="AF65" s="14">
        <v>11.711090660129242</v>
      </c>
      <c r="AG65" s="14">
        <v>11.211164222824543</v>
      </c>
      <c r="AH65" s="14">
        <v>10.718262423974636</v>
      </c>
      <c r="AI65" s="14">
        <v>10.240484616362057</v>
      </c>
      <c r="AJ65" s="14">
        <v>9.7790393242031026</v>
      </c>
      <c r="AK65" s="14">
        <v>9.3351954566585551</v>
      </c>
      <c r="AL65" s="14">
        <v>8.9026075318415074</v>
      </c>
      <c r="AM65" s="14">
        <v>8.4861390377182264</v>
      </c>
      <c r="AN65" s="14">
        <v>8.0852168784950429</v>
      </c>
      <c r="AO65" s="14">
        <v>7.6985497965588774</v>
      </c>
      <c r="AP65" s="14">
        <v>7.3251555000987576</v>
      </c>
      <c r="AQ65" s="14">
        <v>6.9657697607515132</v>
      </c>
      <c r="AR65" s="14">
        <v>6.6241580580014077</v>
      </c>
      <c r="AS65" s="14">
        <v>6.2973729066870234</v>
      </c>
      <c r="AT65" s="14">
        <v>5.9834201197545536</v>
      </c>
      <c r="AU65" s="14">
        <v>5.6854623729946798</v>
      </c>
      <c r="AV65" s="14">
        <v>5.396436010518638</v>
      </c>
      <c r="AW65" s="14">
        <v>5.1212228685419277</v>
      </c>
      <c r="AX65" s="14">
        <v>4.859495469196192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0.75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0.75</v>
      </c>
      <c r="D67" s="14"/>
      <c r="E67" s="14"/>
      <c r="F67" s="14"/>
      <c r="G67" s="14"/>
      <c r="H67" s="14"/>
      <c r="I67" s="14"/>
      <c r="J67" s="14">
        <v>253.58612107151561</v>
      </c>
      <c r="K67" s="14">
        <v>258.02323672468629</v>
      </c>
      <c r="L67" s="14">
        <v>262.29263632318742</v>
      </c>
      <c r="M67" s="14">
        <v>266.41012350673674</v>
      </c>
      <c r="N67" s="14">
        <v>270.38625122392722</v>
      </c>
      <c r="O67" s="14">
        <v>274.25538763128219</v>
      </c>
      <c r="P67" s="14">
        <v>278.02554487746772</v>
      </c>
      <c r="Q67" s="14">
        <v>281.67839111132929</v>
      </c>
      <c r="R67" s="14">
        <v>285.21722513434395</v>
      </c>
      <c r="S67" s="14">
        <v>288.63446798927265</v>
      </c>
      <c r="T67" s="14">
        <v>291.92068942924317</v>
      </c>
      <c r="U67" s="14">
        <v>295.06051916790727</v>
      </c>
      <c r="V67" s="14">
        <v>298.06013902615382</v>
      </c>
      <c r="W67" s="14">
        <v>300.92698919370031</v>
      </c>
      <c r="X67" s="14">
        <v>303.6640239631032</v>
      </c>
      <c r="Y67" s="14">
        <v>306.27733714439165</v>
      </c>
      <c r="Z67" s="14">
        <v>308.77079749611283</v>
      </c>
      <c r="AA67" s="14">
        <v>311.14728876428381</v>
      </c>
      <c r="AB67" s="14">
        <v>313.40973850452383</v>
      </c>
      <c r="AC67" s="14">
        <v>315.566316523061</v>
      </c>
      <c r="AD67" s="14">
        <v>317.622050449028</v>
      </c>
      <c r="AE67" s="14">
        <v>319.58092243514267</v>
      </c>
      <c r="AF67" s="14">
        <v>321.44869571291974</v>
      </c>
      <c r="AG67" s="14">
        <v>323.22926012961415</v>
      </c>
      <c r="AH67" s="14">
        <v>324.92686715028043</v>
      </c>
      <c r="AI67" s="14">
        <v>326.54539584473008</v>
      </c>
      <c r="AJ67" s="14">
        <v>328.08825270525705</v>
      </c>
      <c r="AK67" s="14">
        <v>329.56030687520581</v>
      </c>
      <c r="AL67" s="14">
        <v>330.96564989527246</v>
      </c>
      <c r="AM67" s="14">
        <v>332.30641820736031</v>
      </c>
      <c r="AN67" s="14">
        <v>333.58641535241725</v>
      </c>
      <c r="AO67" s="14">
        <v>334.80843684766495</v>
      </c>
      <c r="AP67" s="14">
        <v>335.97501483543499</v>
      </c>
      <c r="AQ67" s="14">
        <v>337.08942854982627</v>
      </c>
      <c r="AR67" s="14">
        <v>338.15416884402515</v>
      </c>
      <c r="AS67" s="14">
        <v>339.1715248618242</v>
      </c>
      <c r="AT67" s="14">
        <v>340.1445678720367</v>
      </c>
      <c r="AU67" s="14">
        <v>341.07475886115174</v>
      </c>
      <c r="AV67" s="14">
        <v>341.96492152255854</v>
      </c>
      <c r="AW67" s="14">
        <v>342.81638851421405</v>
      </c>
      <c r="AX67" s="14">
        <v>343.63187327030164</v>
      </c>
      <c r="AZ67" s="39" t="s">
        <v>29</v>
      </c>
      <c r="BA67" s="32">
        <f>(AR67-M67)</f>
        <v>71.744045337288412</v>
      </c>
      <c r="BB67" s="32">
        <f>7*(AR67-M67)/31</f>
        <v>16.20026830196835</v>
      </c>
      <c r="BC67" s="32">
        <f>(AR67-M67)/31</f>
        <v>2.3143240431383361</v>
      </c>
      <c r="BD67" s="32">
        <f>AR69-M69</f>
        <v>-45.138728093699129</v>
      </c>
      <c r="BE67" s="32">
        <f>7*(AR69-M69)/31</f>
        <v>-10.192616021157868</v>
      </c>
      <c r="BF67" s="32">
        <f>(AR69-M69)/31</f>
        <v>-1.4560880030225525</v>
      </c>
      <c r="BG67" s="32">
        <f>AR69</f>
        <v>18.086100965361084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0.75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279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0.75</v>
      </c>
      <c r="D69" s="14"/>
      <c r="E69" s="14"/>
      <c r="F69" s="14"/>
      <c r="G69" s="14"/>
      <c r="H69" s="14"/>
      <c r="I69" s="14"/>
      <c r="J69" s="14">
        <v>71.352951044205682</v>
      </c>
      <c r="K69" s="14">
        <v>68.514503178416334</v>
      </c>
      <c r="L69" s="14">
        <v>65.80333259432804</v>
      </c>
      <c r="M69" s="14">
        <v>63.224829059060212</v>
      </c>
      <c r="N69" s="14">
        <v>60.820539393651181</v>
      </c>
      <c r="O69" s="14">
        <v>58.619834609894575</v>
      </c>
      <c r="P69" s="14">
        <v>56.552607941210702</v>
      </c>
      <c r="Q69" s="14">
        <v>54.517902985956269</v>
      </c>
      <c r="R69" s="14">
        <v>52.537002995992793</v>
      </c>
      <c r="S69" s="14">
        <v>50.646950544061241</v>
      </c>
      <c r="T69" s="14">
        <v>48.844448329202564</v>
      </c>
      <c r="U69" s="14">
        <v>47.116928019128196</v>
      </c>
      <c r="V69" s="14">
        <v>45.475465514707629</v>
      </c>
      <c r="W69" s="14">
        <v>43.856940545378215</v>
      </c>
      <c r="X69" s="14">
        <v>42.225426057208239</v>
      </c>
      <c r="Y69" s="14">
        <v>40.617874121009905</v>
      </c>
      <c r="Z69" s="14">
        <v>39.055386381384473</v>
      </c>
      <c r="AA69" s="14">
        <v>37.538065418158979</v>
      </c>
      <c r="AB69" s="14">
        <v>36.06461036253684</v>
      </c>
      <c r="AC69" s="14">
        <v>34.639062704475577</v>
      </c>
      <c r="AD69" s="14">
        <v>33.242569091536282</v>
      </c>
      <c r="AE69" s="14">
        <v>31.879818853264929</v>
      </c>
      <c r="AF69" s="14">
        <v>30.561605482163202</v>
      </c>
      <c r="AG69" s="14">
        <v>29.282381844946826</v>
      </c>
      <c r="AH69" s="14">
        <v>28.045600394339655</v>
      </c>
      <c r="AI69" s="14">
        <v>26.855607315661722</v>
      </c>
      <c r="AJ69" s="14">
        <v>25.711269634968534</v>
      </c>
      <c r="AK69" s="14">
        <v>24.608680768191217</v>
      </c>
      <c r="AL69" s="14">
        <v>23.55098014566131</v>
      </c>
      <c r="AM69" s="14">
        <v>22.536242896836665</v>
      </c>
      <c r="AN69" s="14">
        <v>21.564573845579847</v>
      </c>
      <c r="AO69" s="14">
        <v>20.632459453089318</v>
      </c>
      <c r="AP69" s="14">
        <v>19.740830484495802</v>
      </c>
      <c r="AQ69" s="14">
        <v>18.894076946950477</v>
      </c>
      <c r="AR69" s="14">
        <v>18.086100965361084</v>
      </c>
      <c r="AS69" s="14">
        <v>17.31051113460213</v>
      </c>
      <c r="AT69" s="14">
        <v>16.573328568608602</v>
      </c>
      <c r="AU69" s="14">
        <v>15.870229445976136</v>
      </c>
      <c r="AV69" s="14">
        <v>15.200079289870011</v>
      </c>
      <c r="AW69" s="14">
        <v>14.563183552581449</v>
      </c>
      <c r="AX69" s="14">
        <v>13.956478531084478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0.75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145</v>
      </c>
      <c r="BJ70" s="27">
        <v>51</v>
      </c>
      <c r="BK70" s="27">
        <v>253</v>
      </c>
      <c r="BL70" s="27">
        <v>105</v>
      </c>
      <c r="BM70" s="27">
        <v>1774</v>
      </c>
      <c r="BN70" s="27">
        <v>269</v>
      </c>
    </row>
    <row r="71" spans="1:66" x14ac:dyDescent="0.25">
      <c r="A71" s="7" t="s">
        <v>14</v>
      </c>
      <c r="B71" s="8" t="s">
        <v>21</v>
      </c>
      <c r="C71" s="9">
        <v>0.75</v>
      </c>
      <c r="D71" s="10"/>
      <c r="E71" s="10"/>
      <c r="F71" s="10"/>
      <c r="G71" s="10"/>
      <c r="H71" s="10"/>
      <c r="I71" s="10"/>
      <c r="J71" s="10">
        <v>82.541127467776121</v>
      </c>
      <c r="K71" s="10">
        <v>84.043970560921167</v>
      </c>
      <c r="L71" s="10">
        <v>85.512735159012266</v>
      </c>
      <c r="M71" s="10">
        <v>86.939009153993069</v>
      </c>
      <c r="N71" s="10">
        <v>88.325938381720974</v>
      </c>
      <c r="O71" s="10">
        <v>89.689322201484998</v>
      </c>
      <c r="P71" s="10">
        <v>91.023520571107426</v>
      </c>
      <c r="Q71" s="10">
        <v>92.322167803404255</v>
      </c>
      <c r="R71" s="10">
        <v>93.584500600474215</v>
      </c>
      <c r="S71" s="10">
        <v>94.810185148703823</v>
      </c>
      <c r="T71" s="10">
        <v>95.995281799048485</v>
      </c>
      <c r="U71" s="10">
        <v>97.139931196812739</v>
      </c>
      <c r="V71" s="10">
        <v>98.243629235409628</v>
      </c>
      <c r="W71" s="10">
        <v>99.304880805815117</v>
      </c>
      <c r="X71" s="10">
        <v>100.32219676833269</v>
      </c>
      <c r="Y71" s="10">
        <v>101.29502528509215</v>
      </c>
      <c r="Z71" s="10">
        <v>102.22338133095265</v>
      </c>
      <c r="AA71" s="10">
        <v>103.10900683315892</v>
      </c>
      <c r="AB71" s="10">
        <v>103.95364285439315</v>
      </c>
      <c r="AC71" s="10">
        <v>104.76092029371637</v>
      </c>
      <c r="AD71" s="10">
        <v>105.53147745277714</v>
      </c>
      <c r="AE71" s="10">
        <v>106.26563403302846</v>
      </c>
      <c r="AF71" s="10">
        <v>106.96579820654132</v>
      </c>
      <c r="AG71" s="10">
        <v>107.63354457132257</v>
      </c>
      <c r="AH71" s="10">
        <v>108.26952889098561</v>
      </c>
      <c r="AI71" s="10">
        <v>108.87535635479904</v>
      </c>
      <c r="AJ71" s="10">
        <v>109.45326212330875</v>
      </c>
      <c r="AK71" s="10">
        <v>110.00496800329495</v>
      </c>
      <c r="AL71" s="10">
        <v>110.53109601813796</v>
      </c>
      <c r="AM71" s="10">
        <v>111.03297955203546</v>
      </c>
      <c r="AN71" s="10">
        <v>111.51181438775012</v>
      </c>
      <c r="AO71" s="10">
        <v>111.96869926228071</v>
      </c>
      <c r="AP71" s="10">
        <v>112.4046728918227</v>
      </c>
      <c r="AQ71" s="10">
        <v>112.82086504665797</v>
      </c>
      <c r="AR71" s="10">
        <v>113.21826094757427</v>
      </c>
      <c r="AS71" s="10">
        <v>113.59776507738047</v>
      </c>
      <c r="AT71" s="10">
        <v>113.9603971938156</v>
      </c>
      <c r="AU71" s="10">
        <v>114.30689288687341</v>
      </c>
      <c r="AV71" s="10">
        <v>114.63816729210518</v>
      </c>
      <c r="AW71" s="10">
        <v>114.95487798723551</v>
      </c>
      <c r="AX71" s="10">
        <v>115.25788688268193</v>
      </c>
      <c r="AZ71" s="35" t="s">
        <v>30</v>
      </c>
      <c r="BA71" s="32">
        <f>(AR71-M71)</f>
        <v>26.279251793581196</v>
      </c>
      <c r="BB71" s="32">
        <f>7*(AR71-M71)/31</f>
        <v>5.9340245985505931</v>
      </c>
      <c r="BC71" s="32">
        <f>(AR71-M71)/31</f>
        <v>0.84771779979294182</v>
      </c>
      <c r="BD71" s="32">
        <f>AR73-M73</f>
        <v>-15.553406826931425</v>
      </c>
      <c r="BE71" s="32">
        <f>7*(AR73-M73)/31</f>
        <v>-3.5120596060812899</v>
      </c>
      <c r="BF71" s="32">
        <f>(AR73-M73)/31</f>
        <v>-0.50172280086875565</v>
      </c>
      <c r="BG71" s="32">
        <f>AR73</f>
        <v>5.7056370183872254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0.75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0.75</v>
      </c>
      <c r="D73" s="14"/>
      <c r="E73" s="14"/>
      <c r="F73" s="14"/>
      <c r="G73" s="14"/>
      <c r="H73" s="14"/>
      <c r="I73" s="14"/>
      <c r="J73" s="14">
        <v>24.301402582006713</v>
      </c>
      <c r="K73" s="14">
        <v>23.220319555257134</v>
      </c>
      <c r="L73" s="14">
        <v>22.217119073185884</v>
      </c>
      <c r="M73" s="14">
        <v>21.259043845318651</v>
      </c>
      <c r="N73" s="14">
        <v>20.364463387173764</v>
      </c>
      <c r="O73" s="14">
        <v>19.551855652775505</v>
      </c>
      <c r="P73" s="14">
        <v>18.786251342104986</v>
      </c>
      <c r="Q73" s="14">
        <v>18.073042995257403</v>
      </c>
      <c r="R73" s="14">
        <v>17.392443265222838</v>
      </c>
      <c r="S73" s="14">
        <v>16.74792195403996</v>
      </c>
      <c r="T73" s="14">
        <v>16.126788960532267</v>
      </c>
      <c r="U73" s="14">
        <v>15.541185718982899</v>
      </c>
      <c r="V73" s="14">
        <v>14.981862336844856</v>
      </c>
      <c r="W73" s="14">
        <v>14.432405563959668</v>
      </c>
      <c r="X73" s="14">
        <v>13.909126635405254</v>
      </c>
      <c r="Y73" s="14">
        <v>13.392679497469164</v>
      </c>
      <c r="Z73" s="14">
        <v>12.886639811568333</v>
      </c>
      <c r="AA73" s="14">
        <v>12.386984291909238</v>
      </c>
      <c r="AB73" s="14">
        <v>11.899627898985907</v>
      </c>
      <c r="AC73" s="14">
        <v>11.423529075178884</v>
      </c>
      <c r="AD73" s="14">
        <v>10.960189951622169</v>
      </c>
      <c r="AE73" s="14">
        <v>10.50934429836515</v>
      </c>
      <c r="AF73" s="14">
        <v>10.066803549889798</v>
      </c>
      <c r="AG73" s="14">
        <v>9.6378166039841666</v>
      </c>
      <c r="AH73" s="14">
        <v>9.2149281102979135</v>
      </c>
      <c r="AI73" s="14">
        <v>8.8051252067546528</v>
      </c>
      <c r="AJ73" s="14">
        <v>8.4094507359898909</v>
      </c>
      <c r="AK73" s="14">
        <v>8.0289877846107753</v>
      </c>
      <c r="AL73" s="14">
        <v>7.6582711366901108</v>
      </c>
      <c r="AM73" s="14">
        <v>7.3012754398492614</v>
      </c>
      <c r="AN73" s="14">
        <v>6.9576785955012461</v>
      </c>
      <c r="AO73" s="14">
        <v>6.6263042576393403</v>
      </c>
      <c r="AP73" s="14">
        <v>6.3063431469025018</v>
      </c>
      <c r="AQ73" s="14">
        <v>5.998323382645804</v>
      </c>
      <c r="AR73" s="14">
        <v>5.7056370183872254</v>
      </c>
      <c r="AS73" s="14">
        <v>5.4257509750433019</v>
      </c>
      <c r="AT73" s="14">
        <v>5.1567770570435698</v>
      </c>
      <c r="AU73" s="14">
        <v>4.9015137615601549</v>
      </c>
      <c r="AV73" s="14">
        <v>4.653960097204517</v>
      </c>
      <c r="AW73" s="14">
        <v>4.4182225455621396</v>
      </c>
      <c r="AX73" s="14">
        <v>4.1940647807201801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0.75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0.75</v>
      </c>
      <c r="D75" s="14"/>
      <c r="E75" s="14"/>
      <c r="F75" s="14"/>
      <c r="G75" s="14"/>
      <c r="H75" s="14"/>
      <c r="I75" s="14"/>
      <c r="J75" s="14">
        <v>490.38476455243415</v>
      </c>
      <c r="K75" s="14">
        <v>499.45790221018427</v>
      </c>
      <c r="L75" s="14">
        <v>508.18966207066728</v>
      </c>
      <c r="M75" s="14">
        <v>516.61309320479381</v>
      </c>
      <c r="N75" s="14">
        <v>524.74354462433769</v>
      </c>
      <c r="O75" s="14">
        <v>532.64801887783597</v>
      </c>
      <c r="P75" s="14">
        <v>540.33950199602623</v>
      </c>
      <c r="Q75" s="14">
        <v>547.78080622202333</v>
      </c>
      <c r="R75" s="14">
        <v>554.98208934976753</v>
      </c>
      <c r="S75" s="14">
        <v>561.93208840586408</v>
      </c>
      <c r="T75" s="14">
        <v>568.61407215241479</v>
      </c>
      <c r="U75" s="14">
        <v>574.9970185962128</v>
      </c>
      <c r="V75" s="14">
        <v>581.09392545467176</v>
      </c>
      <c r="W75" s="14">
        <v>586.92013386702706</v>
      </c>
      <c r="X75" s="14">
        <v>592.48214612521633</v>
      </c>
      <c r="Y75" s="14">
        <v>597.79256468106882</v>
      </c>
      <c r="Z75" s="14">
        <v>602.85929659993735</v>
      </c>
      <c r="AA75" s="14">
        <v>607.68823296276173</v>
      </c>
      <c r="AB75" s="14">
        <v>612.28546407121564</v>
      </c>
      <c r="AC75" s="14">
        <v>616.66737553460257</v>
      </c>
      <c r="AD75" s="14">
        <v>620.84393342199166</v>
      </c>
      <c r="AE75" s="14">
        <v>624.8236841313751</v>
      </c>
      <c r="AF75" s="14">
        <v>628.61844973416237</v>
      </c>
      <c r="AG75" s="14">
        <v>632.23600766203742</v>
      </c>
      <c r="AH75" s="14">
        <v>635.6852200521522</v>
      </c>
      <c r="AI75" s="14">
        <v>638.97386379538034</v>
      </c>
      <c r="AJ75" s="14">
        <v>642.10865003909271</v>
      </c>
      <c r="AK75" s="14">
        <v>645.09950118469919</v>
      </c>
      <c r="AL75" s="14">
        <v>647.95494491824138</v>
      </c>
      <c r="AM75" s="14">
        <v>650.67914215232031</v>
      </c>
      <c r="AN75" s="14">
        <v>653.27993458311914</v>
      </c>
      <c r="AO75" s="14">
        <v>655.76300409049907</v>
      </c>
      <c r="AP75" s="14">
        <v>658.13346365271764</v>
      </c>
      <c r="AQ75" s="14">
        <v>660.39800525094188</v>
      </c>
      <c r="AR75" s="14">
        <v>662.56168007317717</v>
      </c>
      <c r="AS75" s="14">
        <v>664.62912020801673</v>
      </c>
      <c r="AT75" s="14">
        <v>666.60660785584309</v>
      </c>
      <c r="AU75" s="14">
        <v>668.49705889129928</v>
      </c>
      <c r="AV75" s="14">
        <v>670.30624939407141</v>
      </c>
      <c r="AW75" s="14">
        <v>672.03684185492989</v>
      </c>
      <c r="AX75" s="14">
        <v>673.69439349124764</v>
      </c>
      <c r="AZ75" s="39" t="s">
        <v>29</v>
      </c>
      <c r="BA75" s="32">
        <f>(AR75-M75)</f>
        <v>145.94858686838336</v>
      </c>
      <c r="BB75" s="32">
        <f>7*(AR75-M75)/31</f>
        <v>32.956132518667211</v>
      </c>
      <c r="BC75" s="32">
        <f>(AR75-M75)/31</f>
        <v>4.7080189312381728</v>
      </c>
      <c r="BD75" s="32">
        <f>AR77-M77</f>
        <v>-93.401794407904475</v>
      </c>
      <c r="BE75" s="32">
        <f>7*(AR77-M77)/31</f>
        <v>-21.090727769526815</v>
      </c>
      <c r="BF75" s="32">
        <f>(AR77-M77)/31</f>
        <v>-3.0129611099324025</v>
      </c>
      <c r="BG75" s="32">
        <f>AR77</f>
        <v>38.059158448012475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0.75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548</v>
      </c>
      <c r="S76" s="14">
        <v>553</v>
      </c>
      <c r="T76" s="14">
        <v>558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0.75</v>
      </c>
      <c r="D77" s="14"/>
      <c r="E77" s="14"/>
      <c r="F77" s="14"/>
      <c r="G77" s="14"/>
      <c r="H77" s="14"/>
      <c r="I77" s="14"/>
      <c r="J77" s="14">
        <v>148.26301054471512</v>
      </c>
      <c r="K77" s="14">
        <v>142.39209392095256</v>
      </c>
      <c r="L77" s="14">
        <v>136.78616961210719</v>
      </c>
      <c r="M77" s="14">
        <v>131.46095285591696</v>
      </c>
      <c r="N77" s="14">
        <v>126.49685015921798</v>
      </c>
      <c r="O77" s="14">
        <v>121.94236945575443</v>
      </c>
      <c r="P77" s="14">
        <v>117.6557839608583</v>
      </c>
      <c r="Q77" s="14">
        <v>113.42876794787495</v>
      </c>
      <c r="R77" s="14">
        <v>109.30762034432001</v>
      </c>
      <c r="S77" s="14">
        <v>105.36997378710012</v>
      </c>
      <c r="T77" s="14">
        <v>101.61615298576044</v>
      </c>
      <c r="U77" s="14">
        <v>98.024432897483081</v>
      </c>
      <c r="V77" s="14">
        <v>94.615680194223813</v>
      </c>
      <c r="W77" s="14">
        <v>91.25987036082023</v>
      </c>
      <c r="X77" s="14">
        <v>87.878715102654411</v>
      </c>
      <c r="Y77" s="14">
        <v>84.550952723750854</v>
      </c>
      <c r="Z77" s="14">
        <v>81.312753701554954</v>
      </c>
      <c r="AA77" s="14">
        <v>78.173317859679713</v>
      </c>
      <c r="AB77" s="14">
        <v>75.127304953643801</v>
      </c>
      <c r="AC77" s="14">
        <v>72.181998796861492</v>
      </c>
      <c r="AD77" s="14">
        <v>69.29987350620101</v>
      </c>
      <c r="AE77" s="14">
        <v>66.487880785607288</v>
      </c>
      <c r="AF77" s="14">
        <v>63.768027419911618</v>
      </c>
      <c r="AG77" s="14">
        <v>61.128507018192302</v>
      </c>
      <c r="AH77" s="14">
        <v>58.577302111235738</v>
      </c>
      <c r="AI77" s="14">
        <v>56.123578527438553</v>
      </c>
      <c r="AJ77" s="14">
        <v>53.763702651473366</v>
      </c>
      <c r="AK77" s="14">
        <v>51.492319197861491</v>
      </c>
      <c r="AL77" s="14">
        <v>49.314086196106402</v>
      </c>
      <c r="AM77" s="14">
        <v>47.22399215358071</v>
      </c>
      <c r="AN77" s="14">
        <v>45.222598076609898</v>
      </c>
      <c r="AO77" s="14">
        <v>43.30250805511114</v>
      </c>
      <c r="AP77" s="14">
        <v>41.467141761522257</v>
      </c>
      <c r="AQ77" s="14">
        <v>39.72380279467631</v>
      </c>
      <c r="AR77" s="14">
        <v>38.059158448012475</v>
      </c>
      <c r="AS77" s="14">
        <v>36.463627080474893</v>
      </c>
      <c r="AT77" s="14">
        <v>34.94655959132244</v>
      </c>
      <c r="AU77" s="14">
        <v>33.498938358059533</v>
      </c>
      <c r="AV77" s="14">
        <v>32.119991378984274</v>
      </c>
      <c r="AW77" s="14">
        <v>30.808449758754289</v>
      </c>
      <c r="AX77" s="14">
        <v>29.55913480068957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0.75</v>
      </c>
      <c r="D78" s="14">
        <v>197</v>
      </c>
      <c r="E78" s="14">
        <v>174</v>
      </c>
      <c r="F78" s="14">
        <v>165</v>
      </c>
      <c r="G78" s="14">
        <v>149</v>
      </c>
      <c r="H78" s="14">
        <v>151</v>
      </c>
      <c r="I78" s="14">
        <v>149</v>
      </c>
      <c r="J78" s="14">
        <v>145</v>
      </c>
      <c r="K78" s="14">
        <v>135</v>
      </c>
      <c r="L78" s="14">
        <v>131</v>
      </c>
      <c r="M78" s="14">
        <v>122</v>
      </c>
      <c r="N78" s="14">
        <v>96</v>
      </c>
      <c r="O78" s="14">
        <v>99</v>
      </c>
      <c r="P78" s="14">
        <v>104</v>
      </c>
      <c r="Q78" s="14">
        <v>98</v>
      </c>
      <c r="R78" s="14">
        <v>92</v>
      </c>
      <c r="S78" s="14">
        <v>74</v>
      </c>
      <c r="T78" s="14">
        <v>74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26</v>
      </c>
      <c r="BK78" s="27">
        <v>127</v>
      </c>
      <c r="BL78" s="27">
        <v>72</v>
      </c>
      <c r="BM78" s="27">
        <v>829</v>
      </c>
      <c r="BN78" s="27">
        <v>332</v>
      </c>
    </row>
    <row r="79" spans="1:66" x14ac:dyDescent="0.25">
      <c r="A79" s="7" t="s">
        <v>15</v>
      </c>
      <c r="B79" s="8" t="s">
        <v>21</v>
      </c>
      <c r="C79" s="9">
        <v>0.75</v>
      </c>
      <c r="D79" s="10"/>
      <c r="E79" s="10"/>
      <c r="F79" s="10"/>
      <c r="G79" s="10"/>
      <c r="H79" s="10"/>
      <c r="I79" s="10"/>
      <c r="J79" s="10">
        <v>96.322285426850513</v>
      </c>
      <c r="K79" s="10">
        <v>97.605697510571702</v>
      </c>
      <c r="L79" s="10">
        <v>98.859250638265422</v>
      </c>
      <c r="M79" s="10">
        <v>100.07905470948941</v>
      </c>
      <c r="N79" s="10">
        <v>101.26541060791196</v>
      </c>
      <c r="O79" s="10">
        <v>102.43049208063165</v>
      </c>
      <c r="P79" s="10">
        <v>103.56848340575608</v>
      </c>
      <c r="Q79" s="10">
        <v>104.67479358502669</v>
      </c>
      <c r="R79" s="10">
        <v>105.74727810725676</v>
      </c>
      <c r="S79" s="10">
        <v>106.787399683027</v>
      </c>
      <c r="T79" s="10">
        <v>107.79295230613712</v>
      </c>
      <c r="U79" s="10">
        <v>108.76305962145895</v>
      </c>
      <c r="V79" s="10">
        <v>109.69837917976386</v>
      </c>
      <c r="W79" s="10">
        <v>110.5971517608337</v>
      </c>
      <c r="X79" s="10">
        <v>111.45878838891504</v>
      </c>
      <c r="Y79" s="10">
        <v>112.28259216330368</v>
      </c>
      <c r="Z79" s="10">
        <v>113.06898158326572</v>
      </c>
      <c r="AA79" s="10">
        <v>113.8196835405839</v>
      </c>
      <c r="AB79" s="10">
        <v>114.5352208615532</v>
      </c>
      <c r="AC79" s="10">
        <v>115.21917506369522</v>
      </c>
      <c r="AD79" s="10">
        <v>115.87223616716807</v>
      </c>
      <c r="AE79" s="10">
        <v>116.49419950149689</v>
      </c>
      <c r="AF79" s="10">
        <v>117.08706014650897</v>
      </c>
      <c r="AG79" s="10">
        <v>117.65255519548774</v>
      </c>
      <c r="AH79" s="10">
        <v>118.19125138050694</v>
      </c>
      <c r="AI79" s="10">
        <v>118.70424107098941</v>
      </c>
      <c r="AJ79" s="10">
        <v>119.19358635272881</v>
      </c>
      <c r="AK79" s="10">
        <v>119.66106946751658</v>
      </c>
      <c r="AL79" s="10">
        <v>120.10692042793545</v>
      </c>
      <c r="AM79" s="10">
        <v>120.53213480552171</v>
      </c>
      <c r="AN79" s="10">
        <v>120.93781323620577</v>
      </c>
      <c r="AO79" s="10">
        <v>121.32490332150448</v>
      </c>
      <c r="AP79" s="10">
        <v>121.69428212641944</v>
      </c>
      <c r="AQ79" s="10">
        <v>122.0469052797784</v>
      </c>
      <c r="AR79" s="10">
        <v>122.38360756146344</v>
      </c>
      <c r="AS79" s="10">
        <v>122.70515451864398</v>
      </c>
      <c r="AT79" s="10">
        <v>123.01241076837346</v>
      </c>
      <c r="AU79" s="10">
        <v>123.30600045470759</v>
      </c>
      <c r="AV79" s="10">
        <v>123.58669966499775</v>
      </c>
      <c r="AW79" s="10">
        <v>123.8550627578103</v>
      </c>
      <c r="AX79" s="10">
        <v>124.11182113585842</v>
      </c>
      <c r="AZ79" s="35" t="s">
        <v>30</v>
      </c>
      <c r="BA79" s="32">
        <f>(AR79-M79)</f>
        <v>22.304552851974023</v>
      </c>
      <c r="BB79" s="32">
        <f>7*(AR79-M79)/31</f>
        <v>5.0365119343167146</v>
      </c>
      <c r="BC79" s="32">
        <f>(AR79-M79)/31</f>
        <v>0.71950170490238785</v>
      </c>
      <c r="BD79" s="32">
        <f>AR81-M81</f>
        <v>-13.297656047602674</v>
      </c>
      <c r="BE79" s="32">
        <f>7*(AR81-M81)/31</f>
        <v>-3.0026965268780232</v>
      </c>
      <c r="BF79" s="32">
        <f>(AR81-M81)/31</f>
        <v>-0.42895664669686046</v>
      </c>
      <c r="BG79" s="32">
        <f>AR81</f>
        <v>5.0023387298583923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0.75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0.75</v>
      </c>
      <c r="D81" s="14"/>
      <c r="E81" s="14"/>
      <c r="F81" s="14"/>
      <c r="G81" s="14"/>
      <c r="H81" s="14"/>
      <c r="I81" s="14"/>
      <c r="J81" s="14">
        <v>21.034410338133494</v>
      </c>
      <c r="K81" s="14">
        <v>20.063366619337387</v>
      </c>
      <c r="L81" s="14">
        <v>19.156100830376655</v>
      </c>
      <c r="M81" s="14">
        <v>18.299994777461066</v>
      </c>
      <c r="N81" s="14">
        <v>17.503388536210835</v>
      </c>
      <c r="O81" s="14">
        <v>16.77901778204366</v>
      </c>
      <c r="P81" s="14">
        <v>16.101721352701002</v>
      </c>
      <c r="Q81" s="14">
        <v>15.471613767482262</v>
      </c>
      <c r="R81" s="14">
        <v>14.869564008998553</v>
      </c>
      <c r="S81" s="14">
        <v>14.296570304228009</v>
      </c>
      <c r="T81" s="14">
        <v>13.752500286263794</v>
      </c>
      <c r="U81" s="14">
        <v>13.239429620255091</v>
      </c>
      <c r="V81" s="14">
        <v>12.753712130351673</v>
      </c>
      <c r="W81" s="14">
        <v>12.280520081197075</v>
      </c>
      <c r="X81" s="14">
        <v>11.830493529716776</v>
      </c>
      <c r="Y81" s="14">
        <v>11.387755678404863</v>
      </c>
      <c r="Z81" s="14">
        <v>10.954693645236413</v>
      </c>
      <c r="AA81" s="14">
        <v>10.530157594221732</v>
      </c>
      <c r="AB81" s="14">
        <v>10.116832335157355</v>
      </c>
      <c r="AC81" s="14">
        <v>9.7185170149711784</v>
      </c>
      <c r="AD81" s="14">
        <v>9.331423993280513</v>
      </c>
      <c r="AE81" s="14">
        <v>8.9554449523975439</v>
      </c>
      <c r="AF81" s="14">
        <v>8.5871138464767682</v>
      </c>
      <c r="AG81" s="14">
        <v>8.2299530199866169</v>
      </c>
      <c r="AH81" s="14">
        <v>7.8786992795045059</v>
      </c>
      <c r="AI81" s="14">
        <v>7.5396056366786297</v>
      </c>
      <c r="AJ81" s="14">
        <v>7.2136085754915173</v>
      </c>
      <c r="AK81" s="14">
        <v>6.9015421017118168</v>
      </c>
      <c r="AL81" s="14">
        <v>6.5986191906153469</v>
      </c>
      <c r="AM81" s="14">
        <v>6.3058139877777553</v>
      </c>
      <c r="AN81" s="14">
        <v>6.0248521352323383</v>
      </c>
      <c r="AO81" s="14">
        <v>5.7539514599930239</v>
      </c>
      <c r="AP81" s="14">
        <v>5.4928333058606835</v>
      </c>
      <c r="AQ81" s="14">
        <v>5.2407241440486025</v>
      </c>
      <c r="AR81" s="14">
        <v>5.0023387298583923</v>
      </c>
      <c r="AS81" s="14">
        <v>4.775522960200739</v>
      </c>
      <c r="AT81" s="14">
        <v>4.5566250936065078</v>
      </c>
      <c r="AU81" s="14">
        <v>4.3489692386022574</v>
      </c>
      <c r="AV81" s="14">
        <v>4.1482681170939095</v>
      </c>
      <c r="AW81" s="14">
        <v>3.9569697738591412</v>
      </c>
      <c r="AX81" s="14">
        <v>3.7754025096673329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0.75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9</v>
      </c>
      <c r="R82" s="19">
        <v>9</v>
      </c>
      <c r="S82" s="19">
        <v>8</v>
      </c>
      <c r="T82" s="19">
        <v>7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0.75</v>
      </c>
      <c r="D83" s="14"/>
      <c r="E83" s="14"/>
      <c r="F83" s="14"/>
      <c r="G83" s="14"/>
      <c r="H83" s="14"/>
      <c r="I83" s="14"/>
      <c r="J83" s="14">
        <v>464.29894286302641</v>
      </c>
      <c r="K83" s="14">
        <v>472.32715318472788</v>
      </c>
      <c r="L83" s="14">
        <v>480.05216642218619</v>
      </c>
      <c r="M83" s="14">
        <v>487.5026963140657</v>
      </c>
      <c r="N83" s="14">
        <v>494.69681954236125</v>
      </c>
      <c r="O83" s="14">
        <v>501.69618489690373</v>
      </c>
      <c r="P83" s="14">
        <v>508.51473434500792</v>
      </c>
      <c r="Q83" s="14">
        <v>515.1193481083352</v>
      </c>
      <c r="R83" s="14">
        <v>521.51655189992232</v>
      </c>
      <c r="S83" s="14">
        <v>527.693324228297</v>
      </c>
      <c r="T83" s="14">
        <v>533.63301929178965</v>
      </c>
      <c r="U83" s="14">
        <v>539.3078937004874</v>
      </c>
      <c r="V83" s="14">
        <v>544.72919069022885</v>
      </c>
      <c r="W83" s="14">
        <v>549.91039279768779</v>
      </c>
      <c r="X83" s="14">
        <v>554.85692062228202</v>
      </c>
      <c r="Y83" s="14">
        <v>559.57982300973129</v>
      </c>
      <c r="Z83" s="14">
        <v>564.08609919087883</v>
      </c>
      <c r="AA83" s="14">
        <v>568.38096588857627</v>
      </c>
      <c r="AB83" s="14">
        <v>572.46973699103751</v>
      </c>
      <c r="AC83" s="14">
        <v>576.36714209923412</v>
      </c>
      <c r="AD83" s="14">
        <v>580.08222650196149</v>
      </c>
      <c r="AE83" s="14">
        <v>583.62226111919517</v>
      </c>
      <c r="AF83" s="14">
        <v>586.99767962584122</v>
      </c>
      <c r="AG83" s="14">
        <v>590.21549120520308</v>
      </c>
      <c r="AH83" s="14">
        <v>593.28341569341364</v>
      </c>
      <c r="AI83" s="14">
        <v>596.2084462834207</v>
      </c>
      <c r="AJ83" s="14">
        <v>598.99670489054279</v>
      </c>
      <c r="AK83" s="14">
        <v>601.65699582946741</v>
      </c>
      <c r="AL83" s="14">
        <v>604.19674836669401</v>
      </c>
      <c r="AM83" s="14">
        <v>606.61979411661059</v>
      </c>
      <c r="AN83" s="14">
        <v>608.93302540973639</v>
      </c>
      <c r="AO83" s="14">
        <v>611.14149463388696</v>
      </c>
      <c r="AP83" s="14">
        <v>613.24977269042665</v>
      </c>
      <c r="AQ83" s="14">
        <v>615.26379059679778</v>
      </c>
      <c r="AR83" s="14">
        <v>617.18804824464337</v>
      </c>
      <c r="AS83" s="14">
        <v>619.02667948279293</v>
      </c>
      <c r="AT83" s="14">
        <v>620.78524157668539</v>
      </c>
      <c r="AU83" s="14">
        <v>622.46636624638734</v>
      </c>
      <c r="AV83" s="14">
        <v>624.07516283244695</v>
      </c>
      <c r="AW83" s="14">
        <v>625.61403233971009</v>
      </c>
      <c r="AX83" s="14">
        <v>627.0878856906487</v>
      </c>
      <c r="AZ83" s="39" t="s">
        <v>29</v>
      </c>
      <c r="BA83" s="32">
        <f>(AR83-M83)</f>
        <v>129.68535193057767</v>
      </c>
      <c r="BB83" s="32">
        <f>7*(AR83-M83)/31</f>
        <v>29.28378914561431</v>
      </c>
      <c r="BC83" s="32">
        <f>(AR83-M83)/31</f>
        <v>4.183398449373473</v>
      </c>
      <c r="BD83" s="32">
        <f>AR85-M85</f>
        <v>-81.850620091247094</v>
      </c>
      <c r="BE83" s="32">
        <f>7*(AR85-M85)/31</f>
        <v>-18.482398085120312</v>
      </c>
      <c r="BF83" s="32">
        <f>(AR85-M85)/31</f>
        <v>-2.6403425835886161</v>
      </c>
      <c r="BG83" s="32">
        <f>AR85</f>
        <v>32.89943904183113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0.75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524</v>
      </c>
      <c r="P84" s="14">
        <v>537</v>
      </c>
      <c r="Q84" s="14">
        <v>541</v>
      </c>
      <c r="R84" s="14">
        <v>548</v>
      </c>
      <c r="S84" s="14">
        <v>552</v>
      </c>
      <c r="T84" s="14">
        <v>556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0.75</v>
      </c>
      <c r="D85" s="14"/>
      <c r="E85" s="14"/>
      <c r="F85" s="14"/>
      <c r="G85" s="14"/>
      <c r="H85" s="14"/>
      <c r="I85" s="14"/>
      <c r="J85" s="14">
        <v>129.48614402822159</v>
      </c>
      <c r="K85" s="14">
        <v>124.3395503704381</v>
      </c>
      <c r="L85" s="14">
        <v>119.42401599763232</v>
      </c>
      <c r="M85" s="14">
        <v>114.75005913307822</v>
      </c>
      <c r="N85" s="14">
        <v>110.39210896255273</v>
      </c>
      <c r="O85" s="14">
        <v>106.40142160753821</v>
      </c>
      <c r="P85" s="14">
        <v>102.65141675853801</v>
      </c>
      <c r="Q85" s="14">
        <v>98.959122769210751</v>
      </c>
      <c r="R85" s="14">
        <v>95.363501672501201</v>
      </c>
      <c r="S85" s="14">
        <v>91.931883800134301</v>
      </c>
      <c r="T85" s="14">
        <v>88.65945701278558</v>
      </c>
      <c r="U85" s="14">
        <v>85.524129997530281</v>
      </c>
      <c r="V85" s="14">
        <v>82.545651855746655</v>
      </c>
      <c r="W85" s="14">
        <v>79.609661314762064</v>
      </c>
      <c r="X85" s="14">
        <v>76.650366943428708</v>
      </c>
      <c r="Y85" s="14">
        <v>73.735146048087543</v>
      </c>
      <c r="Z85" s="14">
        <v>70.901039143672818</v>
      </c>
      <c r="AA85" s="14">
        <v>68.149699537283226</v>
      </c>
      <c r="AB85" s="14">
        <v>65.478335962276944</v>
      </c>
      <c r="AC85" s="14">
        <v>62.894100762534016</v>
      </c>
      <c r="AD85" s="14">
        <v>60.363049485148672</v>
      </c>
      <c r="AE85" s="14">
        <v>57.893236138300168</v>
      </c>
      <c r="AF85" s="14">
        <v>55.504179264566531</v>
      </c>
      <c r="AG85" s="14">
        <v>53.185766600869528</v>
      </c>
      <c r="AH85" s="14">
        <v>50.944395441291675</v>
      </c>
      <c r="AI85" s="14">
        <v>48.787974961473473</v>
      </c>
      <c r="AJ85" s="14">
        <v>46.714240244809496</v>
      </c>
      <c r="AK85" s="14">
        <v>44.716552849309195</v>
      </c>
      <c r="AL85" s="14">
        <v>42.800305452391356</v>
      </c>
      <c r="AM85" s="14">
        <v>40.961839747572384</v>
      </c>
      <c r="AN85" s="14">
        <v>39.201401991087536</v>
      </c>
      <c r="AO85" s="14">
        <v>37.51260052757705</v>
      </c>
      <c r="AP85" s="14">
        <v>35.897366987524684</v>
      </c>
      <c r="AQ85" s="14">
        <v>34.363371180317756</v>
      </c>
      <c r="AR85" s="14">
        <v>32.89943904183113</v>
      </c>
      <c r="AS85" s="14">
        <v>31.494575799863711</v>
      </c>
      <c r="AT85" s="14">
        <v>30.159192193226176</v>
      </c>
      <c r="AU85" s="14">
        <v>28.885436240023175</v>
      </c>
      <c r="AV85" s="14">
        <v>27.671507989411914</v>
      </c>
      <c r="AW85" s="14">
        <v>26.517650976529907</v>
      </c>
      <c r="AX85" s="14">
        <v>25.418499255779569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0.75</v>
      </c>
      <c r="D86" s="14">
        <v>176</v>
      </c>
      <c r="E86" s="14">
        <v>152</v>
      </c>
      <c r="F86" s="14">
        <v>144</v>
      </c>
      <c r="G86" s="14">
        <v>126</v>
      </c>
      <c r="H86" s="14">
        <v>127</v>
      </c>
      <c r="I86" s="14">
        <v>140</v>
      </c>
      <c r="J86" s="14">
        <v>130</v>
      </c>
      <c r="K86" s="14">
        <v>120</v>
      </c>
      <c r="L86" s="14">
        <v>112</v>
      </c>
      <c r="M86" s="14">
        <v>111</v>
      </c>
      <c r="N86" s="14">
        <v>113</v>
      </c>
      <c r="O86" s="14">
        <v>111</v>
      </c>
      <c r="P86" s="14">
        <v>122</v>
      </c>
      <c r="Q86" s="14">
        <v>100</v>
      </c>
      <c r="R86" s="14">
        <v>91</v>
      </c>
      <c r="S86" s="14">
        <v>81</v>
      </c>
      <c r="T86" s="14">
        <v>76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81</v>
      </c>
      <c r="BJ86" s="27">
        <v>30</v>
      </c>
      <c r="BK86" s="27">
        <v>123</v>
      </c>
      <c r="BL86" s="27">
        <v>61</v>
      </c>
      <c r="BM86" s="27">
        <v>1754</v>
      </c>
      <c r="BN86" s="27">
        <v>608</v>
      </c>
    </row>
    <row r="87" spans="1:66" x14ac:dyDescent="0.25">
      <c r="A87" s="7" t="s">
        <v>16</v>
      </c>
      <c r="B87" s="8" t="s">
        <v>21</v>
      </c>
      <c r="C87" s="9">
        <v>0.75</v>
      </c>
      <c r="D87" s="10"/>
      <c r="E87" s="10"/>
      <c r="F87" s="10"/>
      <c r="G87" s="10"/>
      <c r="H87" s="10"/>
      <c r="I87" s="10"/>
      <c r="J87" s="10">
        <v>97.642054808814649</v>
      </c>
      <c r="K87" s="10">
        <v>99.241494223260347</v>
      </c>
      <c r="L87" s="10">
        <v>100.80443580686089</v>
      </c>
      <c r="M87" s="10">
        <v>102.32292372933367</v>
      </c>
      <c r="N87" s="10">
        <v>103.79958393167414</v>
      </c>
      <c r="O87" s="10">
        <v>105.25083212477621</v>
      </c>
      <c r="P87" s="10">
        <v>106.6703633092462</v>
      </c>
      <c r="Q87" s="10">
        <v>108.05165847837618</v>
      </c>
      <c r="R87" s="10">
        <v>109.39345346466541</v>
      </c>
      <c r="S87" s="10">
        <v>110.69592202801229</v>
      </c>
      <c r="T87" s="10">
        <v>111.95522193073967</v>
      </c>
      <c r="U87" s="10">
        <v>113.17120124235683</v>
      </c>
      <c r="V87" s="10">
        <v>114.34365279265529</v>
      </c>
      <c r="W87" s="10">
        <v>115.47083935378106</v>
      </c>
      <c r="X87" s="10">
        <v>116.55138272443347</v>
      </c>
      <c r="Y87" s="10">
        <v>117.58462729981389</v>
      </c>
      <c r="Z87" s="10">
        <v>118.57071182028918</v>
      </c>
      <c r="AA87" s="10">
        <v>119.51156261080065</v>
      </c>
      <c r="AB87" s="10">
        <v>120.40874084593156</v>
      </c>
      <c r="AC87" s="10">
        <v>121.26625632516679</v>
      </c>
      <c r="AD87" s="10">
        <v>122.08483224188679</v>
      </c>
      <c r="AE87" s="10">
        <v>122.86466425588924</v>
      </c>
      <c r="AF87" s="10">
        <v>123.60829671903859</v>
      </c>
      <c r="AG87" s="10">
        <v>124.31752421271642</v>
      </c>
      <c r="AH87" s="10">
        <v>124.99304668332367</v>
      </c>
      <c r="AI87" s="10">
        <v>125.63648821337101</v>
      </c>
      <c r="AJ87" s="10">
        <v>126.25027402637434</v>
      </c>
      <c r="AK87" s="10">
        <v>126.83633098817398</v>
      </c>
      <c r="AL87" s="10">
        <v>127.39522993753377</v>
      </c>
      <c r="AM87" s="10">
        <v>127.92834664112139</v>
      </c>
      <c r="AN87" s="10">
        <v>128.43697778993118</v>
      </c>
      <c r="AO87" s="10">
        <v>128.92229555555758</v>
      </c>
      <c r="AP87" s="10">
        <v>129.38540239531261</v>
      </c>
      <c r="AQ87" s="10">
        <v>129.82749791670278</v>
      </c>
      <c r="AR87" s="10">
        <v>130.24962867212469</v>
      </c>
      <c r="AS87" s="10">
        <v>130.65275520074323</v>
      </c>
      <c r="AT87" s="10">
        <v>131.03796091560906</v>
      </c>
      <c r="AU87" s="10">
        <v>131.40602746383323</v>
      </c>
      <c r="AV87" s="10">
        <v>131.7579271587669</v>
      </c>
      <c r="AW87" s="10">
        <v>132.09435766330796</v>
      </c>
      <c r="AX87" s="10">
        <v>132.41623487737439</v>
      </c>
      <c r="AZ87" s="35" t="s">
        <v>30</v>
      </c>
      <c r="BA87" s="32">
        <f>(AR87-M87)</f>
        <v>27.926704942791019</v>
      </c>
      <c r="BB87" s="32">
        <f>7*(AR87-M87)/31</f>
        <v>6.3060301483721659</v>
      </c>
      <c r="BC87" s="32">
        <f>(AR87-M87)/31</f>
        <v>0.90086144976745219</v>
      </c>
      <c r="BD87" s="32">
        <f>AR89-M89</f>
        <v>-16.55771750718398</v>
      </c>
      <c r="BE87" s="32">
        <f>7*(AR89-M89)/31</f>
        <v>-3.7388394371060603</v>
      </c>
      <c r="BF87" s="32">
        <f>(AR89-M89)/31</f>
        <v>-0.53411991958658001</v>
      </c>
      <c r="BG87" s="32">
        <f>AR89</f>
        <v>6.1116550849075884</v>
      </c>
    </row>
    <row r="88" spans="1:66" x14ac:dyDescent="0.25">
      <c r="A88" s="11"/>
      <c r="B88" s="12" t="s">
        <v>5</v>
      </c>
      <c r="C88" s="13">
        <v>0.75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0.75</v>
      </c>
      <c r="D89" s="14"/>
      <c r="E89" s="14"/>
      <c r="F89" s="14"/>
      <c r="G89" s="14"/>
      <c r="H89" s="14"/>
      <c r="I89" s="14"/>
      <c r="J89" s="14">
        <v>25.94852917669251</v>
      </c>
      <c r="K89" s="14">
        <v>24.783487265047956</v>
      </c>
      <c r="L89" s="14">
        <v>23.700506632629491</v>
      </c>
      <c r="M89" s="14">
        <v>22.66937259209157</v>
      </c>
      <c r="N89" s="14">
        <v>21.707411449488955</v>
      </c>
      <c r="O89" s="14">
        <v>20.833367375313724</v>
      </c>
      <c r="P89" s="14">
        <v>20.011446697503391</v>
      </c>
      <c r="Q89" s="14">
        <v>19.246029308030035</v>
      </c>
      <c r="R89" s="14">
        <v>18.515380166849575</v>
      </c>
      <c r="S89" s="14">
        <v>17.822597338109475</v>
      </c>
      <c r="T89" s="14">
        <v>17.157415261457089</v>
      </c>
      <c r="U89" s="14">
        <v>16.530245598699796</v>
      </c>
      <c r="V89" s="14">
        <v>15.932531277822342</v>
      </c>
      <c r="W89" s="14">
        <v>15.346558598842234</v>
      </c>
      <c r="X89" s="14">
        <v>14.78869150808173</v>
      </c>
      <c r="Y89" s="14">
        <v>14.238535559709268</v>
      </c>
      <c r="Z89" s="14">
        <v>13.699694515576002</v>
      </c>
      <c r="AA89" s="14">
        <v>13.168578432640675</v>
      </c>
      <c r="AB89" s="14">
        <v>12.650766152283175</v>
      </c>
      <c r="AC89" s="14">
        <v>12.146568351266616</v>
      </c>
      <c r="AD89" s="14">
        <v>11.65604895898397</v>
      </c>
      <c r="AE89" s="14">
        <v>11.178960665059192</v>
      </c>
      <c r="AF89" s="14">
        <v>10.710879262326173</v>
      </c>
      <c r="AG89" s="14">
        <v>10.257100398722859</v>
      </c>
      <c r="AH89" s="14">
        <v>9.8100235691396609</v>
      </c>
      <c r="AI89" s="14">
        <v>9.3771716041482094</v>
      </c>
      <c r="AJ89" s="14">
        <v>8.9596682713751346</v>
      </c>
      <c r="AK89" s="14">
        <v>8.5586387477251726</v>
      </c>
      <c r="AL89" s="14">
        <v>8.168230278376635</v>
      </c>
      <c r="AM89" s="14">
        <v>7.7919404354352331</v>
      </c>
      <c r="AN89" s="14">
        <v>7.4300320042500498</v>
      </c>
      <c r="AO89" s="14">
        <v>7.0810176639841345</v>
      </c>
      <c r="AP89" s="14">
        <v>6.7441609640507556</v>
      </c>
      <c r="AQ89" s="14">
        <v>6.4196533188739338</v>
      </c>
      <c r="AR89" s="14">
        <v>6.1116550849075884</v>
      </c>
      <c r="AS89" s="14">
        <v>5.8174731279675544</v>
      </c>
      <c r="AT89" s="14">
        <v>5.5344806373147639</v>
      </c>
      <c r="AU89" s="14">
        <v>5.2659387612886182</v>
      </c>
      <c r="AV89" s="14">
        <v>5.0057142914545851</v>
      </c>
      <c r="AW89" s="14">
        <v>4.7578571583462779</v>
      </c>
      <c r="AX89" s="14">
        <v>4.5222763060891209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0.75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13</v>
      </c>
      <c r="R90" s="19">
        <v>11</v>
      </c>
      <c r="S90" s="19">
        <v>8</v>
      </c>
      <c r="T90" s="19">
        <v>8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0.75</v>
      </c>
      <c r="D91" s="14"/>
      <c r="E91" s="14"/>
      <c r="F91" s="14"/>
      <c r="G91" s="14"/>
      <c r="H91" s="14"/>
      <c r="I91" s="14"/>
      <c r="J91" s="14">
        <v>1216.8112082694636</v>
      </c>
      <c r="K91" s="14">
        <v>1241.7852206527014</v>
      </c>
      <c r="L91" s="14">
        <v>1265.8149207280599</v>
      </c>
      <c r="M91" s="14">
        <v>1288.989102689952</v>
      </c>
      <c r="N91" s="14">
        <v>1311.368484525445</v>
      </c>
      <c r="O91" s="14">
        <v>1333.1471996581006</v>
      </c>
      <c r="P91" s="14">
        <v>1354.3710645551769</v>
      </c>
      <c r="Q91" s="14">
        <v>1374.9368364543204</v>
      </c>
      <c r="R91" s="14">
        <v>1394.8623586681713</v>
      </c>
      <c r="S91" s="14">
        <v>1414.1040753315183</v>
      </c>
      <c r="T91" s="14">
        <v>1432.6083676283954</v>
      </c>
      <c r="U91" s="14">
        <v>1450.2886384634739</v>
      </c>
      <c r="V91" s="14">
        <v>1467.179606094242</v>
      </c>
      <c r="W91" s="14">
        <v>1483.3231201503522</v>
      </c>
      <c r="X91" s="14">
        <v>1498.7357108335057</v>
      </c>
      <c r="Y91" s="14">
        <v>1513.4516467040885</v>
      </c>
      <c r="Z91" s="14">
        <v>1527.4927036369972</v>
      </c>
      <c r="AA91" s="14">
        <v>1540.875113811667</v>
      </c>
      <c r="AB91" s="14">
        <v>1553.6153327321335</v>
      </c>
      <c r="AC91" s="14">
        <v>1565.7594115376855</v>
      </c>
      <c r="AD91" s="14">
        <v>1577.3357146285132</v>
      </c>
      <c r="AE91" s="14">
        <v>1588.3665696859862</v>
      </c>
      <c r="AF91" s="14">
        <v>1598.8844067759765</v>
      </c>
      <c r="AG91" s="14">
        <v>1608.911157112537</v>
      </c>
      <c r="AH91" s="14">
        <v>1618.4707140198898</v>
      </c>
      <c r="AI91" s="14">
        <v>1627.5849434922638</v>
      </c>
      <c r="AJ91" s="14">
        <v>1636.2730727367384</v>
      </c>
      <c r="AK91" s="14">
        <v>1644.5625146502612</v>
      </c>
      <c r="AL91" s="14">
        <v>1652.476264010023</v>
      </c>
      <c r="AM91" s="14">
        <v>1660.0263897018599</v>
      </c>
      <c r="AN91" s="14">
        <v>1667.2342861066877</v>
      </c>
      <c r="AO91" s="14">
        <v>1674.115694920195</v>
      </c>
      <c r="AP91" s="14">
        <v>1680.6848818863309</v>
      </c>
      <c r="AQ91" s="14">
        <v>1686.9603068185293</v>
      </c>
      <c r="AR91" s="14">
        <v>1692.9559982656467</v>
      </c>
      <c r="AS91" s="14">
        <v>1698.6848508765925</v>
      </c>
      <c r="AT91" s="14">
        <v>1704.1641506641258</v>
      </c>
      <c r="AU91" s="14">
        <v>1709.4021358791615</v>
      </c>
      <c r="AV91" s="14">
        <v>1714.4146990452973</v>
      </c>
      <c r="AW91" s="14">
        <v>1719.2093542103328</v>
      </c>
      <c r="AX91" s="14">
        <v>1723.8013719115636</v>
      </c>
      <c r="AZ91" s="39" t="s">
        <v>29</v>
      </c>
      <c r="BA91" s="32">
        <f>(AR91-M91)</f>
        <v>403.96689557569471</v>
      </c>
      <c r="BB91" s="32">
        <f>7*(AR91-M91)/31</f>
        <v>91.218331259027835</v>
      </c>
      <c r="BC91" s="32">
        <f>(AR91-M91)/31</f>
        <v>13.03119017986112</v>
      </c>
      <c r="BD91" s="32">
        <f>AR93-M93</f>
        <v>-253.82684885572883</v>
      </c>
      <c r="BE91" s="32">
        <f>7*(AR93-M93)/31</f>
        <v>-57.315740064196838</v>
      </c>
      <c r="BF91" s="32">
        <f>(AR93-M93)/31</f>
        <v>-8.1879628663138337</v>
      </c>
      <c r="BG91" s="32">
        <f>AR93</f>
        <v>101.56815668119282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0.75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1494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0.75</v>
      </c>
      <c r="D93" s="14"/>
      <c r="E93" s="14"/>
      <c r="F93" s="14"/>
      <c r="G93" s="14"/>
      <c r="H93" s="14"/>
      <c r="I93" s="14"/>
      <c r="J93" s="14">
        <v>401.10511708444676</v>
      </c>
      <c r="K93" s="14">
        <v>385.14326508845465</v>
      </c>
      <c r="L93" s="14">
        <v>369.89678113893217</v>
      </c>
      <c r="M93" s="14">
        <v>355.39500553692164</v>
      </c>
      <c r="N93" s="14">
        <v>341.87274681787443</v>
      </c>
      <c r="O93" s="14">
        <v>329.49776776597548</v>
      </c>
      <c r="P93" s="14">
        <v>317.87513145197732</v>
      </c>
      <c r="Q93" s="14">
        <v>306.43701173848171</v>
      </c>
      <c r="R93" s="14">
        <v>295.302610698683</v>
      </c>
      <c r="S93" s="14">
        <v>284.68001977177346</v>
      </c>
      <c r="T93" s="14">
        <v>274.54918133478952</v>
      </c>
      <c r="U93" s="14">
        <v>264.83851222939364</v>
      </c>
      <c r="V93" s="14">
        <v>255.61073032912253</v>
      </c>
      <c r="W93" s="14">
        <v>246.51076980055359</v>
      </c>
      <c r="X93" s="14">
        <v>237.33744072181833</v>
      </c>
      <c r="Y93" s="14">
        <v>228.29805137623867</v>
      </c>
      <c r="Z93" s="14">
        <v>219.512851215301</v>
      </c>
      <c r="AA93" s="14">
        <v>210.98051075182201</v>
      </c>
      <c r="AB93" s="14">
        <v>202.69427661768114</v>
      </c>
      <c r="AC93" s="14">
        <v>194.67710400814462</v>
      </c>
      <c r="AD93" s="14">
        <v>186.82266045792488</v>
      </c>
      <c r="AE93" s="14">
        <v>179.15789890894558</v>
      </c>
      <c r="AF93" s="14">
        <v>171.74358340609902</v>
      </c>
      <c r="AG93" s="14">
        <v>164.54859057858027</v>
      </c>
      <c r="AH93" s="14">
        <v>157.59215658409164</v>
      </c>
      <c r="AI93" s="14">
        <v>150.89868454092527</v>
      </c>
      <c r="AJ93" s="14">
        <v>144.4620768985352</v>
      </c>
      <c r="AK93" s="14">
        <v>138.25978722885071</v>
      </c>
      <c r="AL93" s="14">
        <v>132.30985924746284</v>
      </c>
      <c r="AM93" s="14">
        <v>126.60168706046778</v>
      </c>
      <c r="AN93" s="14">
        <v>121.1357871333179</v>
      </c>
      <c r="AO93" s="14">
        <v>115.89242856899064</v>
      </c>
      <c r="AP93" s="14">
        <v>110.87652847549987</v>
      </c>
      <c r="AQ93" s="14">
        <v>106.11315061679525</v>
      </c>
      <c r="AR93" s="14">
        <v>101.56815668119282</v>
      </c>
      <c r="AS93" s="14">
        <v>97.204833307186135</v>
      </c>
      <c r="AT93" s="14">
        <v>93.057698035461712</v>
      </c>
      <c r="AU93" s="14">
        <v>89.102451885825047</v>
      </c>
      <c r="AV93" s="14">
        <v>85.332381230243598</v>
      </c>
      <c r="AW93" s="14">
        <v>81.749606908793822</v>
      </c>
      <c r="AX93" s="14">
        <v>78.336654713430505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0.75</v>
      </c>
      <c r="D94" s="14">
        <v>459</v>
      </c>
      <c r="E94" s="14">
        <v>456</v>
      </c>
      <c r="F94" s="14">
        <v>439</v>
      </c>
      <c r="G94" s="14">
        <v>392</v>
      </c>
      <c r="H94" s="14">
        <v>388</v>
      </c>
      <c r="I94" s="14">
        <v>411</v>
      </c>
      <c r="J94" s="14">
        <v>392</v>
      </c>
      <c r="K94" s="14">
        <v>390</v>
      </c>
      <c r="L94" s="14">
        <v>362</v>
      </c>
      <c r="M94" s="14">
        <v>362</v>
      </c>
      <c r="N94" s="14">
        <v>328</v>
      </c>
      <c r="O94" s="14">
        <v>345</v>
      </c>
      <c r="P94" s="14">
        <v>350</v>
      </c>
      <c r="Q94" s="14">
        <v>322</v>
      </c>
      <c r="R94" s="14">
        <v>314</v>
      </c>
      <c r="S94" s="14">
        <v>307</v>
      </c>
      <c r="T94" s="14">
        <v>295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216</v>
      </c>
      <c r="BJ94" s="27">
        <v>99</v>
      </c>
      <c r="BK94" s="27">
        <v>413</v>
      </c>
      <c r="BL94" s="27">
        <v>206</v>
      </c>
      <c r="BM94" s="27">
        <v>2551</v>
      </c>
      <c r="BN94" s="27">
        <v>866</v>
      </c>
    </row>
    <row r="95" spans="1:66" x14ac:dyDescent="0.25">
      <c r="A95" s="7" t="s">
        <v>17</v>
      </c>
      <c r="B95" s="8" t="s">
        <v>21</v>
      </c>
      <c r="C95" s="9">
        <v>0.75</v>
      </c>
      <c r="D95" s="10"/>
      <c r="E95" s="10"/>
      <c r="F95" s="10"/>
      <c r="G95" s="10"/>
      <c r="H95" s="10"/>
      <c r="I95" s="10"/>
      <c r="J95" s="10">
        <v>327.81485060978127</v>
      </c>
      <c r="K95" s="10">
        <v>334.46310333401624</v>
      </c>
      <c r="L95" s="10">
        <v>340.96093846421093</v>
      </c>
      <c r="M95" s="10">
        <v>347.2696693131889</v>
      </c>
      <c r="N95" s="10">
        <v>353.40427950262409</v>
      </c>
      <c r="O95" s="10">
        <v>359.4352518702425</v>
      </c>
      <c r="P95" s="10">
        <v>365.33808303935882</v>
      </c>
      <c r="Q95" s="10">
        <v>371.08423450322323</v>
      </c>
      <c r="R95" s="10">
        <v>376.6709972861197</v>
      </c>
      <c r="S95" s="10">
        <v>382.09611286055735</v>
      </c>
      <c r="T95" s="10">
        <v>387.34163489733078</v>
      </c>
      <c r="U95" s="10">
        <v>392.40863131351364</v>
      </c>
      <c r="V95" s="10">
        <v>397.29438534947093</v>
      </c>
      <c r="W95" s="10">
        <v>401.99249875641624</v>
      </c>
      <c r="X95" s="10">
        <v>406.49607850607794</v>
      </c>
      <c r="Y95" s="10">
        <v>410.80278431770472</v>
      </c>
      <c r="Z95" s="10">
        <v>414.91250095665043</v>
      </c>
      <c r="AA95" s="10">
        <v>418.83282728799838</v>
      </c>
      <c r="AB95" s="10">
        <v>422.57189661733923</v>
      </c>
      <c r="AC95" s="10">
        <v>426.14555620226082</v>
      </c>
      <c r="AD95" s="10">
        <v>429.55656492761926</v>
      </c>
      <c r="AE95" s="10">
        <v>432.80655076188037</v>
      </c>
      <c r="AF95" s="10">
        <v>435.90619443532211</v>
      </c>
      <c r="AG95" s="10">
        <v>438.86228610139085</v>
      </c>
      <c r="AH95" s="10">
        <v>441.6777237118859</v>
      </c>
      <c r="AI95" s="10">
        <v>444.35973282932508</v>
      </c>
      <c r="AJ95" s="10">
        <v>446.91813275506269</v>
      </c>
      <c r="AK95" s="10">
        <v>449.36040090071629</v>
      </c>
      <c r="AL95" s="10">
        <v>451.68942368913395</v>
      </c>
      <c r="AM95" s="10">
        <v>453.91116374512194</v>
      </c>
      <c r="AN95" s="10">
        <v>456.03087541377732</v>
      </c>
      <c r="AO95" s="10">
        <v>458.05341511355209</v>
      </c>
      <c r="AP95" s="10">
        <v>459.98338236778886</v>
      </c>
      <c r="AQ95" s="10">
        <v>461.82577914350088</v>
      </c>
      <c r="AR95" s="10">
        <v>463.58496679132418</v>
      </c>
      <c r="AS95" s="10">
        <v>465.26494962128208</v>
      </c>
      <c r="AT95" s="10">
        <v>466.87024161459135</v>
      </c>
      <c r="AU95" s="10">
        <v>468.40409867029615</v>
      </c>
      <c r="AV95" s="10">
        <v>469.8705715784393</v>
      </c>
      <c r="AW95" s="10">
        <v>471.27257254389224</v>
      </c>
      <c r="AX95" s="10">
        <v>472.61391655620832</v>
      </c>
      <c r="AZ95" s="35" t="s">
        <v>30</v>
      </c>
      <c r="BA95" s="32">
        <f>(AR95-M95)</f>
        <v>116.31529747813528</v>
      </c>
      <c r="BB95" s="32">
        <f>7*(AR95-M95)/31</f>
        <v>26.264744591836998</v>
      </c>
      <c r="BC95" s="32">
        <f>(AR95-M95)/31</f>
        <v>3.7521063702624282</v>
      </c>
      <c r="BD95" s="32">
        <f>AR97-M97</f>
        <v>-68.798102779207682</v>
      </c>
      <c r="BE95" s="32">
        <f>7*(AR97-M97)/31</f>
        <v>-15.535055466272702</v>
      </c>
      <c r="BF95" s="32">
        <f>(AR97-M97)/31</f>
        <v>-2.2192936380389576</v>
      </c>
      <c r="BG95" s="32">
        <f>AR97</f>
        <v>25.182449111062695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0.75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411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0.75</v>
      </c>
      <c r="D97" s="14"/>
      <c r="E97" s="14"/>
      <c r="F97" s="14"/>
      <c r="G97" s="14"/>
      <c r="H97" s="14"/>
      <c r="I97" s="14"/>
      <c r="J97" s="14">
        <v>107.37833175111925</v>
      </c>
      <c r="K97" s="14">
        <v>102.61724052157346</v>
      </c>
      <c r="L97" s="14">
        <v>98.201907302590541</v>
      </c>
      <c r="M97" s="14">
        <v>93.980551890270377</v>
      </c>
      <c r="N97" s="14">
        <v>90.037723596025884</v>
      </c>
      <c r="O97" s="14">
        <v>86.456526649882989</v>
      </c>
      <c r="P97" s="14">
        <v>83.080161051397596</v>
      </c>
      <c r="Q97" s="14">
        <v>79.934490963447942</v>
      </c>
      <c r="R97" s="14">
        <v>76.932980220991993</v>
      </c>
      <c r="S97" s="14">
        <v>74.091857426098301</v>
      </c>
      <c r="T97" s="14">
        <v>71.350195888888322</v>
      </c>
      <c r="U97" s="14">
        <v>68.765416259440073</v>
      </c>
      <c r="V97" s="14">
        <v>66.294696527438006</v>
      </c>
      <c r="W97" s="14">
        <v>63.865790793783091</v>
      </c>
      <c r="X97" s="14">
        <v>61.552327902415172</v>
      </c>
      <c r="Y97" s="14">
        <v>59.268436790782275</v>
      </c>
      <c r="Z97" s="14">
        <v>57.030233527922022</v>
      </c>
      <c r="AA97" s="14">
        <v>54.818897404611327</v>
      </c>
      <c r="AB97" s="14">
        <v>52.661653496858783</v>
      </c>
      <c r="AC97" s="14">
        <v>50.551796890753764</v>
      </c>
      <c r="AD97" s="14">
        <v>48.498240770512254</v>
      </c>
      <c r="AE97" s="14">
        <v>46.49975414422164</v>
      </c>
      <c r="AF97" s="14">
        <v>44.537758077027789</v>
      </c>
      <c r="AG97" s="14">
        <v>42.635902049669561</v>
      </c>
      <c r="AH97" s="14">
        <v>40.760711550702936</v>
      </c>
      <c r="AI97" s="14">
        <v>38.942968203657841</v>
      </c>
      <c r="AJ97" s="14">
        <v>37.18726478371606</v>
      </c>
      <c r="AK97" s="14">
        <v>35.498433309884412</v>
      </c>
      <c r="AL97" s="14">
        <v>33.852350432175562</v>
      </c>
      <c r="AM97" s="14">
        <v>32.26768170399896</v>
      </c>
      <c r="AN97" s="14">
        <v>30.74210728483078</v>
      </c>
      <c r="AO97" s="14">
        <v>29.270771099546728</v>
      </c>
      <c r="AP97" s="14">
        <v>27.84990857226525</v>
      </c>
      <c r="AQ97" s="14">
        <v>26.482403741420697</v>
      </c>
      <c r="AR97" s="14">
        <v>25.182449111062695</v>
      </c>
      <c r="AS97" s="14">
        <v>23.938834807990208</v>
      </c>
      <c r="AT97" s="14">
        <v>22.744120045284163</v>
      </c>
      <c r="AU97" s="14">
        <v>21.610266878577541</v>
      </c>
      <c r="AV97" s="14">
        <v>20.510353592452219</v>
      </c>
      <c r="AW97" s="14">
        <v>19.463020010200477</v>
      </c>
      <c r="AX97" s="14">
        <v>18.466983546719341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0.75</v>
      </c>
      <c r="D98" s="19">
        <v>124</v>
      </c>
      <c r="E98" s="19">
        <v>128</v>
      </c>
      <c r="F98" s="19">
        <v>123</v>
      </c>
      <c r="G98" s="19">
        <v>117</v>
      </c>
      <c r="H98" s="19">
        <v>113</v>
      </c>
      <c r="I98" s="19">
        <v>113</v>
      </c>
      <c r="J98" s="19">
        <v>106</v>
      </c>
      <c r="K98" s="19">
        <v>103</v>
      </c>
      <c r="L98" s="19">
        <v>95</v>
      </c>
      <c r="M98" s="19">
        <v>90</v>
      </c>
      <c r="N98" s="19">
        <v>85</v>
      </c>
      <c r="O98" s="19">
        <v>87</v>
      </c>
      <c r="P98" s="19">
        <v>84</v>
      </c>
      <c r="Q98" s="19">
        <v>81</v>
      </c>
      <c r="R98" s="19">
        <v>81</v>
      </c>
      <c r="S98" s="19">
        <v>82</v>
      </c>
      <c r="T98" s="19">
        <v>79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0.75</v>
      </c>
      <c r="D99" s="14"/>
      <c r="E99" s="14"/>
      <c r="F99" s="14"/>
      <c r="G99" s="14"/>
      <c r="H99" s="14"/>
      <c r="I99" s="14"/>
      <c r="J99" s="14">
        <v>653.00084064471253</v>
      </c>
      <c r="K99" s="14">
        <v>667.50422748484107</v>
      </c>
      <c r="L99" s="14">
        <v>681.46176841530382</v>
      </c>
      <c r="M99" s="14">
        <v>694.92622029473421</v>
      </c>
      <c r="N99" s="14">
        <v>707.92273009023052</v>
      </c>
      <c r="O99" s="14">
        <v>720.55872265911876</v>
      </c>
      <c r="P99" s="14">
        <v>732.85528967327014</v>
      </c>
      <c r="Q99" s="14">
        <v>744.75295737217129</v>
      </c>
      <c r="R99" s="14">
        <v>756.26762796653429</v>
      </c>
      <c r="S99" s="14">
        <v>767.38088189142229</v>
      </c>
      <c r="T99" s="14">
        <v>778.06572377037469</v>
      </c>
      <c r="U99" s="14">
        <v>788.27252501341911</v>
      </c>
      <c r="V99" s="14">
        <v>798.02202739431891</v>
      </c>
      <c r="W99" s="14">
        <v>807.33874119332575</v>
      </c>
      <c r="X99" s="14">
        <v>816.23301502271738</v>
      </c>
      <c r="Y99" s="14">
        <v>824.72497996171603</v>
      </c>
      <c r="Z99" s="14">
        <v>832.82727581452673</v>
      </c>
      <c r="AA99" s="14">
        <v>840.54932001657767</v>
      </c>
      <c r="AB99" s="14">
        <v>847.90083769368471</v>
      </c>
      <c r="AC99" s="14">
        <v>854.9080526381739</v>
      </c>
      <c r="AD99" s="14">
        <v>861.58692646734187</v>
      </c>
      <c r="AE99" s="14">
        <v>867.95108095534465</v>
      </c>
      <c r="AF99" s="14">
        <v>874.01940999500357</v>
      </c>
      <c r="AG99" s="14">
        <v>879.80436313142945</v>
      </c>
      <c r="AH99" s="14">
        <v>885.32008991350926</v>
      </c>
      <c r="AI99" s="14">
        <v>890.57903691142837</v>
      </c>
      <c r="AJ99" s="14">
        <v>895.59195686592261</v>
      </c>
      <c r="AK99" s="14">
        <v>900.37471406315694</v>
      </c>
      <c r="AL99" s="14">
        <v>904.94092416254352</v>
      </c>
      <c r="AM99" s="14">
        <v>909.29725876674866</v>
      </c>
      <c r="AN99" s="14">
        <v>913.45624651280059</v>
      </c>
      <c r="AO99" s="14">
        <v>917.42697325498625</v>
      </c>
      <c r="AP99" s="14">
        <v>921.21761843894967</v>
      </c>
      <c r="AQ99" s="14">
        <v>924.83888050326084</v>
      </c>
      <c r="AR99" s="14">
        <v>928.2988378994778</v>
      </c>
      <c r="AS99" s="14">
        <v>931.60489980155671</v>
      </c>
      <c r="AT99" s="14">
        <v>934.76710809558244</v>
      </c>
      <c r="AU99" s="14">
        <v>937.7901308278656</v>
      </c>
      <c r="AV99" s="14">
        <v>940.68320083927233</v>
      </c>
      <c r="AW99" s="14">
        <v>943.45058025655794</v>
      </c>
      <c r="AX99" s="14">
        <v>946.1011514219324</v>
      </c>
      <c r="AZ99" s="39" t="s">
        <v>29</v>
      </c>
      <c r="BA99" s="32">
        <f>(AR99-M99)</f>
        <v>233.3726176047436</v>
      </c>
      <c r="BB99" s="32">
        <f>7*(AR99-M99)/31</f>
        <v>52.697042684942105</v>
      </c>
      <c r="BC99" s="32">
        <f>(AR99-M99)/31</f>
        <v>7.5281489549917291</v>
      </c>
      <c r="BD99" s="32">
        <f>AR101-M101</f>
        <v>-149.19444919717347</v>
      </c>
      <c r="BE99" s="32">
        <f>7*(AR101-M101)/31</f>
        <v>-33.689069173555296</v>
      </c>
      <c r="BF99" s="32">
        <f>(AR101-M101)/31</f>
        <v>-4.8127241676507575</v>
      </c>
      <c r="BG99" s="32">
        <f>AR101</f>
        <v>60.731812195070923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0.75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768</v>
      </c>
      <c r="S100" s="14">
        <v>781</v>
      </c>
      <c r="T100" s="14">
        <v>790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0.75</v>
      </c>
      <c r="D101" s="14"/>
      <c r="E101" s="14"/>
      <c r="F101" s="14"/>
      <c r="G101" s="14"/>
      <c r="H101" s="14"/>
      <c r="I101" s="14"/>
      <c r="J101" s="14">
        <v>236.76649349684743</v>
      </c>
      <c r="K101" s="14">
        <v>227.38840453276654</v>
      </c>
      <c r="L101" s="14">
        <v>218.4334405198174</v>
      </c>
      <c r="M101" s="14">
        <v>209.92626139224438</v>
      </c>
      <c r="N101" s="14">
        <v>201.99584338719845</v>
      </c>
      <c r="O101" s="14">
        <v>194.72086027765164</v>
      </c>
      <c r="P101" s="14">
        <v>187.87460219756778</v>
      </c>
      <c r="Q101" s="14">
        <v>181.12424629531512</v>
      </c>
      <c r="R101" s="14">
        <v>174.54352852795873</v>
      </c>
      <c r="S101" s="14">
        <v>168.25635921531068</v>
      </c>
      <c r="T101" s="14">
        <v>162.26256360541689</v>
      </c>
      <c r="U101" s="14">
        <v>156.52702403390015</v>
      </c>
      <c r="V101" s="14">
        <v>151.08327072984301</v>
      </c>
      <c r="W101" s="14">
        <v>145.72355354437127</v>
      </c>
      <c r="X101" s="14">
        <v>140.32320239480799</v>
      </c>
      <c r="Y101" s="14">
        <v>135.00776829256182</v>
      </c>
      <c r="Z101" s="14">
        <v>129.8357547751782</v>
      </c>
      <c r="AA101" s="14">
        <v>124.82098515660527</v>
      </c>
      <c r="AB101" s="14">
        <v>119.95518619196608</v>
      </c>
      <c r="AC101" s="14">
        <v>115.25009728049673</v>
      </c>
      <c r="AD101" s="14">
        <v>110.64563267300534</v>
      </c>
      <c r="AE101" s="14">
        <v>106.15316354826811</v>
      </c>
      <c r="AF101" s="14">
        <v>101.80787398223285</v>
      </c>
      <c r="AG101" s="14">
        <v>97.590936988865167</v>
      </c>
      <c r="AH101" s="14">
        <v>93.515022023072476</v>
      </c>
      <c r="AI101" s="14">
        <v>89.594753283940776</v>
      </c>
      <c r="AJ101" s="14">
        <v>85.824451728550372</v>
      </c>
      <c r="AK101" s="14">
        <v>82.195298457397286</v>
      </c>
      <c r="AL101" s="14">
        <v>78.714912256278268</v>
      </c>
      <c r="AM101" s="14">
        <v>75.37538784862717</v>
      </c>
      <c r="AN101" s="14">
        <v>72.177587969042648</v>
      </c>
      <c r="AO101" s="14">
        <v>69.109711021255109</v>
      </c>
      <c r="AP101" s="14">
        <v>66.177074471696614</v>
      </c>
      <c r="AQ101" s="14">
        <v>63.391517367763754</v>
      </c>
      <c r="AR101" s="14">
        <v>60.731812195070923</v>
      </c>
      <c r="AS101" s="14">
        <v>58.182300329843116</v>
      </c>
      <c r="AT101" s="14">
        <v>55.758219873603515</v>
      </c>
      <c r="AU101" s="14">
        <v>53.445173473698944</v>
      </c>
      <c r="AV101" s="14">
        <v>51.241775134741772</v>
      </c>
      <c r="AW101" s="14">
        <v>49.146182420354862</v>
      </c>
      <c r="AX101" s="14">
        <v>47.150010576976079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0.75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169</v>
      </c>
      <c r="S102" s="14">
        <v>160</v>
      </c>
      <c r="T102" s="14">
        <v>152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164</v>
      </c>
      <c r="BJ102" s="27">
        <v>55</v>
      </c>
      <c r="BK102" s="27">
        <v>225</v>
      </c>
      <c r="BL102" s="27">
        <v>95</v>
      </c>
      <c r="BM102" s="27">
        <v>1561</v>
      </c>
      <c r="BN102" s="27">
        <v>446</v>
      </c>
    </row>
    <row r="103" spans="1:66" x14ac:dyDescent="0.25">
      <c r="A103" s="7" t="s">
        <v>18</v>
      </c>
      <c r="B103" s="8" t="s">
        <v>21</v>
      </c>
      <c r="C103" s="9">
        <v>0.75</v>
      </c>
      <c r="D103" s="10"/>
      <c r="E103" s="10"/>
      <c r="F103" s="10"/>
      <c r="G103" s="10"/>
      <c r="H103" s="10"/>
      <c r="I103" s="10"/>
      <c r="J103" s="10">
        <v>146.24228262188402</v>
      </c>
      <c r="K103" s="10">
        <v>149.40027391938466</v>
      </c>
      <c r="L103" s="10">
        <v>152.48618422100665</v>
      </c>
      <c r="M103" s="10">
        <v>155.4843851747749</v>
      </c>
      <c r="N103" s="10">
        <v>158.40000364274678</v>
      </c>
      <c r="O103" s="10">
        <v>161.26541939958415</v>
      </c>
      <c r="P103" s="10">
        <v>164.06815937845914</v>
      </c>
      <c r="Q103" s="10">
        <v>166.79537272661213</v>
      </c>
      <c r="R103" s="10">
        <v>169.44452720381133</v>
      </c>
      <c r="S103" s="10">
        <v>172.01600830083893</v>
      </c>
      <c r="T103" s="10">
        <v>174.50225787484325</v>
      </c>
      <c r="U103" s="10">
        <v>176.90295176784468</v>
      </c>
      <c r="V103" s="10">
        <v>179.21770733888479</v>
      </c>
      <c r="W103" s="10">
        <v>181.44308283560005</v>
      </c>
      <c r="X103" s="10">
        <v>183.57637365495097</v>
      </c>
      <c r="Y103" s="10">
        <v>185.6162798715381</v>
      </c>
      <c r="Z103" s="10">
        <v>187.56308526464255</v>
      </c>
      <c r="AA103" s="10">
        <v>189.42059904734819</v>
      </c>
      <c r="AB103" s="10">
        <v>191.19188026583947</v>
      </c>
      <c r="AC103" s="10">
        <v>192.88485768057168</v>
      </c>
      <c r="AD103" s="10">
        <v>194.50096270749629</v>
      </c>
      <c r="AE103" s="10">
        <v>196.04057007242187</v>
      </c>
      <c r="AF103" s="10">
        <v>197.50870194436075</v>
      </c>
      <c r="AG103" s="10">
        <v>198.90891113232843</v>
      </c>
      <c r="AH103" s="10">
        <v>200.24257979892903</v>
      </c>
      <c r="AI103" s="10">
        <v>201.5129078347419</v>
      </c>
      <c r="AJ103" s="10">
        <v>202.7246874088554</v>
      </c>
      <c r="AK103" s="10">
        <v>203.88173056245176</v>
      </c>
      <c r="AL103" s="10">
        <v>204.98515707147399</v>
      </c>
      <c r="AM103" s="10">
        <v>206.03767982646482</v>
      </c>
      <c r="AN103" s="10">
        <v>207.04186098923145</v>
      </c>
      <c r="AO103" s="10">
        <v>208.00001516344253</v>
      </c>
      <c r="AP103" s="10">
        <v>208.91431883850723</v>
      </c>
      <c r="AQ103" s="10">
        <v>209.7871403402342</v>
      </c>
      <c r="AR103" s="10">
        <v>210.62054585982838</v>
      </c>
      <c r="AS103" s="10">
        <v>211.41643175396899</v>
      </c>
      <c r="AT103" s="10">
        <v>212.17693700119889</v>
      </c>
      <c r="AU103" s="10">
        <v>212.90360481588999</v>
      </c>
      <c r="AV103" s="10">
        <v>213.59835483711623</v>
      </c>
      <c r="AW103" s="10">
        <v>214.26256438099148</v>
      </c>
      <c r="AX103" s="10">
        <v>214.89804172051993</v>
      </c>
      <c r="AZ103" s="35" t="s">
        <v>30</v>
      </c>
      <c r="BA103" s="32">
        <f>(AR103-M103)</f>
        <v>55.136160685053483</v>
      </c>
      <c r="BB103" s="32">
        <f>7*(AR103-M103)/31</f>
        <v>12.450100799850786</v>
      </c>
      <c r="BC103" s="32">
        <f>(AR103-M103)/31</f>
        <v>1.7785858285501124</v>
      </c>
      <c r="BD103" s="32">
        <f>AR105-M105</f>
        <v>-32.692528220653493</v>
      </c>
      <c r="BE103" s="32">
        <f>7*(AR105-M105)/31</f>
        <v>-7.3821837917604665</v>
      </c>
      <c r="BF103" s="32">
        <f>(AR105-M105)/31</f>
        <v>-1.0545976845372094</v>
      </c>
      <c r="BG103" s="32">
        <f>AR105</f>
        <v>12.070223329879481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0.75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173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0.75</v>
      </c>
      <c r="D105" s="14"/>
      <c r="E105" s="14"/>
      <c r="F105" s="14"/>
      <c r="G105" s="14"/>
      <c r="H105" s="14"/>
      <c r="I105" s="14"/>
      <c r="J105" s="14">
        <v>51.240544367982004</v>
      </c>
      <c r="K105" s="14">
        <v>48.93908308763632</v>
      </c>
      <c r="L105" s="14">
        <v>46.799580259431096</v>
      </c>
      <c r="M105" s="14">
        <v>44.762751550532975</v>
      </c>
      <c r="N105" s="14">
        <v>42.86262835465191</v>
      </c>
      <c r="O105" s="14">
        <v>41.136145967984561</v>
      </c>
      <c r="P105" s="14">
        <v>39.512746171823956</v>
      </c>
      <c r="Q105" s="14">
        <v>38.000967810759896</v>
      </c>
      <c r="R105" s="14">
        <v>36.557842248508109</v>
      </c>
      <c r="S105" s="14">
        <v>35.189438732733478</v>
      </c>
      <c r="T105" s="14">
        <v>33.875748339194068</v>
      </c>
      <c r="U105" s="14">
        <v>32.637126987859062</v>
      </c>
      <c r="V105" s="14">
        <v>31.456782494293279</v>
      </c>
      <c r="W105" s="14">
        <v>30.299720605474523</v>
      </c>
      <c r="X105" s="14">
        <v>29.1981710647784</v>
      </c>
      <c r="Y105" s="14">
        <v>28.111881977843865</v>
      </c>
      <c r="Z105" s="14">
        <v>27.047952570264663</v>
      </c>
      <c r="AA105" s="14">
        <v>25.999350201883814</v>
      </c>
      <c r="AB105" s="14">
        <v>24.977032512627389</v>
      </c>
      <c r="AC105" s="14">
        <v>23.981726691409662</v>
      </c>
      <c r="AD105" s="14">
        <v>23.013435919855958</v>
      </c>
      <c r="AE105" s="14">
        <v>22.071674788076812</v>
      </c>
      <c r="AF105" s="14">
        <v>21.147710672945777</v>
      </c>
      <c r="AG105" s="14">
        <v>20.251976194305662</v>
      </c>
      <c r="AH105" s="14">
        <v>19.369491419333205</v>
      </c>
      <c r="AI105" s="14">
        <v>18.51511664002852</v>
      </c>
      <c r="AJ105" s="14">
        <v>17.69107177804807</v>
      </c>
      <c r="AK105" s="14">
        <v>16.899576216775717</v>
      </c>
      <c r="AL105" s="14">
        <v>16.129071157561373</v>
      </c>
      <c r="AM105" s="14">
        <v>15.386403604558975</v>
      </c>
      <c r="AN105" s="14">
        <v>14.672140961334469</v>
      </c>
      <c r="AO105" s="14">
        <v>13.983327738148347</v>
      </c>
      <c r="AP105" s="14">
        <v>13.318519869235471</v>
      </c>
      <c r="AQ105" s="14">
        <v>12.678065574730249</v>
      </c>
      <c r="AR105" s="14">
        <v>12.070223329879481</v>
      </c>
      <c r="AS105" s="14">
        <v>11.489675933994489</v>
      </c>
      <c r="AT105" s="14">
        <v>10.931187430844366</v>
      </c>
      <c r="AU105" s="14">
        <v>10.401219420671483</v>
      </c>
      <c r="AV105" s="14">
        <v>9.8876825973568181</v>
      </c>
      <c r="AW105" s="14">
        <v>9.3985475961959253</v>
      </c>
      <c r="AX105" s="14">
        <v>8.9336474974322417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0.75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34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0.75</v>
      </c>
      <c r="D107" s="14"/>
      <c r="E107" s="14"/>
      <c r="F107" s="14"/>
      <c r="G107" s="14"/>
      <c r="H107" s="14"/>
      <c r="I107" s="14"/>
      <c r="J107" s="14">
        <v>767.44050018237567</v>
      </c>
      <c r="K107" s="14">
        <v>788.1634265395852</v>
      </c>
      <c r="L107" s="14">
        <v>808.10797053846682</v>
      </c>
      <c r="M107" s="14">
        <v>827.35023135543884</v>
      </c>
      <c r="N107" s="14">
        <v>845.9200368217704</v>
      </c>
      <c r="O107" s="14">
        <v>863.96767149211155</v>
      </c>
      <c r="P107" s="14">
        <v>881.51994365326573</v>
      </c>
      <c r="Q107" s="14">
        <v>898.49216685420993</v>
      </c>
      <c r="R107" s="14">
        <v>914.91040548601177</v>
      </c>
      <c r="S107" s="14">
        <v>930.75248945224178</v>
      </c>
      <c r="T107" s="14">
        <v>945.9823468422104</v>
      </c>
      <c r="U107" s="14">
        <v>960.52946594984155</v>
      </c>
      <c r="V107" s="14">
        <v>974.4238330022738</v>
      </c>
      <c r="W107" s="14">
        <v>987.70059375076755</v>
      </c>
      <c r="X107" s="14">
        <v>1000.3749865128424</v>
      </c>
      <c r="Y107" s="14">
        <v>1012.475914023493</v>
      </c>
      <c r="Z107" s="14">
        <v>1024.0214326587968</v>
      </c>
      <c r="AA107" s="14">
        <v>1035.0249927994555</v>
      </c>
      <c r="AB107" s="14">
        <v>1045.5005918680254</v>
      </c>
      <c r="AC107" s="14">
        <v>1055.4853855876449</v>
      </c>
      <c r="AD107" s="14">
        <v>1065.001872296451</v>
      </c>
      <c r="AE107" s="14">
        <v>1074.0699106001907</v>
      </c>
      <c r="AF107" s="14">
        <v>1082.7165332236041</v>
      </c>
      <c r="AG107" s="14">
        <v>1090.9593554580936</v>
      </c>
      <c r="AH107" s="14">
        <v>1098.8187598413429</v>
      </c>
      <c r="AI107" s="14">
        <v>1106.3123784732268</v>
      </c>
      <c r="AJ107" s="14">
        <v>1113.4553258749722</v>
      </c>
      <c r="AK107" s="14">
        <v>1120.2702360091762</v>
      </c>
      <c r="AL107" s="14">
        <v>1126.7767212924489</v>
      </c>
      <c r="AM107" s="14">
        <v>1132.9841108248152</v>
      </c>
      <c r="AN107" s="14">
        <v>1138.9103687470863</v>
      </c>
      <c r="AO107" s="14">
        <v>1144.5684434639466</v>
      </c>
      <c r="AP107" s="14">
        <v>1149.969958546031</v>
      </c>
      <c r="AQ107" s="14">
        <v>1155.1301870685922</v>
      </c>
      <c r="AR107" s="14">
        <v>1160.0606304761372</v>
      </c>
      <c r="AS107" s="14">
        <v>1164.7718274236997</v>
      </c>
      <c r="AT107" s="14">
        <v>1169.2781280394183</v>
      </c>
      <c r="AU107" s="14">
        <v>1173.5861320523215</v>
      </c>
      <c r="AV107" s="14">
        <v>1177.7090337253683</v>
      </c>
      <c r="AW107" s="14">
        <v>1181.6528616380481</v>
      </c>
      <c r="AX107" s="14">
        <v>1185.4303157133791</v>
      </c>
      <c r="AZ107" s="39" t="s">
        <v>29</v>
      </c>
      <c r="BA107" s="32">
        <f>(AR107-M107)</f>
        <v>332.71039912069841</v>
      </c>
      <c r="BB107" s="32">
        <f>7*(AR107-M107)/31</f>
        <v>75.128154640157703</v>
      </c>
      <c r="BC107" s="32">
        <f>(AR107-M107)/31</f>
        <v>10.73259352002253</v>
      </c>
      <c r="BD107" s="32">
        <f>AR109-M109</f>
        <v>-214.25247433553511</v>
      </c>
      <c r="BE107" s="32">
        <f>7*(AR109-M109)/31</f>
        <v>-48.379590978991793</v>
      </c>
      <c r="BF107" s="32">
        <f>(AR109-M109)/31</f>
        <v>-6.911370139855971</v>
      </c>
      <c r="BG107" s="32">
        <f>AR109</f>
        <v>87.82991880571069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0.75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938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0.75</v>
      </c>
      <c r="D109" s="14"/>
      <c r="E109" s="14"/>
      <c r="F109" s="14"/>
      <c r="G109" s="14"/>
      <c r="H109" s="14"/>
      <c r="I109" s="14"/>
      <c r="J109" s="14">
        <v>340.61036850049783</v>
      </c>
      <c r="K109" s="14">
        <v>327.14522135470975</v>
      </c>
      <c r="L109" s="14">
        <v>314.28928510824431</v>
      </c>
      <c r="M109" s="14">
        <v>302.0823931412458</v>
      </c>
      <c r="N109" s="14">
        <v>290.70437415401727</v>
      </c>
      <c r="O109" s="14">
        <v>280.25632452307769</v>
      </c>
      <c r="P109" s="14">
        <v>270.41590985466314</v>
      </c>
      <c r="Q109" s="14">
        <v>260.70573287006289</v>
      </c>
      <c r="R109" s="14">
        <v>251.23387170742666</v>
      </c>
      <c r="S109" s="14">
        <v>242.17922209551074</v>
      </c>
      <c r="T109" s="14">
        <v>233.54845745444641</v>
      </c>
      <c r="U109" s="14">
        <v>225.29529451714691</v>
      </c>
      <c r="V109" s="14">
        <v>217.46589706823815</v>
      </c>
      <c r="W109" s="14">
        <v>209.76248973651832</v>
      </c>
      <c r="X109" s="14">
        <v>202.00221435972938</v>
      </c>
      <c r="Y109" s="14">
        <v>194.36757536798248</v>
      </c>
      <c r="Z109" s="14">
        <v>186.93532803807275</v>
      </c>
      <c r="AA109" s="14">
        <v>179.73403045520064</v>
      </c>
      <c r="AB109" s="14">
        <v>172.74923595320331</v>
      </c>
      <c r="AC109" s="14">
        <v>165.99675781919223</v>
      </c>
      <c r="AD109" s="14">
        <v>159.39174858621502</v>
      </c>
      <c r="AE109" s="14">
        <v>152.9478723478851</v>
      </c>
      <c r="AF109" s="14">
        <v>146.71533854986382</v>
      </c>
      <c r="AG109" s="14">
        <v>140.66679254786942</v>
      </c>
      <c r="AH109" s="14">
        <v>134.82124093838149</v>
      </c>
      <c r="AI109" s="14">
        <v>129.19985221821551</v>
      </c>
      <c r="AJ109" s="14">
        <v>123.79322193619427</v>
      </c>
      <c r="AK109" s="14">
        <v>118.59132870458484</v>
      </c>
      <c r="AL109" s="14">
        <v>113.60333283183215</v>
      </c>
      <c r="AM109" s="14">
        <v>108.81688544480198</v>
      </c>
      <c r="AN109" s="14">
        <v>104.23355884316483</v>
      </c>
      <c r="AO109" s="14">
        <v>99.836283487957871</v>
      </c>
      <c r="AP109" s="14">
        <v>95.634142670923353</v>
      </c>
      <c r="AQ109" s="14">
        <v>91.642413306619929</v>
      </c>
      <c r="AR109" s="14">
        <v>87.82991880571069</v>
      </c>
      <c r="AS109" s="14">
        <v>84.17770221214991</v>
      </c>
      <c r="AT109" s="14">
        <v>80.704635338037519</v>
      </c>
      <c r="AU109" s="14">
        <v>77.389974199703062</v>
      </c>
      <c r="AV109" s="14">
        <v>74.233254707930229</v>
      </c>
      <c r="AW109" s="14">
        <v>71.229989419812341</v>
      </c>
      <c r="AX109" s="14">
        <v>68.36926183533302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0.75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247</v>
      </c>
      <c r="S110" s="14">
        <v>244</v>
      </c>
      <c r="T110" s="14">
        <v>226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44</v>
      </c>
      <c r="BK110" s="27">
        <v>170</v>
      </c>
      <c r="BL110" s="27">
        <v>71</v>
      </c>
      <c r="BM110" s="27">
        <v>860</v>
      </c>
      <c r="BN110" s="27">
        <v>272</v>
      </c>
    </row>
    <row r="111" spans="1:66" x14ac:dyDescent="0.25">
      <c r="A111" s="7" t="s">
        <v>19</v>
      </c>
      <c r="B111" s="8" t="s">
        <v>21</v>
      </c>
      <c r="C111" s="9">
        <v>0.75</v>
      </c>
      <c r="D111" s="10"/>
      <c r="E111" s="10"/>
      <c r="F111" s="10"/>
      <c r="G111" s="10"/>
      <c r="H111" s="10"/>
      <c r="I111" s="10"/>
      <c r="J111" s="10">
        <v>144.86078941771405</v>
      </c>
      <c r="K111" s="10">
        <v>148.61834977964534</v>
      </c>
      <c r="L111" s="10">
        <v>152.2897848509933</v>
      </c>
      <c r="M111" s="10">
        <v>155.85806332687369</v>
      </c>
      <c r="N111" s="10">
        <v>159.32815250353448</v>
      </c>
      <c r="O111" s="10">
        <v>162.73795343401403</v>
      </c>
      <c r="P111" s="10">
        <v>166.0721504275385</v>
      </c>
      <c r="Q111" s="10">
        <v>169.31585420001221</v>
      </c>
      <c r="R111" s="10">
        <v>172.4653428764519</v>
      </c>
      <c r="S111" s="10">
        <v>175.52190516302105</v>
      </c>
      <c r="T111" s="10">
        <v>178.4770980779648</v>
      </c>
      <c r="U111" s="10">
        <v>181.33006269578777</v>
      </c>
      <c r="V111" s="10">
        <v>184.08086044704788</v>
      </c>
      <c r="W111" s="10">
        <v>186.72516703695726</v>
      </c>
      <c r="X111" s="10">
        <v>189.26008860467269</v>
      </c>
      <c r="Y111" s="10">
        <v>191.6839712683219</v>
      </c>
      <c r="Z111" s="10">
        <v>193.99734535800559</v>
      </c>
      <c r="AA111" s="10">
        <v>196.20485694161124</v>
      </c>
      <c r="AB111" s="10">
        <v>198.30968803203228</v>
      </c>
      <c r="AC111" s="10">
        <v>200.32150104422306</v>
      </c>
      <c r="AD111" s="10">
        <v>202.24206798111783</v>
      </c>
      <c r="AE111" s="10">
        <v>204.07160785591802</v>
      </c>
      <c r="AF111" s="10">
        <v>205.81606714127793</v>
      </c>
      <c r="AG111" s="10">
        <v>207.47985952777512</v>
      </c>
      <c r="AH111" s="10">
        <v>209.06463278214025</v>
      </c>
      <c r="AI111" s="10">
        <v>210.57406208458571</v>
      </c>
      <c r="AJ111" s="10">
        <v>212.01392222873375</v>
      </c>
      <c r="AK111" s="10">
        <v>213.38889709345571</v>
      </c>
      <c r="AL111" s="10">
        <v>214.70017601749527</v>
      </c>
      <c r="AM111" s="10">
        <v>215.95091898447905</v>
      </c>
      <c r="AN111" s="10">
        <v>217.1442123335043</v>
      </c>
      <c r="AO111" s="10">
        <v>218.282814526321</v>
      </c>
      <c r="AP111" s="10">
        <v>219.36931053253119</v>
      </c>
      <c r="AQ111" s="10">
        <v>220.40651396186684</v>
      </c>
      <c r="AR111" s="10">
        <v>221.39688015913859</v>
      </c>
      <c r="AS111" s="10">
        <v>222.34266225567774</v>
      </c>
      <c r="AT111" s="10">
        <v>223.24640236575419</v>
      </c>
      <c r="AU111" s="10">
        <v>224.10993477536039</v>
      </c>
      <c r="AV111" s="10">
        <v>224.93554100377921</v>
      </c>
      <c r="AW111" s="10">
        <v>225.7248564391636</v>
      </c>
      <c r="AX111" s="10">
        <v>226.48003045624702</v>
      </c>
      <c r="AZ111" s="35" t="s">
        <v>30</v>
      </c>
      <c r="BA111" s="32">
        <f>(AR111-M111)</f>
        <v>65.538816832264899</v>
      </c>
      <c r="BB111" s="32">
        <f>7*(AR111-M111)/31</f>
        <v>14.799087671801752</v>
      </c>
      <c r="BC111" s="32">
        <f>(AR111-M111)/31</f>
        <v>2.1141553816859644</v>
      </c>
      <c r="BD111" s="32">
        <f>AR113-M113</f>
        <v>-38.906681383177315</v>
      </c>
      <c r="BE111" s="32">
        <f>7*(AR113-M113)/31</f>
        <v>-8.7853796671690709</v>
      </c>
      <c r="BF111" s="32">
        <f>(AR113-M113)/31</f>
        <v>-1.2550542381670102</v>
      </c>
      <c r="BG111" s="32">
        <f>AR113</f>
        <v>14.423483847468781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0.75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166</v>
      </c>
      <c r="S112" s="14">
        <v>166</v>
      </c>
      <c r="T112" s="14">
        <v>168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0.75</v>
      </c>
      <c r="D113" s="14"/>
      <c r="E113" s="14"/>
      <c r="F113" s="14"/>
      <c r="G113" s="14"/>
      <c r="H113" s="14"/>
      <c r="I113" s="14"/>
      <c r="J113" s="14">
        <v>61.102533691907539</v>
      </c>
      <c r="K113" s="14">
        <v>58.341416977876932</v>
      </c>
      <c r="L113" s="14">
        <v>55.771709900985698</v>
      </c>
      <c r="M113" s="14">
        <v>53.330165230646095</v>
      </c>
      <c r="N113" s="14">
        <v>51.053786234320235</v>
      </c>
      <c r="O113" s="14">
        <v>48.985074913237042</v>
      </c>
      <c r="P113" s="14">
        <v>47.04231013553413</v>
      </c>
      <c r="Q113" s="14">
        <v>45.233519289094644</v>
      </c>
      <c r="R113" s="14">
        <v>43.506515431960572</v>
      </c>
      <c r="S113" s="14">
        <v>41.86758694699661</v>
      </c>
      <c r="T113" s="14">
        <v>40.298009818966847</v>
      </c>
      <c r="U113" s="14">
        <v>38.818066334193979</v>
      </c>
      <c r="V113" s="14">
        <v>37.409796006473016</v>
      </c>
      <c r="W113" s="14">
        <v>36.03117551038703</v>
      </c>
      <c r="X113" s="14">
        <v>34.718991432521456</v>
      </c>
      <c r="Y113" s="14">
        <v>33.425655832872366</v>
      </c>
      <c r="Z113" s="14">
        <v>32.159299276837579</v>
      </c>
      <c r="AA113" s="14">
        <v>30.912639553872147</v>
      </c>
      <c r="AB113" s="14">
        <v>29.697590837922615</v>
      </c>
      <c r="AC113" s="14">
        <v>28.517245020722527</v>
      </c>
      <c r="AD113" s="14">
        <v>27.369197921069084</v>
      </c>
      <c r="AE113" s="14">
        <v>26.252928502587359</v>
      </c>
      <c r="AF113" s="14">
        <v>25.158098874070902</v>
      </c>
      <c r="AG113" s="14">
        <v>24.096666387134132</v>
      </c>
      <c r="AH113" s="14">
        <v>23.051331153800767</v>
      </c>
      <c r="AI113" s="14">
        <v>22.039910662705221</v>
      </c>
      <c r="AJ113" s="14">
        <v>21.065068106342675</v>
      </c>
      <c r="AK113" s="14">
        <v>20.129401048163178</v>
      </c>
      <c r="AL113" s="14">
        <v>19.21909927450087</v>
      </c>
      <c r="AM113" s="14">
        <v>18.341160405426852</v>
      </c>
      <c r="AN113" s="14">
        <v>17.497209713081606</v>
      </c>
      <c r="AO113" s="14">
        <v>16.68336130761271</v>
      </c>
      <c r="AP113" s="14">
        <v>15.898092834407134</v>
      </c>
      <c r="AQ113" s="14">
        <v>15.141237090111172</v>
      </c>
      <c r="AR113" s="14">
        <v>14.423483847468781</v>
      </c>
      <c r="AS113" s="14">
        <v>13.73851072505928</v>
      </c>
      <c r="AT113" s="14">
        <v>13.079119238486516</v>
      </c>
      <c r="AU113" s="14">
        <v>12.453441436947761</v>
      </c>
      <c r="AV113" s="14">
        <v>11.847490499322348</v>
      </c>
      <c r="AW113" s="14">
        <v>11.270247498527208</v>
      </c>
      <c r="AX113" s="14">
        <v>10.721765579409668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0.75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42</v>
      </c>
      <c r="S114" s="19">
        <v>40</v>
      </c>
      <c r="T114" s="19">
        <v>36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0.75</v>
      </c>
      <c r="D115" s="14"/>
      <c r="E115" s="14"/>
      <c r="F115" s="14"/>
      <c r="G115" s="14"/>
      <c r="H115" s="14"/>
      <c r="I115" s="14"/>
      <c r="J115" s="14">
        <v>1352.24892655023</v>
      </c>
      <c r="K115" s="14">
        <v>1380.5500454760013</v>
      </c>
      <c r="L115" s="14">
        <v>1407.7808392203265</v>
      </c>
      <c r="M115" s="14">
        <v>1434.0418339283399</v>
      </c>
      <c r="N115" s="14">
        <v>1459.402664512198</v>
      </c>
      <c r="O115" s="14">
        <v>1484.0837625256706</v>
      </c>
      <c r="P115" s="14">
        <v>1508.1374997220032</v>
      </c>
      <c r="Q115" s="14">
        <v>1531.4468394895334</v>
      </c>
      <c r="R115" s="14">
        <v>1554.0315488084184</v>
      </c>
      <c r="S115" s="14">
        <v>1575.8417064268817</v>
      </c>
      <c r="T115" s="14">
        <v>1596.8162111445506</v>
      </c>
      <c r="U115" s="14">
        <v>1616.8568749970204</v>
      </c>
      <c r="V115" s="14">
        <v>1636.0029940667284</v>
      </c>
      <c r="W115" s="14">
        <v>1654.3019763978925</v>
      </c>
      <c r="X115" s="14">
        <v>1671.7724930919057</v>
      </c>
      <c r="Y115" s="14">
        <v>1688.4533592355797</v>
      </c>
      <c r="Z115" s="14">
        <v>1704.3692522612928</v>
      </c>
      <c r="AA115" s="14">
        <v>1719.5385675992734</v>
      </c>
      <c r="AB115" s="14">
        <v>1733.9799391863485</v>
      </c>
      <c r="AC115" s="14">
        <v>1747.7455957780326</v>
      </c>
      <c r="AD115" s="14">
        <v>1760.8677223611403</v>
      </c>
      <c r="AE115" s="14">
        <v>1773.3715675395529</v>
      </c>
      <c r="AF115" s="14">
        <v>1785.2938768507258</v>
      </c>
      <c r="AG115" s="14">
        <v>1796.6595267187786</v>
      </c>
      <c r="AH115" s="14">
        <v>1807.4955711936532</v>
      </c>
      <c r="AI115" s="14">
        <v>1817.8268099340828</v>
      </c>
      <c r="AJ115" s="14">
        <v>1827.6750654751102</v>
      </c>
      <c r="AK115" s="14">
        <v>1837.0714072745045</v>
      </c>
      <c r="AL115" s="14">
        <v>1846.0418721160995</v>
      </c>
      <c r="AM115" s="14">
        <v>1854.6001643431941</v>
      </c>
      <c r="AN115" s="14">
        <v>1862.7705200352643</v>
      </c>
      <c r="AO115" s="14">
        <v>1870.5707826209341</v>
      </c>
      <c r="AP115" s="14">
        <v>1878.0171269793736</v>
      </c>
      <c r="AQ115" s="14">
        <v>1885.1304739835259</v>
      </c>
      <c r="AR115" s="14">
        <v>1891.9267267091629</v>
      </c>
      <c r="AS115" s="14">
        <v>1898.420504153034</v>
      </c>
      <c r="AT115" s="14">
        <v>1904.6313949543019</v>
      </c>
      <c r="AU115" s="14">
        <v>1910.568744400171</v>
      </c>
      <c r="AV115" s="14">
        <v>1916.2505619791214</v>
      </c>
      <c r="AW115" s="14">
        <v>1921.6853710954501</v>
      </c>
      <c r="AX115" s="14">
        <v>1926.8904755116882</v>
      </c>
      <c r="AZ115" s="39" t="s">
        <v>29</v>
      </c>
      <c r="BA115" s="32">
        <f>(AR115-M115)</f>
        <v>457.88489278082307</v>
      </c>
      <c r="BB115" s="32">
        <f>7*(AR115-M115)/31</f>
        <v>103.3933628859923</v>
      </c>
      <c r="BC115" s="32">
        <f>(AR115-M115)/31</f>
        <v>14.770480412284615</v>
      </c>
      <c r="BD115" s="32">
        <f>AR117-M117</f>
        <v>-287.49606318616418</v>
      </c>
      <c r="BE115" s="32">
        <f>7*(AR117-M117)/31</f>
        <v>-64.918465880746751</v>
      </c>
      <c r="BF115" s="32">
        <f>(AR117-M117)/31</f>
        <v>-9.2740665543923928</v>
      </c>
      <c r="BG115" s="32">
        <f>AR117</f>
        <v>114.9563282459025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0.75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1678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0.75</v>
      </c>
      <c r="D117" s="14"/>
      <c r="E117" s="14"/>
      <c r="F117" s="14"/>
      <c r="G117" s="14"/>
      <c r="H117" s="14"/>
      <c r="I117" s="14"/>
      <c r="J117" s="14">
        <v>454.22801678001798</v>
      </c>
      <c r="K117" s="14">
        <v>436.14855742473208</v>
      </c>
      <c r="L117" s="14">
        <v>418.87914054497776</v>
      </c>
      <c r="M117" s="14">
        <v>402.45239143206669</v>
      </c>
      <c r="N117" s="14">
        <v>387.13500506180014</v>
      </c>
      <c r="O117" s="14">
        <v>373.11862903193537</v>
      </c>
      <c r="P117" s="14">
        <v>359.95549528577476</v>
      </c>
      <c r="Q117" s="14">
        <v>347.00238112948381</v>
      </c>
      <c r="R117" s="14">
        <v>334.39399984578432</v>
      </c>
      <c r="S117" s="14">
        <v>322.36591462700892</v>
      </c>
      <c r="T117" s="14">
        <v>310.89445655755264</v>
      </c>
      <c r="U117" s="14">
        <v>299.89797772566453</v>
      </c>
      <c r="V117" s="14">
        <v>289.44778821705768</v>
      </c>
      <c r="W117" s="14">
        <v>279.14164618793041</v>
      </c>
      <c r="X117" s="14">
        <v>268.75219966527112</v>
      </c>
      <c r="Y117" s="14">
        <v>258.51395282449448</v>
      </c>
      <c r="Z117" s="14">
        <v>248.56410249685635</v>
      </c>
      <c r="AA117" s="14">
        <v>238.89994737329448</v>
      </c>
      <c r="AB117" s="14">
        <v>229.5141905583277</v>
      </c>
      <c r="AC117" s="14">
        <v>220.43297568003422</v>
      </c>
      <c r="AD117" s="14">
        <v>211.53566802627125</v>
      </c>
      <c r="AE117" s="14">
        <v>202.85316174129824</v>
      </c>
      <c r="AF117" s="14">
        <v>194.45432453461171</v>
      </c>
      <c r="AG117" s="14">
        <v>186.30394828414279</v>
      </c>
      <c r="AH117" s="14">
        <v>178.42370920114712</v>
      </c>
      <c r="AI117" s="14">
        <v>170.84122442711796</v>
      </c>
      <c r="AJ117" s="14">
        <v>163.54975908114841</v>
      </c>
      <c r="AK117" s="14">
        <v>156.52341313371329</v>
      </c>
      <c r="AL117" s="14">
        <v>149.78286823091963</v>
      </c>
      <c r="AM117" s="14">
        <v>143.31624845260606</v>
      </c>
      <c r="AN117" s="14">
        <v>137.12409300103599</v>
      </c>
      <c r="AO117" s="14">
        <v>131.18407045859996</v>
      </c>
      <c r="AP117" s="14">
        <v>125.50155148478106</v>
      </c>
      <c r="AQ117" s="14">
        <v>120.10516126253606</v>
      </c>
      <c r="AR117" s="14">
        <v>114.9563282459025</v>
      </c>
      <c r="AS117" s="14">
        <v>110.01298453492518</v>
      </c>
      <c r="AT117" s="14">
        <v>105.31463971602538</v>
      </c>
      <c r="AU117" s="14">
        <v>100.8337810412348</v>
      </c>
      <c r="AV117" s="14">
        <v>96.562594783894156</v>
      </c>
      <c r="AW117" s="14">
        <v>92.503735957443098</v>
      </c>
      <c r="AX117" s="14">
        <v>88.637258065127796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0.75</v>
      </c>
      <c r="D118" s="14">
        <v>562</v>
      </c>
      <c r="E118" s="14">
        <v>525</v>
      </c>
      <c r="F118" s="14">
        <v>498</v>
      </c>
      <c r="G118" s="14">
        <v>444</v>
      </c>
      <c r="H118" s="14">
        <v>454</v>
      </c>
      <c r="I118" s="14">
        <v>465</v>
      </c>
      <c r="J118" s="14">
        <v>444</v>
      </c>
      <c r="K118" s="14">
        <v>428</v>
      </c>
      <c r="L118" s="14">
        <v>434</v>
      </c>
      <c r="M118" s="14">
        <v>396</v>
      </c>
      <c r="N118" s="14">
        <v>373</v>
      </c>
      <c r="O118" s="14">
        <v>373</v>
      </c>
      <c r="P118" s="14">
        <v>421</v>
      </c>
      <c r="Q118" s="14">
        <v>405</v>
      </c>
      <c r="R118" s="14">
        <v>383</v>
      </c>
      <c r="S118" s="14">
        <v>365</v>
      </c>
      <c r="T118" s="14">
        <v>347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84</v>
      </c>
      <c r="BK118" s="27">
        <v>538</v>
      </c>
      <c r="BL118" s="27">
        <v>178</v>
      </c>
      <c r="BM118" s="27">
        <v>2801</v>
      </c>
      <c r="BN118" s="27">
        <v>787</v>
      </c>
    </row>
    <row r="119" spans="1:66" x14ac:dyDescent="0.25">
      <c r="A119" s="7" t="s">
        <v>20</v>
      </c>
      <c r="B119" s="8" t="s">
        <v>21</v>
      </c>
      <c r="C119" s="9">
        <v>0.75</v>
      </c>
      <c r="D119" s="10"/>
      <c r="E119" s="10"/>
      <c r="F119" s="10"/>
      <c r="G119" s="10"/>
      <c r="H119" s="10"/>
      <c r="I119" s="10"/>
      <c r="J119" s="10">
        <v>283.00872350538521</v>
      </c>
      <c r="K119" s="10">
        <v>287.89898447376811</v>
      </c>
      <c r="L119" s="10">
        <v>292.67910227221324</v>
      </c>
      <c r="M119" s="10">
        <v>297.31844412329917</v>
      </c>
      <c r="N119" s="10">
        <v>301.82960757881114</v>
      </c>
      <c r="O119" s="10">
        <v>306.2653089692638</v>
      </c>
      <c r="P119" s="10">
        <v>310.60818442504126</v>
      </c>
      <c r="Q119" s="10">
        <v>314.83668346017828</v>
      </c>
      <c r="R119" s="10">
        <v>318.94979954124966</v>
      </c>
      <c r="S119" s="10">
        <v>322.94471670838527</v>
      </c>
      <c r="T119" s="10">
        <v>326.8074688732903</v>
      </c>
      <c r="U119" s="10">
        <v>330.53949986735051</v>
      </c>
      <c r="V119" s="10">
        <v>334.13809251228474</v>
      </c>
      <c r="W119" s="10">
        <v>337.59885914317738</v>
      </c>
      <c r="X119" s="10">
        <v>340.9162784092598</v>
      </c>
      <c r="Y119" s="10">
        <v>344.08877793264537</v>
      </c>
      <c r="Z119" s="10">
        <v>347.11600492195407</v>
      </c>
      <c r="AA119" s="10">
        <v>350.00339078728842</v>
      </c>
      <c r="AB119" s="10">
        <v>352.7575550215538</v>
      </c>
      <c r="AC119" s="10">
        <v>355.38983679178358</v>
      </c>
      <c r="AD119" s="10">
        <v>357.90216971536432</v>
      </c>
      <c r="AE119" s="10">
        <v>360.29606686014762</v>
      </c>
      <c r="AF119" s="10">
        <v>362.57942527190119</v>
      </c>
      <c r="AG119" s="10">
        <v>364.75698035302753</v>
      </c>
      <c r="AH119" s="10">
        <v>366.83085931498476</v>
      </c>
      <c r="AI119" s="10">
        <v>368.80656102255648</v>
      </c>
      <c r="AJ119" s="10">
        <v>370.69120700348645</v>
      </c>
      <c r="AK119" s="10">
        <v>372.49009141238992</v>
      </c>
      <c r="AL119" s="10">
        <v>374.20553639463765</v>
      </c>
      <c r="AM119" s="10">
        <v>375.84202243676333</v>
      </c>
      <c r="AN119" s="10">
        <v>377.40336199411917</v>
      </c>
      <c r="AO119" s="10">
        <v>378.893121168108</v>
      </c>
      <c r="AP119" s="10">
        <v>380.31468983227546</v>
      </c>
      <c r="AQ119" s="10">
        <v>381.67175335445364</v>
      </c>
      <c r="AR119" s="10">
        <v>382.96752416951728</v>
      </c>
      <c r="AS119" s="10">
        <v>384.204952270852</v>
      </c>
      <c r="AT119" s="10">
        <v>385.38736213735388</v>
      </c>
      <c r="AU119" s="10">
        <v>386.51715138378489</v>
      </c>
      <c r="AV119" s="10">
        <v>387.59730323967506</v>
      </c>
      <c r="AW119" s="10">
        <v>388.62996459852087</v>
      </c>
      <c r="AX119" s="10">
        <v>389.6179447338115</v>
      </c>
      <c r="AZ119" s="35" t="s">
        <v>30</v>
      </c>
      <c r="BA119" s="32">
        <f>(AR119-M119)</f>
        <v>85.649080046218103</v>
      </c>
      <c r="BB119" s="32">
        <f>7*(AR119-M119)/31</f>
        <v>19.340114849146023</v>
      </c>
      <c r="BC119" s="32">
        <f>(AR119-M119)/31</f>
        <v>2.7628735498780035</v>
      </c>
      <c r="BD119" s="32">
        <f>AR121-M121</f>
        <v>-50.595830367417904</v>
      </c>
      <c r="BE119" s="32">
        <f>7*(AR121-M121)/31</f>
        <v>-11.424864921675011</v>
      </c>
      <c r="BF119" s="32">
        <f>(AR121-M121)/31</f>
        <v>-1.6321235602392872</v>
      </c>
      <c r="BG119" s="32">
        <f>AR121</f>
        <v>18.437734696029107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0.75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328</v>
      </c>
      <c r="T120" s="14">
        <v>332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0.75</v>
      </c>
      <c r="D121" s="14"/>
      <c r="E121" s="14"/>
      <c r="F121" s="14"/>
      <c r="G121" s="14"/>
      <c r="H121" s="14"/>
      <c r="I121" s="14"/>
      <c r="J121" s="14">
        <v>78.798554071767299</v>
      </c>
      <c r="K121" s="14">
        <v>75.328019394561068</v>
      </c>
      <c r="L121" s="14">
        <v>72.11361971787268</v>
      </c>
      <c r="M121" s="14">
        <v>69.033565063447014</v>
      </c>
      <c r="N121" s="14">
        <v>66.154901345677189</v>
      </c>
      <c r="O121" s="14">
        <v>63.540768796503485</v>
      </c>
      <c r="P121" s="14">
        <v>61.072723418992801</v>
      </c>
      <c r="Q121" s="14">
        <v>58.772756834641903</v>
      </c>
      <c r="R121" s="14">
        <v>56.578690656801243</v>
      </c>
      <c r="S121" s="14">
        <v>54.503760291508385</v>
      </c>
      <c r="T121" s="14">
        <v>52.496077811106744</v>
      </c>
      <c r="U121" s="14">
        <v>50.603358839586534</v>
      </c>
      <c r="V121" s="14">
        <v>48.791294970788719</v>
      </c>
      <c r="W121" s="14">
        <v>47.007280000005338</v>
      </c>
      <c r="X121" s="14">
        <v>45.307646371714242</v>
      </c>
      <c r="Y121" s="14">
        <v>43.628804035171257</v>
      </c>
      <c r="Z121" s="14">
        <v>41.983047789428376</v>
      </c>
      <c r="AA121" s="14">
        <v>40.355023445280409</v>
      </c>
      <c r="AB121" s="14">
        <v>38.766320378197662</v>
      </c>
      <c r="AC121" s="14">
        <v>37.208909163189482</v>
      </c>
      <c r="AD121" s="14">
        <v>35.692695808340943</v>
      </c>
      <c r="AE121" s="14">
        <v>34.21669618958272</v>
      </c>
      <c r="AF121" s="14">
        <v>32.76717088950204</v>
      </c>
      <c r="AG121" s="14">
        <v>31.362150094485528</v>
      </c>
      <c r="AH121" s="14">
        <v>29.976281851133063</v>
      </c>
      <c r="AI121" s="14">
        <v>28.63201923601687</v>
      </c>
      <c r="AJ121" s="14">
        <v>27.332710232527909</v>
      </c>
      <c r="AK121" s="14">
        <v>26.081969210635986</v>
      </c>
      <c r="AL121" s="14">
        <v>24.862130873736419</v>
      </c>
      <c r="AM121" s="14">
        <v>23.688523910155766</v>
      </c>
      <c r="AN121" s="14">
        <v>22.558120166731783</v>
      </c>
      <c r="AO121" s="14">
        <v>21.467861359131803</v>
      </c>
      <c r="AP121" s="14">
        <v>20.41470588832086</v>
      </c>
      <c r="AQ121" s="14">
        <v>19.401584144979328</v>
      </c>
      <c r="AR121" s="14">
        <v>18.437734696029107</v>
      </c>
      <c r="AS121" s="14">
        <v>17.514905860639999</v>
      </c>
      <c r="AT121" s="14">
        <v>16.628971614332492</v>
      </c>
      <c r="AU121" s="14">
        <v>15.788113714142284</v>
      </c>
      <c r="AV121" s="14">
        <v>14.971976042904501</v>
      </c>
      <c r="AW121" s="14">
        <v>14.194969026274286</v>
      </c>
      <c r="AX121" s="14">
        <v>13.455799014087159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0.75</v>
      </c>
      <c r="D122" s="19">
        <v>103</v>
      </c>
      <c r="E122" s="19">
        <v>84</v>
      </c>
      <c r="F122" s="19">
        <v>88</v>
      </c>
      <c r="G122" s="19">
        <v>81</v>
      </c>
      <c r="H122" s="19">
        <v>87</v>
      </c>
      <c r="I122" s="19">
        <v>83</v>
      </c>
      <c r="J122" s="19">
        <v>82</v>
      </c>
      <c r="K122" s="19">
        <v>77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52</v>
      </c>
      <c r="T122" s="19">
        <v>49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10-7F89-4B82-B7C5-A534B827A5D3}">
  <sheetPr>
    <tabColor rgb="FFFF0000"/>
  </sheetPr>
  <dimension ref="A1:BN130"/>
  <sheetViews>
    <sheetView showGridLines="0" zoomScale="60" zoomScaleNormal="60" workbookViewId="0">
      <pane xSplit="3" ySplit="2" topLeftCell="AU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0.85</v>
      </c>
      <c r="D3" s="10"/>
      <c r="E3" s="10"/>
      <c r="F3" s="10"/>
      <c r="G3" s="10"/>
      <c r="H3" s="10"/>
      <c r="I3" s="10"/>
      <c r="J3" s="10">
        <v>9752.375830434903</v>
      </c>
      <c r="K3" s="10">
        <v>9959.8805382346691</v>
      </c>
      <c r="L3" s="10">
        <v>10162.440406902533</v>
      </c>
      <c r="M3" s="10">
        <v>10359.977826740913</v>
      </c>
      <c r="N3" s="10">
        <v>10553.479128639723</v>
      </c>
      <c r="O3" s="10">
        <v>10744.950812267234</v>
      </c>
      <c r="P3" s="10">
        <v>10935.061141885832</v>
      </c>
      <c r="Q3" s="10">
        <v>11123.186234822744</v>
      </c>
      <c r="R3" s="10">
        <v>11308.754428656546</v>
      </c>
      <c r="S3" s="10">
        <v>11491.076234579639</v>
      </c>
      <c r="T3" s="10">
        <v>11669.585426091326</v>
      </c>
      <c r="U3" s="10">
        <v>11843.750568993106</v>
      </c>
      <c r="V3" s="10">
        <v>12013.780645942621</v>
      </c>
      <c r="W3" s="10">
        <v>12179.797805330629</v>
      </c>
      <c r="X3" s="10">
        <v>12341.616312038503</v>
      </c>
      <c r="Y3" s="10">
        <v>12499.230623222116</v>
      </c>
      <c r="Z3" s="10">
        <v>12652.774704882875</v>
      </c>
      <c r="AA3" s="10">
        <v>12802.267940680867</v>
      </c>
      <c r="AB3" s="10">
        <v>12947.691445031945</v>
      </c>
      <c r="AC3" s="10">
        <v>13089.249249874745</v>
      </c>
      <c r="AD3" s="10">
        <v>13227.088035688903</v>
      </c>
      <c r="AE3" s="10">
        <v>13361.24813762174</v>
      </c>
      <c r="AF3" s="10">
        <v>13491.799538614781</v>
      </c>
      <c r="AG3" s="10">
        <v>13618.914904228572</v>
      </c>
      <c r="AH3" s="10">
        <v>13742.632031733992</v>
      </c>
      <c r="AI3" s="10">
        <v>13863.059546034892</v>
      </c>
      <c r="AJ3" s="10">
        <v>13980.26388685048</v>
      </c>
      <c r="AK3" s="10">
        <v>14094.376698363601</v>
      </c>
      <c r="AL3" s="10">
        <v>14205.49695562166</v>
      </c>
      <c r="AM3" s="10">
        <v>14313.675314472333</v>
      </c>
      <c r="AN3" s="10">
        <v>14419.009635521485</v>
      </c>
      <c r="AO3" s="10">
        <v>14521.585957113217</v>
      </c>
      <c r="AP3" s="10">
        <v>14621.449670103451</v>
      </c>
      <c r="AQ3" s="10">
        <v>14718.71394393465</v>
      </c>
      <c r="AR3" s="10">
        <v>14813.427092541686</v>
      </c>
      <c r="AS3" s="10">
        <v>14905.700721219</v>
      </c>
      <c r="AT3" s="10">
        <v>14995.581804604779</v>
      </c>
      <c r="AU3" s="10">
        <v>15083.143292179004</v>
      </c>
      <c r="AV3" s="10">
        <v>15168.461415232901</v>
      </c>
      <c r="AW3" s="10">
        <v>15251.574622690627</v>
      </c>
      <c r="AX3" s="10">
        <v>15332.551503239934</v>
      </c>
      <c r="AZ3" s="35" t="s">
        <v>29</v>
      </c>
      <c r="BA3" s="32">
        <f>(AR3-M3)</f>
        <v>4453.449265800773</v>
      </c>
      <c r="BB3" s="32">
        <f>7*(AR3-M3)/31</f>
        <v>1005.6175761485616</v>
      </c>
      <c r="BC3" s="32">
        <f>(AR3-M3)/31</f>
        <v>143.65965373550881</v>
      </c>
      <c r="BD3" s="32">
        <f>AR5-M5</f>
        <v>-1559.298942109886</v>
      </c>
      <c r="BE3" s="32">
        <f>7*(AR5-M5)/31</f>
        <v>-352.09976112158716</v>
      </c>
      <c r="BF3" s="32">
        <f>(AR5-M5)/31</f>
        <v>-50.299965874512452</v>
      </c>
      <c r="BG3" s="32">
        <f>AR5</f>
        <v>1317.6626693873991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0.85</v>
      </c>
      <c r="D4" s="14">
        <v>8451</v>
      </c>
      <c r="E4" s="14">
        <v>8713</v>
      </c>
      <c r="F4" s="14">
        <v>8966</v>
      </c>
      <c r="G4" s="14">
        <v>9131</v>
      </c>
      <c r="H4" s="14">
        <v>9299</v>
      </c>
      <c r="I4" s="14">
        <v>9561</v>
      </c>
      <c r="J4" s="14">
        <v>9811</v>
      </c>
      <c r="K4" s="14">
        <v>10041</v>
      </c>
      <c r="L4" s="14">
        <v>10284</v>
      </c>
      <c r="M4" s="14">
        <v>10482</v>
      </c>
      <c r="N4" s="14">
        <v>10640</v>
      </c>
      <c r="O4" s="14">
        <v>10786</v>
      </c>
      <c r="P4" s="14">
        <v>11037</v>
      </c>
      <c r="Q4" s="14">
        <v>11207</v>
      </c>
      <c r="R4" s="14">
        <v>11383</v>
      </c>
      <c r="S4" s="14">
        <v>11546</v>
      </c>
      <c r="T4" s="14">
        <v>11697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0.85</v>
      </c>
      <c r="D5" s="14"/>
      <c r="E5" s="14"/>
      <c r="F5" s="14"/>
      <c r="G5" s="14"/>
      <c r="H5" s="14"/>
      <c r="I5" s="14"/>
      <c r="J5" s="14">
        <v>3209.6219140195108</v>
      </c>
      <c r="K5" s="14">
        <v>3091.0085414869964</v>
      </c>
      <c r="L5" s="14">
        <v>2980.3540818820456</v>
      </c>
      <c r="M5" s="14">
        <v>2876.961611497285</v>
      </c>
      <c r="N5" s="14">
        <v>2783.0502642964243</v>
      </c>
      <c r="O5" s="14">
        <v>2700.194568717438</v>
      </c>
      <c r="P5" s="14">
        <v>2625.4197349263577</v>
      </c>
      <c r="Q5" s="14">
        <v>2554.201613979154</v>
      </c>
      <c r="R5" s="14">
        <v>2486.5611454413179</v>
      </c>
      <c r="S5" s="14">
        <v>2423.635294254158</v>
      </c>
      <c r="T5" s="14">
        <v>2365.0519789864557</v>
      </c>
      <c r="U5" s="14">
        <v>2310.3286390309413</v>
      </c>
      <c r="V5" s="14">
        <v>2259.806093292555</v>
      </c>
      <c r="W5" s="14">
        <v>2210.378852520163</v>
      </c>
      <c r="X5" s="14">
        <v>2159.9943519202479</v>
      </c>
      <c r="Y5" s="14">
        <v>2109.9356679179787</v>
      </c>
      <c r="Z5" s="14">
        <v>2061.0538128697203</v>
      </c>
      <c r="AA5" s="14">
        <v>2013.3633653622264</v>
      </c>
      <c r="AB5" s="14">
        <v>1966.7121158292848</v>
      </c>
      <c r="AC5" s="14">
        <v>1921.1651402162188</v>
      </c>
      <c r="AD5" s="14">
        <v>1875.8471115395973</v>
      </c>
      <c r="AE5" s="14">
        <v>1830.8607353075622</v>
      </c>
      <c r="AF5" s="14">
        <v>1786.5672728670565</v>
      </c>
      <c r="AG5" s="14">
        <v>1742.8303399110137</v>
      </c>
      <c r="AH5" s="14">
        <v>1699.7785478348289</v>
      </c>
      <c r="AI5" s="14">
        <v>1657.6556533002299</v>
      </c>
      <c r="AJ5" s="14">
        <v>1616.4169974469728</v>
      </c>
      <c r="AK5" s="14">
        <v>1575.915798128605</v>
      </c>
      <c r="AL5" s="14">
        <v>1536.3076941536942</v>
      </c>
      <c r="AM5" s="14">
        <v>1497.5676615609304</v>
      </c>
      <c r="AN5" s="14">
        <v>1459.744861688373</v>
      </c>
      <c r="AO5" s="14">
        <v>1422.7463503281542</v>
      </c>
      <c r="AP5" s="14">
        <v>1386.6489185797407</v>
      </c>
      <c r="AQ5" s="14">
        <v>1351.7030146734514</v>
      </c>
      <c r="AR5" s="14">
        <v>1317.6626693873991</v>
      </c>
      <c r="AS5" s="14">
        <v>1284.3528369796909</v>
      </c>
      <c r="AT5" s="14">
        <v>1252.0197462564288</v>
      </c>
      <c r="AU5" s="14">
        <v>1220.554297300476</v>
      </c>
      <c r="AV5" s="14">
        <v>1189.9375680249441</v>
      </c>
      <c r="AW5" s="14">
        <v>1160.2231175764221</v>
      </c>
      <c r="AX5" s="14">
        <v>1131.2908600214096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0.85</v>
      </c>
      <c r="D6" s="14">
        <v>3972</v>
      </c>
      <c r="E6" s="14">
        <v>3740</v>
      </c>
      <c r="F6" s="14">
        <v>3529</v>
      </c>
      <c r="G6" s="14">
        <v>3178</v>
      </c>
      <c r="H6" s="14">
        <v>3177</v>
      </c>
      <c r="I6" s="14">
        <v>3328</v>
      </c>
      <c r="J6" s="14">
        <v>3159</v>
      </c>
      <c r="K6" s="14">
        <v>3014</v>
      </c>
      <c r="L6" s="14">
        <v>2849</v>
      </c>
      <c r="M6" s="14">
        <v>2689</v>
      </c>
      <c r="N6" s="14">
        <v>2487</v>
      </c>
      <c r="O6" s="14">
        <v>2514</v>
      </c>
      <c r="P6" s="14">
        <v>2712</v>
      </c>
      <c r="Q6" s="14">
        <v>2542</v>
      </c>
      <c r="R6" s="14">
        <v>2354</v>
      </c>
      <c r="S6" s="14">
        <v>2226</v>
      </c>
      <c r="T6" s="14">
        <v>2131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2289</v>
      </c>
      <c r="BJ6" s="27">
        <v>650</v>
      </c>
      <c r="BK6" s="27">
        <v>3964</v>
      </c>
      <c r="BL6" s="27">
        <v>1593</v>
      </c>
      <c r="BM6" s="27">
        <v>22653</v>
      </c>
      <c r="BN6" s="27">
        <v>6402</v>
      </c>
    </row>
    <row r="7" spans="1:66" x14ac:dyDescent="0.25">
      <c r="A7" s="7" t="s">
        <v>3</v>
      </c>
      <c r="B7" s="8" t="s">
        <v>21</v>
      </c>
      <c r="C7" s="9">
        <v>0.85</v>
      </c>
      <c r="D7" s="10"/>
      <c r="E7" s="10"/>
      <c r="F7" s="10"/>
      <c r="G7" s="10"/>
      <c r="H7" s="10"/>
      <c r="I7" s="10"/>
      <c r="J7" s="10">
        <v>2366.7796113718287</v>
      </c>
      <c r="K7" s="10">
        <v>2411.9628162485424</v>
      </c>
      <c r="L7" s="10">
        <v>2456.589119639093</v>
      </c>
      <c r="M7" s="10">
        <v>2500.3514622450675</v>
      </c>
      <c r="N7" s="10">
        <v>2543.4230050539645</v>
      </c>
      <c r="O7" s="10">
        <v>2586.3315269078921</v>
      </c>
      <c r="P7" s="10">
        <v>2628.9867857296431</v>
      </c>
      <c r="Q7" s="10">
        <v>2671.2468336867023</v>
      </c>
      <c r="R7" s="10">
        <v>2713.0330634182446</v>
      </c>
      <c r="S7" s="10">
        <v>2754.2941125988964</v>
      </c>
      <c r="T7" s="10">
        <v>2794.8949829944868</v>
      </c>
      <c r="U7" s="10">
        <v>2834.8447234038176</v>
      </c>
      <c r="V7" s="10">
        <v>2874.1122142433924</v>
      </c>
      <c r="W7" s="10">
        <v>2912.6209988113133</v>
      </c>
      <c r="X7" s="10">
        <v>2950.2751433141366</v>
      </c>
      <c r="Y7" s="10">
        <v>2987.0094393679738</v>
      </c>
      <c r="Z7" s="10">
        <v>3022.7968194248097</v>
      </c>
      <c r="AA7" s="10">
        <v>3057.6561386111498</v>
      </c>
      <c r="AB7" s="10">
        <v>3091.6091830055411</v>
      </c>
      <c r="AC7" s="10">
        <v>3124.7282871152074</v>
      </c>
      <c r="AD7" s="10">
        <v>3157.0064813347217</v>
      </c>
      <c r="AE7" s="10">
        <v>3188.4210912161761</v>
      </c>
      <c r="AF7" s="10">
        <v>3219.0062636137409</v>
      </c>
      <c r="AG7" s="10">
        <v>3248.7913964131258</v>
      </c>
      <c r="AH7" s="10">
        <v>3277.7659280612352</v>
      </c>
      <c r="AI7" s="10">
        <v>3305.9571966771982</v>
      </c>
      <c r="AJ7" s="10">
        <v>3333.4089646731118</v>
      </c>
      <c r="AK7" s="10">
        <v>3360.150196734623</v>
      </c>
      <c r="AL7" s="10">
        <v>3386.1799699486728</v>
      </c>
      <c r="AM7" s="10">
        <v>3411.5218980181635</v>
      </c>
      <c r="AN7" s="10">
        <v>3436.1935334164427</v>
      </c>
      <c r="AO7" s="10">
        <v>3460.2139093698352</v>
      </c>
      <c r="AP7" s="10">
        <v>3483.598190321185</v>
      </c>
      <c r="AQ7" s="10">
        <v>3506.3683679363749</v>
      </c>
      <c r="AR7" s="10">
        <v>3528.5393431286902</v>
      </c>
      <c r="AS7" s="10">
        <v>3550.1324311365352</v>
      </c>
      <c r="AT7" s="10">
        <v>3571.1620064456984</v>
      </c>
      <c r="AU7" s="10">
        <v>3591.6450449882013</v>
      </c>
      <c r="AV7" s="10">
        <v>3611.5982037043104</v>
      </c>
      <c r="AW7" s="10">
        <v>3631.0342209709088</v>
      </c>
      <c r="AX7" s="10">
        <v>3649.9683122913375</v>
      </c>
      <c r="AZ7" s="35" t="s">
        <v>30</v>
      </c>
      <c r="BA7" s="32">
        <f>(AR7-M7)</f>
        <v>1028.1878808836227</v>
      </c>
      <c r="BB7" s="32">
        <f>7*(AR7-M7)/31</f>
        <v>232.17145697372126</v>
      </c>
      <c r="BC7" s="32">
        <f>(AR7-M7)/31</f>
        <v>33.167350996245894</v>
      </c>
      <c r="BD7" s="32">
        <f>AR9-M9</f>
        <v>-359.342790174296</v>
      </c>
      <c r="BE7" s="32">
        <f>7*(AR9-M9)/31</f>
        <v>-81.141920361937807</v>
      </c>
      <c r="BF7" s="32">
        <f>(AR9-M9)/31</f>
        <v>-11.591702908848259</v>
      </c>
      <c r="BG7" s="32">
        <f>AR9</f>
        <v>268.7965540805148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0.85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2751</v>
      </c>
      <c r="S8" s="14">
        <v>2782</v>
      </c>
      <c r="T8" s="14">
        <v>2811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0.85</v>
      </c>
      <c r="D9" s="14"/>
      <c r="E9" s="14"/>
      <c r="F9" s="14"/>
      <c r="G9" s="14"/>
      <c r="H9" s="14"/>
      <c r="I9" s="14"/>
      <c r="J9" s="14">
        <v>712.98876248241982</v>
      </c>
      <c r="K9" s="14">
        <v>682.41286438042255</v>
      </c>
      <c r="L9" s="14">
        <v>654.49173584415189</v>
      </c>
      <c r="M9" s="14">
        <v>628.13934425481079</v>
      </c>
      <c r="N9" s="14">
        <v>603.96611728825189</v>
      </c>
      <c r="O9" s="14">
        <v>582.55655607243784</v>
      </c>
      <c r="P9" s="14">
        <v>562.91095544433108</v>
      </c>
      <c r="Q9" s="14">
        <v>545.21407355090992</v>
      </c>
      <c r="R9" s="14">
        <v>528.79550186756444</v>
      </c>
      <c r="S9" s="14">
        <v>513.69916199789293</v>
      </c>
      <c r="T9" s="14">
        <v>499.47985944811921</v>
      </c>
      <c r="U9" s="14">
        <v>486.49920156576968</v>
      </c>
      <c r="V9" s="14">
        <v>474.4379571654149</v>
      </c>
      <c r="W9" s="14">
        <v>462.76512581381337</v>
      </c>
      <c r="X9" s="14">
        <v>451.90333736922213</v>
      </c>
      <c r="Y9" s="14">
        <v>441.22273582104395</v>
      </c>
      <c r="Z9" s="14">
        <v>430.79938966718987</v>
      </c>
      <c r="AA9" s="14">
        <v>420.47358926063424</v>
      </c>
      <c r="AB9" s="14">
        <v>410.39551747197368</v>
      </c>
      <c r="AC9" s="14">
        <v>400.49014784504021</v>
      </c>
      <c r="AD9" s="14">
        <v>390.79971608668461</v>
      </c>
      <c r="AE9" s="14">
        <v>381.29069759549327</v>
      </c>
      <c r="AF9" s="14">
        <v>371.81645527560374</v>
      </c>
      <c r="AG9" s="14">
        <v>362.5330370260034</v>
      </c>
      <c r="AH9" s="14">
        <v>353.2039428987971</v>
      </c>
      <c r="AI9" s="14">
        <v>344.03076599440504</v>
      </c>
      <c r="AJ9" s="14">
        <v>335.04132086192249</v>
      </c>
      <c r="AK9" s="14">
        <v>326.26790943662024</v>
      </c>
      <c r="AL9" s="14">
        <v>317.55126942873432</v>
      </c>
      <c r="AM9" s="14">
        <v>309.02023076263083</v>
      </c>
      <c r="AN9" s="14">
        <v>300.66239917257843</v>
      </c>
      <c r="AO9" s="14">
        <v>292.45404749031923</v>
      </c>
      <c r="AP9" s="14">
        <v>284.3762938445999</v>
      </c>
      <c r="AQ9" s="14">
        <v>276.45726041464633</v>
      </c>
      <c r="AR9" s="14">
        <v>268.7965540805148</v>
      </c>
      <c r="AS9" s="14">
        <v>261.33416786664185</v>
      </c>
      <c r="AT9" s="14">
        <v>254.02401061156294</v>
      </c>
      <c r="AU9" s="14">
        <v>246.958408950923</v>
      </c>
      <c r="AV9" s="14">
        <v>239.96527629294263</v>
      </c>
      <c r="AW9" s="14">
        <v>233.17745936769148</v>
      </c>
      <c r="AX9" s="14">
        <v>226.59195869077391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0.85</v>
      </c>
      <c r="D10" s="19">
        <v>912</v>
      </c>
      <c r="E10" s="19">
        <v>837</v>
      </c>
      <c r="F10" s="19">
        <v>790</v>
      </c>
      <c r="G10" s="19">
        <v>754</v>
      </c>
      <c r="H10" s="19">
        <v>764</v>
      </c>
      <c r="I10" s="19">
        <v>742</v>
      </c>
      <c r="J10" s="19">
        <v>716</v>
      </c>
      <c r="K10" s="19">
        <v>691</v>
      </c>
      <c r="L10" s="19">
        <v>640</v>
      </c>
      <c r="M10" s="19">
        <v>581</v>
      </c>
      <c r="N10" s="19">
        <v>560</v>
      </c>
      <c r="O10" s="19">
        <v>566</v>
      </c>
      <c r="P10" s="19">
        <v>572</v>
      </c>
      <c r="Q10" s="19">
        <v>548</v>
      </c>
      <c r="R10" s="19">
        <v>498</v>
      </c>
      <c r="S10" s="19">
        <v>468</v>
      </c>
      <c r="T10" s="19">
        <v>445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0.85</v>
      </c>
      <c r="D11" s="14"/>
      <c r="E11" s="14"/>
      <c r="F11" s="14"/>
      <c r="G11" s="14"/>
      <c r="H11" s="14"/>
      <c r="I11" s="14"/>
      <c r="J11" s="14">
        <v>1060.0688978278984</v>
      </c>
      <c r="K11" s="14">
        <v>1083.8133710553375</v>
      </c>
      <c r="L11" s="14">
        <v>1106.9856833387712</v>
      </c>
      <c r="M11" s="14">
        <v>1129.5782030209389</v>
      </c>
      <c r="N11" s="14">
        <v>1151.7141687550609</v>
      </c>
      <c r="O11" s="14">
        <v>1173.6290569963555</v>
      </c>
      <c r="P11" s="14">
        <v>1195.4053182256014</v>
      </c>
      <c r="Q11" s="14">
        <v>1216.9712907958531</v>
      </c>
      <c r="R11" s="14">
        <v>1238.2573506588722</v>
      </c>
      <c r="S11" s="14">
        <v>1259.1781648011806</v>
      </c>
      <c r="T11" s="14">
        <v>1279.6645755894601</v>
      </c>
      <c r="U11" s="14">
        <v>1299.6543858138205</v>
      </c>
      <c r="V11" s="14">
        <v>1319.1708279805334</v>
      </c>
      <c r="W11" s="14">
        <v>1338.2277933818559</v>
      </c>
      <c r="X11" s="14">
        <v>1356.8035213752246</v>
      </c>
      <c r="Y11" s="14">
        <v>1374.8972464929202</v>
      </c>
      <c r="Z11" s="14">
        <v>1392.5240210451739</v>
      </c>
      <c r="AA11" s="14">
        <v>1409.6858688791194</v>
      </c>
      <c r="AB11" s="14">
        <v>1426.3804451662004</v>
      </c>
      <c r="AC11" s="14">
        <v>1442.6316251195271</v>
      </c>
      <c r="AD11" s="14">
        <v>1458.456563355661</v>
      </c>
      <c r="AE11" s="14">
        <v>1473.8591744550426</v>
      </c>
      <c r="AF11" s="14">
        <v>1488.8474790262617</v>
      </c>
      <c r="AG11" s="14">
        <v>1503.441270335953</v>
      </c>
      <c r="AH11" s="14">
        <v>1517.644654089298</v>
      </c>
      <c r="AI11" s="14">
        <v>1531.4702381328307</v>
      </c>
      <c r="AJ11" s="14">
        <v>1544.9260049157726</v>
      </c>
      <c r="AK11" s="14">
        <v>1558.027055881603</v>
      </c>
      <c r="AL11" s="14">
        <v>1570.7844480084223</v>
      </c>
      <c r="AM11" s="14">
        <v>1583.204206671573</v>
      </c>
      <c r="AN11" s="14">
        <v>1595.2974080606318</v>
      </c>
      <c r="AO11" s="14">
        <v>1607.0738787790378</v>
      </c>
      <c r="AP11" s="14">
        <v>1618.5389128553388</v>
      </c>
      <c r="AQ11" s="14">
        <v>1629.7054273947888</v>
      </c>
      <c r="AR11" s="14">
        <v>1640.5790223224562</v>
      </c>
      <c r="AS11" s="14">
        <v>1651.1724331220889</v>
      </c>
      <c r="AT11" s="14">
        <v>1661.4911024515138</v>
      </c>
      <c r="AU11" s="14">
        <v>1671.5434060750308</v>
      </c>
      <c r="AV11" s="14">
        <v>1681.3380776302745</v>
      </c>
      <c r="AW11" s="14">
        <v>1690.8795946921437</v>
      </c>
      <c r="AX11" s="14">
        <v>1700.1758286495335</v>
      </c>
      <c r="AZ11" s="39" t="s">
        <v>29</v>
      </c>
      <c r="BA11" s="32">
        <f>(AR11-M11)</f>
        <v>511.00081930151737</v>
      </c>
      <c r="BB11" s="32">
        <f>7*(AR11-M11)/31</f>
        <v>115.38728177776198</v>
      </c>
      <c r="BC11" s="32">
        <f>(AR11-M11)/31</f>
        <v>16.483897396823142</v>
      </c>
      <c r="BD11" s="32">
        <f>AR13-M13</f>
        <v>-177.01011577496669</v>
      </c>
      <c r="BE11" s="32">
        <f>7*(AR13-M13)/31</f>
        <v>-39.970026142734419</v>
      </c>
      <c r="BF11" s="32">
        <f>(AR13-M13)/31</f>
        <v>-5.710003734676345</v>
      </c>
      <c r="BG11" s="32">
        <f>AR13</f>
        <v>148.77648255147457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0.85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1184</v>
      </c>
      <c r="Q12" s="14">
        <v>1197</v>
      </c>
      <c r="R12" s="14">
        <v>1216</v>
      </c>
      <c r="S12" s="14">
        <v>1230</v>
      </c>
      <c r="T12" s="14">
        <v>1245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0.85</v>
      </c>
      <c r="D13" s="14"/>
      <c r="E13" s="14"/>
      <c r="F13" s="14"/>
      <c r="G13" s="14"/>
      <c r="H13" s="14"/>
      <c r="I13" s="14"/>
      <c r="J13" s="14">
        <v>363.63354043344498</v>
      </c>
      <c r="K13" s="14">
        <v>350.14539313940361</v>
      </c>
      <c r="L13" s="14">
        <v>337.55813238635784</v>
      </c>
      <c r="M13" s="14">
        <v>325.78659832644126</v>
      </c>
      <c r="N13" s="14">
        <v>315.09239558912753</v>
      </c>
      <c r="O13" s="14">
        <v>305.67501567608184</v>
      </c>
      <c r="P13" s="14">
        <v>297.19116383027153</v>
      </c>
      <c r="Q13" s="14">
        <v>289.1260841938705</v>
      </c>
      <c r="R13" s="14">
        <v>281.47891049066794</v>
      </c>
      <c r="S13" s="14">
        <v>274.37720610112763</v>
      </c>
      <c r="T13" s="14">
        <v>267.76631919065125</v>
      </c>
      <c r="U13" s="14">
        <v>261.58367646566575</v>
      </c>
      <c r="V13" s="14">
        <v>255.87092689816811</v>
      </c>
      <c r="W13" s="14">
        <v>250.27409744709735</v>
      </c>
      <c r="X13" s="14">
        <v>244.56653576359378</v>
      </c>
      <c r="Y13" s="14">
        <v>238.8902848334973</v>
      </c>
      <c r="Z13" s="14">
        <v>233.35403562454707</v>
      </c>
      <c r="AA13" s="14">
        <v>227.94435121830699</v>
      </c>
      <c r="AB13" s="14">
        <v>222.64811153444492</v>
      </c>
      <c r="AC13" s="14">
        <v>217.47436853247115</v>
      </c>
      <c r="AD13" s="14">
        <v>212.32124740293881</v>
      </c>
      <c r="AE13" s="14">
        <v>207.20493748592651</v>
      </c>
      <c r="AF13" s="14">
        <v>202.16714811601838</v>
      </c>
      <c r="AG13" s="14">
        <v>197.19275096052928</v>
      </c>
      <c r="AH13" s="14">
        <v>192.29496793635008</v>
      </c>
      <c r="AI13" s="14">
        <v>187.50117560635704</v>
      </c>
      <c r="AJ13" s="14">
        <v>182.80845334298272</v>
      </c>
      <c r="AK13" s="14">
        <v>178.19565009374233</v>
      </c>
      <c r="AL13" s="14">
        <v>173.68349209447422</v>
      </c>
      <c r="AM13" s="14">
        <v>169.27079448316988</v>
      </c>
      <c r="AN13" s="14">
        <v>164.96259501824474</v>
      </c>
      <c r="AO13" s="14">
        <v>160.74854561389219</v>
      </c>
      <c r="AP13" s="14">
        <v>156.63495592412005</v>
      </c>
      <c r="AQ13" s="14">
        <v>152.65317883475933</v>
      </c>
      <c r="AR13" s="14">
        <v>148.77648255147457</v>
      </c>
      <c r="AS13" s="14">
        <v>144.97898690814486</v>
      </c>
      <c r="AT13" s="14">
        <v>141.29385317371577</v>
      </c>
      <c r="AU13" s="14">
        <v>137.70881243513929</v>
      </c>
      <c r="AV13" s="14">
        <v>134.21914249770919</v>
      </c>
      <c r="AW13" s="14">
        <v>130.8340403190507</v>
      </c>
      <c r="AX13" s="14">
        <v>127.53800302763344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0.85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348</v>
      </c>
      <c r="L14" s="14">
        <v>321</v>
      </c>
      <c r="M14" s="14">
        <v>309</v>
      </c>
      <c r="N14" s="14">
        <v>294</v>
      </c>
      <c r="O14" s="14">
        <v>292</v>
      </c>
      <c r="P14" s="14">
        <v>290</v>
      </c>
      <c r="Q14" s="14">
        <v>274</v>
      </c>
      <c r="R14" s="14">
        <v>250</v>
      </c>
      <c r="S14" s="14">
        <v>229</v>
      </c>
      <c r="T14" s="14">
        <v>222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557</v>
      </c>
      <c r="BJ14" s="27">
        <v>69</v>
      </c>
      <c r="BK14" s="27">
        <v>882</v>
      </c>
      <c r="BL14" s="27">
        <v>236</v>
      </c>
      <c r="BM14" s="27">
        <v>2763</v>
      </c>
      <c r="BN14" s="27">
        <v>600</v>
      </c>
    </row>
    <row r="15" spans="1:66" x14ac:dyDescent="0.25">
      <c r="A15" s="7" t="s">
        <v>7</v>
      </c>
      <c r="B15" s="8" t="s">
        <v>21</v>
      </c>
      <c r="C15" s="9">
        <v>0.85</v>
      </c>
      <c r="D15" s="10"/>
      <c r="E15" s="10"/>
      <c r="F15" s="10"/>
      <c r="G15" s="10"/>
      <c r="H15" s="10"/>
      <c r="I15" s="10"/>
      <c r="J15" s="10">
        <v>326.43252077940923</v>
      </c>
      <c r="K15" s="10">
        <v>332.79104799830782</v>
      </c>
      <c r="L15" s="10">
        <v>339.07219026881131</v>
      </c>
      <c r="M15" s="10">
        <v>345.22710644603393</v>
      </c>
      <c r="N15" s="10">
        <v>351.28419467854997</v>
      </c>
      <c r="O15" s="10">
        <v>357.32016413597523</v>
      </c>
      <c r="P15" s="10">
        <v>363.32431179638081</v>
      </c>
      <c r="Q15" s="10">
        <v>369.27528212707921</v>
      </c>
      <c r="R15" s="10">
        <v>375.16463423250173</v>
      </c>
      <c r="S15" s="10">
        <v>380.98236358068783</v>
      </c>
      <c r="T15" s="10">
        <v>386.70743390211862</v>
      </c>
      <c r="U15" s="10">
        <v>392.34264693701897</v>
      </c>
      <c r="V15" s="10">
        <v>397.88184276194897</v>
      </c>
      <c r="W15" s="10">
        <v>403.31502399216339</v>
      </c>
      <c r="X15" s="10">
        <v>408.62762611346761</v>
      </c>
      <c r="Y15" s="10">
        <v>413.81073778613973</v>
      </c>
      <c r="Z15" s="10">
        <v>418.85980780167642</v>
      </c>
      <c r="AA15" s="10">
        <v>423.77705927169393</v>
      </c>
      <c r="AB15" s="10">
        <v>428.56718831915225</v>
      </c>
      <c r="AC15" s="10">
        <v>433.23960747138898</v>
      </c>
      <c r="AD15" s="10">
        <v>437.79304764661879</v>
      </c>
      <c r="AE15" s="10">
        <v>442.2251342750061</v>
      </c>
      <c r="AF15" s="10">
        <v>446.54076247830426</v>
      </c>
      <c r="AG15" s="10">
        <v>450.74337095368577</v>
      </c>
      <c r="AH15" s="10">
        <v>454.83142440132184</v>
      </c>
      <c r="AI15" s="10">
        <v>458.80924409043666</v>
      </c>
      <c r="AJ15" s="10">
        <v>462.68273785986878</v>
      </c>
      <c r="AK15" s="10">
        <v>466.45543483198117</v>
      </c>
      <c r="AL15" s="10">
        <v>470.12767929377708</v>
      </c>
      <c r="AM15" s="10">
        <v>473.70303839154406</v>
      </c>
      <c r="AN15" s="10">
        <v>477.18385712722488</v>
      </c>
      <c r="AO15" s="10">
        <v>480.57278642177596</v>
      </c>
      <c r="AP15" s="10">
        <v>483.87196948356552</v>
      </c>
      <c r="AQ15" s="10">
        <v>487.08450791351379</v>
      </c>
      <c r="AR15" s="10">
        <v>490.21250224026903</v>
      </c>
      <c r="AS15" s="10">
        <v>493.25895828369767</v>
      </c>
      <c r="AT15" s="10">
        <v>496.22590356904647</v>
      </c>
      <c r="AU15" s="10">
        <v>499.11573740742807</v>
      </c>
      <c r="AV15" s="10">
        <v>501.93080399971052</v>
      </c>
      <c r="AW15" s="10">
        <v>504.67290648595781</v>
      </c>
      <c r="AX15" s="10">
        <v>507.34419219193956</v>
      </c>
      <c r="AZ15" s="35" t="s">
        <v>30</v>
      </c>
      <c r="BA15" s="32">
        <f>(AR15-M15)</f>
        <v>144.9853957942351</v>
      </c>
      <c r="BB15" s="32">
        <f>7*(AR15-M15)/31</f>
        <v>32.738637759988571</v>
      </c>
      <c r="BC15" s="32">
        <f>(AR15-M15)/31</f>
        <v>4.6769482514269392</v>
      </c>
      <c r="BD15" s="32">
        <f>AR17-M17</f>
        <v>-50.368508824450743</v>
      </c>
      <c r="BE15" s="32">
        <f>7*(AR17-M17)/31</f>
        <v>-11.373534250682427</v>
      </c>
      <c r="BF15" s="32">
        <f>(AR17-M17)/31</f>
        <v>-1.6247906072403466</v>
      </c>
      <c r="BG15" s="32">
        <f>AR17</f>
        <v>37.792586815098034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0.85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0.85</v>
      </c>
      <c r="D17" s="14"/>
      <c r="E17" s="14"/>
      <c r="F17" s="14"/>
      <c r="G17" s="14"/>
      <c r="H17" s="14"/>
      <c r="I17" s="14"/>
      <c r="J17" s="14">
        <v>99.873761834572491</v>
      </c>
      <c r="K17" s="14">
        <v>95.650823370933907</v>
      </c>
      <c r="L17" s="14">
        <v>91.806221794764298</v>
      </c>
      <c r="M17" s="14">
        <v>88.161095639548776</v>
      </c>
      <c r="N17" s="14">
        <v>84.813915410949846</v>
      </c>
      <c r="O17" s="14">
        <v>81.852327806477817</v>
      </c>
      <c r="P17" s="14">
        <v>79.127956930780783</v>
      </c>
      <c r="Q17" s="14">
        <v>76.674501117687782</v>
      </c>
      <c r="R17" s="14">
        <v>74.401458061698179</v>
      </c>
      <c r="S17" s="14">
        <v>72.31853820843348</v>
      </c>
      <c r="T17" s="14">
        <v>70.344827561361313</v>
      </c>
      <c r="U17" s="14">
        <v>68.54507078897484</v>
      </c>
      <c r="V17" s="14">
        <v>66.867115408227988</v>
      </c>
      <c r="W17" s="14">
        <v>65.237499182039471</v>
      </c>
      <c r="X17" s="14">
        <v>63.72133364680117</v>
      </c>
      <c r="Y17" s="14">
        <v>62.228656300078285</v>
      </c>
      <c r="Z17" s="14">
        <v>60.771183005248155</v>
      </c>
      <c r="AA17" s="14">
        <v>59.322480942741507</v>
      </c>
      <c r="AB17" s="14">
        <v>57.907625260761733</v>
      </c>
      <c r="AC17" s="14">
        <v>56.508053622298789</v>
      </c>
      <c r="AD17" s="14">
        <v>55.138216367093854</v>
      </c>
      <c r="AE17" s="14">
        <v>53.793108826806083</v>
      </c>
      <c r="AF17" s="14">
        <v>52.451855234657685</v>
      </c>
      <c r="AG17" s="14">
        <v>51.137998583664782</v>
      </c>
      <c r="AH17" s="14">
        <v>49.816291932262033</v>
      </c>
      <c r="AI17" s="14">
        <v>48.514577502454486</v>
      </c>
      <c r="AJ17" s="14">
        <v>47.236639094141509</v>
      </c>
      <c r="AK17" s="14">
        <v>45.987135681115056</v>
      </c>
      <c r="AL17" s="14">
        <v>44.743820146613778</v>
      </c>
      <c r="AM17" s="14">
        <v>43.52895459907586</v>
      </c>
      <c r="AN17" s="14">
        <v>42.337398620109418</v>
      </c>
      <c r="AO17" s="14">
        <v>41.167101338103961</v>
      </c>
      <c r="AP17" s="14">
        <v>40.014697637794541</v>
      </c>
      <c r="AQ17" s="14">
        <v>38.886212210279751</v>
      </c>
      <c r="AR17" s="14">
        <v>37.792586815098034</v>
      </c>
      <c r="AS17" s="14">
        <v>36.725376055550456</v>
      </c>
      <c r="AT17" s="14">
        <v>35.681568547528407</v>
      </c>
      <c r="AU17" s="14">
        <v>34.672598254251696</v>
      </c>
      <c r="AV17" s="14">
        <v>33.672816795366572</v>
      </c>
      <c r="AW17" s="14">
        <v>32.702733762620781</v>
      </c>
      <c r="AX17" s="14">
        <v>31.761047789249005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0.85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102</v>
      </c>
      <c r="L18" s="19">
        <v>93</v>
      </c>
      <c r="M18" s="19">
        <v>86</v>
      </c>
      <c r="N18" s="19">
        <v>82</v>
      </c>
      <c r="O18" s="19">
        <v>87</v>
      </c>
      <c r="P18" s="19">
        <v>84</v>
      </c>
      <c r="Q18" s="19">
        <v>85</v>
      </c>
      <c r="R18" s="19">
        <v>70</v>
      </c>
      <c r="S18" s="19">
        <v>67</v>
      </c>
      <c r="T18" s="19">
        <v>60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0.85</v>
      </c>
      <c r="D19" s="14"/>
      <c r="E19" s="14"/>
      <c r="F19" s="14"/>
      <c r="G19" s="14"/>
      <c r="H19" s="14"/>
      <c r="I19" s="14"/>
      <c r="J19" s="14">
        <v>788.86868442168907</v>
      </c>
      <c r="K19" s="14">
        <v>802.55123533186179</v>
      </c>
      <c r="L19" s="14">
        <v>815.90283180999154</v>
      </c>
      <c r="M19" s="14">
        <v>828.91932315238284</v>
      </c>
      <c r="N19" s="14">
        <v>841.6737757669049</v>
      </c>
      <c r="O19" s="14">
        <v>854.30304266293638</v>
      </c>
      <c r="P19" s="14">
        <v>866.85581797577754</v>
      </c>
      <c r="Q19" s="14">
        <v>879.29075358456419</v>
      </c>
      <c r="R19" s="14">
        <v>891.56689691883173</v>
      </c>
      <c r="S19" s="14">
        <v>903.6338030756765</v>
      </c>
      <c r="T19" s="14">
        <v>915.45075748513693</v>
      </c>
      <c r="U19" s="14">
        <v>926.98164550630554</v>
      </c>
      <c r="V19" s="14">
        <v>938.23972000926358</v>
      </c>
      <c r="W19" s="14">
        <v>949.23296873375966</v>
      </c>
      <c r="X19" s="14">
        <v>959.94875200452316</v>
      </c>
      <c r="Y19" s="14">
        <v>970.3866027849208</v>
      </c>
      <c r="Z19" s="14">
        <v>980.55514002663585</v>
      </c>
      <c r="AA19" s="14">
        <v>990.45549155762831</v>
      </c>
      <c r="AB19" s="14">
        <v>1000.0862698539266</v>
      </c>
      <c r="AC19" s="14">
        <v>1009.4613372246795</v>
      </c>
      <c r="AD19" s="14">
        <v>1018.5906520626908</v>
      </c>
      <c r="AE19" s="14">
        <v>1027.476331527201</v>
      </c>
      <c r="AF19" s="14">
        <v>1036.1229999088227</v>
      </c>
      <c r="AG19" s="14">
        <v>1044.5420699061992</v>
      </c>
      <c r="AH19" s="14">
        <v>1052.7358640205989</v>
      </c>
      <c r="AI19" s="14">
        <v>1060.7116826205934</v>
      </c>
      <c r="AJ19" s="14">
        <v>1068.4742006275626</v>
      </c>
      <c r="AK19" s="14">
        <v>1076.0321275510551</v>
      </c>
      <c r="AL19" s="14">
        <v>1083.3917817736299</v>
      </c>
      <c r="AM19" s="14">
        <v>1090.5566806241777</v>
      </c>
      <c r="AN19" s="14">
        <v>1097.533182568191</v>
      </c>
      <c r="AO19" s="14">
        <v>1104.3269464161403</v>
      </c>
      <c r="AP19" s="14">
        <v>1110.9410425822039</v>
      </c>
      <c r="AQ19" s="14">
        <v>1117.3829079699894</v>
      </c>
      <c r="AR19" s="14">
        <v>1123.6557836116722</v>
      </c>
      <c r="AS19" s="14">
        <v>1129.767001231379</v>
      </c>
      <c r="AT19" s="14">
        <v>1135.7197104438465</v>
      </c>
      <c r="AU19" s="14">
        <v>1141.5187432991208</v>
      </c>
      <c r="AV19" s="14">
        <v>1147.1691345770412</v>
      </c>
      <c r="AW19" s="14">
        <v>1152.6734798480766</v>
      </c>
      <c r="AX19" s="14">
        <v>1158.0363194572819</v>
      </c>
      <c r="AZ19" s="39" t="s">
        <v>29</v>
      </c>
      <c r="BA19" s="32">
        <f>(AR19-M19)</f>
        <v>294.73646045928933</v>
      </c>
      <c r="BB19" s="32">
        <f>7*(AR19-M19)/31</f>
        <v>66.553394297258876</v>
      </c>
      <c r="BC19" s="32">
        <f>(AR19-M19)/31</f>
        <v>9.507627756751269</v>
      </c>
      <c r="BD19" s="32">
        <f>AR21-M21</f>
        <v>-101.7201532459694</v>
      </c>
      <c r="BE19" s="32">
        <f>7*(AR21-M21)/31</f>
        <v>-22.969066861993088</v>
      </c>
      <c r="BF19" s="32">
        <f>(AR21-M21)/31</f>
        <v>-3.2812952659990127</v>
      </c>
      <c r="BG19" s="32">
        <f>AR21</f>
        <v>85.335386136625644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0.85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899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0.85</v>
      </c>
      <c r="D21" s="14"/>
      <c r="E21" s="14"/>
      <c r="F21" s="14"/>
      <c r="G21" s="14"/>
      <c r="H21" s="14"/>
      <c r="I21" s="14"/>
      <c r="J21" s="14">
        <v>208.82123520691269</v>
      </c>
      <c r="K21" s="14">
        <v>201.06553497879034</v>
      </c>
      <c r="L21" s="14">
        <v>193.82701725950275</v>
      </c>
      <c r="M21" s="14">
        <v>187.05553938259504</v>
      </c>
      <c r="N21" s="14">
        <v>180.90336574454332</v>
      </c>
      <c r="O21" s="14">
        <v>175.48927165387579</v>
      </c>
      <c r="P21" s="14">
        <v>170.61486427881385</v>
      </c>
      <c r="Q21" s="14">
        <v>165.98410046981857</v>
      </c>
      <c r="R21" s="14">
        <v>161.59583600963549</v>
      </c>
      <c r="S21" s="14">
        <v>157.52307641432111</v>
      </c>
      <c r="T21" s="14">
        <v>153.73194154857578</v>
      </c>
      <c r="U21" s="14">
        <v>150.18491994294698</v>
      </c>
      <c r="V21" s="14">
        <v>146.90653533008435</v>
      </c>
      <c r="W21" s="14">
        <v>143.69308734712513</v>
      </c>
      <c r="X21" s="14">
        <v>140.41559471366341</v>
      </c>
      <c r="Y21" s="14">
        <v>137.15496385722764</v>
      </c>
      <c r="Z21" s="14">
        <v>133.97606339470167</v>
      </c>
      <c r="AA21" s="14">
        <v>130.86816383585764</v>
      </c>
      <c r="AB21" s="14">
        <v>127.82455445658115</v>
      </c>
      <c r="AC21" s="14">
        <v>124.85076879275431</v>
      </c>
      <c r="AD21" s="14">
        <v>121.88776378237142</v>
      </c>
      <c r="AE21" s="14">
        <v>118.94574565591559</v>
      </c>
      <c r="AF21" s="14">
        <v>116.0488223585245</v>
      </c>
      <c r="AG21" s="14">
        <v>113.18837081372894</v>
      </c>
      <c r="AH21" s="14">
        <v>110.37171446667217</v>
      </c>
      <c r="AI21" s="14">
        <v>107.61452677196979</v>
      </c>
      <c r="AJ21" s="14">
        <v>104.91555767435753</v>
      </c>
      <c r="AK21" s="14">
        <v>102.26175799507055</v>
      </c>
      <c r="AL21" s="14">
        <v>99.66564774123627</v>
      </c>
      <c r="AM21" s="14">
        <v>97.126876037378523</v>
      </c>
      <c r="AN21" s="14">
        <v>94.648229648208755</v>
      </c>
      <c r="AO21" s="14">
        <v>92.22380239982995</v>
      </c>
      <c r="AP21" s="14">
        <v>89.856740337381268</v>
      </c>
      <c r="AQ21" s="14">
        <v>87.56564303968652</v>
      </c>
      <c r="AR21" s="14">
        <v>85.335386136625644</v>
      </c>
      <c r="AS21" s="14">
        <v>83.149899756904091</v>
      </c>
      <c r="AT21" s="14">
        <v>81.029278561180234</v>
      </c>
      <c r="AU21" s="14">
        <v>78.966495249305609</v>
      </c>
      <c r="AV21" s="14">
        <v>76.95832313413176</v>
      </c>
      <c r="AW21" s="14">
        <v>75.010668539518477</v>
      </c>
      <c r="AX21" s="14">
        <v>73.114249763319066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0.85</v>
      </c>
      <c r="D22" s="14">
        <v>301</v>
      </c>
      <c r="E22" s="14">
        <v>279</v>
      </c>
      <c r="F22" s="14">
        <v>258</v>
      </c>
      <c r="G22" s="14">
        <v>221</v>
      </c>
      <c r="H22" s="14">
        <v>208</v>
      </c>
      <c r="I22" s="14">
        <v>219</v>
      </c>
      <c r="J22" s="14">
        <v>204</v>
      </c>
      <c r="K22" s="14">
        <v>187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148</v>
      </c>
      <c r="S22" s="14">
        <v>134</v>
      </c>
      <c r="T22" s="14">
        <v>124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45</v>
      </c>
      <c r="BK22" s="27">
        <v>273</v>
      </c>
      <c r="BL22" s="27">
        <v>128</v>
      </c>
      <c r="BM22" s="27">
        <v>2011</v>
      </c>
      <c r="BN22" s="27">
        <v>552</v>
      </c>
    </row>
    <row r="23" spans="1:66" x14ac:dyDescent="0.25">
      <c r="A23" s="7" t="s">
        <v>8</v>
      </c>
      <c r="B23" s="8" t="s">
        <v>21</v>
      </c>
      <c r="C23" s="9">
        <v>0.85</v>
      </c>
      <c r="D23" s="10"/>
      <c r="E23" s="10"/>
      <c r="F23" s="10"/>
      <c r="G23" s="10"/>
      <c r="H23" s="10"/>
      <c r="I23" s="10"/>
      <c r="J23" s="10">
        <v>204.45966886867339</v>
      </c>
      <c r="K23" s="10">
        <v>207.88533786112049</v>
      </c>
      <c r="L23" s="10">
        <v>211.26989772283645</v>
      </c>
      <c r="M23" s="10">
        <v>214.58371312273243</v>
      </c>
      <c r="N23" s="10">
        <v>217.84446160175474</v>
      </c>
      <c r="O23" s="10">
        <v>221.09490797516196</v>
      </c>
      <c r="P23" s="10">
        <v>224.3304641801505</v>
      </c>
      <c r="Q23" s="10">
        <v>227.53881077387447</v>
      </c>
      <c r="R23" s="10">
        <v>230.71694713031815</v>
      </c>
      <c r="S23" s="10">
        <v>233.8578448386956</v>
      </c>
      <c r="T23" s="10">
        <v>236.94896772038919</v>
      </c>
      <c r="U23" s="10">
        <v>239.99272712491816</v>
      </c>
      <c r="V23" s="10">
        <v>242.98475363701587</v>
      </c>
      <c r="W23" s="10">
        <v>245.92011093497609</v>
      </c>
      <c r="X23" s="10">
        <v>248.79032447706527</v>
      </c>
      <c r="Y23" s="10">
        <v>251.59074981322101</v>
      </c>
      <c r="Z23" s="10">
        <v>254.31849706332281</v>
      </c>
      <c r="AA23" s="10">
        <v>256.97450998548686</v>
      </c>
      <c r="AB23" s="10">
        <v>259.56228066272843</v>
      </c>
      <c r="AC23" s="10">
        <v>262.08642752024844</v>
      </c>
      <c r="AD23" s="10">
        <v>264.54609672427961</v>
      </c>
      <c r="AE23" s="10">
        <v>266.94049072298657</v>
      </c>
      <c r="AF23" s="10">
        <v>269.27229971581141</v>
      </c>
      <c r="AG23" s="10">
        <v>271.54296416297672</v>
      </c>
      <c r="AH23" s="10">
        <v>273.75162800416643</v>
      </c>
      <c r="AI23" s="10">
        <v>275.9008990754819</v>
      </c>
      <c r="AJ23" s="10">
        <v>277.99381226592908</v>
      </c>
      <c r="AK23" s="10">
        <v>280.03194609100831</v>
      </c>
      <c r="AL23" s="10">
        <v>282.01576585482815</v>
      </c>
      <c r="AM23" s="10">
        <v>283.94733738210965</v>
      </c>
      <c r="AN23" s="10">
        <v>285.82785021235395</v>
      </c>
      <c r="AO23" s="10">
        <v>287.65871625829766</v>
      </c>
      <c r="AP23" s="10">
        <v>289.44109557828159</v>
      </c>
      <c r="AQ23" s="10">
        <v>291.17666315808236</v>
      </c>
      <c r="AR23" s="10">
        <v>292.86655276118989</v>
      </c>
      <c r="AS23" s="10">
        <v>294.51238742357123</v>
      </c>
      <c r="AT23" s="10">
        <v>296.11526221504232</v>
      </c>
      <c r="AU23" s="10">
        <v>297.67647586384271</v>
      </c>
      <c r="AV23" s="10">
        <v>299.19729137677945</v>
      </c>
      <c r="AW23" s="10">
        <v>300.67868639422329</v>
      </c>
      <c r="AX23" s="10">
        <v>302.12182138212899</v>
      </c>
      <c r="AZ23" s="35" t="s">
        <v>30</v>
      </c>
      <c r="BA23" s="32">
        <f>(AR23-M23)</f>
        <v>78.28283963845746</v>
      </c>
      <c r="BB23" s="32">
        <f>7*(AR23-M23)/31</f>
        <v>17.676770240942005</v>
      </c>
      <c r="BC23" s="32">
        <f>(AR23-M23)/31</f>
        <v>2.5252528915631438</v>
      </c>
      <c r="BD23" s="32">
        <f>AR25-M25</f>
        <v>-27.017537522005966</v>
      </c>
      <c r="BE23" s="32">
        <f>7*(AR25-M25)/31</f>
        <v>-6.100734279162638</v>
      </c>
      <c r="BF23" s="32">
        <f>(AR25-M25)/31</f>
        <v>-0.87153346845180535</v>
      </c>
      <c r="BG23" s="32">
        <f>AR25</f>
        <v>20.340455183962916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0.85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232</v>
      </c>
      <c r="T24" s="14">
        <v>235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0.85</v>
      </c>
      <c r="D25" s="14"/>
      <c r="E25" s="14"/>
      <c r="F25" s="14"/>
      <c r="G25" s="14"/>
      <c r="H25" s="14"/>
      <c r="I25" s="14"/>
      <c r="J25" s="14">
        <v>53.533668431208525</v>
      </c>
      <c r="K25" s="14">
        <v>51.30572481006422</v>
      </c>
      <c r="L25" s="14">
        <v>49.284406568960264</v>
      </c>
      <c r="M25" s="14">
        <v>47.357992705968883</v>
      </c>
      <c r="N25" s="14">
        <v>45.586950205381818</v>
      </c>
      <c r="O25" s="14">
        <v>44.021680403173818</v>
      </c>
      <c r="P25" s="14">
        <v>42.577707579758865</v>
      </c>
      <c r="Q25" s="14">
        <v>41.277729435264177</v>
      </c>
      <c r="R25" s="14">
        <v>40.075255374578134</v>
      </c>
      <c r="S25" s="14">
        <v>38.977599752358529</v>
      </c>
      <c r="T25" s="14">
        <v>37.930392600220827</v>
      </c>
      <c r="U25" s="14">
        <v>36.976692346876284</v>
      </c>
      <c r="V25" s="14">
        <v>36.084136400996996</v>
      </c>
      <c r="W25" s="14">
        <v>35.213892888466965</v>
      </c>
      <c r="X25" s="14">
        <v>34.404366631754314</v>
      </c>
      <c r="Y25" s="14">
        <v>33.606308630905552</v>
      </c>
      <c r="Z25" s="14">
        <v>32.826627402785235</v>
      </c>
      <c r="AA25" s="14">
        <v>32.048746928925475</v>
      </c>
      <c r="AB25" s="14">
        <v>31.288501753236744</v>
      </c>
      <c r="AC25" s="14">
        <v>30.531167974124028</v>
      </c>
      <c r="AD25" s="14">
        <v>29.789550726296653</v>
      </c>
      <c r="AE25" s="14">
        <v>29.060784468955852</v>
      </c>
      <c r="AF25" s="14">
        <v>28.33348078806852</v>
      </c>
      <c r="AG25" s="14">
        <v>27.621257533572454</v>
      </c>
      <c r="AH25" s="14">
        <v>26.9039658312394</v>
      </c>
      <c r="AI25" s="14">
        <v>26.196294436930252</v>
      </c>
      <c r="AJ25" s="14">
        <v>25.500204882236879</v>
      </c>
      <c r="AK25" s="14">
        <v>24.818273999503361</v>
      </c>
      <c r="AL25" s="14">
        <v>24.138613773892857</v>
      </c>
      <c r="AM25" s="14">
        <v>23.475656470449536</v>
      </c>
      <c r="AN25" s="14">
        <v>22.824628485119</v>
      </c>
      <c r="AO25" s="14">
        <v>22.185185108065927</v>
      </c>
      <c r="AP25" s="14">
        <v>21.555095617374679</v>
      </c>
      <c r="AQ25" s="14">
        <v>20.938825693643672</v>
      </c>
      <c r="AR25" s="14">
        <v>20.340455183962916</v>
      </c>
      <c r="AS25" s="14">
        <v>19.755433668923434</v>
      </c>
      <c r="AT25" s="14">
        <v>19.184189405222934</v>
      </c>
      <c r="AU25" s="14">
        <v>18.63196248354873</v>
      </c>
      <c r="AV25" s="14">
        <v>18.084090295136228</v>
      </c>
      <c r="AW25" s="14">
        <v>17.55269313934393</v>
      </c>
      <c r="AX25" s="14">
        <v>17.036551028627883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0.85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35</v>
      </c>
      <c r="S26" s="19">
        <v>33</v>
      </c>
      <c r="T26" s="19">
        <v>32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0.85</v>
      </c>
      <c r="D27" s="14"/>
      <c r="E27" s="14"/>
      <c r="F27" s="14"/>
      <c r="G27" s="14"/>
      <c r="H27" s="14"/>
      <c r="I27" s="14"/>
      <c r="J27" s="14">
        <v>783.9081256524521</v>
      </c>
      <c r="K27" s="14">
        <v>798.61339992580565</v>
      </c>
      <c r="L27" s="14">
        <v>812.96729803292897</v>
      </c>
      <c r="M27" s="14">
        <v>826.96450733103279</v>
      </c>
      <c r="N27" s="14">
        <v>840.6764822015283</v>
      </c>
      <c r="O27" s="14">
        <v>854.24629881561361</v>
      </c>
      <c r="P27" s="14">
        <v>867.72221233196012</v>
      </c>
      <c r="Q27" s="14">
        <v>881.05996920487064</v>
      </c>
      <c r="R27" s="14">
        <v>894.21842599802346</v>
      </c>
      <c r="S27" s="14">
        <v>907.14775536382717</v>
      </c>
      <c r="T27" s="14">
        <v>919.80717575646588</v>
      </c>
      <c r="U27" s="14">
        <v>932.158818072136</v>
      </c>
      <c r="V27" s="14">
        <v>944.2173901759827</v>
      </c>
      <c r="W27" s="14">
        <v>955.99153548588879</v>
      </c>
      <c r="X27" s="14">
        <v>967.46801540383217</v>
      </c>
      <c r="Y27" s="14">
        <v>978.64641744591631</v>
      </c>
      <c r="Z27" s="14">
        <v>989.53619382702743</v>
      </c>
      <c r="AA27" s="14">
        <v>1000.1386890873607</v>
      </c>
      <c r="AB27" s="14">
        <v>1010.4525372963574</v>
      </c>
      <c r="AC27" s="14">
        <v>1020.4922768293213</v>
      </c>
      <c r="AD27" s="14">
        <v>1030.2683580364089</v>
      </c>
      <c r="AE27" s="14">
        <v>1039.7835342350097</v>
      </c>
      <c r="AF27" s="14">
        <v>1049.0427668025995</v>
      </c>
      <c r="AG27" s="14">
        <v>1058.0582973686201</v>
      </c>
      <c r="AH27" s="14">
        <v>1066.83277161674</v>
      </c>
      <c r="AI27" s="14">
        <v>1075.3739141915044</v>
      </c>
      <c r="AJ27" s="14">
        <v>1083.6864904567087</v>
      </c>
      <c r="AK27" s="14">
        <v>1091.7798353015792</v>
      </c>
      <c r="AL27" s="14">
        <v>1099.6609225254965</v>
      </c>
      <c r="AM27" s="14">
        <v>1107.3333762950838</v>
      </c>
      <c r="AN27" s="14">
        <v>1114.8041134393175</v>
      </c>
      <c r="AO27" s="14">
        <v>1122.0792284572017</v>
      </c>
      <c r="AP27" s="14">
        <v>1129.1619530710245</v>
      </c>
      <c r="AQ27" s="14">
        <v>1136.0603023738809</v>
      </c>
      <c r="AR27" s="14">
        <v>1142.7777109509957</v>
      </c>
      <c r="AS27" s="14">
        <v>1149.3220826530246</v>
      </c>
      <c r="AT27" s="14">
        <v>1155.6967565510909</v>
      </c>
      <c r="AU27" s="14">
        <v>1161.9069066073641</v>
      </c>
      <c r="AV27" s="14">
        <v>1167.9579367081831</v>
      </c>
      <c r="AW27" s="14">
        <v>1173.8525833064739</v>
      </c>
      <c r="AX27" s="14">
        <v>1179.5957105210578</v>
      </c>
      <c r="AZ27" s="39" t="s">
        <v>29</v>
      </c>
      <c r="BA27" s="32">
        <f>(AR27-M27)</f>
        <v>315.81320361996291</v>
      </c>
      <c r="BB27" s="32">
        <f>7*(AR27-M27)/31</f>
        <v>71.312658881927106</v>
      </c>
      <c r="BC27" s="32">
        <f>(AR27-M27)/31</f>
        <v>10.187522697418158</v>
      </c>
      <c r="BD27" s="32">
        <f>AR29-M29</f>
        <v>-110.29041564041539</v>
      </c>
      <c r="BE27" s="32">
        <f>7*(AR29-M29)/31</f>
        <v>-24.904287402674441</v>
      </c>
      <c r="BF27" s="32">
        <f>(AR29-M29)/31</f>
        <v>-3.5577553432392062</v>
      </c>
      <c r="BG27" s="32">
        <f>AR29</f>
        <v>93.078817039130612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0.85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0.85</v>
      </c>
      <c r="D29" s="14"/>
      <c r="E29" s="14"/>
      <c r="F29" s="14"/>
      <c r="G29" s="14"/>
      <c r="H29" s="14"/>
      <c r="I29" s="14"/>
      <c r="J29" s="14">
        <v>226.91109995500062</v>
      </c>
      <c r="K29" s="14">
        <v>218.51799455624143</v>
      </c>
      <c r="L29" s="14">
        <v>210.68743902176766</v>
      </c>
      <c r="M29" s="14">
        <v>203.369232679546</v>
      </c>
      <c r="N29" s="14">
        <v>196.72178996240223</v>
      </c>
      <c r="O29" s="14">
        <v>190.85959088284267</v>
      </c>
      <c r="P29" s="14">
        <v>185.57138647157296</v>
      </c>
      <c r="Q29" s="14">
        <v>180.53700339175248</v>
      </c>
      <c r="R29" s="14">
        <v>175.75743629256493</v>
      </c>
      <c r="S29" s="14">
        <v>171.31287804721549</v>
      </c>
      <c r="T29" s="14">
        <v>167.17514930982983</v>
      </c>
      <c r="U29" s="14">
        <v>163.30894935519382</v>
      </c>
      <c r="V29" s="14">
        <v>159.73882842937093</v>
      </c>
      <c r="W29" s="14">
        <v>156.24491678474109</v>
      </c>
      <c r="X29" s="14">
        <v>152.68298770996114</v>
      </c>
      <c r="Y29" s="14">
        <v>149.14325268027829</v>
      </c>
      <c r="Z29" s="14">
        <v>145.68771690580903</v>
      </c>
      <c r="AA29" s="14">
        <v>142.31514810997851</v>
      </c>
      <c r="AB29" s="14">
        <v>139.01540408731285</v>
      </c>
      <c r="AC29" s="14">
        <v>135.79333736123888</v>
      </c>
      <c r="AD29" s="14">
        <v>132.58665915784616</v>
      </c>
      <c r="AE29" s="14">
        <v>129.40331335866236</v>
      </c>
      <c r="AF29" s="14">
        <v>126.26895713506724</v>
      </c>
      <c r="AG29" s="14">
        <v>123.17399699415839</v>
      </c>
      <c r="AH29" s="14">
        <v>120.1273230621087</v>
      </c>
      <c r="AI29" s="14">
        <v>117.14613227339365</v>
      </c>
      <c r="AJ29" s="14">
        <v>114.2275881732732</v>
      </c>
      <c r="AK29" s="14">
        <v>111.36063557843976</v>
      </c>
      <c r="AL29" s="14">
        <v>108.55674161130986</v>
      </c>
      <c r="AM29" s="14">
        <v>105.81438464467345</v>
      </c>
      <c r="AN29" s="14">
        <v>103.13696046198515</v>
      </c>
      <c r="AO29" s="14">
        <v>100.51792547080993</v>
      </c>
      <c r="AP29" s="14">
        <v>97.96235008073306</v>
      </c>
      <c r="AQ29" s="14">
        <v>95.488386957112695</v>
      </c>
      <c r="AR29" s="14">
        <v>93.078817039130612</v>
      </c>
      <c r="AS29" s="14">
        <v>90.720357974099016</v>
      </c>
      <c r="AT29" s="14">
        <v>88.431207036630909</v>
      </c>
      <c r="AU29" s="14">
        <v>86.203664903532299</v>
      </c>
      <c r="AV29" s="14">
        <v>84.036007133834431</v>
      </c>
      <c r="AW29" s="14">
        <v>81.932489481473425</v>
      </c>
      <c r="AX29" s="14">
        <v>79.884337594273262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0.85</v>
      </c>
      <c r="D30" s="14">
        <v>277</v>
      </c>
      <c r="E30" s="14">
        <v>264</v>
      </c>
      <c r="F30" s="14">
        <v>253</v>
      </c>
      <c r="G30" s="14">
        <v>233</v>
      </c>
      <c r="H30" s="14">
        <v>220</v>
      </c>
      <c r="I30" s="14">
        <v>241</v>
      </c>
      <c r="J30" s="14">
        <v>224</v>
      </c>
      <c r="K30" s="14">
        <v>212</v>
      </c>
      <c r="L30" s="14">
        <v>206</v>
      </c>
      <c r="M30" s="14">
        <v>203</v>
      </c>
      <c r="N30" s="14">
        <v>196</v>
      </c>
      <c r="O30" s="14">
        <v>198</v>
      </c>
      <c r="P30" s="14">
        <v>215</v>
      </c>
      <c r="Q30" s="14">
        <v>199</v>
      </c>
      <c r="R30" s="14">
        <v>191</v>
      </c>
      <c r="S30" s="14">
        <v>181</v>
      </c>
      <c r="T30" s="14">
        <v>178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63</v>
      </c>
      <c r="BJ30" s="27">
        <v>21</v>
      </c>
      <c r="BK30" s="27">
        <v>163</v>
      </c>
      <c r="BL30" s="27">
        <v>88</v>
      </c>
      <c r="BM30" s="27">
        <v>1714</v>
      </c>
      <c r="BN30" s="27">
        <v>500</v>
      </c>
    </row>
    <row r="31" spans="1:66" x14ac:dyDescent="0.25">
      <c r="A31" s="7" t="s">
        <v>9</v>
      </c>
      <c r="B31" s="8" t="s">
        <v>21</v>
      </c>
      <c r="C31" s="9">
        <v>0.85</v>
      </c>
      <c r="D31" s="10"/>
      <c r="E31" s="10"/>
      <c r="F31" s="10"/>
      <c r="G31" s="10"/>
      <c r="H31" s="10"/>
      <c r="I31" s="10"/>
      <c r="J31" s="10">
        <v>191.24446272735787</v>
      </c>
      <c r="K31" s="10">
        <v>194.44392239710439</v>
      </c>
      <c r="L31" s="10">
        <v>197.60367233160252</v>
      </c>
      <c r="M31" s="10">
        <v>200.70353917035146</v>
      </c>
      <c r="N31" s="10">
        <v>203.75466092886717</v>
      </c>
      <c r="O31" s="10">
        <v>206.79373075693564</v>
      </c>
      <c r="P31" s="10">
        <v>209.813801805428</v>
      </c>
      <c r="Q31" s="10">
        <v>212.80520731831589</v>
      </c>
      <c r="R31" s="10">
        <v>215.76165008483196</v>
      </c>
      <c r="S31" s="10">
        <v>218.68026730460218</v>
      </c>
      <c r="T31" s="10">
        <v>221.55206801731123</v>
      </c>
      <c r="U31" s="10">
        <v>224.37726680272675</v>
      </c>
      <c r="V31" s="10">
        <v>227.15415656038698</v>
      </c>
      <c r="W31" s="10">
        <v>229.87711079237778</v>
      </c>
      <c r="X31" s="10">
        <v>232.53963303772522</v>
      </c>
      <c r="Y31" s="10">
        <v>235.13703186293984</v>
      </c>
      <c r="Z31" s="10">
        <v>237.66759751498176</v>
      </c>
      <c r="AA31" s="10">
        <v>240.13278513728875</v>
      </c>
      <c r="AB31" s="10">
        <v>242.53368283339597</v>
      </c>
      <c r="AC31" s="10">
        <v>244.87562652993384</v>
      </c>
      <c r="AD31" s="10">
        <v>247.1582030862578</v>
      </c>
      <c r="AE31" s="10">
        <v>249.37957926632043</v>
      </c>
      <c r="AF31" s="10">
        <v>251.54214801989792</v>
      </c>
      <c r="AG31" s="10">
        <v>253.64818578380812</v>
      </c>
      <c r="AH31" s="10">
        <v>255.69695834867053</v>
      </c>
      <c r="AI31" s="10">
        <v>257.69026936317715</v>
      </c>
      <c r="AJ31" s="10">
        <v>259.63128759932528</v>
      </c>
      <c r="AK31" s="10">
        <v>261.52221660402245</v>
      </c>
      <c r="AL31" s="10">
        <v>263.36285880374675</v>
      </c>
      <c r="AM31" s="10">
        <v>265.15481825219808</v>
      </c>
      <c r="AN31" s="10">
        <v>266.89937274316839</v>
      </c>
      <c r="AO31" s="10">
        <v>268.59787772583985</v>
      </c>
      <c r="AP31" s="10">
        <v>270.25140445487239</v>
      </c>
      <c r="AQ31" s="10">
        <v>271.86150829168679</v>
      </c>
      <c r="AR31" s="10">
        <v>273.42924339003577</v>
      </c>
      <c r="AS31" s="10">
        <v>274.95611737719736</v>
      </c>
      <c r="AT31" s="10">
        <v>276.44314682914012</v>
      </c>
      <c r="AU31" s="10">
        <v>277.89153094560061</v>
      </c>
      <c r="AV31" s="10">
        <v>279.30244918789344</v>
      </c>
      <c r="AW31" s="10">
        <v>280.67680064354636</v>
      </c>
      <c r="AX31" s="10">
        <v>282.01566103842873</v>
      </c>
      <c r="AZ31" s="35" t="s">
        <v>30</v>
      </c>
      <c r="BA31" s="32">
        <f>(AR31-M31)</f>
        <v>72.725704219684303</v>
      </c>
      <c r="BB31" s="32">
        <f>7*(AR31-M31)/31</f>
        <v>16.421933210896455</v>
      </c>
      <c r="BC31" s="32">
        <f>(AR31-M31)/31</f>
        <v>2.3459904586994935</v>
      </c>
      <c r="BD31" s="32">
        <f>AR33-M33</f>
        <v>-25.501395880956963</v>
      </c>
      <c r="BE31" s="32">
        <f>7*(AR33-M33)/31</f>
        <v>-5.7583797150547973</v>
      </c>
      <c r="BF31" s="32">
        <f>(AR33-M33)/31</f>
        <v>-0.82262567357925687</v>
      </c>
      <c r="BG31" s="32">
        <f>AR33</f>
        <v>19.043331387669092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0.85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0.85</v>
      </c>
      <c r="D33" s="14"/>
      <c r="E33" s="14"/>
      <c r="F33" s="14"/>
      <c r="G33" s="14"/>
      <c r="H33" s="14"/>
      <c r="I33" s="14"/>
      <c r="J33" s="14">
        <v>50.616560293858939</v>
      </c>
      <c r="K33" s="14">
        <v>48.429165669728889</v>
      </c>
      <c r="L33" s="14">
        <v>46.428436439203011</v>
      </c>
      <c r="M33" s="14">
        <v>44.544727268626055</v>
      </c>
      <c r="N33" s="14">
        <v>42.817758889100318</v>
      </c>
      <c r="O33" s="14">
        <v>41.287416963149326</v>
      </c>
      <c r="P33" s="14">
        <v>39.885055828025536</v>
      </c>
      <c r="Q33" s="14">
        <v>38.621611841704656</v>
      </c>
      <c r="R33" s="14">
        <v>37.448541284724755</v>
      </c>
      <c r="S33" s="14">
        <v>36.367970091716074</v>
      </c>
      <c r="T33" s="14">
        <v>35.353466261439124</v>
      </c>
      <c r="U33" s="14">
        <v>34.426771618646669</v>
      </c>
      <c r="V33" s="14">
        <v>33.567296620073343</v>
      </c>
      <c r="W33" s="14">
        <v>32.737088163974775</v>
      </c>
      <c r="X33" s="14">
        <v>31.964501467640098</v>
      </c>
      <c r="Y33" s="14">
        <v>31.205305202239401</v>
      </c>
      <c r="Z33" s="14">
        <v>30.464603945047578</v>
      </c>
      <c r="AA33" s="14">
        <v>29.732192005279767</v>
      </c>
      <c r="AB33" s="14">
        <v>29.017605212639843</v>
      </c>
      <c r="AC33" s="14">
        <v>28.317762808423417</v>
      </c>
      <c r="AD33" s="14">
        <v>27.633283470347273</v>
      </c>
      <c r="AE33" s="14">
        <v>26.961873276310882</v>
      </c>
      <c r="AF33" s="14">
        <v>26.293215621358051</v>
      </c>
      <c r="AG33" s="14">
        <v>25.637919038997609</v>
      </c>
      <c r="AH33" s="14">
        <v>24.979784674260227</v>
      </c>
      <c r="AI33" s="14">
        <v>24.333234594302688</v>
      </c>
      <c r="AJ33" s="14">
        <v>23.70027475354388</v>
      </c>
      <c r="AK33" s="14">
        <v>23.08316091326061</v>
      </c>
      <c r="AL33" s="14">
        <v>22.470569432409366</v>
      </c>
      <c r="AM33" s="14">
        <v>21.870470606839511</v>
      </c>
      <c r="AN33" s="14">
        <v>21.282933819389001</v>
      </c>
      <c r="AO33" s="14">
        <v>20.705919716022702</v>
      </c>
      <c r="AP33" s="14">
        <v>20.138288657665193</v>
      </c>
      <c r="AQ33" s="14">
        <v>19.581455581803457</v>
      </c>
      <c r="AR33" s="14">
        <v>19.043331387669092</v>
      </c>
      <c r="AS33" s="14">
        <v>18.519667142734246</v>
      </c>
      <c r="AT33" s="14">
        <v>18.006230113442044</v>
      </c>
      <c r="AU33" s="14">
        <v>17.509992737295171</v>
      </c>
      <c r="AV33" s="14">
        <v>17.019168466141597</v>
      </c>
      <c r="AW33" s="14">
        <v>16.542658345491709</v>
      </c>
      <c r="AX33" s="14">
        <v>16.080495160008322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0.85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50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37</v>
      </c>
      <c r="T34" s="19">
        <v>36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0.85</v>
      </c>
      <c r="D35" s="14"/>
      <c r="E35" s="14"/>
      <c r="F35" s="14"/>
      <c r="G35" s="14"/>
      <c r="H35" s="14"/>
      <c r="I35" s="14"/>
      <c r="J35" s="14">
        <v>446.3229444923</v>
      </c>
      <c r="K35" s="14">
        <v>455.51761727827494</v>
      </c>
      <c r="L35" s="14">
        <v>464.49479702731207</v>
      </c>
      <c r="M35" s="14">
        <v>473.25072588920142</v>
      </c>
      <c r="N35" s="14">
        <v>481.82646019842986</v>
      </c>
      <c r="O35" s="14">
        <v>490.30940921733657</v>
      </c>
      <c r="P35" s="14">
        <v>498.72765692710414</v>
      </c>
      <c r="Q35" s="14">
        <v>507.05362801726199</v>
      </c>
      <c r="R35" s="14">
        <v>515.26306648022694</v>
      </c>
      <c r="S35" s="14">
        <v>523.32706373091196</v>
      </c>
      <c r="T35" s="14">
        <v>531.22164436000037</v>
      </c>
      <c r="U35" s="14">
        <v>538.92361400757159</v>
      </c>
      <c r="V35" s="14">
        <v>546.44240672454191</v>
      </c>
      <c r="W35" s="14">
        <v>553.78345693896915</v>
      </c>
      <c r="X35" s="14">
        <v>560.93866410550959</v>
      </c>
      <c r="Y35" s="14">
        <v>567.90781611587306</v>
      </c>
      <c r="Z35" s="14">
        <v>574.69691987386489</v>
      </c>
      <c r="AA35" s="14">
        <v>581.30688386341308</v>
      </c>
      <c r="AB35" s="14">
        <v>587.73691817212921</v>
      </c>
      <c r="AC35" s="14">
        <v>593.99592875600194</v>
      </c>
      <c r="AD35" s="14">
        <v>600.09032061567825</v>
      </c>
      <c r="AE35" s="14">
        <v>606.02205997991132</v>
      </c>
      <c r="AF35" s="14">
        <v>611.79424463343776</v>
      </c>
      <c r="AG35" s="14">
        <v>617.4145164680358</v>
      </c>
      <c r="AH35" s="14">
        <v>622.88460631726355</v>
      </c>
      <c r="AI35" s="14">
        <v>628.20928196506225</v>
      </c>
      <c r="AJ35" s="14">
        <v>633.39139042116199</v>
      </c>
      <c r="AK35" s="14">
        <v>638.43675533200121</v>
      </c>
      <c r="AL35" s="14">
        <v>643.34983092444816</v>
      </c>
      <c r="AM35" s="14">
        <v>648.13280335292711</v>
      </c>
      <c r="AN35" s="14">
        <v>652.79003999942154</v>
      </c>
      <c r="AO35" s="14">
        <v>657.32535804065083</v>
      </c>
      <c r="AP35" s="14">
        <v>661.74074324054959</v>
      </c>
      <c r="AQ35" s="14">
        <v>666.04121856569168</v>
      </c>
      <c r="AR35" s="14">
        <v>670.22890660226665</v>
      </c>
      <c r="AS35" s="14">
        <v>674.30876168197278</v>
      </c>
      <c r="AT35" s="14">
        <v>678.28284807053069</v>
      </c>
      <c r="AU35" s="14">
        <v>682.15439099388641</v>
      </c>
      <c r="AV35" s="14">
        <v>685.92676560597374</v>
      </c>
      <c r="AW35" s="14">
        <v>689.60165571097457</v>
      </c>
      <c r="AX35" s="14">
        <v>693.18209467777433</v>
      </c>
      <c r="AZ35" s="39" t="s">
        <v>29</v>
      </c>
      <c r="BA35" s="32">
        <f>(AR35-M35)</f>
        <v>196.97818071306523</v>
      </c>
      <c r="BB35" s="32">
        <f>7*(AR35-M35)/31</f>
        <v>44.478944031982472</v>
      </c>
      <c r="BC35" s="32">
        <f>(AR35-M35)/31</f>
        <v>6.3541348617117812</v>
      </c>
      <c r="BD35" s="32">
        <f>AR37-M37</f>
        <v>-69.455684867697556</v>
      </c>
      <c r="BE35" s="32">
        <f>7*(AR37-M37)/31</f>
        <v>-15.683541744318804</v>
      </c>
      <c r="BF35" s="32">
        <f>(AR37-M37)/31</f>
        <v>-2.2405059634741149</v>
      </c>
      <c r="BG35" s="32">
        <f>AR37</f>
        <v>58.897602111166513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0.85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0.85</v>
      </c>
      <c r="D37" s="14"/>
      <c r="E37" s="14"/>
      <c r="F37" s="14"/>
      <c r="G37" s="14"/>
      <c r="H37" s="14"/>
      <c r="I37" s="14"/>
      <c r="J37" s="14">
        <v>143.14957848699186</v>
      </c>
      <c r="K37" s="14">
        <v>137.87213724920454</v>
      </c>
      <c r="L37" s="14">
        <v>132.9498732303835</v>
      </c>
      <c r="M37" s="14">
        <v>128.35328697886408</v>
      </c>
      <c r="N37" s="14">
        <v>124.17875099975441</v>
      </c>
      <c r="O37" s="14">
        <v>120.4911009820151</v>
      </c>
      <c r="P37" s="14">
        <v>117.15926079260345</v>
      </c>
      <c r="Q37" s="14">
        <v>113.98201271900004</v>
      </c>
      <c r="R37" s="14">
        <v>110.96111752538047</v>
      </c>
      <c r="S37" s="14">
        <v>108.14760285233265</v>
      </c>
      <c r="T37" s="14">
        <v>105.52806442670963</v>
      </c>
      <c r="U37" s="14">
        <v>103.08299736688463</v>
      </c>
      <c r="V37" s="14">
        <v>100.82682712896272</v>
      </c>
      <c r="W37" s="14">
        <v>98.62159411498034</v>
      </c>
      <c r="X37" s="14">
        <v>96.374249202112111</v>
      </c>
      <c r="Y37" s="14">
        <v>94.142866156635975</v>
      </c>
      <c r="Z37" s="14">
        <v>91.962266127062549</v>
      </c>
      <c r="AA37" s="14">
        <v>89.836951610831562</v>
      </c>
      <c r="AB37" s="14">
        <v>87.759081014908546</v>
      </c>
      <c r="AC37" s="14">
        <v>85.731128018590894</v>
      </c>
      <c r="AD37" s="14">
        <v>83.714743483181778</v>
      </c>
      <c r="AE37" s="14">
        <v>81.713345569476573</v>
      </c>
      <c r="AF37" s="14">
        <v>79.74284736502598</v>
      </c>
      <c r="AG37" s="14">
        <v>77.797083568060842</v>
      </c>
      <c r="AH37" s="14">
        <v>75.882134702045065</v>
      </c>
      <c r="AI37" s="14">
        <v>74.008933572410029</v>
      </c>
      <c r="AJ37" s="14">
        <v>72.174942279360224</v>
      </c>
      <c r="AK37" s="14">
        <v>70.374768682704371</v>
      </c>
      <c r="AL37" s="14">
        <v>68.614564574504953</v>
      </c>
      <c r="AM37" s="14">
        <v>66.892792561884079</v>
      </c>
      <c r="AN37" s="14">
        <v>65.211781064397982</v>
      </c>
      <c r="AO37" s="14">
        <v>63.567338287970856</v>
      </c>
      <c r="AP37" s="14">
        <v>61.963499417373967</v>
      </c>
      <c r="AQ37" s="14">
        <v>60.410674059098554</v>
      </c>
      <c r="AR37" s="14">
        <v>58.897602111166513</v>
      </c>
      <c r="AS37" s="14">
        <v>57.418020732255627</v>
      </c>
      <c r="AT37" s="14">
        <v>55.981567592395521</v>
      </c>
      <c r="AU37" s="14">
        <v>54.583353448434814</v>
      </c>
      <c r="AV37" s="14">
        <v>53.223192672730619</v>
      </c>
      <c r="AW37" s="14">
        <v>51.902675145438032</v>
      </c>
      <c r="AX37" s="14">
        <v>50.616929536422717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0.85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148</v>
      </c>
      <c r="J38" s="14">
        <v>144</v>
      </c>
      <c r="K38" s="14">
        <v>134</v>
      </c>
      <c r="L38" s="14">
        <v>126</v>
      </c>
      <c r="M38" s="14">
        <v>113</v>
      </c>
      <c r="N38" s="14">
        <v>106</v>
      </c>
      <c r="O38" s="14">
        <v>110</v>
      </c>
      <c r="P38" s="14">
        <v>118</v>
      </c>
      <c r="Q38" s="14">
        <v>118</v>
      </c>
      <c r="R38" s="14">
        <v>106</v>
      </c>
      <c r="S38" s="14">
        <v>102</v>
      </c>
      <c r="T38" s="14">
        <v>97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144</v>
      </c>
      <c r="BJ38" s="27">
        <v>45</v>
      </c>
      <c r="BK38" s="27">
        <v>272</v>
      </c>
      <c r="BL38" s="27">
        <v>122</v>
      </c>
      <c r="BM38" s="27">
        <v>1525</v>
      </c>
      <c r="BN38" s="27">
        <v>426</v>
      </c>
    </row>
    <row r="39" spans="1:66" x14ac:dyDescent="0.25">
      <c r="A39" s="7" t="s">
        <v>10</v>
      </c>
      <c r="B39" s="8" t="s">
        <v>21</v>
      </c>
      <c r="C39" s="9">
        <v>0.85</v>
      </c>
      <c r="D39" s="10"/>
      <c r="E39" s="10"/>
      <c r="F39" s="10"/>
      <c r="G39" s="10"/>
      <c r="H39" s="10"/>
      <c r="I39" s="10"/>
      <c r="J39" s="10">
        <v>115.75775484508887</v>
      </c>
      <c r="K39" s="10">
        <v>117.49611042823022</v>
      </c>
      <c r="L39" s="10">
        <v>119.21339214405022</v>
      </c>
      <c r="M39" s="10">
        <v>120.89577724805493</v>
      </c>
      <c r="N39" s="10">
        <v>122.55136599057884</v>
      </c>
      <c r="O39" s="10">
        <v>124.20133328907842</v>
      </c>
      <c r="P39" s="10">
        <v>125.84291976772802</v>
      </c>
      <c r="Q39" s="10">
        <v>127.47017184656336</v>
      </c>
      <c r="R39" s="10">
        <v>129.08100076530241</v>
      </c>
      <c r="S39" s="10">
        <v>130.67243954386919</v>
      </c>
      <c r="T39" s="10">
        <v>132.2385668779971</v>
      </c>
      <c r="U39" s="10">
        <v>133.78027635639469</v>
      </c>
      <c r="V39" s="10">
        <v>135.29573523686739</v>
      </c>
      <c r="W39" s="10">
        <v>136.7822739840131</v>
      </c>
      <c r="X39" s="10">
        <v>138.23582196359754</v>
      </c>
      <c r="Y39" s="10">
        <v>139.65396505993181</v>
      </c>
      <c r="Z39" s="10">
        <v>141.03539705471135</v>
      </c>
      <c r="AA39" s="10">
        <v>142.38068978947072</v>
      </c>
      <c r="AB39" s="10">
        <v>143.69126326625837</v>
      </c>
      <c r="AC39" s="10">
        <v>144.96962672981735</v>
      </c>
      <c r="AD39" s="10">
        <v>146.21540915485284</v>
      </c>
      <c r="AE39" s="10">
        <v>147.42802952762369</v>
      </c>
      <c r="AF39" s="10">
        <v>148.60883361535448</v>
      </c>
      <c r="AG39" s="10">
        <v>149.75870320284989</v>
      </c>
      <c r="AH39" s="10">
        <v>150.87721446354044</v>
      </c>
      <c r="AI39" s="10">
        <v>151.96558837215952</v>
      </c>
      <c r="AJ39" s="10">
        <v>153.02541913253759</v>
      </c>
      <c r="AK39" s="10">
        <v>154.05762589240499</v>
      </c>
      <c r="AL39" s="10">
        <v>155.06234237129308</v>
      </c>
      <c r="AM39" s="10">
        <v>156.04056416894832</v>
      </c>
      <c r="AN39" s="10">
        <v>156.9929219368386</v>
      </c>
      <c r="AO39" s="10">
        <v>157.92013810622853</v>
      </c>
      <c r="AP39" s="10">
        <v>158.82279937232403</v>
      </c>
      <c r="AQ39" s="10">
        <v>159.70175424564724</v>
      </c>
      <c r="AR39" s="10">
        <v>160.55757728610109</v>
      </c>
      <c r="AS39" s="10">
        <v>161.39109076947489</v>
      </c>
      <c r="AT39" s="10">
        <v>162.20284938744089</v>
      </c>
      <c r="AU39" s="10">
        <v>162.99350994925553</v>
      </c>
      <c r="AV39" s="10">
        <v>163.76371334424886</v>
      </c>
      <c r="AW39" s="10">
        <v>164.51395340889223</v>
      </c>
      <c r="AX39" s="10">
        <v>165.24481770783612</v>
      </c>
      <c r="AZ39" s="35" t="s">
        <v>30</v>
      </c>
      <c r="BA39" s="32">
        <f>(AR39-M39)</f>
        <v>39.661800038046167</v>
      </c>
      <c r="BB39" s="32">
        <f>7*(AR39-M39)/31</f>
        <v>8.9558903311717142</v>
      </c>
      <c r="BC39" s="32">
        <f>(AR39-M39)/31</f>
        <v>1.2794129044531022</v>
      </c>
      <c r="BD39" s="32">
        <f>AR41-M41</f>
        <v>-13.753447902743567</v>
      </c>
      <c r="BE39" s="32">
        <f>7*(AR41-M41)/31</f>
        <v>-3.1056172683614505</v>
      </c>
      <c r="BF39" s="32">
        <f>(AR41-M41)/31</f>
        <v>-0.4436596097659215</v>
      </c>
      <c r="BG39" s="32">
        <f>AR41</f>
        <v>10.329219284560622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0.85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0.85</v>
      </c>
      <c r="D41" s="14"/>
      <c r="E41" s="14"/>
      <c r="F41" s="14"/>
      <c r="G41" s="14"/>
      <c r="H41" s="14"/>
      <c r="I41" s="14"/>
      <c r="J41" s="14">
        <v>27.265750399253179</v>
      </c>
      <c r="K41" s="14">
        <v>26.117917751520885</v>
      </c>
      <c r="L41" s="14">
        <v>25.073914085965626</v>
      </c>
      <c r="M41" s="14">
        <v>24.082667187304189</v>
      </c>
      <c r="N41" s="14">
        <v>23.172147227627121</v>
      </c>
      <c r="O41" s="14">
        <v>22.366766098257305</v>
      </c>
      <c r="P41" s="14">
        <v>21.625317238093359</v>
      </c>
      <c r="Q41" s="14">
        <v>20.957656219807369</v>
      </c>
      <c r="R41" s="14">
        <v>20.339361533847605</v>
      </c>
      <c r="S41" s="14">
        <v>19.773382641439913</v>
      </c>
      <c r="T41" s="14">
        <v>19.236073465884861</v>
      </c>
      <c r="U41" s="14">
        <v>18.746291610673563</v>
      </c>
      <c r="V41" s="14">
        <v>18.289175570717596</v>
      </c>
      <c r="W41" s="14">
        <v>17.844747097971535</v>
      </c>
      <c r="X41" s="14">
        <v>17.431277629442874</v>
      </c>
      <c r="Y41" s="14">
        <v>17.024061759616991</v>
      </c>
      <c r="Z41" s="14">
        <v>16.62638690080491</v>
      </c>
      <c r="AA41" s="14">
        <v>16.230696145112685</v>
      </c>
      <c r="AB41" s="14">
        <v>15.844173808357127</v>
      </c>
      <c r="AC41" s="14">
        <v>15.4610767663949</v>
      </c>
      <c r="AD41" s="14">
        <v>15.086065932571586</v>
      </c>
      <c r="AE41" s="14">
        <v>14.717749130789809</v>
      </c>
      <c r="AF41" s="14">
        <v>14.350399112107418</v>
      </c>
      <c r="AG41" s="14">
        <v>13.990584452865175</v>
      </c>
      <c r="AH41" s="14">
        <v>13.628504929573182</v>
      </c>
      <c r="AI41" s="14">
        <v>13.271728268699398</v>
      </c>
      <c r="AJ41" s="14">
        <v>12.921278026603469</v>
      </c>
      <c r="AK41" s="14">
        <v>12.578437371050486</v>
      </c>
      <c r="AL41" s="14">
        <v>12.237137989923166</v>
      </c>
      <c r="AM41" s="14">
        <v>11.903811168458899</v>
      </c>
      <c r="AN41" s="14">
        <v>11.576767971287474</v>
      </c>
      <c r="AO41" s="14">
        <v>11.255555281601076</v>
      </c>
      <c r="AP41" s="14">
        <v>10.939193997731252</v>
      </c>
      <c r="AQ41" s="14">
        <v>10.62950382191589</v>
      </c>
      <c r="AR41" s="14">
        <v>10.329219284560622</v>
      </c>
      <c r="AS41" s="14">
        <v>10.036031438523693</v>
      </c>
      <c r="AT41" s="14">
        <v>9.7494071737731076</v>
      </c>
      <c r="AU41" s="14">
        <v>9.4723422383406444</v>
      </c>
      <c r="AV41" s="14">
        <v>9.1977051324386885</v>
      </c>
      <c r="AW41" s="14">
        <v>8.9312544752878509</v>
      </c>
      <c r="AX41" s="14">
        <v>8.6725610648212417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0.85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18</v>
      </c>
      <c r="N42" s="19">
        <v>16</v>
      </c>
      <c r="O42" s="19">
        <v>20</v>
      </c>
      <c r="P42" s="19">
        <v>19</v>
      </c>
      <c r="Q42" s="19">
        <v>19</v>
      </c>
      <c r="R42" s="19">
        <v>16</v>
      </c>
      <c r="S42" s="19">
        <v>18</v>
      </c>
      <c r="T42" s="19">
        <v>16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0.85</v>
      </c>
      <c r="D43" s="14"/>
      <c r="E43" s="14"/>
      <c r="F43" s="14"/>
      <c r="G43" s="14"/>
      <c r="H43" s="14"/>
      <c r="I43" s="14"/>
      <c r="J43" s="14">
        <v>123.60988710106471</v>
      </c>
      <c r="K43" s="14">
        <v>125.19693293901989</v>
      </c>
      <c r="L43" s="14">
        <v>126.74751690057944</v>
      </c>
      <c r="M43" s="14">
        <v>128.26077753838359</v>
      </c>
      <c r="N43" s="14">
        <v>129.7420338216867</v>
      </c>
      <c r="O43" s="14">
        <v>131.20537194999332</v>
      </c>
      <c r="P43" s="14">
        <v>132.65462015339648</v>
      </c>
      <c r="Q43" s="14">
        <v>134.08506507710655</v>
      </c>
      <c r="R43" s="14">
        <v>135.49323723304906</v>
      </c>
      <c r="S43" s="14">
        <v>136.8752433853833</v>
      </c>
      <c r="T43" s="14">
        <v>138.22768899151802</v>
      </c>
      <c r="U43" s="14">
        <v>139.54680672707502</v>
      </c>
      <c r="V43" s="14">
        <v>140.83434099941078</v>
      </c>
      <c r="W43" s="14">
        <v>142.0912444663854</v>
      </c>
      <c r="X43" s="14">
        <v>143.31620535639195</v>
      </c>
      <c r="Y43" s="14">
        <v>144.50920941370725</v>
      </c>
      <c r="Z43" s="14">
        <v>145.67134069433203</v>
      </c>
      <c r="AA43" s="14">
        <v>146.80278909455248</v>
      </c>
      <c r="AB43" s="14">
        <v>147.9034495836583</v>
      </c>
      <c r="AC43" s="14">
        <v>148.97476939168271</v>
      </c>
      <c r="AD43" s="14">
        <v>150.0177909828858</v>
      </c>
      <c r="AE43" s="14">
        <v>151.03297315989579</v>
      </c>
      <c r="AF43" s="14">
        <v>152.02084847589549</v>
      </c>
      <c r="AG43" s="14">
        <v>152.98272992961074</v>
      </c>
      <c r="AH43" s="14">
        <v>153.91895365006371</v>
      </c>
      <c r="AI43" s="14">
        <v>154.830312243924</v>
      </c>
      <c r="AJ43" s="14">
        <v>155.71723240101457</v>
      </c>
      <c r="AK43" s="14">
        <v>156.58071290785603</v>
      </c>
      <c r="AL43" s="14">
        <v>157.42156834973733</v>
      </c>
      <c r="AM43" s="14">
        <v>158.24013706807062</v>
      </c>
      <c r="AN43" s="14">
        <v>159.03719365747511</v>
      </c>
      <c r="AO43" s="14">
        <v>159.81340015800461</v>
      </c>
      <c r="AP43" s="14">
        <v>160.56908228148035</v>
      </c>
      <c r="AQ43" s="14">
        <v>161.30511259078168</v>
      </c>
      <c r="AR43" s="14">
        <v>162.0218452846367</v>
      </c>
      <c r="AS43" s="14">
        <v>162.72014152871043</v>
      </c>
      <c r="AT43" s="14">
        <v>163.40034613913386</v>
      </c>
      <c r="AU43" s="14">
        <v>164.0630109912949</v>
      </c>
      <c r="AV43" s="14">
        <v>164.70871684775929</v>
      </c>
      <c r="AW43" s="14">
        <v>165.33774106568765</v>
      </c>
      <c r="AX43" s="14">
        <v>165.95060332096682</v>
      </c>
      <c r="AZ43" s="39" t="s">
        <v>29</v>
      </c>
      <c r="BA43" s="32">
        <f>(AR43-M43)</f>
        <v>33.761067746253104</v>
      </c>
      <c r="BB43" s="32">
        <f>7*(AR43-M43)/31</f>
        <v>7.6234669104442494</v>
      </c>
      <c r="BC43" s="32">
        <f>(AR43-M43)/31</f>
        <v>1.0890667014920357</v>
      </c>
      <c r="BD43" s="32">
        <f>AR45-M45</f>
        <v>-12.230040199989991</v>
      </c>
      <c r="BE43" s="32">
        <f>7*(AR45-M45)/31</f>
        <v>-2.7616219806429014</v>
      </c>
      <c r="BF43" s="32">
        <f>(AR45-M45)/31</f>
        <v>-0.39451742580612875</v>
      </c>
      <c r="BG43" s="32">
        <f>AR45</f>
        <v>10.507085506639763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0.85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0.85</v>
      </c>
      <c r="D45" s="14"/>
      <c r="E45" s="14"/>
      <c r="F45" s="14"/>
      <c r="G45" s="14"/>
      <c r="H45" s="14"/>
      <c r="I45" s="14"/>
      <c r="J45" s="14">
        <v>25.328336574140788</v>
      </c>
      <c r="K45" s="14">
        <v>24.403007508853754</v>
      </c>
      <c r="L45" s="14">
        <v>23.540660446295817</v>
      </c>
      <c r="M45" s="14">
        <v>22.737125706629755</v>
      </c>
      <c r="N45" s="14">
        <v>22.007730462138614</v>
      </c>
      <c r="O45" s="14">
        <v>21.360373856167186</v>
      </c>
      <c r="P45" s="14">
        <v>20.772924534821737</v>
      </c>
      <c r="Q45" s="14">
        <v>20.210151063638257</v>
      </c>
      <c r="R45" s="14">
        <v>19.672913200915353</v>
      </c>
      <c r="S45" s="14">
        <v>19.170450981218927</v>
      </c>
      <c r="T45" s="14">
        <v>18.702508114806736</v>
      </c>
      <c r="U45" s="14">
        <v>18.266971034050112</v>
      </c>
      <c r="V45" s="14">
        <v>17.865878214351056</v>
      </c>
      <c r="W45" s="14">
        <v>17.475181386188193</v>
      </c>
      <c r="X45" s="14">
        <v>17.077419326970166</v>
      </c>
      <c r="Y45" s="14">
        <v>16.683429872407096</v>
      </c>
      <c r="Z45" s="14">
        <v>16.297296185607159</v>
      </c>
      <c r="AA45" s="14">
        <v>15.922369033881576</v>
      </c>
      <c r="AB45" s="14">
        <v>15.55656278793462</v>
      </c>
      <c r="AC45" s="14">
        <v>15.200030886924992</v>
      </c>
      <c r="AD45" s="14">
        <v>14.846445834102134</v>
      </c>
      <c r="AE45" s="14">
        <v>14.495641662304978</v>
      </c>
      <c r="AF45" s="14">
        <v>14.150301888190672</v>
      </c>
      <c r="AG45" s="14">
        <v>13.809280920037388</v>
      </c>
      <c r="AH45" s="14">
        <v>13.473882988354775</v>
      </c>
      <c r="AI45" s="14">
        <v>13.146083094497557</v>
      </c>
      <c r="AJ45" s="14">
        <v>12.825070116038843</v>
      </c>
      <c r="AK45" s="14">
        <v>12.510655344770424</v>
      </c>
      <c r="AL45" s="14">
        <v>12.203403661618021</v>
      </c>
      <c r="AM45" s="14">
        <v>11.902763705697954</v>
      </c>
      <c r="AN45" s="14">
        <v>11.609237506930796</v>
      </c>
      <c r="AO45" s="14">
        <v>11.322052575476043</v>
      </c>
      <c r="AP45" s="14">
        <v>11.042327511471862</v>
      </c>
      <c r="AQ45" s="14">
        <v>10.771399984198055</v>
      </c>
      <c r="AR45" s="14">
        <v>10.507085506639763</v>
      </c>
      <c r="AS45" s="14">
        <v>10.249299793131007</v>
      </c>
      <c r="AT45" s="14">
        <v>9.998856896832768</v>
      </c>
      <c r="AU45" s="14">
        <v>9.7548762380355392</v>
      </c>
      <c r="AV45" s="14">
        <v>9.5177614329600377</v>
      </c>
      <c r="AW45" s="14">
        <v>9.2872641321525577</v>
      </c>
      <c r="AX45" s="14">
        <v>9.0628436628201001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0.85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16</v>
      </c>
      <c r="T46" s="14">
        <v>16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12</v>
      </c>
      <c r="BK46" s="27">
        <v>85</v>
      </c>
      <c r="BL46" s="27">
        <v>23</v>
      </c>
      <c r="BM46" s="27">
        <v>418</v>
      </c>
      <c r="BN46" s="27">
        <v>105</v>
      </c>
    </row>
    <row r="47" spans="1:66" x14ac:dyDescent="0.25">
      <c r="A47" s="7" t="s">
        <v>11</v>
      </c>
      <c r="B47" s="8" t="s">
        <v>21</v>
      </c>
      <c r="C47" s="9">
        <v>0.85</v>
      </c>
      <c r="D47" s="10"/>
      <c r="E47" s="10"/>
      <c r="F47" s="10"/>
      <c r="G47" s="10"/>
      <c r="H47" s="10"/>
      <c r="I47" s="10"/>
      <c r="J47" s="10">
        <v>15.07670736074809</v>
      </c>
      <c r="K47" s="10">
        <v>15.152822267898697</v>
      </c>
      <c r="L47" s="10">
        <v>15.228039951965997</v>
      </c>
      <c r="M47" s="10">
        <v>15.301609613934001</v>
      </c>
      <c r="N47" s="10">
        <v>15.373990123353794</v>
      </c>
      <c r="O47" s="10">
        <v>15.446171627168441</v>
      </c>
      <c r="P47" s="10">
        <v>15.518084929852586</v>
      </c>
      <c r="Q47" s="10">
        <v>15.589433678926801</v>
      </c>
      <c r="R47" s="10">
        <v>15.660194197895096</v>
      </c>
      <c r="S47" s="10">
        <v>15.730164784335745</v>
      </c>
      <c r="T47" s="10">
        <v>15.799033465694754</v>
      </c>
      <c r="U47" s="10">
        <v>15.866878886851126</v>
      </c>
      <c r="V47" s="10">
        <v>15.93357475995534</v>
      </c>
      <c r="W47" s="10">
        <v>15.999023906124135</v>
      </c>
      <c r="X47" s="10">
        <v>16.063020578586428</v>
      </c>
      <c r="Y47" s="10">
        <v>16.12546593346671</v>
      </c>
      <c r="Z47" s="10">
        <v>16.186283589565587</v>
      </c>
      <c r="AA47" s="10">
        <v>16.245487458145728</v>
      </c>
      <c r="AB47" s="10">
        <v>16.303181868146154</v>
      </c>
      <c r="AC47" s="10">
        <v>16.359456857193521</v>
      </c>
      <c r="AD47" s="10">
        <v>16.414288725916773</v>
      </c>
      <c r="AE47" s="10">
        <v>16.467673143096118</v>
      </c>
      <c r="AF47" s="10">
        <v>16.519671353718582</v>
      </c>
      <c r="AG47" s="10">
        <v>16.570303908420112</v>
      </c>
      <c r="AH47" s="10">
        <v>16.619550982769063</v>
      </c>
      <c r="AI47" s="10">
        <v>16.667478295308303</v>
      </c>
      <c r="AJ47" s="10">
        <v>16.714149165585241</v>
      </c>
      <c r="AK47" s="10">
        <v>16.759589694714052</v>
      </c>
      <c r="AL47" s="10">
        <v>16.803817998422996</v>
      </c>
      <c r="AM47" s="10">
        <v>16.846883980005526</v>
      </c>
      <c r="AN47" s="10">
        <v>16.888812017699589</v>
      </c>
      <c r="AO47" s="10">
        <v>16.929633030410855</v>
      </c>
      <c r="AP47" s="10">
        <v>16.969372943567183</v>
      </c>
      <c r="AQ47" s="10">
        <v>17.008069084619137</v>
      </c>
      <c r="AR47" s="10">
        <v>17.045746703001328</v>
      </c>
      <c r="AS47" s="10">
        <v>17.082441962231549</v>
      </c>
      <c r="AT47" s="10">
        <v>17.118179269715924</v>
      </c>
      <c r="AU47" s="10">
        <v>17.152987651277364</v>
      </c>
      <c r="AV47" s="10">
        <v>17.18689517143099</v>
      </c>
      <c r="AW47" s="10">
        <v>17.219923724543271</v>
      </c>
      <c r="AX47" s="10">
        <v>17.252099194774715</v>
      </c>
      <c r="AZ47" s="35" t="s">
        <v>30</v>
      </c>
      <c r="BA47" s="32">
        <f>(AR47-M47)</f>
        <v>1.7441370890673262</v>
      </c>
      <c r="BB47" s="32">
        <f>7*(AR47-M47)/31</f>
        <v>0.3938374072087511</v>
      </c>
      <c r="BC47" s="32">
        <f>(AR47-M47)/31</f>
        <v>5.6262486744107297E-2</v>
      </c>
      <c r="BD47" s="32">
        <f>AR49-M49</f>
        <v>-0.59700623657173768</v>
      </c>
      <c r="BE47" s="32">
        <f>7*(AR49-M49)/31</f>
        <v>-0.13480785987103755</v>
      </c>
      <c r="BF47" s="32">
        <f>(AR49-M49)/31</f>
        <v>-1.9258265695862507E-2</v>
      </c>
      <c r="BG47" s="32">
        <f>AR49</f>
        <v>0.45137809083111696</v>
      </c>
    </row>
    <row r="48" spans="1:66" x14ac:dyDescent="0.25">
      <c r="A48" s="11"/>
      <c r="B48" s="12" t="s">
        <v>5</v>
      </c>
      <c r="C48" s="13">
        <v>0.85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0.85</v>
      </c>
      <c r="D49" s="14"/>
      <c r="E49" s="14"/>
      <c r="F49" s="14"/>
      <c r="G49" s="14"/>
      <c r="H49" s="14"/>
      <c r="I49" s="14"/>
      <c r="J49" s="14">
        <v>1.1818621022060989</v>
      </c>
      <c r="K49" s="14">
        <v>1.133670538976999</v>
      </c>
      <c r="L49" s="14">
        <v>1.0901476837369053</v>
      </c>
      <c r="M49" s="14">
        <v>1.0483843274028546</v>
      </c>
      <c r="N49" s="14">
        <v>1.0099300964565825</v>
      </c>
      <c r="O49" s="14">
        <v>0.97599328285684139</v>
      </c>
      <c r="P49" s="14">
        <v>0.94457079688965062</v>
      </c>
      <c r="Q49" s="14">
        <v>0.91629321481549153</v>
      </c>
      <c r="R49" s="14">
        <v>0.89019058980872701</v>
      </c>
      <c r="S49" s="14">
        <v>0.86648332864153721</v>
      </c>
      <c r="T49" s="14">
        <v>0.84366384412342765</v>
      </c>
      <c r="U49" s="14">
        <v>0.82291612153119975</v>
      </c>
      <c r="V49" s="14">
        <v>0.8034025481073418</v>
      </c>
      <c r="W49" s="14">
        <v>0.78428105413686344</v>
      </c>
      <c r="X49" s="14">
        <v>0.76649739311092946</v>
      </c>
      <c r="Y49" s="14">
        <v>0.74893558064107224</v>
      </c>
      <c r="Z49" s="14">
        <v>0.7317656978296162</v>
      </c>
      <c r="AA49" s="14">
        <v>0.71455453655906553</v>
      </c>
      <c r="AB49" s="14">
        <v>0.69771855146067874</v>
      </c>
      <c r="AC49" s="14">
        <v>0.68079931237248004</v>
      </c>
      <c r="AD49" s="14">
        <v>0.66422085937714437</v>
      </c>
      <c r="AE49" s="14">
        <v>0.64791481856011668</v>
      </c>
      <c r="AF49" s="14">
        <v>0.63162421658334666</v>
      </c>
      <c r="AG49" s="14">
        <v>0.61567758789818638</v>
      </c>
      <c r="AH49" s="14">
        <v>0.59959501787987368</v>
      </c>
      <c r="AI49" s="14">
        <v>0.58369422386163061</v>
      </c>
      <c r="AJ49" s="14">
        <v>0.56801664905210369</v>
      </c>
      <c r="AK49" s="14">
        <v>0.55262140470016741</v>
      </c>
      <c r="AL49" s="14">
        <v>0.53724706550818613</v>
      </c>
      <c r="AM49" s="14">
        <v>0.52228207654942238</v>
      </c>
      <c r="AN49" s="14">
        <v>0.50756466963096658</v>
      </c>
      <c r="AO49" s="14">
        <v>0.49310831429253155</v>
      </c>
      <c r="AP49" s="14">
        <v>0.47885183515203733</v>
      </c>
      <c r="AQ49" s="14">
        <v>0.4649283594682822</v>
      </c>
      <c r="AR49" s="14">
        <v>0.45137809083111696</v>
      </c>
      <c r="AS49" s="14">
        <v>0.43809991113532049</v>
      </c>
      <c r="AT49" s="14">
        <v>0.42516033041052448</v>
      </c>
      <c r="AU49" s="14">
        <v>0.41265020874670927</v>
      </c>
      <c r="AV49" s="14">
        <v>0.40022028635470586</v>
      </c>
      <c r="AW49" s="14">
        <v>0.38816962300156643</v>
      </c>
      <c r="AX49" s="14">
        <v>0.37645669048716923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0.85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0.85</v>
      </c>
      <c r="D51" s="14"/>
      <c r="E51" s="14"/>
      <c r="F51" s="14"/>
      <c r="G51" s="14"/>
      <c r="H51" s="14"/>
      <c r="I51" s="14"/>
      <c r="J51" s="14">
        <v>965.93615369650809</v>
      </c>
      <c r="K51" s="14">
        <v>987.57483548866946</v>
      </c>
      <c r="L51" s="14">
        <v>1008.6948976611341</v>
      </c>
      <c r="M51" s="14">
        <v>1029.2888330507365</v>
      </c>
      <c r="N51" s="14">
        <v>1049.4643636369649</v>
      </c>
      <c r="O51" s="14">
        <v>1069.4334845275971</v>
      </c>
      <c r="P51" s="14">
        <v>1089.2686889868571</v>
      </c>
      <c r="Q51" s="14">
        <v>1108.9047908253967</v>
      </c>
      <c r="R51" s="14">
        <v>1128.2802019764952</v>
      </c>
      <c r="S51" s="14">
        <v>1147.3200029569934</v>
      </c>
      <c r="T51" s="14">
        <v>1165.9630995573241</v>
      </c>
      <c r="U51" s="14">
        <v>1184.1534233853945</v>
      </c>
      <c r="V51" s="14">
        <v>1201.912447718275</v>
      </c>
      <c r="W51" s="14">
        <v>1219.2528699082209</v>
      </c>
      <c r="X51" s="14">
        <v>1236.1550834517425</v>
      </c>
      <c r="Y51" s="14">
        <v>1252.6184487836017</v>
      </c>
      <c r="Z51" s="14">
        <v>1268.6568058761789</v>
      </c>
      <c r="AA51" s="14">
        <v>1284.2720849597304</v>
      </c>
      <c r="AB51" s="14">
        <v>1299.4622304195866</v>
      </c>
      <c r="AC51" s="14">
        <v>1314.2487665604945</v>
      </c>
      <c r="AD51" s="14">
        <v>1328.6471629513458</v>
      </c>
      <c r="AE51" s="14">
        <v>1342.6612969311714</v>
      </c>
      <c r="AF51" s="14">
        <v>1356.2984722434994</v>
      </c>
      <c r="AG51" s="14">
        <v>1369.5767111306873</v>
      </c>
      <c r="AH51" s="14">
        <v>1382.4998521867528</v>
      </c>
      <c r="AI51" s="14">
        <v>1395.0793063952638</v>
      </c>
      <c r="AJ51" s="14">
        <v>1407.3221803203326</v>
      </c>
      <c r="AK51" s="14">
        <v>1419.242219507167</v>
      </c>
      <c r="AL51" s="14">
        <v>1430.8496191065929</v>
      </c>
      <c r="AM51" s="14">
        <v>1442.1497689179359</v>
      </c>
      <c r="AN51" s="14">
        <v>1453.1528167172539</v>
      </c>
      <c r="AO51" s="14">
        <v>1463.8677258741507</v>
      </c>
      <c r="AP51" s="14">
        <v>1474.2992766888165</v>
      </c>
      <c r="AQ51" s="14">
        <v>1484.4592551720129</v>
      </c>
      <c r="AR51" s="14">
        <v>1494.3527330323909</v>
      </c>
      <c r="AS51" s="14">
        <v>1503.9913319329653</v>
      </c>
      <c r="AT51" s="14">
        <v>1513.3799820370918</v>
      </c>
      <c r="AU51" s="14">
        <v>1522.5263038052153</v>
      </c>
      <c r="AV51" s="14">
        <v>1531.438251641584</v>
      </c>
      <c r="AW51" s="14">
        <v>1540.1198715715623</v>
      </c>
      <c r="AX51" s="14">
        <v>1548.5783267881427</v>
      </c>
      <c r="AZ51" s="39" t="s">
        <v>29</v>
      </c>
      <c r="BA51" s="32">
        <f>(AR51-M51)</f>
        <v>465.06389998165446</v>
      </c>
      <c r="BB51" s="32">
        <f>7*(AR51-M51)/31</f>
        <v>105.01442902811552</v>
      </c>
      <c r="BC51" s="32">
        <f>(AR51-M51)/31</f>
        <v>15.002061289730788</v>
      </c>
      <c r="BD51" s="32">
        <f>AR53-M53</f>
        <v>-161.93900290030408</v>
      </c>
      <c r="BE51" s="32">
        <f>7*(AR53-M53)/31</f>
        <v>-36.566871622649309</v>
      </c>
      <c r="BF51" s="32">
        <f>(AR53-M53)/31</f>
        <v>-5.2238388032356156</v>
      </c>
      <c r="BG51" s="32">
        <f>AR53</f>
        <v>136.46730716224502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0.85</v>
      </c>
      <c r="D52" s="14">
        <v>820</v>
      </c>
      <c r="E52" s="14">
        <v>842</v>
      </c>
      <c r="F52" s="14">
        <v>872</v>
      </c>
      <c r="G52" s="14">
        <v>886</v>
      </c>
      <c r="H52" s="14">
        <v>904</v>
      </c>
      <c r="I52" s="14">
        <v>945</v>
      </c>
      <c r="J52" s="14">
        <v>968</v>
      </c>
      <c r="K52" s="14">
        <v>996</v>
      </c>
      <c r="L52" s="14">
        <v>1019</v>
      </c>
      <c r="M52" s="14">
        <v>1034</v>
      </c>
      <c r="N52" s="14">
        <v>1045</v>
      </c>
      <c r="O52" s="14">
        <v>1060</v>
      </c>
      <c r="P52" s="14">
        <v>1094</v>
      </c>
      <c r="Q52" s="14">
        <v>1110</v>
      </c>
      <c r="R52" s="14">
        <v>1127</v>
      </c>
      <c r="S52" s="14">
        <v>1141</v>
      </c>
      <c r="T52" s="14">
        <v>1154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0.85</v>
      </c>
      <c r="D53" s="14"/>
      <c r="E53" s="14"/>
      <c r="F53" s="14"/>
      <c r="G53" s="14"/>
      <c r="H53" s="14"/>
      <c r="I53" s="14"/>
      <c r="J53" s="14">
        <v>332.99357203630143</v>
      </c>
      <c r="K53" s="14">
        <v>320.66421395412038</v>
      </c>
      <c r="L53" s="14">
        <v>309.16019810600829</v>
      </c>
      <c r="M53" s="14">
        <v>298.4063100625491</v>
      </c>
      <c r="N53" s="14">
        <v>288.63756144919273</v>
      </c>
      <c r="O53" s="14">
        <v>280.02720878871236</v>
      </c>
      <c r="P53" s="14">
        <v>272.2636821303409</v>
      </c>
      <c r="Q53" s="14">
        <v>264.87657872128443</v>
      </c>
      <c r="R53" s="14">
        <v>257.86655163973921</v>
      </c>
      <c r="S53" s="14">
        <v>251.35097344136273</v>
      </c>
      <c r="T53" s="14">
        <v>245.28537839261767</v>
      </c>
      <c r="U53" s="14">
        <v>239.61599453387407</v>
      </c>
      <c r="V53" s="14">
        <v>234.37960561959935</v>
      </c>
      <c r="W53" s="14">
        <v>229.25301904367973</v>
      </c>
      <c r="X53" s="14">
        <v>224.02604868389531</v>
      </c>
      <c r="Y53" s="14">
        <v>218.83025291662133</v>
      </c>
      <c r="Z53" s="14">
        <v>213.7596820549434</v>
      </c>
      <c r="AA53" s="14">
        <v>208.80876992008456</v>
      </c>
      <c r="AB53" s="14">
        <v>203.96365995469731</v>
      </c>
      <c r="AC53" s="14">
        <v>199.23189147127692</v>
      </c>
      <c r="AD53" s="14">
        <v>194.52138164588933</v>
      </c>
      <c r="AE53" s="14">
        <v>189.84492218399069</v>
      </c>
      <c r="AF53" s="14">
        <v>185.24035948981293</v>
      </c>
      <c r="AG53" s="14">
        <v>180.69369556609786</v>
      </c>
      <c r="AH53" s="14">
        <v>176.21764074359419</v>
      </c>
      <c r="AI53" s="14">
        <v>171.83737191667112</v>
      </c>
      <c r="AJ53" s="14">
        <v>167.54925928281685</v>
      </c>
      <c r="AK53" s="14">
        <v>163.33595323543895</v>
      </c>
      <c r="AL53" s="14">
        <v>159.21505220471511</v>
      </c>
      <c r="AM53" s="14">
        <v>155.18473417938193</v>
      </c>
      <c r="AN53" s="14">
        <v>151.24985000868992</v>
      </c>
      <c r="AO53" s="14">
        <v>147.40084225639785</v>
      </c>
      <c r="AP53" s="14">
        <v>143.6445564603753</v>
      </c>
      <c r="AQ53" s="14">
        <v>140.00837354771716</v>
      </c>
      <c r="AR53" s="14">
        <v>136.46730716224502</v>
      </c>
      <c r="AS53" s="14">
        <v>133.000359014297</v>
      </c>
      <c r="AT53" s="14">
        <v>129.63554492717179</v>
      </c>
      <c r="AU53" s="14">
        <v>126.36158889067768</v>
      </c>
      <c r="AV53" s="14">
        <v>123.17531812226565</v>
      </c>
      <c r="AW53" s="14">
        <v>120.08375724080673</v>
      </c>
      <c r="AX53" s="14">
        <v>117.07355719009833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0.85</v>
      </c>
      <c r="D54" s="14">
        <v>380</v>
      </c>
      <c r="E54" s="14">
        <v>352</v>
      </c>
      <c r="F54" s="14">
        <v>346</v>
      </c>
      <c r="G54" s="14">
        <v>313</v>
      </c>
      <c r="H54" s="14">
        <v>320</v>
      </c>
      <c r="I54" s="14">
        <v>352</v>
      </c>
      <c r="J54" s="14">
        <v>325</v>
      </c>
      <c r="K54" s="14">
        <v>313</v>
      </c>
      <c r="L54" s="14">
        <v>291</v>
      </c>
      <c r="M54" s="14">
        <v>253</v>
      </c>
      <c r="N54" s="14">
        <v>224</v>
      </c>
      <c r="O54" s="14">
        <v>226</v>
      </c>
      <c r="P54" s="14">
        <v>279</v>
      </c>
      <c r="Q54" s="14">
        <v>253</v>
      </c>
      <c r="R54" s="14">
        <v>236</v>
      </c>
      <c r="S54" s="14">
        <v>229</v>
      </c>
      <c r="T54" s="14">
        <v>214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149</v>
      </c>
      <c r="BJ54" s="27">
        <v>44</v>
      </c>
      <c r="BK54" s="27">
        <v>308</v>
      </c>
      <c r="BL54" s="27">
        <v>158</v>
      </c>
      <c r="BM54" s="27">
        <v>1321</v>
      </c>
      <c r="BN54" s="27">
        <v>416</v>
      </c>
    </row>
    <row r="55" spans="1:66" x14ac:dyDescent="0.25">
      <c r="A55" s="7" t="s">
        <v>12</v>
      </c>
      <c r="B55" s="8" t="s">
        <v>21</v>
      </c>
      <c r="C55" s="9">
        <v>0.85</v>
      </c>
      <c r="D55" s="10"/>
      <c r="E55" s="10"/>
      <c r="F55" s="10"/>
      <c r="G55" s="10"/>
      <c r="H55" s="10"/>
      <c r="I55" s="10"/>
      <c r="J55" s="10">
        <v>220.26978739950928</v>
      </c>
      <c r="K55" s="10">
        <v>225.46801063796386</v>
      </c>
      <c r="L55" s="10">
        <v>230.60187089725986</v>
      </c>
      <c r="M55" s="10">
        <v>235.63771227967254</v>
      </c>
      <c r="N55" s="10">
        <v>240.5942607431553</v>
      </c>
      <c r="O55" s="10">
        <v>245.53151309898038</v>
      </c>
      <c r="P55" s="10">
        <v>250.4384947192346</v>
      </c>
      <c r="Q55" s="10">
        <v>255.29928422339708</v>
      </c>
      <c r="R55" s="10">
        <v>260.10406011713644</v>
      </c>
      <c r="S55" s="10">
        <v>264.8477372087961</v>
      </c>
      <c r="T55" s="10">
        <v>269.51538913798646</v>
      </c>
      <c r="U55" s="10">
        <v>274.10760340749505</v>
      </c>
      <c r="V55" s="10">
        <v>278.62132816775306</v>
      </c>
      <c r="W55" s="10">
        <v>283.04754106722135</v>
      </c>
      <c r="X55" s="10">
        <v>287.3755208866329</v>
      </c>
      <c r="Y55" s="10">
        <v>291.59768682726957</v>
      </c>
      <c r="Z55" s="10">
        <v>295.71114504038553</v>
      </c>
      <c r="AA55" s="10">
        <v>299.71819246700773</v>
      </c>
      <c r="AB55" s="10">
        <v>303.62085176645974</v>
      </c>
      <c r="AC55" s="10">
        <v>307.42767245107365</v>
      </c>
      <c r="AD55" s="10">
        <v>311.13793822861032</v>
      </c>
      <c r="AE55" s="10">
        <v>314.74879819808541</v>
      </c>
      <c r="AF55" s="10">
        <v>318.26415425272359</v>
      </c>
      <c r="AG55" s="10">
        <v>321.6875958059436</v>
      </c>
      <c r="AH55" s="10">
        <v>325.0179223156963</v>
      </c>
      <c r="AI55" s="10">
        <v>328.25813829493245</v>
      </c>
      <c r="AJ55" s="10">
        <v>331.41335291782769</v>
      </c>
      <c r="AK55" s="10">
        <v>334.48706083358036</v>
      </c>
      <c r="AL55" s="10">
        <v>337.47901515104047</v>
      </c>
      <c r="AM55" s="10">
        <v>340.39186015013473</v>
      </c>
      <c r="AN55" s="10">
        <v>343.22765233159134</v>
      </c>
      <c r="AO55" s="10">
        <v>345.98858960883854</v>
      </c>
      <c r="AP55" s="10">
        <v>348.67641390014842</v>
      </c>
      <c r="AQ55" s="10">
        <v>351.29365328827095</v>
      </c>
      <c r="AR55" s="10">
        <v>353.8420210330159</v>
      </c>
      <c r="AS55" s="10">
        <v>356.32396757050276</v>
      </c>
      <c r="AT55" s="10">
        <v>358.74114527592189</v>
      </c>
      <c r="AU55" s="10">
        <v>361.09550412617335</v>
      </c>
      <c r="AV55" s="10">
        <v>363.38896043153431</v>
      </c>
      <c r="AW55" s="10">
        <v>365.62297659747145</v>
      </c>
      <c r="AX55" s="10">
        <v>367.79930132716527</v>
      </c>
      <c r="AZ55" s="35" t="s">
        <v>30</v>
      </c>
      <c r="BA55" s="32">
        <f>(AR55-M55)</f>
        <v>118.20430875334335</v>
      </c>
      <c r="BB55" s="32">
        <f>7*(AR55-M55)/31</f>
        <v>26.691295524948497</v>
      </c>
      <c r="BC55" s="32">
        <f>(AR55-M55)/31</f>
        <v>3.8130422178497856</v>
      </c>
      <c r="BD55" s="32">
        <f>AR57-M57</f>
        <v>-41.40119490538175</v>
      </c>
      <c r="BE55" s="32">
        <f>7*(AR57-M57)/31</f>
        <v>-9.3486569141184592</v>
      </c>
      <c r="BF55" s="32">
        <f>(AR57-M57)/31</f>
        <v>-1.3355224163026371</v>
      </c>
      <c r="BG55" s="32">
        <f>AR57</f>
        <v>30.934667916829888</v>
      </c>
    </row>
    <row r="56" spans="1:66" x14ac:dyDescent="0.25">
      <c r="A56" s="11"/>
      <c r="B56" s="12" t="s">
        <v>5</v>
      </c>
      <c r="C56" s="13">
        <v>0.85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0.85</v>
      </c>
      <c r="D57" s="14"/>
      <c r="E57" s="14"/>
      <c r="F57" s="14"/>
      <c r="G57" s="14"/>
      <c r="H57" s="14"/>
      <c r="I57" s="14"/>
      <c r="J57" s="14">
        <v>82.165251224670143</v>
      </c>
      <c r="K57" s="14">
        <v>78.623843152024008</v>
      </c>
      <c r="L57" s="14">
        <v>75.386454338496065</v>
      </c>
      <c r="M57" s="14">
        <v>72.335862822211638</v>
      </c>
      <c r="N57" s="14">
        <v>69.538567718339024</v>
      </c>
      <c r="O57" s="14">
        <v>67.060214650065348</v>
      </c>
      <c r="P57" s="14">
        <v>64.788071825965758</v>
      </c>
      <c r="Q57" s="14">
        <v>62.741110883461907</v>
      </c>
      <c r="R57" s="14">
        <v>60.841062516981978</v>
      </c>
      <c r="S57" s="14">
        <v>59.09193241379046</v>
      </c>
      <c r="T57" s="14">
        <v>57.44792159167897</v>
      </c>
      <c r="U57" s="14">
        <v>55.946520125799111</v>
      </c>
      <c r="V57" s="14">
        <v>54.553146112140993</v>
      </c>
      <c r="W57" s="14">
        <v>53.206334013529613</v>
      </c>
      <c r="X57" s="14">
        <v>51.953033949445725</v>
      </c>
      <c r="Y57" s="14">
        <v>50.721175447153513</v>
      </c>
      <c r="Z57" s="14">
        <v>49.519210013753764</v>
      </c>
      <c r="AA57" s="14">
        <v>48.32993776560653</v>
      </c>
      <c r="AB57" s="14">
        <v>47.169467594741967</v>
      </c>
      <c r="AC57" s="14">
        <v>46.031543134244657</v>
      </c>
      <c r="AD57" s="14">
        <v>44.918499110485044</v>
      </c>
      <c r="AE57" s="14">
        <v>43.826563714139851</v>
      </c>
      <c r="AF57" s="14">
        <v>42.738937869397787</v>
      </c>
      <c r="AG57" s="14">
        <v>41.6731048385561</v>
      </c>
      <c r="AH57" s="14">
        <v>40.60243893357454</v>
      </c>
      <c r="AI57" s="14">
        <v>39.550289515405808</v>
      </c>
      <c r="AJ57" s="14">
        <v>38.519895303499922</v>
      </c>
      <c r="AK57" s="14">
        <v>37.51493896863375</v>
      </c>
      <c r="AL57" s="14">
        <v>36.517048641035977</v>
      </c>
      <c r="AM57" s="14">
        <v>35.539819654850149</v>
      </c>
      <c r="AN57" s="14">
        <v>34.582833924790137</v>
      </c>
      <c r="AO57" s="14">
        <v>33.64297941355467</v>
      </c>
      <c r="AP57" s="14">
        <v>32.71829388370567</v>
      </c>
      <c r="AQ57" s="14">
        <v>31.811399294202332</v>
      </c>
      <c r="AR57" s="14">
        <v>30.934667916829888</v>
      </c>
      <c r="AS57" s="14">
        <v>30.081196311787426</v>
      </c>
      <c r="AT57" s="14">
        <v>29.244650591842312</v>
      </c>
      <c r="AU57" s="14">
        <v>28.436115351816511</v>
      </c>
      <c r="AV57" s="14">
        <v>27.636217096714326</v>
      </c>
      <c r="AW57" s="14">
        <v>26.859701105692992</v>
      </c>
      <c r="AX57" s="14">
        <v>26.106483220354416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0.85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59</v>
      </c>
      <c r="T58" s="19">
        <v>58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0.85</v>
      </c>
      <c r="D59" s="14"/>
      <c r="E59" s="14"/>
      <c r="F59" s="14"/>
      <c r="G59" s="14"/>
      <c r="H59" s="14"/>
      <c r="I59" s="14"/>
      <c r="J59" s="14">
        <v>383.05684072401937</v>
      </c>
      <c r="K59" s="14">
        <v>391.00231888485825</v>
      </c>
      <c r="L59" s="14">
        <v>398.76064969257413</v>
      </c>
      <c r="M59" s="14">
        <v>406.32842857961595</v>
      </c>
      <c r="N59" s="14">
        <v>413.73982784190798</v>
      </c>
      <c r="O59" s="14">
        <v>421.06964154038747</v>
      </c>
      <c r="P59" s="14">
        <v>428.34138502935104</v>
      </c>
      <c r="Q59" s="14">
        <v>435.53126359649781</v>
      </c>
      <c r="R59" s="14">
        <v>442.61884664482113</v>
      </c>
      <c r="S59" s="14">
        <v>449.57996338492933</v>
      </c>
      <c r="T59" s="14">
        <v>456.39444528687955</v>
      </c>
      <c r="U59" s="14">
        <v>463.04242368036222</v>
      </c>
      <c r="V59" s="14">
        <v>469.53213664747892</v>
      </c>
      <c r="W59" s="14">
        <v>475.86829111552078</v>
      </c>
      <c r="X59" s="14">
        <v>482.04395094479548</v>
      </c>
      <c r="Y59" s="14">
        <v>488.05894936307942</v>
      </c>
      <c r="Z59" s="14">
        <v>493.91851207516214</v>
      </c>
      <c r="AA59" s="14">
        <v>499.62344858697361</v>
      </c>
      <c r="AB59" s="14">
        <v>505.173099441521</v>
      </c>
      <c r="AC59" s="14">
        <v>510.57509413533808</v>
      </c>
      <c r="AD59" s="14">
        <v>515.83492087675791</v>
      </c>
      <c r="AE59" s="14">
        <v>520.95436700545213</v>
      </c>
      <c r="AF59" s="14">
        <v>525.93610785786768</v>
      </c>
      <c r="AG59" s="14">
        <v>530.78674263772939</v>
      </c>
      <c r="AH59" s="14">
        <v>535.50779464644631</v>
      </c>
      <c r="AI59" s="14">
        <v>540.10336149716454</v>
      </c>
      <c r="AJ59" s="14">
        <v>544.57585558090636</v>
      </c>
      <c r="AK59" s="14">
        <v>548.93030460769864</v>
      </c>
      <c r="AL59" s="14">
        <v>553.1705914661826</v>
      </c>
      <c r="AM59" s="14">
        <v>557.29857648042741</v>
      </c>
      <c r="AN59" s="14">
        <v>561.31804901920009</v>
      </c>
      <c r="AO59" s="14">
        <v>565.23231000217515</v>
      </c>
      <c r="AP59" s="14">
        <v>569.04306281408617</v>
      </c>
      <c r="AQ59" s="14">
        <v>572.75465211663482</v>
      </c>
      <c r="AR59" s="14">
        <v>576.36890312714706</v>
      </c>
      <c r="AS59" s="14">
        <v>579.89010152938135</v>
      </c>
      <c r="AT59" s="14">
        <v>583.32002264893504</v>
      </c>
      <c r="AU59" s="14">
        <v>586.66144997274728</v>
      </c>
      <c r="AV59" s="14">
        <v>589.91729876976081</v>
      </c>
      <c r="AW59" s="14">
        <v>593.08901427154069</v>
      </c>
      <c r="AX59" s="14">
        <v>596.17921485063675</v>
      </c>
      <c r="AZ59" s="39" t="s">
        <v>29</v>
      </c>
      <c r="BA59" s="32">
        <f>(AR59-M59)</f>
        <v>170.04047454753112</v>
      </c>
      <c r="BB59" s="32">
        <f>7*(AR59-M59)/31</f>
        <v>38.396236188152187</v>
      </c>
      <c r="BC59" s="32">
        <f>(AR59-M59)/31</f>
        <v>5.4851765983074552</v>
      </c>
      <c r="BD59" s="32">
        <f>AR61-M61</f>
        <v>-60.197946763611341</v>
      </c>
      <c r="BE59" s="32">
        <f>7*(AR61-M61)/31</f>
        <v>-13.593084753073528</v>
      </c>
      <c r="BF59" s="32">
        <f>(AR61-M61)/31</f>
        <v>-1.9418692504390755</v>
      </c>
      <c r="BG59" s="32">
        <f>AR61</f>
        <v>51.147758444600029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0.85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467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0.85</v>
      </c>
      <c r="D61" s="14"/>
      <c r="E61" s="14"/>
      <c r="F61" s="14"/>
      <c r="G61" s="14"/>
      <c r="H61" s="14"/>
      <c r="I61" s="14"/>
      <c r="J61" s="14">
        <v>124.15932283424723</v>
      </c>
      <c r="K61" s="14">
        <v>119.58822552693539</v>
      </c>
      <c r="L61" s="14">
        <v>115.32528974889735</v>
      </c>
      <c r="M61" s="14">
        <v>111.34570520821137</v>
      </c>
      <c r="N61" s="14">
        <v>107.73178525039705</v>
      </c>
      <c r="O61" s="14">
        <v>104.53712452848897</v>
      </c>
      <c r="P61" s="14">
        <v>101.64881931935007</v>
      </c>
      <c r="Q61" s="14">
        <v>98.892619828385406</v>
      </c>
      <c r="R61" s="14">
        <v>96.270458327996266</v>
      </c>
      <c r="S61" s="14">
        <v>93.826749329565317</v>
      </c>
      <c r="T61" s="14">
        <v>91.551429909636312</v>
      </c>
      <c r="U61" s="14">
        <v>89.428571062306347</v>
      </c>
      <c r="V61" s="14">
        <v>87.470304817486038</v>
      </c>
      <c r="W61" s="14">
        <v>85.557240652110593</v>
      </c>
      <c r="X61" s="14">
        <v>83.60793630423538</v>
      </c>
      <c r="Y61" s="14">
        <v>81.673177098018684</v>
      </c>
      <c r="Z61" s="14">
        <v>79.781629340301237</v>
      </c>
      <c r="AA61" s="14">
        <v>77.939085530916628</v>
      </c>
      <c r="AB61" s="14">
        <v>76.138228448686192</v>
      </c>
      <c r="AC61" s="14">
        <v>74.380993578158382</v>
      </c>
      <c r="AD61" s="14">
        <v>72.634457506050865</v>
      </c>
      <c r="AE61" s="14">
        <v>70.9010154007116</v>
      </c>
      <c r="AF61" s="14">
        <v>69.194371715395462</v>
      </c>
      <c r="AG61" s="14">
        <v>67.509138599438415</v>
      </c>
      <c r="AH61" s="14">
        <v>65.850758678682297</v>
      </c>
      <c r="AI61" s="14">
        <v>64.228744405215139</v>
      </c>
      <c r="AJ61" s="14">
        <v>62.640627009468872</v>
      </c>
      <c r="AK61" s="14">
        <v>61.082295216845701</v>
      </c>
      <c r="AL61" s="14">
        <v>59.558697823488274</v>
      </c>
      <c r="AM61" s="14">
        <v>58.068294974968779</v>
      </c>
      <c r="AN61" s="14">
        <v>56.613172741367862</v>
      </c>
      <c r="AO61" s="14">
        <v>55.189672646677593</v>
      </c>
      <c r="AP61" s="14">
        <v>53.801593559502905</v>
      </c>
      <c r="AQ61" s="14">
        <v>52.457591602950863</v>
      </c>
      <c r="AR61" s="14">
        <v>51.147758444600029</v>
      </c>
      <c r="AS61" s="14">
        <v>49.867418614954076</v>
      </c>
      <c r="AT61" s="14">
        <v>48.624272716766818</v>
      </c>
      <c r="AU61" s="14">
        <v>47.414068664714826</v>
      </c>
      <c r="AV61" s="14">
        <v>46.236967969303493</v>
      </c>
      <c r="AW61" s="14">
        <v>45.093958218766367</v>
      </c>
      <c r="AX61" s="14">
        <v>43.981051689099168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0.85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76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25</v>
      </c>
      <c r="BK62" s="27">
        <v>132</v>
      </c>
      <c r="BL62" s="27">
        <v>50</v>
      </c>
      <c r="BM62" s="27">
        <v>771</v>
      </c>
      <c r="BN62" s="27">
        <v>223</v>
      </c>
    </row>
    <row r="63" spans="1:66" x14ac:dyDescent="0.25">
      <c r="A63" s="7" t="s">
        <v>13</v>
      </c>
      <c r="B63" s="8" t="s">
        <v>21</v>
      </c>
      <c r="C63" s="9">
        <v>0.85</v>
      </c>
      <c r="D63" s="10"/>
      <c r="E63" s="10"/>
      <c r="F63" s="10"/>
      <c r="G63" s="10"/>
      <c r="H63" s="10"/>
      <c r="I63" s="10"/>
      <c r="J63" s="10">
        <v>114.81440386450512</v>
      </c>
      <c r="K63" s="10">
        <v>116.60504031302771</v>
      </c>
      <c r="L63" s="10">
        <v>118.3735933821183</v>
      </c>
      <c r="M63" s="10">
        <v>120.10796861858911</v>
      </c>
      <c r="N63" s="10">
        <v>121.81497517565433</v>
      </c>
      <c r="O63" s="10">
        <v>123.51549700070453</v>
      </c>
      <c r="P63" s="10">
        <v>125.20593133165738</v>
      </c>
      <c r="Q63" s="10">
        <v>126.88067094713429</v>
      </c>
      <c r="R63" s="10">
        <v>128.53656590871836</v>
      </c>
      <c r="S63" s="10">
        <v>130.17161743336897</v>
      </c>
      <c r="T63" s="10">
        <v>131.78050243218286</v>
      </c>
      <c r="U63" s="10">
        <v>133.36355929271642</v>
      </c>
      <c r="V63" s="10">
        <v>134.91957828657738</v>
      </c>
      <c r="W63" s="10">
        <v>136.44551930593522</v>
      </c>
      <c r="X63" s="10">
        <v>137.93759451692998</v>
      </c>
      <c r="Y63" s="10">
        <v>139.39321616369901</v>
      </c>
      <c r="Z63" s="10">
        <v>140.81132136199841</v>
      </c>
      <c r="AA63" s="10">
        <v>142.19266304509205</v>
      </c>
      <c r="AB63" s="10">
        <v>143.53808303808006</v>
      </c>
      <c r="AC63" s="10">
        <v>144.8504581466978</v>
      </c>
      <c r="AD63" s="10">
        <v>146.12951597556275</v>
      </c>
      <c r="AE63" s="10">
        <v>147.37434712191649</v>
      </c>
      <c r="AF63" s="10">
        <v>148.58630365823882</v>
      </c>
      <c r="AG63" s="10">
        <v>149.76655988033571</v>
      </c>
      <c r="AH63" s="10">
        <v>150.91469787606093</v>
      </c>
      <c r="AI63" s="10">
        <v>152.03179479872199</v>
      </c>
      <c r="AJ63" s="10">
        <v>153.11958829556784</v>
      </c>
      <c r="AK63" s="10">
        <v>154.17923349138601</v>
      </c>
      <c r="AL63" s="10">
        <v>155.21068753681058</v>
      </c>
      <c r="AM63" s="10">
        <v>156.21488302749043</v>
      </c>
      <c r="AN63" s="10">
        <v>157.1925172335045</v>
      </c>
      <c r="AO63" s="10">
        <v>158.14434481750624</v>
      </c>
      <c r="AP63" s="10">
        <v>159.07096663401779</v>
      </c>
      <c r="AQ63" s="10">
        <v>159.97325413592313</v>
      </c>
      <c r="AR63" s="10">
        <v>160.85179780792899</v>
      </c>
      <c r="AS63" s="10">
        <v>161.70744230350161</v>
      </c>
      <c r="AT63" s="10">
        <v>162.5407572304394</v>
      </c>
      <c r="AU63" s="10">
        <v>163.35241521806353</v>
      </c>
      <c r="AV63" s="10">
        <v>164.14307638908124</v>
      </c>
      <c r="AW63" s="10">
        <v>164.91324543380927</v>
      </c>
      <c r="AX63" s="10">
        <v>165.66352527092295</v>
      </c>
      <c r="AZ63" s="35" t="s">
        <v>30</v>
      </c>
      <c r="BA63" s="32">
        <f>(AR63-M63)</f>
        <v>40.743829189339877</v>
      </c>
      <c r="BB63" s="32">
        <f>7*(AR63-M63)/31</f>
        <v>9.2002194943670688</v>
      </c>
      <c r="BC63" s="32">
        <f>(AR63-M63)/31</f>
        <v>1.3143170706238669</v>
      </c>
      <c r="BD63" s="32">
        <f>AR65-M65</f>
        <v>-14.243620877590924</v>
      </c>
      <c r="BE63" s="32">
        <f>7*(AR65-M65)/31</f>
        <v>-3.216301488488273</v>
      </c>
      <c r="BF63" s="32">
        <f>(AR65-M65)/31</f>
        <v>-0.45947164121261047</v>
      </c>
      <c r="BG63" s="32">
        <f>AR65</f>
        <v>10.653019172105719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0.85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0.85</v>
      </c>
      <c r="D65" s="14"/>
      <c r="E65" s="14"/>
      <c r="F65" s="14"/>
      <c r="G65" s="14"/>
      <c r="H65" s="14"/>
      <c r="I65" s="14"/>
      <c r="J65" s="14">
        <v>28.262288038338411</v>
      </c>
      <c r="K65" s="14">
        <v>27.049489920115438</v>
      </c>
      <c r="L65" s="14">
        <v>25.941839168950924</v>
      </c>
      <c r="M65" s="14">
        <v>24.896640049696643</v>
      </c>
      <c r="N65" s="14">
        <v>23.937917893883682</v>
      </c>
      <c r="O65" s="14">
        <v>23.088765485835431</v>
      </c>
      <c r="P65" s="14">
        <v>22.309665677952569</v>
      </c>
      <c r="Q65" s="14">
        <v>21.607838691624174</v>
      </c>
      <c r="R65" s="14">
        <v>20.956665006803703</v>
      </c>
      <c r="S65" s="14">
        <v>20.357838562962549</v>
      </c>
      <c r="T65" s="14">
        <v>19.793957684622494</v>
      </c>
      <c r="U65" s="14">
        <v>19.279169741158256</v>
      </c>
      <c r="V65" s="14">
        <v>18.800919049454254</v>
      </c>
      <c r="W65" s="14">
        <v>18.338145029211443</v>
      </c>
      <c r="X65" s="14">
        <v>17.907522176620425</v>
      </c>
      <c r="Y65" s="14">
        <v>17.484106457499337</v>
      </c>
      <c r="Z65" s="14">
        <v>17.070899134566169</v>
      </c>
      <c r="AA65" s="14">
        <v>16.661623181662513</v>
      </c>
      <c r="AB65" s="14">
        <v>16.262178298108605</v>
      </c>
      <c r="AC65" s="14">
        <v>15.869697045225138</v>
      </c>
      <c r="AD65" s="14">
        <v>15.485740695814883</v>
      </c>
      <c r="AE65" s="14">
        <v>15.108984445697882</v>
      </c>
      <c r="AF65" s="14">
        <v>14.73362015602105</v>
      </c>
      <c r="AG65" s="14">
        <v>14.365811153465465</v>
      </c>
      <c r="AH65" s="14">
        <v>13.996210806179445</v>
      </c>
      <c r="AI65" s="14">
        <v>13.632815344442895</v>
      </c>
      <c r="AJ65" s="14">
        <v>13.276728801230867</v>
      </c>
      <c r="AK65" s="14">
        <v>12.929229823113349</v>
      </c>
      <c r="AL65" s="14">
        <v>12.584004564073648</v>
      </c>
      <c r="AM65" s="14">
        <v>12.246103954659457</v>
      </c>
      <c r="AN65" s="14">
        <v>11.91508173880041</v>
      </c>
      <c r="AO65" s="14">
        <v>11.589980550748056</v>
      </c>
      <c r="AP65" s="14">
        <v>11.2700614576063</v>
      </c>
      <c r="AQ65" s="14">
        <v>10.956411607040874</v>
      </c>
      <c r="AR65" s="14">
        <v>10.653019172105719</v>
      </c>
      <c r="AS65" s="14">
        <v>10.357506051763197</v>
      </c>
      <c r="AT65" s="14">
        <v>10.067999649398274</v>
      </c>
      <c r="AU65" s="14">
        <v>9.78817954955551</v>
      </c>
      <c r="AV65" s="14">
        <v>9.5112447957352835</v>
      </c>
      <c r="AW65" s="14">
        <v>9.2424361739799146</v>
      </c>
      <c r="AX65" s="14">
        <v>8.9816464466083197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0.85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0.85</v>
      </c>
      <c r="D67" s="14"/>
      <c r="E67" s="14"/>
      <c r="F67" s="14"/>
      <c r="G67" s="14"/>
      <c r="H67" s="14"/>
      <c r="I67" s="14"/>
      <c r="J67" s="14">
        <v>253.69913500011714</v>
      </c>
      <c r="K67" s="14">
        <v>258.33439647782035</v>
      </c>
      <c r="L67" s="14">
        <v>262.85879664300012</v>
      </c>
      <c r="M67" s="14">
        <v>267.27068136566368</v>
      </c>
      <c r="N67" s="14">
        <v>271.59274386858891</v>
      </c>
      <c r="O67" s="14">
        <v>275.87017960552629</v>
      </c>
      <c r="P67" s="14">
        <v>280.11829716599988</v>
      </c>
      <c r="Q67" s="14">
        <v>284.32314290198821</v>
      </c>
      <c r="R67" s="14">
        <v>288.47167896503481</v>
      </c>
      <c r="S67" s="14">
        <v>292.54809375643862</v>
      </c>
      <c r="T67" s="14">
        <v>296.5394609491575</v>
      </c>
      <c r="U67" s="14">
        <v>300.43382107714115</v>
      </c>
      <c r="V67" s="14">
        <v>304.23579905578646</v>
      </c>
      <c r="W67" s="14">
        <v>307.9481179747504</v>
      </c>
      <c r="X67" s="14">
        <v>311.56659657141569</v>
      </c>
      <c r="Y67" s="14">
        <v>315.09110267595099</v>
      </c>
      <c r="Z67" s="14">
        <v>318.52461118498405</v>
      </c>
      <c r="AA67" s="14">
        <v>321.86754272929403</v>
      </c>
      <c r="AB67" s="14">
        <v>325.11946374075234</v>
      </c>
      <c r="AC67" s="14">
        <v>328.28496552822787</v>
      </c>
      <c r="AD67" s="14">
        <v>331.36734822212401</v>
      </c>
      <c r="AE67" s="14">
        <v>334.3674682101431</v>
      </c>
      <c r="AF67" s="14">
        <v>337.28688957794935</v>
      </c>
      <c r="AG67" s="14">
        <v>340.12947159952694</v>
      </c>
      <c r="AH67" s="14">
        <v>342.89604462736554</v>
      </c>
      <c r="AI67" s="14">
        <v>345.5890464711477</v>
      </c>
      <c r="AJ67" s="14">
        <v>348.20998545059331</v>
      </c>
      <c r="AK67" s="14">
        <v>350.76180463972281</v>
      </c>
      <c r="AL67" s="14">
        <v>353.24669785329809</v>
      </c>
      <c r="AM67" s="14">
        <v>355.66581121937611</v>
      </c>
      <c r="AN67" s="14">
        <v>358.02132299996981</v>
      </c>
      <c r="AO67" s="14">
        <v>360.31515394150745</v>
      </c>
      <c r="AP67" s="14">
        <v>362.5483243570344</v>
      </c>
      <c r="AQ67" s="14">
        <v>364.72336015437514</v>
      </c>
      <c r="AR67" s="14">
        <v>366.84134512263131</v>
      </c>
      <c r="AS67" s="14">
        <v>368.90477006156755</v>
      </c>
      <c r="AT67" s="14">
        <v>370.91468858742991</v>
      </c>
      <c r="AU67" s="14">
        <v>372.87273205217531</v>
      </c>
      <c r="AV67" s="14">
        <v>374.78060399290899</v>
      </c>
      <c r="AW67" s="14">
        <v>376.63916824623789</v>
      </c>
      <c r="AX67" s="14">
        <v>378.44995841003322</v>
      </c>
      <c r="AZ67" s="39" t="s">
        <v>29</v>
      </c>
      <c r="BA67" s="32">
        <f>(AR67-M67)</f>
        <v>99.570663756967633</v>
      </c>
      <c r="BB67" s="32">
        <f>7*(AR67-M67)/31</f>
        <v>22.483698267702369</v>
      </c>
      <c r="BC67" s="32">
        <f>(AR67-M67)/31</f>
        <v>3.2119568953860527</v>
      </c>
      <c r="BD67" s="32">
        <f>AR69-M69</f>
        <v>-34.741486661609926</v>
      </c>
      <c r="BE67" s="32">
        <f>7*(AR69-M69)/31</f>
        <v>-7.8448518268151437</v>
      </c>
      <c r="BF67" s="32">
        <f>(AR69-M69)/31</f>
        <v>-1.1206931181164492</v>
      </c>
      <c r="BG67" s="32">
        <f>AR69</f>
        <v>29.306640771112871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0.85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279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0.85</v>
      </c>
      <c r="D69" s="14"/>
      <c r="E69" s="14"/>
      <c r="F69" s="14"/>
      <c r="G69" s="14"/>
      <c r="H69" s="14"/>
      <c r="I69" s="14"/>
      <c r="J69" s="14">
        <v>71.465190724212675</v>
      </c>
      <c r="K69" s="14">
        <v>68.820979942900181</v>
      </c>
      <c r="L69" s="14">
        <v>66.353929676659021</v>
      </c>
      <c r="M69" s="14">
        <v>64.048127432722794</v>
      </c>
      <c r="N69" s="14">
        <v>61.953632898491762</v>
      </c>
      <c r="O69" s="14">
        <v>60.106848066202318</v>
      </c>
      <c r="P69" s="14">
        <v>58.441137549248666</v>
      </c>
      <c r="Q69" s="14">
        <v>56.855627372168669</v>
      </c>
      <c r="R69" s="14">
        <v>55.35057759027994</v>
      </c>
      <c r="S69" s="14">
        <v>53.951224268800317</v>
      </c>
      <c r="T69" s="14">
        <v>52.648487067249498</v>
      </c>
      <c r="U69" s="14">
        <v>51.431118276868304</v>
      </c>
      <c r="V69" s="14">
        <v>50.30689982569092</v>
      </c>
      <c r="W69" s="14">
        <v>49.206549070617299</v>
      </c>
      <c r="X69" s="14">
        <v>48.084738911380413</v>
      </c>
      <c r="Y69" s="14">
        <v>46.969826676629424</v>
      </c>
      <c r="Z69" s="14">
        <v>45.881542459089538</v>
      </c>
      <c r="AA69" s="14">
        <v>44.819250264596093</v>
      </c>
      <c r="AB69" s="14">
        <v>43.779823587272411</v>
      </c>
      <c r="AC69" s="14">
        <v>42.764818307041139</v>
      </c>
      <c r="AD69" s="14">
        <v>41.754572263696765</v>
      </c>
      <c r="AE69" s="14">
        <v>40.751662173584648</v>
      </c>
      <c r="AF69" s="14">
        <v>39.764181530290927</v>
      </c>
      <c r="AG69" s="14">
        <v>38.789114194240405</v>
      </c>
      <c r="AH69" s="14">
        <v>37.829237928418223</v>
      </c>
      <c r="AI69" s="14">
        <v>36.889964932702107</v>
      </c>
      <c r="AJ69" s="14">
        <v>35.970437012976305</v>
      </c>
      <c r="AK69" s="14">
        <v>35.067098079493704</v>
      </c>
      <c r="AL69" s="14">
        <v>34.183610496931109</v>
      </c>
      <c r="AM69" s="14">
        <v>33.319522143467452</v>
      </c>
      <c r="AN69" s="14">
        <v>32.475893774514539</v>
      </c>
      <c r="AO69" s="14">
        <v>31.650667489181942</v>
      </c>
      <c r="AP69" s="14">
        <v>30.845400931039244</v>
      </c>
      <c r="AQ69" s="14">
        <v>30.065860177450457</v>
      </c>
      <c r="AR69" s="14">
        <v>29.306640771112871</v>
      </c>
      <c r="AS69" s="14">
        <v>28.563460092744343</v>
      </c>
      <c r="AT69" s="14">
        <v>27.842135833021526</v>
      </c>
      <c r="AU69" s="14">
        <v>27.140244609675811</v>
      </c>
      <c r="AV69" s="14">
        <v>26.457200952552622</v>
      </c>
      <c r="AW69" s="14">
        <v>25.794396608920362</v>
      </c>
      <c r="AX69" s="14">
        <v>25.149036936028615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0.85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145</v>
      </c>
      <c r="BJ70" s="27">
        <v>51</v>
      </c>
      <c r="BK70" s="27">
        <v>253</v>
      </c>
      <c r="BL70" s="27">
        <v>105</v>
      </c>
      <c r="BM70" s="27">
        <v>1774</v>
      </c>
      <c r="BN70" s="27">
        <v>269</v>
      </c>
    </row>
    <row r="71" spans="1:66" x14ac:dyDescent="0.25">
      <c r="A71" s="7" t="s">
        <v>14</v>
      </c>
      <c r="B71" s="8" t="s">
        <v>21</v>
      </c>
      <c r="C71" s="9">
        <v>0.85</v>
      </c>
      <c r="D71" s="10"/>
      <c r="E71" s="10"/>
      <c r="F71" s="10"/>
      <c r="G71" s="10"/>
      <c r="H71" s="10"/>
      <c r="I71" s="10"/>
      <c r="J71" s="10">
        <v>82.560329057835304</v>
      </c>
      <c r="K71" s="10">
        <v>84.099726532280528</v>
      </c>
      <c r="L71" s="10">
        <v>85.620089554506521</v>
      </c>
      <c r="M71" s="10">
        <v>87.111303233122626</v>
      </c>
      <c r="N71" s="10">
        <v>88.579019042486721</v>
      </c>
      <c r="O71" s="10">
        <v>90.041068460738828</v>
      </c>
      <c r="P71" s="10">
        <v>91.494253982729759</v>
      </c>
      <c r="Q71" s="10">
        <v>92.933824380015636</v>
      </c>
      <c r="R71" s="10">
        <v>94.356940068659867</v>
      </c>
      <c r="S71" s="10">
        <v>95.76202209983056</v>
      </c>
      <c r="T71" s="10">
        <v>97.144596583695133</v>
      </c>
      <c r="U71" s="10">
        <v>98.50487770011361</v>
      </c>
      <c r="V71" s="10">
        <v>99.841914846041675</v>
      </c>
      <c r="W71" s="10">
        <v>101.15305619659877</v>
      </c>
      <c r="X71" s="10">
        <v>102.43509879471362</v>
      </c>
      <c r="Y71" s="10">
        <v>103.68580464639258</v>
      </c>
      <c r="Z71" s="10">
        <v>104.90429725248741</v>
      </c>
      <c r="AA71" s="10">
        <v>106.09124550893964</v>
      </c>
      <c r="AB71" s="10">
        <v>107.24729128165956</v>
      </c>
      <c r="AC71" s="10">
        <v>108.3749462443744</v>
      </c>
      <c r="AD71" s="10">
        <v>109.4739906930744</v>
      </c>
      <c r="AE71" s="10">
        <v>110.54360183565993</v>
      </c>
      <c r="AF71" s="10">
        <v>111.58493753515047</v>
      </c>
      <c r="AG71" s="10">
        <v>112.59904238846072</v>
      </c>
      <c r="AH71" s="10">
        <v>113.585559579376</v>
      </c>
      <c r="AI71" s="10">
        <v>114.54539132981159</v>
      </c>
      <c r="AJ71" s="10">
        <v>115.48004407138535</v>
      </c>
      <c r="AK71" s="10">
        <v>116.39053831936452</v>
      </c>
      <c r="AL71" s="10">
        <v>117.27681343091949</v>
      </c>
      <c r="AM71" s="10">
        <v>118.13965889964885</v>
      </c>
      <c r="AN71" s="10">
        <v>118.97968044519115</v>
      </c>
      <c r="AO71" s="10">
        <v>119.7975282303733</v>
      </c>
      <c r="AP71" s="10">
        <v>120.59371834611508</v>
      </c>
      <c r="AQ71" s="10">
        <v>121.36899963465341</v>
      </c>
      <c r="AR71" s="10">
        <v>122.12387955288898</v>
      </c>
      <c r="AS71" s="10">
        <v>122.8590839333593</v>
      </c>
      <c r="AT71" s="10">
        <v>123.57510223103776</v>
      </c>
      <c r="AU71" s="10">
        <v>124.27251218208485</v>
      </c>
      <c r="AV71" s="10">
        <v>124.95188128387278</v>
      </c>
      <c r="AW71" s="10">
        <v>125.61364288804334</v>
      </c>
      <c r="AX71" s="10">
        <v>126.25831501409436</v>
      </c>
      <c r="AZ71" s="35" t="s">
        <v>30</v>
      </c>
      <c r="BA71" s="32">
        <f>(AR71-M71)</f>
        <v>35.012576319766353</v>
      </c>
      <c r="BB71" s="32">
        <f>7*(AR71-M71)/31</f>
        <v>7.9060656205924023</v>
      </c>
      <c r="BC71" s="32">
        <f>(AR71-M71)/31</f>
        <v>1.1294379457989145</v>
      </c>
      <c r="BD71" s="32">
        <f>AR73-M73</f>
        <v>-12.255229471750853</v>
      </c>
      <c r="BE71" s="32">
        <f>7*(AR73-M73)/31</f>
        <v>-2.7673098807179346</v>
      </c>
      <c r="BF71" s="32">
        <f>(AR73-M73)/31</f>
        <v>-0.39532998295970495</v>
      </c>
      <c r="BG71" s="32">
        <f>AR73</f>
        <v>9.1600585407755144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0.85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0.85</v>
      </c>
      <c r="D73" s="14"/>
      <c r="E73" s="14"/>
      <c r="F73" s="14"/>
      <c r="G73" s="14"/>
      <c r="H73" s="14"/>
      <c r="I73" s="14"/>
      <c r="J73" s="14">
        <v>24.320158241226199</v>
      </c>
      <c r="K73" s="14">
        <v>23.27351107475943</v>
      </c>
      <c r="L73" s="14">
        <v>22.317020516523193</v>
      </c>
      <c r="M73" s="14">
        <v>21.415288012526368</v>
      </c>
      <c r="N73" s="14">
        <v>20.588337071796687</v>
      </c>
      <c r="O73" s="14">
        <v>19.85574973145394</v>
      </c>
      <c r="P73" s="14">
        <v>19.183939441849773</v>
      </c>
      <c r="Q73" s="14">
        <v>18.578726910505004</v>
      </c>
      <c r="R73" s="14">
        <v>18.017034600452654</v>
      </c>
      <c r="S73" s="14">
        <v>17.500141582826753</v>
      </c>
      <c r="T73" s="14">
        <v>17.014004645255191</v>
      </c>
      <c r="U73" s="14">
        <v>16.570090514748621</v>
      </c>
      <c r="V73" s="14">
        <v>16.157968032360031</v>
      </c>
      <c r="W73" s="14">
        <v>15.75946809628282</v>
      </c>
      <c r="X73" s="14">
        <v>15.388642706342857</v>
      </c>
      <c r="Y73" s="14">
        <v>15.024114141136923</v>
      </c>
      <c r="Z73" s="14">
        <v>14.668411811674133</v>
      </c>
      <c r="AA73" s="14">
        <v>14.316338076965494</v>
      </c>
      <c r="AB73" s="14">
        <v>13.972767045787624</v>
      </c>
      <c r="AC73" s="14">
        <v>13.635635444312463</v>
      </c>
      <c r="AD73" s="14">
        <v>13.30585841335129</v>
      </c>
      <c r="AE73" s="14">
        <v>12.982311428399424</v>
      </c>
      <c r="AF73" s="14">
        <v>12.660013316277855</v>
      </c>
      <c r="AG73" s="14">
        <v>12.344183184022963</v>
      </c>
      <c r="AH73" s="14">
        <v>12.026884443978449</v>
      </c>
      <c r="AI73" s="14">
        <v>11.715017882120689</v>
      </c>
      <c r="AJ73" s="14">
        <v>11.40953917837186</v>
      </c>
      <c r="AK73" s="14">
        <v>11.111541893043297</v>
      </c>
      <c r="AL73" s="14">
        <v>10.815589748773696</v>
      </c>
      <c r="AM73" s="14">
        <v>10.525817538959302</v>
      </c>
      <c r="AN73" s="14">
        <v>10.24201212681116</v>
      </c>
      <c r="AO73" s="14">
        <v>9.9632857977944624</v>
      </c>
      <c r="AP73" s="14">
        <v>9.6890388373406147</v>
      </c>
      <c r="AQ73" s="14">
        <v>9.4201020786870266</v>
      </c>
      <c r="AR73" s="14">
        <v>9.1600585407755144</v>
      </c>
      <c r="AS73" s="14">
        <v>8.9068638248765577</v>
      </c>
      <c r="AT73" s="14">
        <v>8.6587336146336238</v>
      </c>
      <c r="AU73" s="14">
        <v>8.4189094898977519</v>
      </c>
      <c r="AV73" s="14">
        <v>8.1816165616638195</v>
      </c>
      <c r="AW73" s="14">
        <v>7.9512692055619318</v>
      </c>
      <c r="AX73" s="14">
        <v>7.727819373196029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0.85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0.85</v>
      </c>
      <c r="D75" s="14"/>
      <c r="E75" s="14"/>
      <c r="F75" s="14"/>
      <c r="G75" s="14"/>
      <c r="H75" s="14"/>
      <c r="I75" s="14"/>
      <c r="J75" s="14">
        <v>490.62167630349677</v>
      </c>
      <c r="K75" s="14">
        <v>500.1101064212653</v>
      </c>
      <c r="L75" s="14">
        <v>509.3754433257248</v>
      </c>
      <c r="M75" s="14">
        <v>518.41354301656679</v>
      </c>
      <c r="N75" s="14">
        <v>527.26456356196377</v>
      </c>
      <c r="O75" s="14">
        <v>536.01745520255861</v>
      </c>
      <c r="P75" s="14">
        <v>544.69992486335752</v>
      </c>
      <c r="Q75" s="14">
        <v>553.2835741032095</v>
      </c>
      <c r="R75" s="14">
        <v>561.74426869992112</v>
      </c>
      <c r="S75" s="14">
        <v>570.0535474583229</v>
      </c>
      <c r="T75" s="14">
        <v>578.18759886799671</v>
      </c>
      <c r="U75" s="14">
        <v>586.12278278003691</v>
      </c>
      <c r="V75" s="14">
        <v>593.86897973890257</v>
      </c>
      <c r="W75" s="14">
        <v>601.43181611052228</v>
      </c>
      <c r="X75" s="14">
        <v>608.80304060134324</v>
      </c>
      <c r="Y75" s="14">
        <v>615.98246227703328</v>
      </c>
      <c r="Z75" s="14">
        <v>622.97633901109384</v>
      </c>
      <c r="AA75" s="14">
        <v>629.78564968127762</v>
      </c>
      <c r="AB75" s="14">
        <v>636.40961828776562</v>
      </c>
      <c r="AC75" s="14">
        <v>642.85732281622143</v>
      </c>
      <c r="AD75" s="14">
        <v>649.13529404198061</v>
      </c>
      <c r="AE75" s="14">
        <v>655.24571032425536</v>
      </c>
      <c r="AF75" s="14">
        <v>661.19176574251946</v>
      </c>
      <c r="AG75" s="14">
        <v>666.98133879805596</v>
      </c>
      <c r="AH75" s="14">
        <v>672.61626235637482</v>
      </c>
      <c r="AI75" s="14">
        <v>678.10141859639191</v>
      </c>
      <c r="AJ75" s="14">
        <v>683.43966456947214</v>
      </c>
      <c r="AK75" s="14">
        <v>688.63700197335243</v>
      </c>
      <c r="AL75" s="14">
        <v>693.69808455947032</v>
      </c>
      <c r="AM75" s="14">
        <v>698.62511956603726</v>
      </c>
      <c r="AN75" s="14">
        <v>703.42263986672651</v>
      </c>
      <c r="AO75" s="14">
        <v>708.09458856347931</v>
      </c>
      <c r="AP75" s="14">
        <v>712.64299355670505</v>
      </c>
      <c r="AQ75" s="14">
        <v>717.07304525919187</v>
      </c>
      <c r="AR75" s="14">
        <v>721.38691885469848</v>
      </c>
      <c r="AS75" s="14">
        <v>725.58973449035602</v>
      </c>
      <c r="AT75" s="14">
        <v>729.68360802114796</v>
      </c>
      <c r="AU75" s="14">
        <v>733.67186169508216</v>
      </c>
      <c r="AV75" s="14">
        <v>737.55797624011291</v>
      </c>
      <c r="AW75" s="14">
        <v>741.34367265714036</v>
      </c>
      <c r="AX75" s="14">
        <v>745.03207635277226</v>
      </c>
      <c r="AZ75" s="39" t="s">
        <v>29</v>
      </c>
      <c r="BA75" s="32">
        <f>(AR75-M75)</f>
        <v>202.97337583813169</v>
      </c>
      <c r="BB75" s="32">
        <f>7*(AR75-M75)/31</f>
        <v>45.832697769900705</v>
      </c>
      <c r="BC75" s="32">
        <f>(AR75-M75)/31</f>
        <v>6.5475282528429579</v>
      </c>
      <c r="BD75" s="32">
        <f>AR77-M77</f>
        <v>-71.976828616718535</v>
      </c>
      <c r="BE75" s="32">
        <f>7*(AR77-M77)/31</f>
        <v>-16.252832268291282</v>
      </c>
      <c r="BF75" s="32">
        <f>(AR77-M77)/31</f>
        <v>-2.321833181184469</v>
      </c>
      <c r="BG75" s="32">
        <f>AR77</f>
        <v>61.20573642842907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0.85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548</v>
      </c>
      <c r="S76" s="14">
        <v>553</v>
      </c>
      <c r="T76" s="14">
        <v>558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0.85</v>
      </c>
      <c r="D77" s="14"/>
      <c r="E77" s="14"/>
      <c r="F77" s="14"/>
      <c r="G77" s="14"/>
      <c r="H77" s="14"/>
      <c r="I77" s="14"/>
      <c r="J77" s="14">
        <v>148.49821141657995</v>
      </c>
      <c r="K77" s="14">
        <v>143.03413801151325</v>
      </c>
      <c r="L77" s="14">
        <v>137.93868557498823</v>
      </c>
      <c r="M77" s="14">
        <v>133.18256504514761</v>
      </c>
      <c r="N77" s="14">
        <v>128.86359352078932</v>
      </c>
      <c r="O77" s="14">
        <v>125.04456237396204</v>
      </c>
      <c r="P77" s="14">
        <v>121.59082420134101</v>
      </c>
      <c r="Q77" s="14">
        <v>118.29410717948454</v>
      </c>
      <c r="R77" s="14">
        <v>115.15692329071052</v>
      </c>
      <c r="S77" s="14">
        <v>112.23247108094236</v>
      </c>
      <c r="T77" s="14">
        <v>109.50949032046893</v>
      </c>
      <c r="U77" s="14">
        <v>106.96941967708416</v>
      </c>
      <c r="V77" s="14">
        <v>104.62658106235577</v>
      </c>
      <c r="W77" s="14">
        <v>102.33831248373934</v>
      </c>
      <c r="X77" s="14">
        <v>100.00684101024041</v>
      </c>
      <c r="Y77" s="14">
        <v>97.693113545231995</v>
      </c>
      <c r="Z77" s="14">
        <v>95.430654240775795</v>
      </c>
      <c r="AA77" s="14">
        <v>93.227327210467678</v>
      </c>
      <c r="AB77" s="14">
        <v>91.07412495506594</v>
      </c>
      <c r="AC77" s="14">
        <v>88.973258192269299</v>
      </c>
      <c r="AD77" s="14">
        <v>86.885517357378916</v>
      </c>
      <c r="AE77" s="14">
        <v>84.813484648325925</v>
      </c>
      <c r="AF77" s="14">
        <v>82.773502584983675</v>
      </c>
      <c r="AG77" s="14">
        <v>80.759107081007826</v>
      </c>
      <c r="AH77" s="14">
        <v>78.776891376299119</v>
      </c>
      <c r="AI77" s="14">
        <v>76.838247521797641</v>
      </c>
      <c r="AJ77" s="14">
        <v>74.94009009102875</v>
      </c>
      <c r="AK77" s="14">
        <v>73.0777823906366</v>
      </c>
      <c r="AL77" s="14">
        <v>71.257051423424031</v>
      </c>
      <c r="AM77" s="14">
        <v>69.475953096441472</v>
      </c>
      <c r="AN77" s="14">
        <v>67.737015414807317</v>
      </c>
      <c r="AO77" s="14">
        <v>66.035851441134611</v>
      </c>
      <c r="AP77" s="14">
        <v>64.377153036069402</v>
      </c>
      <c r="AQ77" s="14">
        <v>62.771088395025885</v>
      </c>
      <c r="AR77" s="14">
        <v>61.20573642842907</v>
      </c>
      <c r="AS77" s="14">
        <v>59.675880385598219</v>
      </c>
      <c r="AT77" s="14">
        <v>58.190403779315034</v>
      </c>
      <c r="AU77" s="14">
        <v>56.744215310744863</v>
      </c>
      <c r="AV77" s="14">
        <v>55.337668119216183</v>
      </c>
      <c r="AW77" s="14">
        <v>53.971749263822403</v>
      </c>
      <c r="AX77" s="14">
        <v>52.641807047983981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0.85</v>
      </c>
      <c r="D78" s="14">
        <v>197</v>
      </c>
      <c r="E78" s="14">
        <v>174</v>
      </c>
      <c r="F78" s="14">
        <v>165</v>
      </c>
      <c r="G78" s="14">
        <v>149</v>
      </c>
      <c r="H78" s="14">
        <v>151</v>
      </c>
      <c r="I78" s="14">
        <v>149</v>
      </c>
      <c r="J78" s="14">
        <v>145</v>
      </c>
      <c r="K78" s="14">
        <v>135</v>
      </c>
      <c r="L78" s="14">
        <v>131</v>
      </c>
      <c r="M78" s="14">
        <v>122</v>
      </c>
      <c r="N78" s="14">
        <v>96</v>
      </c>
      <c r="O78" s="14">
        <v>99</v>
      </c>
      <c r="P78" s="14">
        <v>104</v>
      </c>
      <c r="Q78" s="14">
        <v>98</v>
      </c>
      <c r="R78" s="14">
        <v>92</v>
      </c>
      <c r="S78" s="14">
        <v>74</v>
      </c>
      <c r="T78" s="14">
        <v>74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26</v>
      </c>
      <c r="BK78" s="27">
        <v>127</v>
      </c>
      <c r="BL78" s="27">
        <v>72</v>
      </c>
      <c r="BM78" s="27">
        <v>829</v>
      </c>
      <c r="BN78" s="27">
        <v>332</v>
      </c>
    </row>
    <row r="79" spans="1:66" x14ac:dyDescent="0.25">
      <c r="A79" s="7" t="s">
        <v>15</v>
      </c>
      <c r="B79" s="8" t="s">
        <v>21</v>
      </c>
      <c r="C79" s="9">
        <v>0.85</v>
      </c>
      <c r="D79" s="10"/>
      <c r="E79" s="10"/>
      <c r="F79" s="10"/>
      <c r="G79" s="10"/>
      <c r="H79" s="10"/>
      <c r="I79" s="10"/>
      <c r="J79" s="10">
        <v>96.338901677334235</v>
      </c>
      <c r="K79" s="10">
        <v>97.654069041500421</v>
      </c>
      <c r="L79" s="10">
        <v>98.952393624514144</v>
      </c>
      <c r="M79" s="10">
        <v>100.22854877935279</v>
      </c>
      <c r="N79" s="10">
        <v>101.48498993011013</v>
      </c>
      <c r="O79" s="10">
        <v>102.73551670719283</v>
      </c>
      <c r="P79" s="10">
        <v>103.97622168847079</v>
      </c>
      <c r="Q79" s="10">
        <v>105.203858064926</v>
      </c>
      <c r="R79" s="10">
        <v>106.41445628439338</v>
      </c>
      <c r="S79" s="10">
        <v>107.60830230306412</v>
      </c>
      <c r="T79" s="10">
        <v>108.78277415365331</v>
      </c>
      <c r="U79" s="10">
        <v>109.93715485820563</v>
      </c>
      <c r="V79" s="10">
        <v>111.07168075636929</v>
      </c>
      <c r="W79" s="10">
        <v>112.18363747235441</v>
      </c>
      <c r="X79" s="10">
        <v>113.27091512110275</v>
      </c>
      <c r="Y79" s="10">
        <v>114.33144548314161</v>
      </c>
      <c r="Z79" s="10">
        <v>115.36491669364921</v>
      </c>
      <c r="AA79" s="10">
        <v>116.37215361614578</v>
      </c>
      <c r="AB79" s="10">
        <v>117.35274466024231</v>
      </c>
      <c r="AC79" s="10">
        <v>118.30928726250825</v>
      </c>
      <c r="AD79" s="10">
        <v>119.24176346759533</v>
      </c>
      <c r="AE79" s="10">
        <v>120.14898961939636</v>
      </c>
      <c r="AF79" s="10">
        <v>121.03190209673531</v>
      </c>
      <c r="AG79" s="10">
        <v>121.89180459474584</v>
      </c>
      <c r="AH79" s="10">
        <v>122.72842112353354</v>
      </c>
      <c r="AI79" s="10">
        <v>123.54224334634922</v>
      </c>
      <c r="AJ79" s="10">
        <v>124.33470591795667</v>
      </c>
      <c r="AK79" s="10">
        <v>125.10700281386124</v>
      </c>
      <c r="AL79" s="10">
        <v>125.85880300956354</v>
      </c>
      <c r="AM79" s="10">
        <v>126.59063729338644</v>
      </c>
      <c r="AN79" s="10">
        <v>127.3030968308183</v>
      </c>
      <c r="AO79" s="10">
        <v>127.99675332234295</v>
      </c>
      <c r="AP79" s="10">
        <v>128.67204229560207</v>
      </c>
      <c r="AQ79" s="10">
        <v>129.32959953216408</v>
      </c>
      <c r="AR79" s="10">
        <v>129.96985647723577</v>
      </c>
      <c r="AS79" s="10">
        <v>130.59342960113014</v>
      </c>
      <c r="AT79" s="10">
        <v>131.20073433362782</v>
      </c>
      <c r="AU79" s="10">
        <v>131.79225817576065</v>
      </c>
      <c r="AV79" s="10">
        <v>132.36848589883002</v>
      </c>
      <c r="AW79" s="10">
        <v>132.92978155030193</v>
      </c>
      <c r="AX79" s="10">
        <v>133.4765841122144</v>
      </c>
      <c r="AZ79" s="35" t="s">
        <v>30</v>
      </c>
      <c r="BA79" s="32">
        <f>(AR79-M79)</f>
        <v>29.741307697882974</v>
      </c>
      <c r="BB79" s="32">
        <f>7*(AR79-M79)/31</f>
        <v>6.7157791575864776</v>
      </c>
      <c r="BC79" s="32">
        <f>(AR79-M79)/31</f>
        <v>0.95939702251235404</v>
      </c>
      <c r="BD79" s="32">
        <f>AR81-M81</f>
        <v>-10.588460337156453</v>
      </c>
      <c r="BE79" s="32">
        <f>7*(AR81-M81)/31</f>
        <v>-2.390942656777264</v>
      </c>
      <c r="BF79" s="32">
        <f>(AR81-M81)/31</f>
        <v>-0.34156323668246624</v>
      </c>
      <c r="BG79" s="32">
        <f>AR81</f>
        <v>7.846126652692563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0.85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0.85</v>
      </c>
      <c r="D81" s="14"/>
      <c r="E81" s="14"/>
      <c r="F81" s="14"/>
      <c r="G81" s="14"/>
      <c r="H81" s="14"/>
      <c r="I81" s="14"/>
      <c r="J81" s="14">
        <v>21.050586815517335</v>
      </c>
      <c r="K81" s="14">
        <v>20.109324329558827</v>
      </c>
      <c r="L81" s="14">
        <v>19.242296545995032</v>
      </c>
      <c r="M81" s="14">
        <v>18.434586989849016</v>
      </c>
      <c r="N81" s="14">
        <v>17.695902723447848</v>
      </c>
      <c r="O81" s="14">
        <v>17.039798805288147</v>
      </c>
      <c r="P81" s="14">
        <v>16.442109057254552</v>
      </c>
      <c r="Q81" s="14">
        <v>15.903273483310883</v>
      </c>
      <c r="R81" s="14">
        <v>15.401313237091875</v>
      </c>
      <c r="S81" s="14">
        <v>14.935242740697618</v>
      </c>
      <c r="T81" s="14">
        <v>14.503818466184363</v>
      </c>
      <c r="U81" s="14">
        <v>14.108677420574406</v>
      </c>
      <c r="V81" s="14">
        <v>13.745163991866677</v>
      </c>
      <c r="W81" s="14">
        <v>13.397011167010103</v>
      </c>
      <c r="X81" s="14">
        <v>13.072905440558358</v>
      </c>
      <c r="Y81" s="14">
        <v>12.755362829521291</v>
      </c>
      <c r="Z81" s="14">
        <v>12.445949023357318</v>
      </c>
      <c r="AA81" s="14">
        <v>12.142553720052121</v>
      </c>
      <c r="AB81" s="14">
        <v>11.847020820232466</v>
      </c>
      <c r="AC81" s="14">
        <v>11.562300801578353</v>
      </c>
      <c r="AD81" s="14">
        <v>11.284166351870308</v>
      </c>
      <c r="AE81" s="14">
        <v>11.011825646572454</v>
      </c>
      <c r="AF81" s="14">
        <v>10.741164323284094</v>
      </c>
      <c r="AG81" s="14">
        <v>10.475709268178834</v>
      </c>
      <c r="AH81" s="14">
        <v>10.209836957752776</v>
      </c>
      <c r="AI81" s="14">
        <v>9.9497536268861424</v>
      </c>
      <c r="AJ81" s="14">
        <v>9.6963525821013246</v>
      </c>
      <c r="AK81" s="14">
        <v>9.4505014377352197</v>
      </c>
      <c r="AL81" s="14">
        <v>9.2074583176597269</v>
      </c>
      <c r="AM81" s="14">
        <v>8.9683224890883331</v>
      </c>
      <c r="AN81" s="14">
        <v>8.7349117294696246</v>
      </c>
      <c r="AO81" s="14">
        <v>8.5057090688707397</v>
      </c>
      <c r="AP81" s="14">
        <v>8.2806190056725661</v>
      </c>
      <c r="AQ81" s="14">
        <v>8.0591341191495971</v>
      </c>
      <c r="AR81" s="14">
        <v>7.846126652692563</v>
      </c>
      <c r="AS81" s="14">
        <v>7.6398504410844517</v>
      </c>
      <c r="AT81" s="14">
        <v>7.4367348527071639</v>
      </c>
      <c r="AU81" s="14">
        <v>7.240467289861984</v>
      </c>
      <c r="AV81" s="14">
        <v>7.046956710605607</v>
      </c>
      <c r="AW81" s="14">
        <v>6.8589060823568451</v>
      </c>
      <c r="AX81" s="14">
        <v>6.6767921094161453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0.85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9</v>
      </c>
      <c r="R82" s="19">
        <v>9</v>
      </c>
      <c r="S82" s="19">
        <v>8</v>
      </c>
      <c r="T82" s="19">
        <v>7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0.85</v>
      </c>
      <c r="D83" s="14"/>
      <c r="E83" s="14"/>
      <c r="F83" s="14"/>
      <c r="G83" s="14"/>
      <c r="H83" s="14"/>
      <c r="I83" s="14"/>
      <c r="J83" s="14">
        <v>464.5043722464107</v>
      </c>
      <c r="K83" s="14">
        <v>472.89274583514049</v>
      </c>
      <c r="L83" s="14">
        <v>481.08112221094387</v>
      </c>
      <c r="M83" s="14">
        <v>489.06638416930872</v>
      </c>
      <c r="N83" s="14">
        <v>496.88857159956933</v>
      </c>
      <c r="O83" s="14">
        <v>504.62889206543639</v>
      </c>
      <c r="P83" s="14">
        <v>512.31445670980338</v>
      </c>
      <c r="Q83" s="14">
        <v>519.92004070313294</v>
      </c>
      <c r="R83" s="14">
        <v>527.4224666443065</v>
      </c>
      <c r="S83" s="14">
        <v>534.79375806176768</v>
      </c>
      <c r="T83" s="14">
        <v>542.01095478918285</v>
      </c>
      <c r="U83" s="14">
        <v>549.05255123500228</v>
      </c>
      <c r="V83" s="14">
        <v>555.92698452329546</v>
      </c>
      <c r="W83" s="14">
        <v>562.6391911122389</v>
      </c>
      <c r="X83" s="14">
        <v>569.18165447456386</v>
      </c>
      <c r="Y83" s="14">
        <v>575.55414842266168</v>
      </c>
      <c r="Z83" s="14">
        <v>581.76208405372199</v>
      </c>
      <c r="AA83" s="14">
        <v>587.80624181663529</v>
      </c>
      <c r="AB83" s="14">
        <v>593.68585529510096</v>
      </c>
      <c r="AC83" s="14">
        <v>599.40918100223416</v>
      </c>
      <c r="AD83" s="14">
        <v>604.98215446961763</v>
      </c>
      <c r="AE83" s="14">
        <v>610.40639492905257</v>
      </c>
      <c r="AF83" s="14">
        <v>615.68473164227362</v>
      </c>
      <c r="AG83" s="14">
        <v>620.82414518236658</v>
      </c>
      <c r="AH83" s="14">
        <v>625.82615996146069</v>
      </c>
      <c r="AI83" s="14">
        <v>630.6951700135744</v>
      </c>
      <c r="AJ83" s="14">
        <v>635.43386729530721</v>
      </c>
      <c r="AK83" s="14">
        <v>640.04757412683421</v>
      </c>
      <c r="AL83" s="14">
        <v>644.5402872361268</v>
      </c>
      <c r="AM83" s="14">
        <v>648.91405808016896</v>
      </c>
      <c r="AN83" s="14">
        <v>653.17284070458493</v>
      </c>
      <c r="AO83" s="14">
        <v>657.32011290669357</v>
      </c>
      <c r="AP83" s="14">
        <v>661.35771122560891</v>
      </c>
      <c r="AQ83" s="14">
        <v>665.29021000557054</v>
      </c>
      <c r="AR83" s="14">
        <v>669.11956348957972</v>
      </c>
      <c r="AS83" s="14">
        <v>672.85028274863203</v>
      </c>
      <c r="AT83" s="14">
        <v>676.48426781989406</v>
      </c>
      <c r="AU83" s="14">
        <v>680.02446814080349</v>
      </c>
      <c r="AV83" s="14">
        <v>683.47396553084752</v>
      </c>
      <c r="AW83" s="14">
        <v>686.83431554493313</v>
      </c>
      <c r="AX83" s="14">
        <v>690.10829124876841</v>
      </c>
      <c r="AZ83" s="39" t="s">
        <v>29</v>
      </c>
      <c r="BA83" s="32">
        <f>(AR83-M83)</f>
        <v>180.053179320271</v>
      </c>
      <c r="BB83" s="32">
        <f>7*(AR83-M83)/31</f>
        <v>40.657169523932161</v>
      </c>
      <c r="BC83" s="32">
        <f>(AR83-M83)/31</f>
        <v>5.8081670748474519</v>
      </c>
      <c r="BD83" s="32">
        <f>AR85-M85</f>
        <v>-63.011730982761506</v>
      </c>
      <c r="BE83" s="32">
        <f>7*(AR85-M85)/31</f>
        <v>-14.228455383204212</v>
      </c>
      <c r="BF83" s="32">
        <f>(AR85-M85)/31</f>
        <v>-2.0326364833148873</v>
      </c>
      <c r="BG83" s="32">
        <f>AR85</f>
        <v>53.234168896130754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0.85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524</v>
      </c>
      <c r="P84" s="14">
        <v>537</v>
      </c>
      <c r="Q84" s="14">
        <v>541</v>
      </c>
      <c r="R84" s="14">
        <v>548</v>
      </c>
      <c r="S84" s="14">
        <v>552</v>
      </c>
      <c r="T84" s="14">
        <v>556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0.85</v>
      </c>
      <c r="D85" s="14"/>
      <c r="E85" s="14"/>
      <c r="F85" s="14"/>
      <c r="G85" s="14"/>
      <c r="H85" s="14"/>
      <c r="I85" s="14"/>
      <c r="J85" s="14">
        <v>129.69015169581647</v>
      </c>
      <c r="K85" s="14">
        <v>124.89657456676903</v>
      </c>
      <c r="L85" s="14">
        <v>120.42457746001654</v>
      </c>
      <c r="M85" s="14">
        <v>116.24589987889226</v>
      </c>
      <c r="N85" s="14">
        <v>112.45037413096415</v>
      </c>
      <c r="O85" s="14">
        <v>109.10196240930173</v>
      </c>
      <c r="P85" s="14">
        <v>106.08036217856507</v>
      </c>
      <c r="Q85" s="14">
        <v>103.20273221199594</v>
      </c>
      <c r="R85" s="14">
        <v>100.46986632283026</v>
      </c>
      <c r="S85" s="14">
        <v>97.927685322843331</v>
      </c>
      <c r="T85" s="14">
        <v>95.560952885073704</v>
      </c>
      <c r="U85" s="14">
        <v>93.350042773195923</v>
      </c>
      <c r="V85" s="14">
        <v>91.30877535928461</v>
      </c>
      <c r="W85" s="14">
        <v>89.311633643085742</v>
      </c>
      <c r="X85" s="14">
        <v>87.27577543631493</v>
      </c>
      <c r="Y85" s="14">
        <v>85.252991945864679</v>
      </c>
      <c r="Z85" s="14">
        <v>83.277867933181199</v>
      </c>
      <c r="AA85" s="14">
        <v>81.350748876896816</v>
      </c>
      <c r="AB85" s="14">
        <v>79.465551080862895</v>
      </c>
      <c r="AC85" s="14">
        <v>77.624931156936228</v>
      </c>
      <c r="AD85" s="14">
        <v>75.793476384786473</v>
      </c>
      <c r="AE85" s="14">
        <v>73.975410262649717</v>
      </c>
      <c r="AF85" s="14">
        <v>72.185342757854386</v>
      </c>
      <c r="AG85" s="14">
        <v>70.417768253412476</v>
      </c>
      <c r="AH85" s="14">
        <v>68.677861728292015</v>
      </c>
      <c r="AI85" s="14">
        <v>66.975468707409277</v>
      </c>
      <c r="AJ85" s="14">
        <v>65.308819207003481</v>
      </c>
      <c r="AK85" s="14">
        <v>63.67190925409561</v>
      </c>
      <c r="AL85" s="14">
        <v>62.071077632272306</v>
      </c>
      <c r="AM85" s="14">
        <v>60.50533984800812</v>
      </c>
      <c r="AN85" s="14">
        <v>58.976673759360949</v>
      </c>
      <c r="AO85" s="14">
        <v>57.481326738303061</v>
      </c>
      <c r="AP85" s="14">
        <v>56.022363067071474</v>
      </c>
      <c r="AQ85" s="14">
        <v>54.609950609992765</v>
      </c>
      <c r="AR85" s="14">
        <v>53.234168896130754</v>
      </c>
      <c r="AS85" s="14">
        <v>51.887847262438036</v>
      </c>
      <c r="AT85" s="14">
        <v>50.581019992830655</v>
      </c>
      <c r="AU85" s="14">
        <v>49.309280200224222</v>
      </c>
      <c r="AV85" s="14">
        <v>48.071821679412494</v>
      </c>
      <c r="AW85" s="14">
        <v>46.870859092455227</v>
      </c>
      <c r="AX85" s="14">
        <v>45.701509528179798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0.85</v>
      </c>
      <c r="D86" s="14">
        <v>176</v>
      </c>
      <c r="E86" s="14">
        <v>152</v>
      </c>
      <c r="F86" s="14">
        <v>144</v>
      </c>
      <c r="G86" s="14">
        <v>126</v>
      </c>
      <c r="H86" s="14">
        <v>127</v>
      </c>
      <c r="I86" s="14">
        <v>140</v>
      </c>
      <c r="J86" s="14">
        <v>130</v>
      </c>
      <c r="K86" s="14">
        <v>120</v>
      </c>
      <c r="L86" s="14">
        <v>112</v>
      </c>
      <c r="M86" s="14">
        <v>111</v>
      </c>
      <c r="N86" s="14">
        <v>113</v>
      </c>
      <c r="O86" s="14">
        <v>111</v>
      </c>
      <c r="P86" s="14">
        <v>122</v>
      </c>
      <c r="Q86" s="14">
        <v>100</v>
      </c>
      <c r="R86" s="14">
        <v>91</v>
      </c>
      <c r="S86" s="14">
        <v>81</v>
      </c>
      <c r="T86" s="14">
        <v>76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81</v>
      </c>
      <c r="BJ86" s="27">
        <v>30</v>
      </c>
      <c r="BK86" s="27">
        <v>123</v>
      </c>
      <c r="BL86" s="27">
        <v>61</v>
      </c>
      <c r="BM86" s="27">
        <v>1754</v>
      </c>
      <c r="BN86" s="27">
        <v>608</v>
      </c>
    </row>
    <row r="87" spans="1:66" x14ac:dyDescent="0.25">
      <c r="A87" s="7" t="s">
        <v>16</v>
      </c>
      <c r="B87" s="8" t="s">
        <v>21</v>
      </c>
      <c r="C87" s="9">
        <v>0.85</v>
      </c>
      <c r="D87" s="10"/>
      <c r="E87" s="10"/>
      <c r="F87" s="10"/>
      <c r="G87" s="10"/>
      <c r="H87" s="10"/>
      <c r="I87" s="10"/>
      <c r="J87" s="10">
        <v>97.662556670010815</v>
      </c>
      <c r="K87" s="10">
        <v>99.301062938366144</v>
      </c>
      <c r="L87" s="10">
        <v>100.91913345505964</v>
      </c>
      <c r="M87" s="10">
        <v>102.50700548986158</v>
      </c>
      <c r="N87" s="10">
        <v>104.06997613911355</v>
      </c>
      <c r="O87" s="10">
        <v>105.62659069688408</v>
      </c>
      <c r="P87" s="10">
        <v>107.17308993930904</v>
      </c>
      <c r="Q87" s="10">
        <v>108.70466263371438</v>
      </c>
      <c r="R87" s="10">
        <v>110.21781915793591</v>
      </c>
      <c r="S87" s="10">
        <v>111.71137377341491</v>
      </c>
      <c r="T87" s="10">
        <v>113.18092785361841</v>
      </c>
      <c r="U87" s="10">
        <v>114.62643696233766</v>
      </c>
      <c r="V87" s="10">
        <v>116.04720665447181</v>
      </c>
      <c r="W87" s="10">
        <v>117.44027852556496</v>
      </c>
      <c r="X87" s="10">
        <v>118.80243304789229</v>
      </c>
      <c r="Y87" s="10">
        <v>120.1312408582094</v>
      </c>
      <c r="Z87" s="10">
        <v>121.42590128944153</v>
      </c>
      <c r="AA87" s="10">
        <v>122.6872030025864</v>
      </c>
      <c r="AB87" s="10">
        <v>123.91553862101802</v>
      </c>
      <c r="AC87" s="10">
        <v>125.11371822161874</v>
      </c>
      <c r="AD87" s="10">
        <v>126.28155933533415</v>
      </c>
      <c r="AE87" s="10">
        <v>127.41804069245649</v>
      </c>
      <c r="AF87" s="10">
        <v>128.52437871049671</v>
      </c>
      <c r="AG87" s="10">
        <v>129.6018097203098</v>
      </c>
      <c r="AH87" s="10">
        <v>130.6499626664345</v>
      </c>
      <c r="AI87" s="10">
        <v>131.66971336542701</v>
      </c>
      <c r="AJ87" s="10">
        <v>132.66270992731597</v>
      </c>
      <c r="AK87" s="10">
        <v>133.63013606773313</v>
      </c>
      <c r="AL87" s="10">
        <v>134.57184272512328</v>
      </c>
      <c r="AM87" s="10">
        <v>135.48862672385158</v>
      </c>
      <c r="AN87" s="10">
        <v>136.38115508127981</v>
      </c>
      <c r="AO87" s="10">
        <v>137.25012473464636</v>
      </c>
      <c r="AP87" s="10">
        <v>138.09608337043508</v>
      </c>
      <c r="AQ87" s="10">
        <v>138.91982683672907</v>
      </c>
      <c r="AR87" s="10">
        <v>139.72189462715238</v>
      </c>
      <c r="AS87" s="10">
        <v>140.50305820366879</v>
      </c>
      <c r="AT87" s="10">
        <v>141.26383770657273</v>
      </c>
      <c r="AU87" s="10">
        <v>142.00484622678104</v>
      </c>
      <c r="AV87" s="10">
        <v>142.72668777869626</v>
      </c>
      <c r="AW87" s="10">
        <v>143.42982174267797</v>
      </c>
      <c r="AX87" s="10">
        <v>144.1147984048269</v>
      </c>
      <c r="AZ87" s="35" t="s">
        <v>30</v>
      </c>
      <c r="BA87" s="32">
        <f>(AR87-M87)</f>
        <v>37.214889137290797</v>
      </c>
      <c r="BB87" s="32">
        <f>7*(AR87-M87)/31</f>
        <v>8.4033620632592125</v>
      </c>
      <c r="BC87" s="32">
        <f>(AR87-M87)/31</f>
        <v>1.200480294751316</v>
      </c>
      <c r="BD87" s="32">
        <f>AR89-M89</f>
        <v>-13.080059779703001</v>
      </c>
      <c r="BE87" s="32">
        <f>7*(AR89-M89)/31</f>
        <v>-2.9535618857393873</v>
      </c>
      <c r="BF87" s="32">
        <f>(AR89-M89)/31</f>
        <v>-0.42193741224848391</v>
      </c>
      <c r="BG87" s="32">
        <f>AR89</f>
        <v>9.7559512097560148</v>
      </c>
    </row>
    <row r="88" spans="1:66" x14ac:dyDescent="0.25">
      <c r="A88" s="11"/>
      <c r="B88" s="12" t="s">
        <v>5</v>
      </c>
      <c r="C88" s="13">
        <v>0.85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0.85</v>
      </c>
      <c r="D89" s="14"/>
      <c r="E89" s="14"/>
      <c r="F89" s="14"/>
      <c r="G89" s="14"/>
      <c r="H89" s="14"/>
      <c r="I89" s="14"/>
      <c r="J89" s="14">
        <v>25.968538600313032</v>
      </c>
      <c r="K89" s="14">
        <v>24.840258953381294</v>
      </c>
      <c r="L89" s="14">
        <v>23.807095961637021</v>
      </c>
      <c r="M89" s="14">
        <v>22.836010989459016</v>
      </c>
      <c r="N89" s="14">
        <v>21.946076873937638</v>
      </c>
      <c r="O89" s="14">
        <v>21.157175455044936</v>
      </c>
      <c r="P89" s="14">
        <v>20.434928428118191</v>
      </c>
      <c r="Q89" s="14">
        <v>19.784159215706602</v>
      </c>
      <c r="R89" s="14">
        <v>19.179619593823332</v>
      </c>
      <c r="S89" s="14">
        <v>18.622041898377343</v>
      </c>
      <c r="T89" s="14">
        <v>18.099733919308953</v>
      </c>
      <c r="U89" s="14">
        <v>17.622430873690316</v>
      </c>
      <c r="V89" s="14">
        <v>17.180318300472894</v>
      </c>
      <c r="W89" s="14">
        <v>16.753832011399336</v>
      </c>
      <c r="X89" s="14">
        <v>16.356924178751061</v>
      </c>
      <c r="Y89" s="14">
        <v>15.967076796628655</v>
      </c>
      <c r="Z89" s="14">
        <v>15.586801938997436</v>
      </c>
      <c r="AA89" s="14">
        <v>15.211272665297889</v>
      </c>
      <c r="AB89" s="14">
        <v>14.844974582688488</v>
      </c>
      <c r="AC89" s="14">
        <v>14.487138203952664</v>
      </c>
      <c r="AD89" s="14">
        <v>14.137221387925626</v>
      </c>
      <c r="AE89" s="14">
        <v>13.794078335327768</v>
      </c>
      <c r="AF89" s="14">
        <v>13.452449931217942</v>
      </c>
      <c r="AG89" s="14">
        <v>13.117609193299906</v>
      </c>
      <c r="AH89" s="14">
        <v>12.781458775748714</v>
      </c>
      <c r="AI89" s="14">
        <v>12.45143776935101</v>
      </c>
      <c r="AJ89" s="14">
        <v>12.128586638105102</v>
      </c>
      <c r="AK89" s="14">
        <v>11.814049171312181</v>
      </c>
      <c r="AL89" s="14">
        <v>11.502009598262173</v>
      </c>
      <c r="AM89" s="14">
        <v>11.196132406705718</v>
      </c>
      <c r="AN89" s="14">
        <v>10.896796069883578</v>
      </c>
      <c r="AO89" s="14">
        <v>10.602826115143396</v>
      </c>
      <c r="AP89" s="14">
        <v>10.313710394408824</v>
      </c>
      <c r="AQ89" s="14">
        <v>10.029964791618504</v>
      </c>
      <c r="AR89" s="14">
        <v>9.7559512097560148</v>
      </c>
      <c r="AS89" s="14">
        <v>9.4894937630593592</v>
      </c>
      <c r="AT89" s="14">
        <v>9.2280738959270927</v>
      </c>
      <c r="AU89" s="14">
        <v>8.9754197500514543</v>
      </c>
      <c r="AV89" s="14">
        <v>8.7256397048607663</v>
      </c>
      <c r="AW89" s="14">
        <v>8.4831089488314699</v>
      </c>
      <c r="AX89" s="14">
        <v>8.2479330569750342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0.85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13</v>
      </c>
      <c r="R90" s="19">
        <v>11</v>
      </c>
      <c r="S90" s="19">
        <v>8</v>
      </c>
      <c r="T90" s="19">
        <v>8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0.85</v>
      </c>
      <c r="D91" s="14"/>
      <c r="E91" s="14"/>
      <c r="F91" s="14"/>
      <c r="G91" s="14"/>
      <c r="H91" s="14"/>
      <c r="I91" s="14"/>
      <c r="J91" s="14">
        <v>1217.4460657255283</v>
      </c>
      <c r="K91" s="14">
        <v>1243.5331826251843</v>
      </c>
      <c r="L91" s="14">
        <v>1268.9955605602963</v>
      </c>
      <c r="M91" s="14">
        <v>1293.8240509074512</v>
      </c>
      <c r="N91" s="14">
        <v>1318.1477057182169</v>
      </c>
      <c r="O91" s="14">
        <v>1342.2216399244874</v>
      </c>
      <c r="P91" s="14">
        <v>1366.1327797532483</v>
      </c>
      <c r="Q91" s="14">
        <v>1389.8025595181557</v>
      </c>
      <c r="R91" s="14">
        <v>1413.1570607835245</v>
      </c>
      <c r="S91" s="14">
        <v>1436.1064679882729</v>
      </c>
      <c r="T91" s="14">
        <v>1458.5774703075799</v>
      </c>
      <c r="U91" s="14">
        <v>1480.5025818310776</v>
      </c>
      <c r="V91" s="14">
        <v>1501.9077437861342</v>
      </c>
      <c r="W91" s="14">
        <v>1522.8082705761683</v>
      </c>
      <c r="X91" s="14">
        <v>1543.1805648911518</v>
      </c>
      <c r="Y91" s="14">
        <v>1563.0238659954666</v>
      </c>
      <c r="Z91" s="14">
        <v>1582.3548808386204</v>
      </c>
      <c r="AA91" s="14">
        <v>1601.1759517233606</v>
      </c>
      <c r="AB91" s="14">
        <v>1619.4846148870001</v>
      </c>
      <c r="AC91" s="14">
        <v>1637.3067780568244</v>
      </c>
      <c r="AD91" s="14">
        <v>1654.661061915705</v>
      </c>
      <c r="AE91" s="14">
        <v>1671.5521959746989</v>
      </c>
      <c r="AF91" s="14">
        <v>1687.9889844788745</v>
      </c>
      <c r="AG91" s="14">
        <v>1703.9931518648602</v>
      </c>
      <c r="AH91" s="14">
        <v>1719.5693430956601</v>
      </c>
      <c r="AI91" s="14">
        <v>1734.7313010101002</v>
      </c>
      <c r="AJ91" s="14">
        <v>1749.4875632772823</v>
      </c>
      <c r="AK91" s="14">
        <v>1763.8546982696648</v>
      </c>
      <c r="AL91" s="14">
        <v>1777.8450181419544</v>
      </c>
      <c r="AM91" s="14">
        <v>1791.4650027307666</v>
      </c>
      <c r="AN91" s="14">
        <v>1804.7268955465856</v>
      </c>
      <c r="AO91" s="14">
        <v>1817.6415040948627</v>
      </c>
      <c r="AP91" s="14">
        <v>1830.2145835407996</v>
      </c>
      <c r="AQ91" s="14">
        <v>1842.4603454094317</v>
      </c>
      <c r="AR91" s="14">
        <v>1854.384898427913</v>
      </c>
      <c r="AS91" s="14">
        <v>1866.002256194573</v>
      </c>
      <c r="AT91" s="14">
        <v>1877.3183571080499</v>
      </c>
      <c r="AU91" s="14">
        <v>1888.3423860067408</v>
      </c>
      <c r="AV91" s="14">
        <v>1899.083931711991</v>
      </c>
      <c r="AW91" s="14">
        <v>1909.5478658999243</v>
      </c>
      <c r="AX91" s="14">
        <v>1919.7428225598374</v>
      </c>
      <c r="AZ91" s="39" t="s">
        <v>29</v>
      </c>
      <c r="BA91" s="32">
        <f>(AR91-M91)</f>
        <v>560.56084752046172</v>
      </c>
      <c r="BB91" s="32">
        <f>7*(AR91-M91)/31</f>
        <v>126.57825589171716</v>
      </c>
      <c r="BC91" s="32">
        <f>(AR91-M91)/31</f>
        <v>18.082607984531023</v>
      </c>
      <c r="BD91" s="32">
        <f>AR93-M93</f>
        <v>-195.34153184719071</v>
      </c>
      <c r="BE91" s="32">
        <f>7*(AR93-M93)/31</f>
        <v>-44.109378159043061</v>
      </c>
      <c r="BF91" s="32">
        <f>(AR93-M93)/31</f>
        <v>-6.3013397370061517</v>
      </c>
      <c r="BG91" s="32">
        <f>AR93</f>
        <v>164.67927109590443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0.85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1494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0.85</v>
      </c>
      <c r="D93" s="14"/>
      <c r="E93" s="14"/>
      <c r="F93" s="14"/>
      <c r="G93" s="14"/>
      <c r="H93" s="14"/>
      <c r="I93" s="14"/>
      <c r="J93" s="14">
        <v>401.73564381393942</v>
      </c>
      <c r="K93" s="14">
        <v>386.86499308438636</v>
      </c>
      <c r="L93" s="14">
        <v>372.99012999433432</v>
      </c>
      <c r="M93" s="14">
        <v>360.02080294309513</v>
      </c>
      <c r="N93" s="14">
        <v>348.23973388372087</v>
      </c>
      <c r="O93" s="14">
        <v>337.85427888513783</v>
      </c>
      <c r="P93" s="14">
        <v>328.48904347955715</v>
      </c>
      <c r="Q93" s="14">
        <v>319.57668977665924</v>
      </c>
      <c r="R93" s="14">
        <v>311.11826146445128</v>
      </c>
      <c r="S93" s="14">
        <v>303.25545973032206</v>
      </c>
      <c r="T93" s="14">
        <v>295.93562650896661</v>
      </c>
      <c r="U93" s="14">
        <v>289.09451342331494</v>
      </c>
      <c r="V93" s="14">
        <v>282.77625795848513</v>
      </c>
      <c r="W93" s="14">
        <v>276.59111751325253</v>
      </c>
      <c r="X93" s="14">
        <v>270.28505044372469</v>
      </c>
      <c r="Y93" s="14">
        <v>264.01703604379651</v>
      </c>
      <c r="Z93" s="14">
        <v>257.89957050739952</v>
      </c>
      <c r="AA93" s="14">
        <v>251.92713030994904</v>
      </c>
      <c r="AB93" s="14">
        <v>246.08267263652874</v>
      </c>
      <c r="AC93" s="14">
        <v>240.37516056511296</v>
      </c>
      <c r="AD93" s="14">
        <v>234.69371563198615</v>
      </c>
      <c r="AE93" s="14">
        <v>229.05341059053762</v>
      </c>
      <c r="AF93" s="14">
        <v>223.49984310052648</v>
      </c>
      <c r="AG93" s="14">
        <v>218.01609993037539</v>
      </c>
      <c r="AH93" s="14">
        <v>212.61762184148654</v>
      </c>
      <c r="AI93" s="14">
        <v>207.33480210160627</v>
      </c>
      <c r="AJ93" s="14">
        <v>202.16309264374476</v>
      </c>
      <c r="AK93" s="14">
        <v>197.08191937275643</v>
      </c>
      <c r="AL93" s="14">
        <v>192.11226937722242</v>
      </c>
      <c r="AM93" s="14">
        <v>187.25181417919117</v>
      </c>
      <c r="AN93" s="14">
        <v>182.5064480363252</v>
      </c>
      <c r="AO93" s="14">
        <v>177.86462613190957</v>
      </c>
      <c r="AP93" s="14">
        <v>173.33479596897541</v>
      </c>
      <c r="AQ93" s="14">
        <v>168.94975566315503</v>
      </c>
      <c r="AR93" s="14">
        <v>164.67927109590443</v>
      </c>
      <c r="AS93" s="14">
        <v>160.49848687122471</v>
      </c>
      <c r="AT93" s="14">
        <v>156.44078648214099</v>
      </c>
      <c r="AU93" s="14">
        <v>152.49255890673405</v>
      </c>
      <c r="AV93" s="14">
        <v>148.65018003096176</v>
      </c>
      <c r="AW93" s="14">
        <v>144.92187748107804</v>
      </c>
      <c r="AX93" s="14">
        <v>141.29169635404619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0.85</v>
      </c>
      <c r="D94" s="14">
        <v>459</v>
      </c>
      <c r="E94" s="14">
        <v>456</v>
      </c>
      <c r="F94" s="14">
        <v>439</v>
      </c>
      <c r="G94" s="14">
        <v>392</v>
      </c>
      <c r="H94" s="14">
        <v>388</v>
      </c>
      <c r="I94" s="14">
        <v>411</v>
      </c>
      <c r="J94" s="14">
        <v>392</v>
      </c>
      <c r="K94" s="14">
        <v>390</v>
      </c>
      <c r="L94" s="14">
        <v>362</v>
      </c>
      <c r="M94" s="14">
        <v>362</v>
      </c>
      <c r="N94" s="14">
        <v>328</v>
      </c>
      <c r="O94" s="14">
        <v>345</v>
      </c>
      <c r="P94" s="14">
        <v>350</v>
      </c>
      <c r="Q94" s="14">
        <v>322</v>
      </c>
      <c r="R94" s="14">
        <v>314</v>
      </c>
      <c r="S94" s="14">
        <v>307</v>
      </c>
      <c r="T94" s="14">
        <v>295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216</v>
      </c>
      <c r="BJ94" s="27">
        <v>99</v>
      </c>
      <c r="BK94" s="27">
        <v>413</v>
      </c>
      <c r="BL94" s="27">
        <v>206</v>
      </c>
      <c r="BM94" s="27">
        <v>2551</v>
      </c>
      <c r="BN94" s="27">
        <v>866</v>
      </c>
    </row>
    <row r="95" spans="1:66" x14ac:dyDescent="0.25">
      <c r="A95" s="7" t="s">
        <v>17</v>
      </c>
      <c r="B95" s="8" t="s">
        <v>21</v>
      </c>
      <c r="C95" s="9">
        <v>0.85</v>
      </c>
      <c r="D95" s="10"/>
      <c r="E95" s="10"/>
      <c r="F95" s="10"/>
      <c r="G95" s="10"/>
      <c r="H95" s="10"/>
      <c r="I95" s="10"/>
      <c r="J95" s="10">
        <v>327.89969664335132</v>
      </c>
      <c r="K95" s="10">
        <v>334.70941728636291</v>
      </c>
      <c r="L95" s="10">
        <v>341.43519645470008</v>
      </c>
      <c r="M95" s="10">
        <v>348.03080683783747</v>
      </c>
      <c r="N95" s="10">
        <v>354.52230986147782</v>
      </c>
      <c r="O95" s="10">
        <v>360.98922700944473</v>
      </c>
      <c r="P95" s="10">
        <v>367.41793960387497</v>
      </c>
      <c r="Q95" s="10">
        <v>373.78706660508243</v>
      </c>
      <c r="R95" s="10">
        <v>380.08473721928033</v>
      </c>
      <c r="S95" s="10">
        <v>386.30323544543904</v>
      </c>
      <c r="T95" s="10">
        <v>392.42223357315896</v>
      </c>
      <c r="U95" s="10">
        <v>398.44308161913784</v>
      </c>
      <c r="V95" s="10">
        <v>404.36110547136155</v>
      </c>
      <c r="W95" s="10">
        <v>410.16477520769422</v>
      </c>
      <c r="X95" s="10">
        <v>415.83964188591972</v>
      </c>
      <c r="Y95" s="10">
        <v>421.37587533142352</v>
      </c>
      <c r="Z95" s="10">
        <v>426.76940277915423</v>
      </c>
      <c r="AA95" s="10">
        <v>432.02306982623566</v>
      </c>
      <c r="AB95" s="10">
        <v>437.1401452524745</v>
      </c>
      <c r="AC95" s="10">
        <v>442.13153775223515</v>
      </c>
      <c r="AD95" s="10">
        <v>446.99619950693528</v>
      </c>
      <c r="AE95" s="10">
        <v>451.73070582054891</v>
      </c>
      <c r="AF95" s="10">
        <v>456.34020227854717</v>
      </c>
      <c r="AG95" s="10">
        <v>460.82912582809331</v>
      </c>
      <c r="AH95" s="10">
        <v>465.19588514128827</v>
      </c>
      <c r="AI95" s="10">
        <v>469.44459617491145</v>
      </c>
      <c r="AJ95" s="10">
        <v>473.58185677438985</v>
      </c>
      <c r="AK95" s="10">
        <v>477.61203723479525</v>
      </c>
      <c r="AL95" s="10">
        <v>481.53499419162858</v>
      </c>
      <c r="AM95" s="10">
        <v>485.35428435240721</v>
      </c>
      <c r="AN95" s="10">
        <v>489.07255423893065</v>
      </c>
      <c r="AO95" s="10">
        <v>492.69267266438237</v>
      </c>
      <c r="AP95" s="10">
        <v>496.21692503319383</v>
      </c>
      <c r="AQ95" s="10">
        <v>499.64862572621962</v>
      </c>
      <c r="AR95" s="10">
        <v>502.99002048078148</v>
      </c>
      <c r="AS95" s="10">
        <v>506.24432173625843</v>
      </c>
      <c r="AT95" s="10">
        <v>509.41369588050293</v>
      </c>
      <c r="AU95" s="10">
        <v>512.50070132329995</v>
      </c>
      <c r="AV95" s="10">
        <v>515.50784849006493</v>
      </c>
      <c r="AW95" s="10">
        <v>518.43705713212489</v>
      </c>
      <c r="AX95" s="10">
        <v>521.29062037704352</v>
      </c>
      <c r="AZ95" s="35" t="s">
        <v>30</v>
      </c>
      <c r="BA95" s="32">
        <f>(AR95-M95)</f>
        <v>154.95921364294401</v>
      </c>
      <c r="BB95" s="32">
        <f>7*(AR95-M95)/31</f>
        <v>34.990790177438974</v>
      </c>
      <c r="BC95" s="32">
        <f>(AR95-M95)/31</f>
        <v>4.9986843110627097</v>
      </c>
      <c r="BD95" s="32">
        <f>AR97-M97</f>
        <v>-54.159632413839084</v>
      </c>
      <c r="BE95" s="32">
        <f>7*(AR97-M97)/31</f>
        <v>-12.229594416028181</v>
      </c>
      <c r="BF95" s="32">
        <f>(AR97-M97)/31</f>
        <v>-1.7470849165754543</v>
      </c>
      <c r="BG95" s="32">
        <f>AR97</f>
        <v>40.51159038333865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0.85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411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0.85</v>
      </c>
      <c r="D97" s="14"/>
      <c r="E97" s="14"/>
      <c r="F97" s="14"/>
      <c r="G97" s="14"/>
      <c r="H97" s="14"/>
      <c r="I97" s="14"/>
      <c r="J97" s="14">
        <v>107.46123145357983</v>
      </c>
      <c r="K97" s="14">
        <v>102.85231000524989</v>
      </c>
      <c r="L97" s="14">
        <v>98.643455618233517</v>
      </c>
      <c r="M97" s="14">
        <v>94.671222797177734</v>
      </c>
      <c r="N97" s="14">
        <v>91.027498118538489</v>
      </c>
      <c r="O97" s="14">
        <v>87.800325276894569</v>
      </c>
      <c r="P97" s="14">
        <v>84.839104402576368</v>
      </c>
      <c r="Q97" s="14">
        <v>82.171611745243453</v>
      </c>
      <c r="R97" s="14">
        <v>79.69677306781503</v>
      </c>
      <c r="S97" s="14">
        <v>77.421176174161147</v>
      </c>
      <c r="T97" s="14">
        <v>75.277888650691452</v>
      </c>
      <c r="U97" s="14">
        <v>73.321284867253993</v>
      </c>
      <c r="V97" s="14">
        <v>71.503317436013006</v>
      </c>
      <c r="W97" s="14">
        <v>69.743946021273032</v>
      </c>
      <c r="X97" s="14">
        <v>68.106815923703721</v>
      </c>
      <c r="Y97" s="14">
        <v>66.497011239035373</v>
      </c>
      <c r="Z97" s="14">
        <v>64.925987418175978</v>
      </c>
      <c r="AA97" s="14">
        <v>63.369709683120774</v>
      </c>
      <c r="AB97" s="14">
        <v>61.850777150664626</v>
      </c>
      <c r="AC97" s="14">
        <v>60.357954380018754</v>
      </c>
      <c r="AD97" s="14">
        <v>58.897530277428061</v>
      </c>
      <c r="AE97" s="14">
        <v>57.464454813996127</v>
      </c>
      <c r="AF97" s="14">
        <v>56.036629953866289</v>
      </c>
      <c r="AG97" s="14">
        <v>54.637559978257627</v>
      </c>
      <c r="AH97" s="14">
        <v>53.23161883334793</v>
      </c>
      <c r="AI97" s="14">
        <v>51.849194077669154</v>
      </c>
      <c r="AJ97" s="14">
        <v>50.494478915016551</v>
      </c>
      <c r="AK97" s="14">
        <v>49.172340665183953</v>
      </c>
      <c r="AL97" s="14">
        <v>47.858774855112159</v>
      </c>
      <c r="AM97" s="14">
        <v>46.573160695726671</v>
      </c>
      <c r="AN97" s="14">
        <v>45.313660780025998</v>
      </c>
      <c r="AO97" s="14">
        <v>44.076687504668186</v>
      </c>
      <c r="AP97" s="14">
        <v>42.859401489516863</v>
      </c>
      <c r="AQ97" s="14">
        <v>41.666022517004407</v>
      </c>
      <c r="AR97" s="14">
        <v>40.51159038333865</v>
      </c>
      <c r="AS97" s="14">
        <v>39.387061231752256</v>
      </c>
      <c r="AT97" s="14">
        <v>38.285457214931213</v>
      </c>
      <c r="AU97" s="14">
        <v>37.220707242245972</v>
      </c>
      <c r="AV97" s="14">
        <v>36.16688841856184</v>
      </c>
      <c r="AW97" s="14">
        <v>35.144006209311563</v>
      </c>
      <c r="AX97" s="14">
        <v>34.151616467697039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0.85</v>
      </c>
      <c r="D98" s="19">
        <v>124</v>
      </c>
      <c r="E98" s="19">
        <v>128</v>
      </c>
      <c r="F98" s="19">
        <v>123</v>
      </c>
      <c r="G98" s="19">
        <v>117</v>
      </c>
      <c r="H98" s="19">
        <v>113</v>
      </c>
      <c r="I98" s="19">
        <v>113</v>
      </c>
      <c r="J98" s="19">
        <v>106</v>
      </c>
      <c r="K98" s="19">
        <v>103</v>
      </c>
      <c r="L98" s="19">
        <v>95</v>
      </c>
      <c r="M98" s="19">
        <v>90</v>
      </c>
      <c r="N98" s="19">
        <v>85</v>
      </c>
      <c r="O98" s="19">
        <v>87</v>
      </c>
      <c r="P98" s="19">
        <v>84</v>
      </c>
      <c r="Q98" s="19">
        <v>81</v>
      </c>
      <c r="R98" s="19">
        <v>81</v>
      </c>
      <c r="S98" s="19">
        <v>82</v>
      </c>
      <c r="T98" s="19">
        <v>79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0.85</v>
      </c>
      <c r="D99" s="14"/>
      <c r="E99" s="14"/>
      <c r="F99" s="14"/>
      <c r="G99" s="14"/>
      <c r="H99" s="14"/>
      <c r="I99" s="14"/>
      <c r="J99" s="14">
        <v>653.37897231758723</v>
      </c>
      <c r="K99" s="14">
        <v>668.54520972211321</v>
      </c>
      <c r="L99" s="14">
        <v>683.35447987564373</v>
      </c>
      <c r="M99" s="14">
        <v>697.80023337187379</v>
      </c>
      <c r="N99" s="14">
        <v>711.94727593245693</v>
      </c>
      <c r="O99" s="14">
        <v>725.93813461858008</v>
      </c>
      <c r="P99" s="14">
        <v>739.81745195652093</v>
      </c>
      <c r="Q99" s="14">
        <v>753.53981992111835</v>
      </c>
      <c r="R99" s="14">
        <v>767.06641204325194</v>
      </c>
      <c r="S99" s="14">
        <v>780.35135316924857</v>
      </c>
      <c r="T99" s="14">
        <v>793.35632338992821</v>
      </c>
      <c r="U99" s="14">
        <v>806.04345398796909</v>
      </c>
      <c r="V99" s="14">
        <v>818.42849742261637</v>
      </c>
      <c r="W99" s="14">
        <v>830.52044171965986</v>
      </c>
      <c r="X99" s="14">
        <v>842.30606788676732</v>
      </c>
      <c r="Y99" s="14">
        <v>853.78506292783572</v>
      </c>
      <c r="Z99" s="14">
        <v>864.96741288435385</v>
      </c>
      <c r="AA99" s="14">
        <v>875.85467083082574</v>
      </c>
      <c r="AB99" s="14">
        <v>886.445585478368</v>
      </c>
      <c r="AC99" s="14">
        <v>896.7546984411531</v>
      </c>
      <c r="AD99" s="14">
        <v>906.79247049154151</v>
      </c>
      <c r="AE99" s="14">
        <v>916.56234179222474</v>
      </c>
      <c r="AF99" s="14">
        <v>926.06941848385532</v>
      </c>
      <c r="AG99" s="14">
        <v>935.32629561126942</v>
      </c>
      <c r="AH99" s="14">
        <v>944.33588975799046</v>
      </c>
      <c r="AI99" s="14">
        <v>953.1060151587883</v>
      </c>
      <c r="AJ99" s="14">
        <v>961.6412611079445</v>
      </c>
      <c r="AK99" s="14">
        <v>969.95122291187613</v>
      </c>
      <c r="AL99" s="14">
        <v>978.04332310886616</v>
      </c>
      <c r="AM99" s="14">
        <v>985.92110335384348</v>
      </c>
      <c r="AN99" s="14">
        <v>993.59180170705122</v>
      </c>
      <c r="AO99" s="14">
        <v>1001.0617196843575</v>
      </c>
      <c r="AP99" s="14">
        <v>1008.3341046188559</v>
      </c>
      <c r="AQ99" s="14">
        <v>1015.4172508815631</v>
      </c>
      <c r="AR99" s="14">
        <v>1022.3146395209969</v>
      </c>
      <c r="AS99" s="14">
        <v>1029.0344524390623</v>
      </c>
      <c r="AT99" s="14">
        <v>1035.5800756147621</v>
      </c>
      <c r="AU99" s="14">
        <v>1041.9568209866238</v>
      </c>
      <c r="AV99" s="14">
        <v>1048.1702527554485</v>
      </c>
      <c r="AW99" s="14">
        <v>1054.2231263933559</v>
      </c>
      <c r="AX99" s="14">
        <v>1060.1204388890931</v>
      </c>
      <c r="AZ99" s="39" t="s">
        <v>29</v>
      </c>
      <c r="BA99" s="32">
        <f>(AR99-M99)</f>
        <v>324.51440614912315</v>
      </c>
      <c r="BB99" s="32">
        <f>7*(AR99-M99)/31</f>
        <v>73.277446549801994</v>
      </c>
      <c r="BC99" s="32">
        <f>(AR99-M99)/31</f>
        <v>10.468206649971714</v>
      </c>
      <c r="BD99" s="32">
        <f>AR101-M101</f>
        <v>-114.96283667023276</v>
      </c>
      <c r="BE99" s="32">
        <f>7*(AR101-M101)/31</f>
        <v>-25.959350215859011</v>
      </c>
      <c r="BF99" s="32">
        <f>(AR101-M101)/31</f>
        <v>-3.7084786022655729</v>
      </c>
      <c r="BG99" s="32">
        <f>AR101</f>
        <v>97.711676065351085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0.85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768</v>
      </c>
      <c r="S100" s="14">
        <v>781</v>
      </c>
      <c r="T100" s="14">
        <v>790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0.85</v>
      </c>
      <c r="D101" s="14"/>
      <c r="E101" s="14"/>
      <c r="F101" s="14"/>
      <c r="G101" s="14"/>
      <c r="H101" s="14"/>
      <c r="I101" s="14"/>
      <c r="J101" s="14">
        <v>237.14190286792154</v>
      </c>
      <c r="K101" s="14">
        <v>228.41320319795642</v>
      </c>
      <c r="L101" s="14">
        <v>220.2731189793563</v>
      </c>
      <c r="M101" s="14">
        <v>212.67451273558385</v>
      </c>
      <c r="N101" s="14">
        <v>205.77419117090744</v>
      </c>
      <c r="O101" s="14">
        <v>199.67366929652246</v>
      </c>
      <c r="P101" s="14">
        <v>194.15755548357973</v>
      </c>
      <c r="Q101" s="14">
        <v>188.89312429953054</v>
      </c>
      <c r="R101" s="14">
        <v>183.88419673836339</v>
      </c>
      <c r="S101" s="14">
        <v>179.21565393765309</v>
      </c>
      <c r="T101" s="14">
        <v>174.86877905143183</v>
      </c>
      <c r="U101" s="14">
        <v>170.81346611865129</v>
      </c>
      <c r="V101" s="14">
        <v>167.07276485002578</v>
      </c>
      <c r="W101" s="14">
        <v>163.41872770407724</v>
      </c>
      <c r="X101" s="14">
        <v>159.69556429293252</v>
      </c>
      <c r="Y101" s="14">
        <v>156.00040738796827</v>
      </c>
      <c r="Z101" s="14">
        <v>152.38751484548297</v>
      </c>
      <c r="AA101" s="14">
        <v>148.86855771471585</v>
      </c>
      <c r="AB101" s="14">
        <v>145.42939418809488</v>
      </c>
      <c r="AC101" s="14">
        <v>142.07365339716642</v>
      </c>
      <c r="AD101" s="14">
        <v>138.73856115857853</v>
      </c>
      <c r="AE101" s="14">
        <v>135.42850887414758</v>
      </c>
      <c r="AF101" s="14">
        <v>132.16964036857254</v>
      </c>
      <c r="AG101" s="14">
        <v>128.95165193479272</v>
      </c>
      <c r="AH101" s="14">
        <v>125.78499319885407</v>
      </c>
      <c r="AI101" s="14">
        <v>122.68784241492564</v>
      </c>
      <c r="AJ101" s="14">
        <v>119.65539816238439</v>
      </c>
      <c r="AK101" s="14">
        <v>116.67999002365615</v>
      </c>
      <c r="AL101" s="14">
        <v>113.77094556868856</v>
      </c>
      <c r="AM101" s="14">
        <v>110.92525726518511</v>
      </c>
      <c r="AN101" s="14">
        <v>108.14693088428565</v>
      </c>
      <c r="AO101" s="14">
        <v>105.42897147961824</v>
      </c>
      <c r="AP101" s="14">
        <v>102.77873105650067</v>
      </c>
      <c r="AQ101" s="14">
        <v>100.21262272825714</v>
      </c>
      <c r="AR101" s="14">
        <v>97.711676065351085</v>
      </c>
      <c r="AS101" s="14">
        <v>95.267204527682622</v>
      </c>
      <c r="AT101" s="14">
        <v>92.893704148850247</v>
      </c>
      <c r="AU101" s="14">
        <v>90.583049842584416</v>
      </c>
      <c r="AV101" s="14">
        <v>88.335653901405578</v>
      </c>
      <c r="AW101" s="14">
        <v>86.153276622731681</v>
      </c>
      <c r="AX101" s="14">
        <v>84.028377937111216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0.85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169</v>
      </c>
      <c r="S102" s="14">
        <v>160</v>
      </c>
      <c r="T102" s="14">
        <v>152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164</v>
      </c>
      <c r="BJ102" s="27">
        <v>55</v>
      </c>
      <c r="BK102" s="27">
        <v>225</v>
      </c>
      <c r="BL102" s="27">
        <v>95</v>
      </c>
      <c r="BM102" s="27">
        <v>1561</v>
      </c>
      <c r="BN102" s="27">
        <v>446</v>
      </c>
    </row>
    <row r="103" spans="1:66" x14ac:dyDescent="0.25">
      <c r="A103" s="7" t="s">
        <v>18</v>
      </c>
      <c r="B103" s="8" t="s">
        <v>21</v>
      </c>
      <c r="C103" s="9">
        <v>0.85</v>
      </c>
      <c r="D103" s="10"/>
      <c r="E103" s="10"/>
      <c r="F103" s="10"/>
      <c r="G103" s="10"/>
      <c r="H103" s="10"/>
      <c r="I103" s="10"/>
      <c r="J103" s="10">
        <v>146.28276753890998</v>
      </c>
      <c r="K103" s="10">
        <v>149.51790691327443</v>
      </c>
      <c r="L103" s="10">
        <v>152.71268293885063</v>
      </c>
      <c r="M103" s="10">
        <v>155.84790008214543</v>
      </c>
      <c r="N103" s="10">
        <v>158.93395958936583</v>
      </c>
      <c r="O103" s="10">
        <v>162.00744330377387</v>
      </c>
      <c r="P103" s="10">
        <v>165.06090032046347</v>
      </c>
      <c r="Q103" s="10">
        <v>168.08485083957564</v>
      </c>
      <c r="R103" s="10">
        <v>171.07236734252874</v>
      </c>
      <c r="S103" s="10">
        <v>174.0211483245734</v>
      </c>
      <c r="T103" s="10">
        <v>176.92253806582221</v>
      </c>
      <c r="U103" s="10">
        <v>179.77642699257484</v>
      </c>
      <c r="V103" s="10">
        <v>182.58146940218768</v>
      </c>
      <c r="W103" s="10">
        <v>185.33181319957384</v>
      </c>
      <c r="X103" s="10">
        <v>188.02111680874853</v>
      </c>
      <c r="Y103" s="10">
        <v>190.64457979686773</v>
      </c>
      <c r="Z103" s="10">
        <v>193.20063189396456</v>
      </c>
      <c r="AA103" s="10">
        <v>195.69083641581406</v>
      </c>
      <c r="AB103" s="10">
        <v>198.11594528263262</v>
      </c>
      <c r="AC103" s="10">
        <v>200.48151779285024</v>
      </c>
      <c r="AD103" s="10">
        <v>202.78719779025357</v>
      </c>
      <c r="AE103" s="10">
        <v>205.03095717053685</v>
      </c>
      <c r="AF103" s="10">
        <v>207.21519640047867</v>
      </c>
      <c r="AG103" s="10">
        <v>209.34236652530711</v>
      </c>
      <c r="AH103" s="10">
        <v>211.41173561675481</v>
      </c>
      <c r="AI103" s="10">
        <v>213.42502615270232</v>
      </c>
      <c r="AJ103" s="10">
        <v>215.38549581726824</v>
      </c>
      <c r="AK103" s="10">
        <v>217.29548960679602</v>
      </c>
      <c r="AL103" s="10">
        <v>219.154706432598</v>
      </c>
      <c r="AM103" s="10">
        <v>220.96471609306292</v>
      </c>
      <c r="AN103" s="10">
        <v>222.72683736450739</v>
      </c>
      <c r="AO103" s="10">
        <v>224.44244670477053</v>
      </c>
      <c r="AP103" s="10">
        <v>226.11262535955305</v>
      </c>
      <c r="AQ103" s="10">
        <v>227.73894458991316</v>
      </c>
      <c r="AR103" s="10">
        <v>229.32246954513141</v>
      </c>
      <c r="AS103" s="10">
        <v>230.86472334564723</v>
      </c>
      <c r="AT103" s="10">
        <v>232.36673291324519</v>
      </c>
      <c r="AU103" s="10">
        <v>233.82970861423229</v>
      </c>
      <c r="AV103" s="10">
        <v>235.25484303985775</v>
      </c>
      <c r="AW103" s="10">
        <v>236.64304306106163</v>
      </c>
      <c r="AX103" s="10">
        <v>237.99539510018235</v>
      </c>
      <c r="AZ103" s="35" t="s">
        <v>30</v>
      </c>
      <c r="BA103" s="32">
        <f>(AR103-M103)</f>
        <v>73.474569462985983</v>
      </c>
      <c r="BB103" s="32">
        <f>7*(AR103-M103)/31</f>
        <v>16.591031814222642</v>
      </c>
      <c r="BC103" s="32">
        <f>(AR103-M103)/31</f>
        <v>2.3701474020318058</v>
      </c>
      <c r="BD103" s="32">
        <f>AR105-M105</f>
        <v>-25.828720991765998</v>
      </c>
      <c r="BE103" s="32">
        <f>7*(AR105-M105)/31</f>
        <v>-5.832291836850386</v>
      </c>
      <c r="BF103" s="32">
        <f>(AR105-M105)/31</f>
        <v>-0.83318454812148379</v>
      </c>
      <c r="BG103" s="32">
        <f>AR105</f>
        <v>19.263075647623666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0.85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173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0.85</v>
      </c>
      <c r="D105" s="14"/>
      <c r="E105" s="14"/>
      <c r="F105" s="14"/>
      <c r="G105" s="14"/>
      <c r="H105" s="14"/>
      <c r="I105" s="14"/>
      <c r="J105" s="14">
        <v>51.280055567774035</v>
      </c>
      <c r="K105" s="14">
        <v>49.051188099203259</v>
      </c>
      <c r="L105" s="14">
        <v>47.010055481202755</v>
      </c>
      <c r="M105" s="14">
        <v>45.091796639389663</v>
      </c>
      <c r="N105" s="14">
        <v>43.333890277527459</v>
      </c>
      <c r="O105" s="14">
        <v>41.775514951026295</v>
      </c>
      <c r="P105" s="14">
        <v>40.348902483552578</v>
      </c>
      <c r="Q105" s="14">
        <v>39.063466467893349</v>
      </c>
      <c r="R105" s="14">
        <v>37.86930078658817</v>
      </c>
      <c r="S105" s="14">
        <v>36.767800966732061</v>
      </c>
      <c r="T105" s="14">
        <v>35.736142332056701</v>
      </c>
      <c r="U105" s="14">
        <v>34.793348542979032</v>
      </c>
      <c r="V105" s="14">
        <v>33.920144764763421</v>
      </c>
      <c r="W105" s="14">
        <v>33.07788453397724</v>
      </c>
      <c r="X105" s="14">
        <v>32.294035112455866</v>
      </c>
      <c r="Y105" s="14">
        <v>31.52415487386358</v>
      </c>
      <c r="Z105" s="14">
        <v>30.773189324179537</v>
      </c>
      <c r="AA105" s="14">
        <v>30.031664479812946</v>
      </c>
      <c r="AB105" s="14">
        <v>29.308380623323483</v>
      </c>
      <c r="AC105" s="14">
        <v>28.601932807753219</v>
      </c>
      <c r="AD105" s="14">
        <v>27.911129062107324</v>
      </c>
      <c r="AE105" s="14">
        <v>27.233711167772462</v>
      </c>
      <c r="AF105" s="14">
        <v>26.559298722478687</v>
      </c>
      <c r="AG105" s="14">
        <v>25.898280391692733</v>
      </c>
      <c r="AH105" s="14">
        <v>25.234696491130599</v>
      </c>
      <c r="AI105" s="14">
        <v>24.583242628314988</v>
      </c>
      <c r="AJ105" s="14">
        <v>23.945975005733708</v>
      </c>
      <c r="AK105" s="14">
        <v>23.325150354279359</v>
      </c>
      <c r="AL105" s="14">
        <v>22.709283393974356</v>
      </c>
      <c r="AM105" s="14">
        <v>22.105550410794748</v>
      </c>
      <c r="AN105" s="14">
        <v>21.514747204435622</v>
      </c>
      <c r="AO105" s="14">
        <v>20.934536438127864</v>
      </c>
      <c r="AP105" s="14">
        <v>20.363917018773371</v>
      </c>
      <c r="AQ105" s="14">
        <v>19.803877995178038</v>
      </c>
      <c r="AR105" s="14">
        <v>19.263075647623666</v>
      </c>
      <c r="AS105" s="14">
        <v>18.737213821637614</v>
      </c>
      <c r="AT105" s="14">
        <v>18.221270119393409</v>
      </c>
      <c r="AU105" s="14">
        <v>17.722627823493283</v>
      </c>
      <c r="AV105" s="14">
        <v>17.229674704042957</v>
      </c>
      <c r="AW105" s="14">
        <v>16.751023402926613</v>
      </c>
      <c r="AX105" s="14">
        <v>16.286894935048021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0.85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34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0.85</v>
      </c>
      <c r="D107" s="14"/>
      <c r="E107" s="14"/>
      <c r="F107" s="14"/>
      <c r="G107" s="14"/>
      <c r="H107" s="14"/>
      <c r="I107" s="14"/>
      <c r="J107" s="14">
        <v>767.98648659134381</v>
      </c>
      <c r="K107" s="14">
        <v>789.6664282755994</v>
      </c>
      <c r="L107" s="14">
        <v>810.8398489046624</v>
      </c>
      <c r="M107" s="14">
        <v>831.49664439688172</v>
      </c>
      <c r="N107" s="14">
        <v>851.72329295023667</v>
      </c>
      <c r="O107" s="14">
        <v>871.7200459786427</v>
      </c>
      <c r="P107" s="14">
        <v>891.54716700625841</v>
      </c>
      <c r="Q107" s="14">
        <v>911.13990715010425</v>
      </c>
      <c r="R107" s="14">
        <v>930.44526430776909</v>
      </c>
      <c r="S107" s="14">
        <v>949.40148244316561</v>
      </c>
      <c r="T107" s="14">
        <v>967.95637598428675</v>
      </c>
      <c r="U107" s="14">
        <v>986.05663513027366</v>
      </c>
      <c r="V107" s="14">
        <v>1003.7251822851217</v>
      </c>
      <c r="W107" s="14">
        <v>1020.9749167741237</v>
      </c>
      <c r="X107" s="14">
        <v>1037.7872434394937</v>
      </c>
      <c r="Y107" s="14">
        <v>1054.1617927755476</v>
      </c>
      <c r="Z107" s="14">
        <v>1070.1130043354628</v>
      </c>
      <c r="AA107" s="14">
        <v>1085.6432135444425</v>
      </c>
      <c r="AB107" s="14">
        <v>1100.7507408380625</v>
      </c>
      <c r="AC107" s="14">
        <v>1115.4560596388283</v>
      </c>
      <c r="AD107" s="14">
        <v>1129.7739036570556</v>
      </c>
      <c r="AE107" s="14">
        <v>1143.7096068013868</v>
      </c>
      <c r="AF107" s="14">
        <v>1157.2704607763935</v>
      </c>
      <c r="AG107" s="14">
        <v>1170.4744490215494</v>
      </c>
      <c r="AH107" s="14">
        <v>1183.3258710372888</v>
      </c>
      <c r="AI107" s="14">
        <v>1195.8357914357841</v>
      </c>
      <c r="AJ107" s="14">
        <v>1208.0105449819191</v>
      </c>
      <c r="AK107" s="14">
        <v>1219.8638257236987</v>
      </c>
      <c r="AL107" s="14">
        <v>1231.4064035921917</v>
      </c>
      <c r="AM107" s="14">
        <v>1242.6432054060097</v>
      </c>
      <c r="AN107" s="14">
        <v>1253.5846502478641</v>
      </c>
      <c r="AO107" s="14">
        <v>1264.2397571255015</v>
      </c>
      <c r="AP107" s="14">
        <v>1274.6131086647761</v>
      </c>
      <c r="AQ107" s="14">
        <v>1284.7165809908693</v>
      </c>
      <c r="AR107" s="14">
        <v>1294.5551077995096</v>
      </c>
      <c r="AS107" s="14">
        <v>1304.140406009454</v>
      </c>
      <c r="AT107" s="14">
        <v>1313.4772757991489</v>
      </c>
      <c r="AU107" s="14">
        <v>1322.5732937357589</v>
      </c>
      <c r="AV107" s="14">
        <v>1331.4364074794235</v>
      </c>
      <c r="AW107" s="14">
        <v>1340.0705096700926</v>
      </c>
      <c r="AX107" s="14">
        <v>1348.4827298508508</v>
      </c>
      <c r="AZ107" s="39" t="s">
        <v>29</v>
      </c>
      <c r="BA107" s="32">
        <f>(AR107-M107)</f>
        <v>463.05846340262792</v>
      </c>
      <c r="BB107" s="32">
        <f>7*(AR107-M107)/31</f>
        <v>104.56158851027081</v>
      </c>
      <c r="BC107" s="32">
        <f>(AR107-M107)/31</f>
        <v>14.937369787181545</v>
      </c>
      <c r="BD107" s="32">
        <f>AR109-M109</f>
        <v>-165.18014940346939</v>
      </c>
      <c r="BE107" s="32">
        <f>7*(AR109-M109)/31</f>
        <v>-37.298743413686637</v>
      </c>
      <c r="BF107" s="32">
        <f>(AR109-M109)/31</f>
        <v>-5.3283919162409479</v>
      </c>
      <c r="BG107" s="32">
        <f>AR109</f>
        <v>140.8663697673249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0.85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938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0.85</v>
      </c>
      <c r="D109" s="14"/>
      <c r="E109" s="14"/>
      <c r="F109" s="14"/>
      <c r="G109" s="14"/>
      <c r="H109" s="14"/>
      <c r="I109" s="14"/>
      <c r="J109" s="14">
        <v>341.15234012077639</v>
      </c>
      <c r="K109" s="14">
        <v>328.62452714921636</v>
      </c>
      <c r="L109" s="14">
        <v>316.9439763576562</v>
      </c>
      <c r="M109" s="14">
        <v>306.04651917079428</v>
      </c>
      <c r="N109" s="14">
        <v>296.15175257492081</v>
      </c>
      <c r="O109" s="14">
        <v>287.39331747827288</v>
      </c>
      <c r="P109" s="14">
        <v>279.46503275854514</v>
      </c>
      <c r="Q109" s="14">
        <v>271.88952802471658</v>
      </c>
      <c r="R109" s="14">
        <v>264.67420270337777</v>
      </c>
      <c r="S109" s="14">
        <v>257.94190044741714</v>
      </c>
      <c r="T109" s="14">
        <v>251.67303659274816</v>
      </c>
      <c r="U109" s="14">
        <v>245.82894258503774</v>
      </c>
      <c r="V109" s="14">
        <v>240.4409942501772</v>
      </c>
      <c r="W109" s="14">
        <v>235.1825217609865</v>
      </c>
      <c r="X109" s="14">
        <v>229.8259434203712</v>
      </c>
      <c r="Y109" s="14">
        <v>224.51294650430091</v>
      </c>
      <c r="Z109" s="14">
        <v>219.31437495466403</v>
      </c>
      <c r="AA109" s="14">
        <v>214.25588261835321</v>
      </c>
      <c r="AB109" s="14">
        <v>209.31470214641445</v>
      </c>
      <c r="AC109" s="14">
        <v>204.49506795734303</v>
      </c>
      <c r="AD109" s="14">
        <v>199.70826205765292</v>
      </c>
      <c r="AE109" s="14">
        <v>194.95792703567827</v>
      </c>
      <c r="AF109" s="14">
        <v>190.2812150091267</v>
      </c>
      <c r="AG109" s="14">
        <v>185.66311313904416</v>
      </c>
      <c r="AH109" s="14">
        <v>181.11944678631963</v>
      </c>
      <c r="AI109" s="14">
        <v>176.67650806171048</v>
      </c>
      <c r="AJ109" s="14">
        <v>172.32613308060726</v>
      </c>
      <c r="AK109" s="14">
        <v>168.05994329786864</v>
      </c>
      <c r="AL109" s="14">
        <v>163.88954025960328</v>
      </c>
      <c r="AM109" s="14">
        <v>159.80962789756586</v>
      </c>
      <c r="AN109" s="14">
        <v>155.82628142066147</v>
      </c>
      <c r="AO109" s="14">
        <v>151.92933097541197</v>
      </c>
      <c r="AP109" s="14">
        <v>148.13075739784497</v>
      </c>
      <c r="AQ109" s="14">
        <v>144.45242291690235</v>
      </c>
      <c r="AR109" s="14">
        <v>140.8663697673249</v>
      </c>
      <c r="AS109" s="14">
        <v>137.36365465114559</v>
      </c>
      <c r="AT109" s="14">
        <v>133.9620387157841</v>
      </c>
      <c r="AU109" s="14">
        <v>130.64977943503152</v>
      </c>
      <c r="AV109" s="14">
        <v>127.42898463944144</v>
      </c>
      <c r="AW109" s="14">
        <v>124.30034855494715</v>
      </c>
      <c r="AX109" s="14">
        <v>121.25413888511216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0.85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247</v>
      </c>
      <c r="S110" s="14">
        <v>244</v>
      </c>
      <c r="T110" s="14">
        <v>226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44</v>
      </c>
      <c r="BK110" s="27">
        <v>170</v>
      </c>
      <c r="BL110" s="27">
        <v>71</v>
      </c>
      <c r="BM110" s="27">
        <v>860</v>
      </c>
      <c r="BN110" s="27">
        <v>272</v>
      </c>
    </row>
    <row r="111" spans="1:66" x14ac:dyDescent="0.25">
      <c r="A111" s="7" t="s">
        <v>19</v>
      </c>
      <c r="B111" s="8" t="s">
        <v>21</v>
      </c>
      <c r="C111" s="9">
        <v>0.85</v>
      </c>
      <c r="D111" s="10"/>
      <c r="E111" s="10"/>
      <c r="F111" s="10"/>
      <c r="G111" s="10"/>
      <c r="H111" s="10"/>
      <c r="I111" s="10"/>
      <c r="J111" s="10">
        <v>144.90906437855355</v>
      </c>
      <c r="K111" s="10">
        <v>148.7586755811092</v>
      </c>
      <c r="L111" s="10">
        <v>152.55998110703499</v>
      </c>
      <c r="M111" s="10">
        <v>156.29171357708731</v>
      </c>
      <c r="N111" s="10">
        <v>159.96512305988711</v>
      </c>
      <c r="O111" s="10">
        <v>163.62305845874477</v>
      </c>
      <c r="P111" s="10">
        <v>167.25609539792043</v>
      </c>
      <c r="Q111" s="10">
        <v>170.85333926286685</v>
      </c>
      <c r="R111" s="10">
        <v>174.4058137682531</v>
      </c>
      <c r="S111" s="10">
        <v>177.91155661339204</v>
      </c>
      <c r="T111" s="10">
        <v>181.36083798265352</v>
      </c>
      <c r="U111" s="10">
        <v>184.75310014112674</v>
      </c>
      <c r="V111" s="10">
        <v>188.0872396606253</v>
      </c>
      <c r="W111" s="10">
        <v>191.35607979532298</v>
      </c>
      <c r="X111" s="10">
        <v>194.55237197906129</v>
      </c>
      <c r="Y111" s="10">
        <v>197.67032982176283</v>
      </c>
      <c r="Z111" s="10">
        <v>200.70829229468353</v>
      </c>
      <c r="AA111" s="10">
        <v>203.66823997236153</v>
      </c>
      <c r="AB111" s="10">
        <v>206.55061175131701</v>
      </c>
      <c r="AC111" s="10">
        <v>209.36223729622299</v>
      </c>
      <c r="AD111" s="10">
        <v>212.10277340835273</v>
      </c>
      <c r="AE111" s="10">
        <v>214.76957850382706</v>
      </c>
      <c r="AF111" s="10">
        <v>217.36548390034483</v>
      </c>
      <c r="AG111" s="10">
        <v>219.89360147260484</v>
      </c>
      <c r="AH111" s="10">
        <v>222.3530739728015</v>
      </c>
      <c r="AI111" s="10">
        <v>224.74581848999992</v>
      </c>
      <c r="AJ111" s="10">
        <v>227.07578157499864</v>
      </c>
      <c r="AK111" s="10">
        <v>229.34590657987707</v>
      </c>
      <c r="AL111" s="10">
        <v>231.55570264197183</v>
      </c>
      <c r="AM111" s="10">
        <v>233.70696948236076</v>
      </c>
      <c r="AN111" s="10">
        <v>235.80131134652169</v>
      </c>
      <c r="AO111" s="10">
        <v>237.84037384430155</v>
      </c>
      <c r="AP111" s="10">
        <v>239.82544103070967</v>
      </c>
      <c r="AQ111" s="10">
        <v>241.75838071538655</v>
      </c>
      <c r="AR111" s="10">
        <v>243.64045936376039</v>
      </c>
      <c r="AS111" s="10">
        <v>245.47348766587379</v>
      </c>
      <c r="AT111" s="10">
        <v>247.25868629699977</v>
      </c>
      <c r="AU111" s="10">
        <v>248.99749262864322</v>
      </c>
      <c r="AV111" s="10">
        <v>250.69132573862393</v>
      </c>
      <c r="AW111" s="10">
        <v>252.34126181056246</v>
      </c>
      <c r="AX111" s="10">
        <v>253.94859191727454</v>
      </c>
      <c r="AZ111" s="35" t="s">
        <v>30</v>
      </c>
      <c r="BA111" s="32">
        <f>(AR111-M111)</f>
        <v>87.348745786673078</v>
      </c>
      <c r="BB111" s="32">
        <f>7*(AR111-M111)/31</f>
        <v>19.723910338926178</v>
      </c>
      <c r="BC111" s="32">
        <f>(AR111-M111)/31</f>
        <v>2.8177014769894542</v>
      </c>
      <c r="BD111" s="32">
        <f>AR113-M113</f>
        <v>-30.790737901338009</v>
      </c>
      <c r="BE111" s="32">
        <f>7*(AR113-M113)/31</f>
        <v>-6.9527472680440665</v>
      </c>
      <c r="BF111" s="32">
        <f>(AR113-M113)/31</f>
        <v>-0.99324960972058096</v>
      </c>
      <c r="BG111" s="32">
        <f>AR113</f>
        <v>22.931495699694818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0.85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166</v>
      </c>
      <c r="S112" s="14">
        <v>166</v>
      </c>
      <c r="T112" s="14">
        <v>168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0.85</v>
      </c>
      <c r="D113" s="14"/>
      <c r="E113" s="14"/>
      <c r="F113" s="14"/>
      <c r="G113" s="14"/>
      <c r="H113" s="14"/>
      <c r="I113" s="14"/>
      <c r="J113" s="14">
        <v>61.149622070893258</v>
      </c>
      <c r="K113" s="14">
        <v>58.475058980806331</v>
      </c>
      <c r="L113" s="14">
        <v>56.02256383211467</v>
      </c>
      <c r="M113" s="14">
        <v>53.722233601032826</v>
      </c>
      <c r="N113" s="14">
        <v>51.615151752519395</v>
      </c>
      <c r="O113" s="14">
        <v>49.74643080036946</v>
      </c>
      <c r="P113" s="14">
        <v>48.037581096064699</v>
      </c>
      <c r="Q113" s="14">
        <v>46.497651778562684</v>
      </c>
      <c r="R113" s="14">
        <v>45.066183224236568</v>
      </c>
      <c r="S113" s="14">
        <v>43.7438491160569</v>
      </c>
      <c r="T113" s="14">
        <v>42.508596171398928</v>
      </c>
      <c r="U113" s="14">
        <v>41.379186792850774</v>
      </c>
      <c r="V113" s="14">
        <v>40.334706186215925</v>
      </c>
      <c r="W113" s="14">
        <v>39.328814004897055</v>
      </c>
      <c r="X113" s="14">
        <v>38.392618667642679</v>
      </c>
      <c r="Y113" s="14">
        <v>37.473607759676568</v>
      </c>
      <c r="Z113" s="14">
        <v>36.577383447106179</v>
      </c>
      <c r="AA113" s="14">
        <v>35.693778813806233</v>
      </c>
      <c r="AB113" s="14">
        <v>34.832163865112243</v>
      </c>
      <c r="AC113" s="14">
        <v>33.993104888225815</v>
      </c>
      <c r="AD113" s="14">
        <v>33.172804899901763</v>
      </c>
      <c r="AE113" s="14">
        <v>32.368656965891311</v>
      </c>
      <c r="AF113" s="14">
        <v>31.568376136396211</v>
      </c>
      <c r="AG113" s="14">
        <v>30.783881702432666</v>
      </c>
      <c r="AH113" s="14">
        <v>29.996732060940857</v>
      </c>
      <c r="AI113" s="14">
        <v>29.22456155609607</v>
      </c>
      <c r="AJ113" s="14">
        <v>28.46985342265053</v>
      </c>
      <c r="AK113" s="14">
        <v>27.735261375336698</v>
      </c>
      <c r="AL113" s="14">
        <v>27.007072382057224</v>
      </c>
      <c r="AM113" s="14">
        <v>26.292670332989928</v>
      </c>
      <c r="AN113" s="14">
        <v>25.5939518237819</v>
      </c>
      <c r="AO113" s="14">
        <v>24.90777536639354</v>
      </c>
      <c r="AP113" s="14">
        <v>24.233147669778148</v>
      </c>
      <c r="AQ113" s="14">
        <v>23.570667631756979</v>
      </c>
      <c r="AR113" s="14">
        <v>22.931495699694818</v>
      </c>
      <c r="AS113" s="14">
        <v>22.310519932583183</v>
      </c>
      <c r="AT113" s="14">
        <v>21.700792339984332</v>
      </c>
      <c r="AU113" s="14">
        <v>21.111534473732345</v>
      </c>
      <c r="AV113" s="14">
        <v>20.529328660111737</v>
      </c>
      <c r="AW113" s="14">
        <v>19.963916061908414</v>
      </c>
      <c r="AX113" s="14">
        <v>19.415805530081574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0.85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42</v>
      </c>
      <c r="S114" s="19">
        <v>40</v>
      </c>
      <c r="T114" s="19">
        <v>36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0.85</v>
      </c>
      <c r="D115" s="14"/>
      <c r="E115" s="14"/>
      <c r="F115" s="14"/>
      <c r="G115" s="14"/>
      <c r="H115" s="14"/>
      <c r="I115" s="14"/>
      <c r="J115" s="14">
        <v>1352.9675883344876</v>
      </c>
      <c r="K115" s="14">
        <v>1382.5287579737185</v>
      </c>
      <c r="L115" s="14">
        <v>1411.3814809189703</v>
      </c>
      <c r="M115" s="14">
        <v>1439.5154909508751</v>
      </c>
      <c r="N115" s="14">
        <v>1467.0778627862071</v>
      </c>
      <c r="O115" s="14">
        <v>1494.3581591617829</v>
      </c>
      <c r="P115" s="14">
        <v>1521.4553648005951</v>
      </c>
      <c r="Q115" s="14">
        <v>1548.2804294234845</v>
      </c>
      <c r="R115" s="14">
        <v>1574.7492513024185</v>
      </c>
      <c r="S115" s="14">
        <v>1600.7595350035208</v>
      </c>
      <c r="T115" s="14">
        <v>1626.227854776409</v>
      </c>
      <c r="U115" s="14">
        <v>1651.07762575894</v>
      </c>
      <c r="V115" s="14">
        <v>1675.3381888752781</v>
      </c>
      <c r="W115" s="14">
        <v>1699.0268910325649</v>
      </c>
      <c r="X115" s="14">
        <v>1722.1169515317476</v>
      </c>
      <c r="Y115" s="14">
        <v>1744.6074977476017</v>
      </c>
      <c r="Z115" s="14">
        <v>1766.5174391562628</v>
      </c>
      <c r="AA115" s="14">
        <v>1787.8494143262537</v>
      </c>
      <c r="AB115" s="14">
        <v>1808.6006165715169</v>
      </c>
      <c r="AC115" s="14">
        <v>1828.8004463742109</v>
      </c>
      <c r="AD115" s="14">
        <v>1848.4700340094505</v>
      </c>
      <c r="AE115" s="14">
        <v>1867.6146822962951</v>
      </c>
      <c r="AF115" s="14">
        <v>1886.2443689645315</v>
      </c>
      <c r="AG115" s="14">
        <v>1904.383714374108</v>
      </c>
      <c r="AH115" s="14">
        <v>1922.0379643706888</v>
      </c>
      <c r="AI115" s="14">
        <v>1939.2227063027626</v>
      </c>
      <c r="AJ115" s="14">
        <v>1955.9476454445023</v>
      </c>
      <c r="AK115" s="14">
        <v>1972.2315596294925</v>
      </c>
      <c r="AL115" s="14">
        <v>1988.0883789752438</v>
      </c>
      <c r="AM115" s="14">
        <v>2003.525464705936</v>
      </c>
      <c r="AN115" s="14">
        <v>2018.5566809872118</v>
      </c>
      <c r="AO115" s="14">
        <v>2033.1942730694539</v>
      </c>
      <c r="AP115" s="14">
        <v>2047.4447706061724</v>
      </c>
      <c r="AQ115" s="14">
        <v>2061.3242750498684</v>
      </c>
      <c r="AR115" s="14">
        <v>2074.8397143947914</v>
      </c>
      <c r="AS115" s="14">
        <v>2088.0069655958328</v>
      </c>
      <c r="AT115" s="14">
        <v>2100.832763312204</v>
      </c>
      <c r="AU115" s="14">
        <v>2113.3275178171598</v>
      </c>
      <c r="AV115" s="14">
        <v>2125.5020957415927</v>
      </c>
      <c r="AW115" s="14">
        <v>2137.3620238124831</v>
      </c>
      <c r="AX115" s="14">
        <v>2148.9170876631852</v>
      </c>
      <c r="AZ115" s="39" t="s">
        <v>29</v>
      </c>
      <c r="BA115" s="32">
        <f>(AR115-M115)</f>
        <v>635.32422344391625</v>
      </c>
      <c r="BB115" s="32">
        <f>7*(AR115-M115)/31</f>
        <v>143.46030851959398</v>
      </c>
      <c r="BC115" s="32">
        <f>(AR115-M115)/31</f>
        <v>20.494329788513429</v>
      </c>
      <c r="BD115" s="32">
        <f>AR117-M117</f>
        <v>-221.24101853494869</v>
      </c>
      <c r="BE115" s="32">
        <f>7*(AR117-M117)/31</f>
        <v>-49.957649346601322</v>
      </c>
      <c r="BF115" s="32">
        <f>(AR117-M117)/31</f>
        <v>-7.1368070495144744</v>
      </c>
      <c r="BG115" s="32">
        <f>AR117</f>
        <v>186.44836741126358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0.85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1678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0.85</v>
      </c>
      <c r="D117" s="14"/>
      <c r="E117" s="14"/>
      <c r="F117" s="14"/>
      <c r="G117" s="14"/>
      <c r="H117" s="14"/>
      <c r="I117" s="14"/>
      <c r="J117" s="14">
        <v>454.94178785322447</v>
      </c>
      <c r="K117" s="14">
        <v>438.09761862070513</v>
      </c>
      <c r="L117" s="14">
        <v>422.38105363982208</v>
      </c>
      <c r="M117" s="14">
        <v>407.68938594621227</v>
      </c>
      <c r="N117" s="14">
        <v>394.34360665907383</v>
      </c>
      <c r="O117" s="14">
        <v>382.58024383985503</v>
      </c>
      <c r="P117" s="14">
        <v>371.97367791774627</v>
      </c>
      <c r="Q117" s="14">
        <v>361.8812547268484</v>
      </c>
      <c r="R117" s="14">
        <v>352.30389384440525</v>
      </c>
      <c r="S117" s="14">
        <v>343.40196229903597</v>
      </c>
      <c r="T117" s="14">
        <v>335.11481566768958</v>
      </c>
      <c r="U117" s="14">
        <v>327.36905641586708</v>
      </c>
      <c r="V117" s="14">
        <v>320.21491354851287</v>
      </c>
      <c r="W117" s="14">
        <v>313.21085356848175</v>
      </c>
      <c r="X117" s="14">
        <v>306.06966670085262</v>
      </c>
      <c r="Y117" s="14">
        <v>298.97111839950031</v>
      </c>
      <c r="Z117" s="14">
        <v>292.04359829615544</v>
      </c>
      <c r="AA117" s="14">
        <v>285.27962910739052</v>
      </c>
      <c r="AB117" s="14">
        <v>278.66024495048009</v>
      </c>
      <c r="AC117" s="14">
        <v>272.19573199893432</v>
      </c>
      <c r="AD117" s="14">
        <v>265.76030787313675</v>
      </c>
      <c r="AE117" s="14">
        <v>259.37141040565018</v>
      </c>
      <c r="AF117" s="14">
        <v>253.08073944766639</v>
      </c>
      <c r="AG117" s="14">
        <v>246.86916795608977</v>
      </c>
      <c r="AH117" s="14">
        <v>240.75407239735227</v>
      </c>
      <c r="AI117" s="14">
        <v>234.76985191956419</v>
      </c>
      <c r="AJ117" s="14">
        <v>228.91152937092971</v>
      </c>
      <c r="AK117" s="14">
        <v>223.15543956308596</v>
      </c>
      <c r="AL117" s="14">
        <v>217.52559968420559</v>
      </c>
      <c r="AM117" s="14">
        <v>212.01950654391646</v>
      </c>
      <c r="AN117" s="14">
        <v>206.64379194859296</v>
      </c>
      <c r="AO117" s="14">
        <v>201.38539682154021</v>
      </c>
      <c r="AP117" s="14">
        <v>196.25369383128094</v>
      </c>
      <c r="AQ117" s="14">
        <v>191.2860661571446</v>
      </c>
      <c r="AR117" s="14">
        <v>186.44836741126358</v>
      </c>
      <c r="AS117" s="14">
        <v>181.71196039507163</v>
      </c>
      <c r="AT117" s="14">
        <v>177.11507639979237</v>
      </c>
      <c r="AU117" s="14">
        <v>172.64230916564111</v>
      </c>
      <c r="AV117" s="14">
        <v>168.28934573901873</v>
      </c>
      <c r="AW117" s="14">
        <v>164.06575687526094</v>
      </c>
      <c r="AX117" s="14">
        <v>159.95332086928141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0.85</v>
      </c>
      <c r="D118" s="14">
        <v>562</v>
      </c>
      <c r="E118" s="14">
        <v>525</v>
      </c>
      <c r="F118" s="14">
        <v>498</v>
      </c>
      <c r="G118" s="14">
        <v>444</v>
      </c>
      <c r="H118" s="14">
        <v>454</v>
      </c>
      <c r="I118" s="14">
        <v>465</v>
      </c>
      <c r="J118" s="14">
        <v>444</v>
      </c>
      <c r="K118" s="14">
        <v>428</v>
      </c>
      <c r="L118" s="14">
        <v>434</v>
      </c>
      <c r="M118" s="14">
        <v>396</v>
      </c>
      <c r="N118" s="14">
        <v>373</v>
      </c>
      <c r="O118" s="14">
        <v>373</v>
      </c>
      <c r="P118" s="14">
        <v>421</v>
      </c>
      <c r="Q118" s="14">
        <v>405</v>
      </c>
      <c r="R118" s="14">
        <v>383</v>
      </c>
      <c r="S118" s="14">
        <v>365</v>
      </c>
      <c r="T118" s="14">
        <v>347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84</v>
      </c>
      <c r="BK118" s="27">
        <v>538</v>
      </c>
      <c r="BL118" s="27">
        <v>178</v>
      </c>
      <c r="BM118" s="27">
        <v>2801</v>
      </c>
      <c r="BN118" s="27">
        <v>787</v>
      </c>
    </row>
    <row r="119" spans="1:66" x14ac:dyDescent="0.25">
      <c r="A119" s="7" t="s">
        <v>20</v>
      </c>
      <c r="B119" s="8" t="s">
        <v>21</v>
      </c>
      <c r="C119" s="9">
        <v>0.85</v>
      </c>
      <c r="D119" s="10"/>
      <c r="E119" s="10"/>
      <c r="F119" s="10"/>
      <c r="G119" s="10"/>
      <c r="H119" s="10"/>
      <c r="I119" s="10"/>
      <c r="J119" s="10">
        <v>283.07098956054159</v>
      </c>
      <c r="K119" s="10">
        <v>288.07966605199556</v>
      </c>
      <c r="L119" s="10">
        <v>293.02698580578232</v>
      </c>
      <c r="M119" s="10">
        <v>297.8767577462919</v>
      </c>
      <c r="N119" s="10">
        <v>302.6497181896093</v>
      </c>
      <c r="O119" s="10">
        <v>307.4053043871084</v>
      </c>
      <c r="P119" s="10">
        <v>312.13427626644284</v>
      </c>
      <c r="Q119" s="10">
        <v>316.82037098523028</v>
      </c>
      <c r="R119" s="10">
        <v>321.45587714048918</v>
      </c>
      <c r="S119" s="10">
        <v>326.03403934482668</v>
      </c>
      <c r="T119" s="10">
        <v>330.539113228205</v>
      </c>
      <c r="U119" s="10">
        <v>334.97268632220016</v>
      </c>
      <c r="V119" s="10">
        <v>339.33062804183015</v>
      </c>
      <c r="W119" s="10">
        <v>343.60475443139296</v>
      </c>
      <c r="X119" s="10">
        <v>347.78402410269342</v>
      </c>
      <c r="Y119" s="10">
        <v>351.86130998350836</v>
      </c>
      <c r="Z119" s="10">
        <v>355.83332779478729</v>
      </c>
      <c r="AA119" s="10">
        <v>359.70200311488099</v>
      </c>
      <c r="AB119" s="10">
        <v>363.47037440197619</v>
      </c>
      <c r="AC119" s="10">
        <v>367.1461668390441</v>
      </c>
      <c r="AD119" s="10">
        <v>370.72849759107737</v>
      </c>
      <c r="AE119" s="10">
        <v>374.21516531871578</v>
      </c>
      <c r="AF119" s="10">
        <v>377.60998959793869</v>
      </c>
      <c r="AG119" s="10">
        <v>380.91596218558431</v>
      </c>
      <c r="AH119" s="10">
        <v>384.13189356882106</v>
      </c>
      <c r="AI119" s="10">
        <v>387.26099552777873</v>
      </c>
      <c r="AJ119" s="10">
        <v>390.30802335315553</v>
      </c>
      <c r="AK119" s="10">
        <v>393.27597867309851</v>
      </c>
      <c r="AL119" s="10">
        <v>396.16494050694899</v>
      </c>
      <c r="AM119" s="10">
        <v>398.97761982101491</v>
      </c>
      <c r="AN119" s="10">
        <v>401.71591450681251</v>
      </c>
      <c r="AO119" s="10">
        <v>404.38192390012057</v>
      </c>
      <c r="AP119" s="10">
        <v>406.97733251879936</v>
      </c>
      <c r="AQ119" s="10">
        <v>409.50458078356559</v>
      </c>
      <c r="AR119" s="10">
        <v>411.96532186019789</v>
      </c>
      <c r="AS119" s="10">
        <v>414.36192096042043</v>
      </c>
      <c r="AT119" s="10">
        <v>416.69597330696524</v>
      </c>
      <c r="AU119" s="10">
        <v>418.96936467575824</v>
      </c>
      <c r="AV119" s="10">
        <v>421.18394157368596</v>
      </c>
      <c r="AW119" s="10">
        <v>423.34112009769285</v>
      </c>
      <c r="AX119" s="10">
        <v>425.44258925250517</v>
      </c>
      <c r="AZ119" s="35" t="s">
        <v>30</v>
      </c>
      <c r="BA119" s="32">
        <f>(AR119-M119)</f>
        <v>114.08856411390599</v>
      </c>
      <c r="BB119" s="32">
        <f>7*(AR119-M119)/31</f>
        <v>25.761933832172321</v>
      </c>
      <c r="BC119" s="32">
        <f>(AR119-M119)/31</f>
        <v>3.6802762617389027</v>
      </c>
      <c r="BD119" s="32">
        <f>AR121-M121</f>
        <v>-39.757237129040817</v>
      </c>
      <c r="BE119" s="32">
        <f>7*(AR121-M121)/31</f>
        <v>-8.9774406420414739</v>
      </c>
      <c r="BF119" s="32">
        <f>(AR121-M121)/31</f>
        <v>-1.2824915202916392</v>
      </c>
      <c r="BG119" s="32">
        <f>AR121</f>
        <v>29.783598095576206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0.85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328</v>
      </c>
      <c r="T120" s="14">
        <v>332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0.85</v>
      </c>
      <c r="D121" s="14"/>
      <c r="E121" s="14"/>
      <c r="F121" s="14"/>
      <c r="G121" s="14"/>
      <c r="H121" s="14"/>
      <c r="I121" s="14"/>
      <c r="J121" s="14">
        <v>78.859427409008219</v>
      </c>
      <c r="K121" s="14">
        <v>75.50057772409923</v>
      </c>
      <c r="L121" s="14">
        <v>72.437827808368581</v>
      </c>
      <c r="M121" s="14">
        <v>69.540835224617027</v>
      </c>
      <c r="N121" s="14">
        <v>66.882073028746092</v>
      </c>
      <c r="O121" s="14">
        <v>64.528396362544612</v>
      </c>
      <c r="P121" s="14">
        <v>62.366044657448384</v>
      </c>
      <c r="Q121" s="14">
        <v>60.418442545322343</v>
      </c>
      <c r="R121" s="14">
        <v>58.612742989113748</v>
      </c>
      <c r="S121" s="14">
        <v>56.955164519698592</v>
      </c>
      <c r="T121" s="14">
        <v>55.389372253892546</v>
      </c>
      <c r="U121" s="14">
        <v>53.960750200012654</v>
      </c>
      <c r="V121" s="14">
        <v>52.631146744004475</v>
      </c>
      <c r="W121" s="14">
        <v>51.342182549643127</v>
      </c>
      <c r="X121" s="14">
        <v>50.142862444952016</v>
      </c>
      <c r="Y121" s="14">
        <v>48.962858803047432</v>
      </c>
      <c r="Z121" s="14">
        <v>47.810990603663896</v>
      </c>
      <c r="AA121" s="14">
        <v>46.668040315691272</v>
      </c>
      <c r="AB121" s="14">
        <v>45.552162904858037</v>
      </c>
      <c r="AC121" s="14">
        <v>44.451980656115495</v>
      </c>
      <c r="AD121" s="14">
        <v>43.375428532113801</v>
      </c>
      <c r="AE121" s="14">
        <v>42.31868055627325</v>
      </c>
      <c r="AF121" s="14">
        <v>41.265389893888809</v>
      </c>
      <c r="AG121" s="14">
        <v>40.233460119098964</v>
      </c>
      <c r="AH121" s="14">
        <v>39.195923210929067</v>
      </c>
      <c r="AI121" s="14">
        <v>38.174924567869802</v>
      </c>
      <c r="AJ121" s="14">
        <v>37.173497609634786</v>
      </c>
      <c r="AK121" s="14">
        <v>36.195266378352756</v>
      </c>
      <c r="AL121" s="14">
        <v>35.222639519438026</v>
      </c>
      <c r="AM121" s="14">
        <v>34.271478357483346</v>
      </c>
      <c r="AN121" s="14">
        <v>33.339110209044193</v>
      </c>
      <c r="AO121" s="14">
        <v>32.423397476932081</v>
      </c>
      <c r="AP121" s="14">
        <v>31.521976342079796</v>
      </c>
      <c r="AQ121" s="14">
        <v>30.638754712897526</v>
      </c>
      <c r="AR121" s="14">
        <v>29.783598095576206</v>
      </c>
      <c r="AS121" s="14">
        <v>28.949854271230659</v>
      </c>
      <c r="AT121" s="14">
        <v>28.133742762368549</v>
      </c>
      <c r="AU121" s="14">
        <v>27.344902058085225</v>
      </c>
      <c r="AV121" s="14">
        <v>26.563708665208537</v>
      </c>
      <c r="AW121" s="14">
        <v>25.805582831375919</v>
      </c>
      <c r="AX121" s="14">
        <v>25.069855818203695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0.85</v>
      </c>
      <c r="D122" s="19">
        <v>103</v>
      </c>
      <c r="E122" s="19">
        <v>84</v>
      </c>
      <c r="F122" s="19">
        <v>88</v>
      </c>
      <c r="G122" s="19">
        <v>81</v>
      </c>
      <c r="H122" s="19">
        <v>87</v>
      </c>
      <c r="I122" s="19">
        <v>83</v>
      </c>
      <c r="J122" s="19">
        <v>82</v>
      </c>
      <c r="K122" s="19">
        <v>77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52</v>
      </c>
      <c r="T122" s="19">
        <v>49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A20D-22DF-4B63-B285-2BDD887F96D1}">
  <sheetPr>
    <tabColor rgb="FFFF0000"/>
  </sheetPr>
  <dimension ref="A1:BN130"/>
  <sheetViews>
    <sheetView showGridLines="0" zoomScale="60" zoomScaleNormal="60" workbookViewId="0">
      <pane xSplit="3" ySplit="2" topLeftCell="AU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0.95</v>
      </c>
      <c r="D3" s="10"/>
      <c r="E3" s="10"/>
      <c r="F3" s="10"/>
      <c r="G3" s="10"/>
      <c r="H3" s="10"/>
      <c r="I3" s="10"/>
      <c r="J3" s="10">
        <v>9757.4227147026832</v>
      </c>
      <c r="K3" s="10">
        <v>9973.8352166188779</v>
      </c>
      <c r="L3" s="10">
        <v>10187.861408184595</v>
      </c>
      <c r="M3" s="10">
        <v>10398.631008535187</v>
      </c>
      <c r="N3" s="10">
        <v>10607.904453038253</v>
      </c>
      <c r="O3" s="10">
        <v>10818.374131206867</v>
      </c>
      <c r="P3" s="10">
        <v>11031.203163154474</v>
      </c>
      <c r="Q3" s="10">
        <v>11246.022911828673</v>
      </c>
      <c r="R3" s="10">
        <v>11461.458367466985</v>
      </c>
      <c r="S3" s="10">
        <v>11676.435839802725</v>
      </c>
      <c r="T3" s="10">
        <v>11890.496328232897</v>
      </c>
      <c r="U3" s="10">
        <v>12103.499510821523</v>
      </c>
      <c r="V3" s="10">
        <v>12315.58897949833</v>
      </c>
      <c r="W3" s="10">
        <v>12526.674671335502</v>
      </c>
      <c r="X3" s="10">
        <v>12736.396460236683</v>
      </c>
      <c r="Y3" s="10">
        <v>12944.486642449272</v>
      </c>
      <c r="Z3" s="10">
        <v>13150.995206775202</v>
      </c>
      <c r="AA3" s="10">
        <v>13356.002339666033</v>
      </c>
      <c r="AB3" s="10">
        <v>13559.505303505095</v>
      </c>
      <c r="AC3" s="10">
        <v>13761.523178095784</v>
      </c>
      <c r="AD3" s="10">
        <v>13961.951288031552</v>
      </c>
      <c r="AE3" s="10">
        <v>14160.749329532271</v>
      </c>
      <c r="AF3" s="10">
        <v>14358.009104689067</v>
      </c>
      <c r="AG3" s="10">
        <v>14553.758776633011</v>
      </c>
      <c r="AH3" s="10">
        <v>14748.020650869184</v>
      </c>
      <c r="AI3" s="10">
        <v>14940.755546602923</v>
      </c>
      <c r="AJ3" s="10">
        <v>15131.971568654531</v>
      </c>
      <c r="AK3" s="10">
        <v>15321.684376189274</v>
      </c>
      <c r="AL3" s="10">
        <v>15509.90636860767</v>
      </c>
      <c r="AM3" s="10">
        <v>15696.720369742186</v>
      </c>
      <c r="AN3" s="10">
        <v>15882.089992019784</v>
      </c>
      <c r="AO3" s="10">
        <v>16066.014137307116</v>
      </c>
      <c r="AP3" s="10">
        <v>16248.536172176777</v>
      </c>
      <c r="AQ3" s="10">
        <v>16429.591969566703</v>
      </c>
      <c r="AR3" s="10">
        <v>16609.250835730512</v>
      </c>
      <c r="AS3" s="10">
        <v>16787.529800765406</v>
      </c>
      <c r="AT3" s="10">
        <v>16964.435922830424</v>
      </c>
      <c r="AU3" s="10">
        <v>17139.974677961778</v>
      </c>
      <c r="AV3" s="10">
        <v>17314.151476638275</v>
      </c>
      <c r="AW3" s="10">
        <v>17487.008957982936</v>
      </c>
      <c r="AX3" s="10">
        <v>17658.521057176855</v>
      </c>
      <c r="AZ3" s="35" t="s">
        <v>29</v>
      </c>
      <c r="BA3" s="32">
        <f>(AR3-M3)</f>
        <v>6210.6198271953253</v>
      </c>
      <c r="BB3" s="32">
        <f>7*(AR3-M3)/31</f>
        <v>1402.3980254957187</v>
      </c>
      <c r="BC3" s="32">
        <f>(AR3-M3)/31</f>
        <v>200.34257507081693</v>
      </c>
      <c r="BD3" s="32">
        <f>AR5-M5</f>
        <v>-798.40342541933342</v>
      </c>
      <c r="BE3" s="32">
        <f>7*(AR5-M5)/31</f>
        <v>-180.28464444952689</v>
      </c>
      <c r="BF3" s="32">
        <f>(AR5-M5)/31</f>
        <v>-25.754949207075271</v>
      </c>
      <c r="BG3" s="32">
        <f>AR5</f>
        <v>2115.536709809784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0.95</v>
      </c>
      <c r="D4" s="14">
        <v>8451</v>
      </c>
      <c r="E4" s="14">
        <v>8713</v>
      </c>
      <c r="F4" s="14">
        <v>8966</v>
      </c>
      <c r="G4" s="14">
        <v>9131</v>
      </c>
      <c r="H4" s="14">
        <v>9299</v>
      </c>
      <c r="I4" s="14">
        <v>9561</v>
      </c>
      <c r="J4" s="14">
        <v>9811</v>
      </c>
      <c r="K4" s="14">
        <v>10041</v>
      </c>
      <c r="L4" s="14">
        <v>10284</v>
      </c>
      <c r="M4" s="14">
        <v>10482</v>
      </c>
      <c r="N4" s="14">
        <v>10640</v>
      </c>
      <c r="O4" s="14">
        <v>10786</v>
      </c>
      <c r="P4" s="14">
        <v>11037</v>
      </c>
      <c r="Q4" s="14">
        <v>11207</v>
      </c>
      <c r="R4" s="14">
        <v>11383</v>
      </c>
      <c r="S4" s="14">
        <v>11546</v>
      </c>
      <c r="T4" s="14">
        <v>11697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0.95</v>
      </c>
      <c r="D5" s="14"/>
      <c r="E5" s="14"/>
      <c r="F5" s="14"/>
      <c r="G5" s="14"/>
      <c r="H5" s="14"/>
      <c r="I5" s="14"/>
      <c r="J5" s="14">
        <v>3214.6338131957727</v>
      </c>
      <c r="K5" s="14">
        <v>3104.7520786012524</v>
      </c>
      <c r="L5" s="14">
        <v>3005.0747498697197</v>
      </c>
      <c r="M5" s="14">
        <v>2913.9401352291175</v>
      </c>
      <c r="N5" s="14">
        <v>2834.1775003189969</v>
      </c>
      <c r="O5" s="14">
        <v>2767.8711607479554</v>
      </c>
      <c r="P5" s="14">
        <v>2712.3553903458114</v>
      </c>
      <c r="Q5" s="14">
        <v>2663.1450237682957</v>
      </c>
      <c r="R5" s="14">
        <v>2619.2169341146027</v>
      </c>
      <c r="S5" s="14">
        <v>2581.1281385232473</v>
      </c>
      <c r="T5" s="14">
        <v>2548.472863850302</v>
      </c>
      <c r="U5" s="14">
        <v>2521.020149201373</v>
      </c>
      <c r="V5" s="14">
        <v>2498.9119198215394</v>
      </c>
      <c r="W5" s="14">
        <v>2478.7040070055532</v>
      </c>
      <c r="X5" s="14">
        <v>2458.0042982679274</v>
      </c>
      <c r="Y5" s="14">
        <v>2437.6617274036662</v>
      </c>
      <c r="Z5" s="14">
        <v>2418.3563774076738</v>
      </c>
      <c r="AA5" s="14">
        <v>2400.1756590679183</v>
      </c>
      <c r="AB5" s="14">
        <v>2382.9820861626063</v>
      </c>
      <c r="AC5" s="14">
        <v>2366.6273779137337</v>
      </c>
      <c r="AD5" s="14">
        <v>2349.9490839422606</v>
      </c>
      <c r="AE5" s="14">
        <v>2332.9451007056923</v>
      </c>
      <c r="AF5" s="14">
        <v>2316.0028950792648</v>
      </c>
      <c r="AG5" s="14">
        <v>2298.9003343999448</v>
      </c>
      <c r="AH5" s="14">
        <v>2281.8183226421729</v>
      </c>
      <c r="AI5" s="14">
        <v>2264.9054385746849</v>
      </c>
      <c r="AJ5" s="14">
        <v>2248.0974333529884</v>
      </c>
      <c r="AK5" s="14">
        <v>2231.1865007900933</v>
      </c>
      <c r="AL5" s="14">
        <v>2214.3112420866032</v>
      </c>
      <c r="AM5" s="14">
        <v>2197.5517515094912</v>
      </c>
      <c r="AN5" s="14">
        <v>2180.9052104322154</v>
      </c>
      <c r="AO5" s="14">
        <v>2164.2673000043969</v>
      </c>
      <c r="AP5" s="14">
        <v>2147.7793628361055</v>
      </c>
      <c r="AQ5" s="14">
        <v>2131.5843795711021</v>
      </c>
      <c r="AR5" s="14">
        <v>2115.536709809784</v>
      </c>
      <c r="AS5" s="14">
        <v>2099.4441694610086</v>
      </c>
      <c r="AT5" s="14">
        <v>2083.5851455955426</v>
      </c>
      <c r="AU5" s="14">
        <v>2067.8526586727457</v>
      </c>
      <c r="AV5" s="14">
        <v>2052.2294007331852</v>
      </c>
      <c r="AW5" s="14">
        <v>2036.843996821548</v>
      </c>
      <c r="AX5" s="14">
        <v>2021.5495141019549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0.95</v>
      </c>
      <c r="D6" s="14">
        <v>3972</v>
      </c>
      <c r="E6" s="14">
        <v>3740</v>
      </c>
      <c r="F6" s="14">
        <v>3529</v>
      </c>
      <c r="G6" s="14">
        <v>3178</v>
      </c>
      <c r="H6" s="14">
        <v>3177</v>
      </c>
      <c r="I6" s="14">
        <v>3328</v>
      </c>
      <c r="J6" s="14">
        <v>3159</v>
      </c>
      <c r="K6" s="14">
        <v>3014</v>
      </c>
      <c r="L6" s="14">
        <v>2849</v>
      </c>
      <c r="M6" s="14">
        <v>2689</v>
      </c>
      <c r="N6" s="14">
        <v>2487</v>
      </c>
      <c r="O6" s="14">
        <v>2514</v>
      </c>
      <c r="P6" s="14">
        <v>2712</v>
      </c>
      <c r="Q6" s="14">
        <v>2542</v>
      </c>
      <c r="R6" s="14">
        <v>2354</v>
      </c>
      <c r="S6" s="14">
        <v>2226</v>
      </c>
      <c r="T6" s="14">
        <v>2131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2289</v>
      </c>
      <c r="BJ6" s="27">
        <v>650</v>
      </c>
      <c r="BK6" s="27">
        <v>3964</v>
      </c>
      <c r="BL6" s="27">
        <v>1593</v>
      </c>
      <c r="BM6" s="27">
        <v>22653</v>
      </c>
      <c r="BN6" s="27">
        <v>6402</v>
      </c>
    </row>
    <row r="7" spans="1:66" x14ac:dyDescent="0.25">
      <c r="A7" s="7" t="s">
        <v>3</v>
      </c>
      <c r="B7" s="8" t="s">
        <v>21</v>
      </c>
      <c r="C7" s="9">
        <v>0.95</v>
      </c>
      <c r="D7" s="10"/>
      <c r="E7" s="10"/>
      <c r="F7" s="10"/>
      <c r="G7" s="10"/>
      <c r="H7" s="10"/>
      <c r="I7" s="10"/>
      <c r="J7" s="10">
        <v>2367.3382874638046</v>
      </c>
      <c r="K7" s="10">
        <v>2413.5912704463299</v>
      </c>
      <c r="L7" s="10">
        <v>2459.7286868562587</v>
      </c>
      <c r="M7" s="10">
        <v>2505.3932003705577</v>
      </c>
      <c r="N7" s="10">
        <v>2550.857043500946</v>
      </c>
      <c r="O7" s="10">
        <v>2596.7342671858878</v>
      </c>
      <c r="P7" s="10">
        <v>2643.0330463911741</v>
      </c>
      <c r="Q7" s="10">
        <v>2689.6760607710621</v>
      </c>
      <c r="R7" s="10">
        <v>2736.5269724091304</v>
      </c>
      <c r="S7" s="10">
        <v>2783.5044092623702</v>
      </c>
      <c r="T7" s="10">
        <v>2830.4932407485485</v>
      </c>
      <c r="U7" s="10">
        <v>2877.5404672324166</v>
      </c>
      <c r="V7" s="10">
        <v>2924.6155448911395</v>
      </c>
      <c r="W7" s="10">
        <v>2971.6200974688272</v>
      </c>
      <c r="X7" s="10">
        <v>3018.4340817679295</v>
      </c>
      <c r="Y7" s="10">
        <v>3064.9542776522121</v>
      </c>
      <c r="Z7" s="10">
        <v>3111.1320283936693</v>
      </c>
      <c r="AA7" s="10">
        <v>3156.9807806667268</v>
      </c>
      <c r="AB7" s="10">
        <v>3202.5160395940693</v>
      </c>
      <c r="AC7" s="10">
        <v>3247.7837722572258</v>
      </c>
      <c r="AD7" s="10">
        <v>3292.7407747536836</v>
      </c>
      <c r="AE7" s="10">
        <v>3337.340803969857</v>
      </c>
      <c r="AF7" s="10">
        <v>3381.6066474853251</v>
      </c>
      <c r="AG7" s="10">
        <v>3425.5419244291843</v>
      </c>
      <c r="AH7" s="10">
        <v>3469.125140069671</v>
      </c>
      <c r="AI7" s="10">
        <v>3512.3577684696447</v>
      </c>
      <c r="AJ7" s="10">
        <v>3555.2666958414229</v>
      </c>
      <c r="AK7" s="10">
        <v>3597.8583281704887</v>
      </c>
      <c r="AL7" s="10">
        <v>3640.1130465382375</v>
      </c>
      <c r="AM7" s="10">
        <v>3682.0468650891144</v>
      </c>
      <c r="AN7" s="10">
        <v>3723.6549678792453</v>
      </c>
      <c r="AO7" s="10">
        <v>3764.9382200539658</v>
      </c>
      <c r="AP7" s="10">
        <v>3805.9029936700845</v>
      </c>
      <c r="AQ7" s="10">
        <v>3846.5440251592463</v>
      </c>
      <c r="AR7" s="10">
        <v>3886.8696568203795</v>
      </c>
      <c r="AS7" s="10">
        <v>3926.8832353134276</v>
      </c>
      <c r="AT7" s="10">
        <v>3966.5871380327226</v>
      </c>
      <c r="AU7" s="10">
        <v>4005.9835236281524</v>
      </c>
      <c r="AV7" s="10">
        <v>4045.0746027657588</v>
      </c>
      <c r="AW7" s="10">
        <v>4083.8661495677134</v>
      </c>
      <c r="AX7" s="10">
        <v>4122.3569449522729</v>
      </c>
      <c r="AZ7" s="35" t="s">
        <v>30</v>
      </c>
      <c r="BA7" s="32">
        <f>(AR7-M7)</f>
        <v>1381.4764564498219</v>
      </c>
      <c r="BB7" s="32">
        <f>7*(AR7-M7)/31</f>
        <v>311.94629661770171</v>
      </c>
      <c r="BC7" s="32">
        <f>(AR7-M7)/31</f>
        <v>44.563756659671675</v>
      </c>
      <c r="BD7" s="32">
        <f>AR9-M9</f>
        <v>-208.89742057626205</v>
      </c>
      <c r="BE7" s="32">
        <f>7*(AR9-M9)/31</f>
        <v>-47.170385291414014</v>
      </c>
      <c r="BF7" s="32">
        <f>(AR9-M9)/31</f>
        <v>-6.7386264702020018</v>
      </c>
      <c r="BG7" s="32">
        <f>AR9</f>
        <v>423.81754074420707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0.95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2751</v>
      </c>
      <c r="S8" s="14">
        <v>2782</v>
      </c>
      <c r="T8" s="14">
        <v>2811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0.95</v>
      </c>
      <c r="D9" s="14"/>
      <c r="E9" s="14"/>
      <c r="F9" s="14"/>
      <c r="G9" s="14"/>
      <c r="H9" s="14"/>
      <c r="I9" s="14"/>
      <c r="J9" s="14">
        <v>713.53462821871597</v>
      </c>
      <c r="K9" s="14">
        <v>683.96714688620352</v>
      </c>
      <c r="L9" s="14">
        <v>657.41515382780187</v>
      </c>
      <c r="M9" s="14">
        <v>632.71496132046911</v>
      </c>
      <c r="N9" s="14">
        <v>610.5506537112617</v>
      </c>
      <c r="O9" s="14">
        <v>591.56350865560921</v>
      </c>
      <c r="P9" s="14">
        <v>574.81714247051502</v>
      </c>
      <c r="Q9" s="14">
        <v>560.52062365126164</v>
      </c>
      <c r="R9" s="14">
        <v>547.90395099461273</v>
      </c>
      <c r="S9" s="14">
        <v>536.94701676095406</v>
      </c>
      <c r="T9" s="14">
        <v>527.19340720809441</v>
      </c>
      <c r="U9" s="14">
        <v>519.01145146651311</v>
      </c>
      <c r="V9" s="14">
        <v>512.04997731859964</v>
      </c>
      <c r="W9" s="14">
        <v>505.7270070112325</v>
      </c>
      <c r="X9" s="14">
        <v>500.41296658464313</v>
      </c>
      <c r="Y9" s="14">
        <v>495.41688791621959</v>
      </c>
      <c r="Z9" s="14">
        <v>490.7757788200102</v>
      </c>
      <c r="AA9" s="14">
        <v>486.30841519447472</v>
      </c>
      <c r="AB9" s="14">
        <v>482.14592078660121</v>
      </c>
      <c r="AC9" s="14">
        <v>478.17470468414865</v>
      </c>
      <c r="AD9" s="14">
        <v>474.39443152815562</v>
      </c>
      <c r="AE9" s="14">
        <v>470.74300778637439</v>
      </c>
      <c r="AF9" s="14">
        <v>467.06244808554663</v>
      </c>
      <c r="AG9" s="14">
        <v>463.4843739509364</v>
      </c>
      <c r="AH9" s="14">
        <v>459.76431532745664</v>
      </c>
      <c r="AI9" s="14">
        <v>456.08338778718974</v>
      </c>
      <c r="AJ9" s="14">
        <v>452.45977784525905</v>
      </c>
      <c r="AK9" s="14">
        <v>448.91342890858789</v>
      </c>
      <c r="AL9" s="14">
        <v>445.27749248814922</v>
      </c>
      <c r="AM9" s="14">
        <v>441.68460345303595</v>
      </c>
      <c r="AN9" s="14">
        <v>438.11175765773083</v>
      </c>
      <c r="AO9" s="14">
        <v>434.53111596809697</v>
      </c>
      <c r="AP9" s="14">
        <v>430.92969958213803</v>
      </c>
      <c r="AQ9" s="14">
        <v>427.32253192053236</v>
      </c>
      <c r="AR9" s="14">
        <v>423.81754074420707</v>
      </c>
      <c r="AS9" s="14">
        <v>420.3521680688246</v>
      </c>
      <c r="AT9" s="14">
        <v>416.88367201206717</v>
      </c>
      <c r="AU9" s="14">
        <v>413.50470438878438</v>
      </c>
      <c r="AV9" s="14">
        <v>410.04390844283131</v>
      </c>
      <c r="AW9" s="14">
        <v>406.64172789775728</v>
      </c>
      <c r="AX9" s="14">
        <v>403.29375501739401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0.95</v>
      </c>
      <c r="D10" s="19">
        <v>912</v>
      </c>
      <c r="E10" s="19">
        <v>837</v>
      </c>
      <c r="F10" s="19">
        <v>790</v>
      </c>
      <c r="G10" s="19">
        <v>754</v>
      </c>
      <c r="H10" s="19">
        <v>764</v>
      </c>
      <c r="I10" s="19">
        <v>742</v>
      </c>
      <c r="J10" s="19">
        <v>716</v>
      </c>
      <c r="K10" s="19">
        <v>691</v>
      </c>
      <c r="L10" s="19">
        <v>640</v>
      </c>
      <c r="M10" s="19">
        <v>581</v>
      </c>
      <c r="N10" s="19">
        <v>560</v>
      </c>
      <c r="O10" s="19">
        <v>566</v>
      </c>
      <c r="P10" s="19">
        <v>572</v>
      </c>
      <c r="Q10" s="19">
        <v>548</v>
      </c>
      <c r="R10" s="19">
        <v>498</v>
      </c>
      <c r="S10" s="19">
        <v>468</v>
      </c>
      <c r="T10" s="19">
        <v>445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0.95</v>
      </c>
      <c r="D11" s="14"/>
      <c r="E11" s="14"/>
      <c r="F11" s="14"/>
      <c r="G11" s="14"/>
      <c r="H11" s="14"/>
      <c r="I11" s="14"/>
      <c r="J11" s="14">
        <v>1060.6372945038672</v>
      </c>
      <c r="K11" s="14">
        <v>1085.3851258043039</v>
      </c>
      <c r="L11" s="14">
        <v>1109.8504125426537</v>
      </c>
      <c r="M11" s="14">
        <v>1133.9372351149023</v>
      </c>
      <c r="N11" s="14">
        <v>1157.8570626306566</v>
      </c>
      <c r="O11" s="14">
        <v>1181.9238527989442</v>
      </c>
      <c r="P11" s="14">
        <v>1206.2768030753866</v>
      </c>
      <c r="Q11" s="14">
        <v>1230.87375759309</v>
      </c>
      <c r="R11" s="14">
        <v>1255.55487525695</v>
      </c>
      <c r="S11" s="14">
        <v>1280.1916832259506</v>
      </c>
      <c r="T11" s="14">
        <v>1304.7269248647792</v>
      </c>
      <c r="U11" s="14">
        <v>1329.1423025851764</v>
      </c>
      <c r="V11" s="14">
        <v>1353.4536912045528</v>
      </c>
      <c r="W11" s="14">
        <v>1377.6510267355523</v>
      </c>
      <c r="X11" s="14">
        <v>1401.6927470176788</v>
      </c>
      <c r="Y11" s="14">
        <v>1425.5483014558474</v>
      </c>
      <c r="Z11" s="14">
        <v>1449.2231023549484</v>
      </c>
      <c r="AA11" s="14">
        <v>1472.7257703636299</v>
      </c>
      <c r="AB11" s="14">
        <v>1496.0556105530186</v>
      </c>
      <c r="AC11" s="14">
        <v>1519.2154890002696</v>
      </c>
      <c r="AD11" s="14">
        <v>1542.194075324715</v>
      </c>
      <c r="AE11" s="14">
        <v>1564.9859883576487</v>
      </c>
      <c r="AF11" s="14">
        <v>1587.6014725255213</v>
      </c>
      <c r="AG11" s="14">
        <v>1610.0438448942753</v>
      </c>
      <c r="AH11" s="14">
        <v>1632.3153138142616</v>
      </c>
      <c r="AI11" s="14">
        <v>1654.4116447353115</v>
      </c>
      <c r="AJ11" s="14">
        <v>1676.334089724</v>
      </c>
      <c r="AK11" s="14">
        <v>1698.0845101180039</v>
      </c>
      <c r="AL11" s="14">
        <v>1719.6640555236204</v>
      </c>
      <c r="AM11" s="14">
        <v>1741.0821905429586</v>
      </c>
      <c r="AN11" s="14">
        <v>1762.3347144998663</v>
      </c>
      <c r="AO11" s="14">
        <v>1783.4215066974889</v>
      </c>
      <c r="AP11" s="14">
        <v>1804.3474777822835</v>
      </c>
      <c r="AQ11" s="14">
        <v>1825.1054325883915</v>
      </c>
      <c r="AR11" s="14">
        <v>1845.7032131869037</v>
      </c>
      <c r="AS11" s="14">
        <v>1866.1427513733993</v>
      </c>
      <c r="AT11" s="14">
        <v>1886.4248706301205</v>
      </c>
      <c r="AU11" s="14">
        <v>1906.5502155619599</v>
      </c>
      <c r="AV11" s="14">
        <v>1926.5194172275701</v>
      </c>
      <c r="AW11" s="14">
        <v>1946.3373020517765</v>
      </c>
      <c r="AX11" s="14">
        <v>1966.0009548410355</v>
      </c>
      <c r="AZ11" s="39" t="s">
        <v>29</v>
      </c>
      <c r="BA11" s="32">
        <f>(AR11-M11)</f>
        <v>711.76597807200142</v>
      </c>
      <c r="BB11" s="32">
        <f>7*(AR11-M11)/31</f>
        <v>160.72134988722613</v>
      </c>
      <c r="BC11" s="32">
        <f>(AR11-M11)/31</f>
        <v>22.960192841032303</v>
      </c>
      <c r="BD11" s="32">
        <f>AR13-M13</f>
        <v>-90.391960268989578</v>
      </c>
      <c r="BE11" s="32">
        <f>7*(AR13-M13)/31</f>
        <v>-20.411087802675066</v>
      </c>
      <c r="BF11" s="32">
        <f>(AR13-M13)/31</f>
        <v>-2.9158696860964382</v>
      </c>
      <c r="BG11" s="32">
        <f>AR13</f>
        <v>239.56626291316582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0.95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1184</v>
      </c>
      <c r="Q12" s="14">
        <v>1197</v>
      </c>
      <c r="R12" s="14">
        <v>1216</v>
      </c>
      <c r="S12" s="14">
        <v>1230</v>
      </c>
      <c r="T12" s="14">
        <v>1245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0.95</v>
      </c>
      <c r="D13" s="14"/>
      <c r="E13" s="14"/>
      <c r="F13" s="14"/>
      <c r="G13" s="14"/>
      <c r="H13" s="14"/>
      <c r="I13" s="14"/>
      <c r="J13" s="14">
        <v>364.19813985705446</v>
      </c>
      <c r="K13" s="14">
        <v>351.69392846486153</v>
      </c>
      <c r="L13" s="14">
        <v>340.34503503809287</v>
      </c>
      <c r="M13" s="14">
        <v>329.95822318215539</v>
      </c>
      <c r="N13" s="14">
        <v>320.86452899844113</v>
      </c>
      <c r="O13" s="14">
        <v>313.32162476269855</v>
      </c>
      <c r="P13" s="14">
        <v>307.02142568694597</v>
      </c>
      <c r="Q13" s="14">
        <v>301.45386591152641</v>
      </c>
      <c r="R13" s="14">
        <v>296.50017276305243</v>
      </c>
      <c r="S13" s="14">
        <v>292.22223450989202</v>
      </c>
      <c r="T13" s="14">
        <v>288.56087117619813</v>
      </c>
      <c r="U13" s="14">
        <v>285.48133775443546</v>
      </c>
      <c r="V13" s="14">
        <v>283.00242532344981</v>
      </c>
      <c r="W13" s="14">
        <v>280.7316499067187</v>
      </c>
      <c r="X13" s="14">
        <v>278.40379073825875</v>
      </c>
      <c r="Y13" s="14">
        <v>276.11164483921294</v>
      </c>
      <c r="Z13" s="14">
        <v>273.94429406976496</v>
      </c>
      <c r="AA13" s="14">
        <v>271.8961473263642</v>
      </c>
      <c r="AB13" s="14">
        <v>269.95545776396779</v>
      </c>
      <c r="AC13" s="14">
        <v>268.10701329416145</v>
      </c>
      <c r="AD13" s="14">
        <v>266.21655027955177</v>
      </c>
      <c r="AE13" s="14">
        <v>264.28829909796218</v>
      </c>
      <c r="AF13" s="14">
        <v>262.36684227919704</v>
      </c>
      <c r="AG13" s="14">
        <v>260.42726280422278</v>
      </c>
      <c r="AH13" s="14">
        <v>258.48858156910615</v>
      </c>
      <c r="AI13" s="14">
        <v>256.56737564429682</v>
      </c>
      <c r="AJ13" s="14">
        <v>254.65851836463517</v>
      </c>
      <c r="AK13" s="14">
        <v>252.73393368046555</v>
      </c>
      <c r="AL13" s="14">
        <v>250.81240731021509</v>
      </c>
      <c r="AM13" s="14">
        <v>248.90457006867078</v>
      </c>
      <c r="AN13" s="14">
        <v>247.00959928190636</v>
      </c>
      <c r="AO13" s="14">
        <v>245.11590302919535</v>
      </c>
      <c r="AP13" s="14">
        <v>243.23706513225235</v>
      </c>
      <c r="AQ13" s="14">
        <v>241.39232091482199</v>
      </c>
      <c r="AR13" s="14">
        <v>239.56626291316582</v>
      </c>
      <c r="AS13" s="14">
        <v>237.73110295980922</v>
      </c>
      <c r="AT13" s="14">
        <v>235.92365858518116</v>
      </c>
      <c r="AU13" s="14">
        <v>234.13193364492534</v>
      </c>
      <c r="AV13" s="14">
        <v>232.35138843316273</v>
      </c>
      <c r="AW13" s="14">
        <v>230.59966693612324</v>
      </c>
      <c r="AX13" s="14">
        <v>228.85825467519362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0.95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348</v>
      </c>
      <c r="L14" s="14">
        <v>321</v>
      </c>
      <c r="M14" s="14">
        <v>309</v>
      </c>
      <c r="N14" s="14">
        <v>294</v>
      </c>
      <c r="O14" s="14">
        <v>292</v>
      </c>
      <c r="P14" s="14">
        <v>290</v>
      </c>
      <c r="Q14" s="14">
        <v>274</v>
      </c>
      <c r="R14" s="14">
        <v>250</v>
      </c>
      <c r="S14" s="14">
        <v>229</v>
      </c>
      <c r="T14" s="14">
        <v>222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557</v>
      </c>
      <c r="BJ14" s="27">
        <v>69</v>
      </c>
      <c r="BK14" s="27">
        <v>882</v>
      </c>
      <c r="BL14" s="27">
        <v>236</v>
      </c>
      <c r="BM14" s="27">
        <v>2763</v>
      </c>
      <c r="BN14" s="27">
        <v>600</v>
      </c>
    </row>
    <row r="15" spans="1:66" x14ac:dyDescent="0.25">
      <c r="A15" s="7" t="s">
        <v>7</v>
      </c>
      <c r="B15" s="8" t="s">
        <v>21</v>
      </c>
      <c r="C15" s="9">
        <v>0.95</v>
      </c>
      <c r="D15" s="10"/>
      <c r="E15" s="10"/>
      <c r="F15" s="10"/>
      <c r="G15" s="10"/>
      <c r="H15" s="10"/>
      <c r="I15" s="10"/>
      <c r="J15" s="10">
        <v>326.51078537512257</v>
      </c>
      <c r="K15" s="10">
        <v>333.01897021121357</v>
      </c>
      <c r="L15" s="10">
        <v>339.51159789384729</v>
      </c>
      <c r="M15" s="10">
        <v>345.93272497223364</v>
      </c>
      <c r="N15" s="10">
        <v>352.32465004311803</v>
      </c>
      <c r="O15" s="10">
        <v>358.77638258423201</v>
      </c>
      <c r="P15" s="10">
        <v>365.29135534228709</v>
      </c>
      <c r="Q15" s="10">
        <v>371.8573545789767</v>
      </c>
      <c r="R15" s="10">
        <v>378.45789987270575</v>
      </c>
      <c r="S15" s="10">
        <v>385.07896530066148</v>
      </c>
      <c r="T15" s="10">
        <v>391.70224788802199</v>
      </c>
      <c r="U15" s="10">
        <v>398.33572955288048</v>
      </c>
      <c r="V15" s="10">
        <v>404.97342545411527</v>
      </c>
      <c r="W15" s="10">
        <v>411.60222897249616</v>
      </c>
      <c r="X15" s="10">
        <v>418.20427700907311</v>
      </c>
      <c r="Y15" s="10">
        <v>424.76519833671091</v>
      </c>
      <c r="Z15" s="10">
        <v>431.27737921455122</v>
      </c>
      <c r="AA15" s="10">
        <v>437.74225710642423</v>
      </c>
      <c r="AB15" s="10">
        <v>444.1636295003575</v>
      </c>
      <c r="AC15" s="10">
        <v>450.54726626152524</v>
      </c>
      <c r="AD15" s="10">
        <v>456.88678732403326</v>
      </c>
      <c r="AE15" s="10">
        <v>463.17650096681035</v>
      </c>
      <c r="AF15" s="10">
        <v>469.41966759404261</v>
      </c>
      <c r="AG15" s="10">
        <v>475.61609134462418</v>
      </c>
      <c r="AH15" s="10">
        <v>481.76267721657018</v>
      </c>
      <c r="AI15" s="10">
        <v>487.86009519419133</v>
      </c>
      <c r="AJ15" s="10">
        <v>493.91189397170757</v>
      </c>
      <c r="AK15" s="10">
        <v>499.9184162273346</v>
      </c>
      <c r="AL15" s="10">
        <v>505.87733953213547</v>
      </c>
      <c r="AM15" s="10">
        <v>511.79114770581646</v>
      </c>
      <c r="AN15" s="10">
        <v>517.65905392900083</v>
      </c>
      <c r="AO15" s="10">
        <v>523.48115762252655</v>
      </c>
      <c r="AP15" s="10">
        <v>529.25834491036187</v>
      </c>
      <c r="AQ15" s="10">
        <v>534.98987673794534</v>
      </c>
      <c r="AR15" s="10">
        <v>540.67692473576403</v>
      </c>
      <c r="AS15" s="10">
        <v>546.31995526481239</v>
      </c>
      <c r="AT15" s="10">
        <v>551.91931418817239</v>
      </c>
      <c r="AU15" s="10">
        <v>557.47530799598053</v>
      </c>
      <c r="AV15" s="10">
        <v>562.98824824904068</v>
      </c>
      <c r="AW15" s="10">
        <v>568.45893996489872</v>
      </c>
      <c r="AX15" s="10">
        <v>573.88721436914534</v>
      </c>
      <c r="AZ15" s="35" t="s">
        <v>30</v>
      </c>
      <c r="BA15" s="32">
        <f>(AR15-M15)</f>
        <v>194.74419976353039</v>
      </c>
      <c r="BB15" s="32">
        <f>7*(AR15-M15)/31</f>
        <v>43.974496720797184</v>
      </c>
      <c r="BC15" s="32">
        <f>(AR15-M15)/31</f>
        <v>6.2820709601138836</v>
      </c>
      <c r="BD15" s="32">
        <f>AR17-M17</f>
        <v>-28.943945604830652</v>
      </c>
      <c r="BE15" s="32">
        <f>7*(AR17-M17)/31</f>
        <v>-6.5357296527036963</v>
      </c>
      <c r="BF15" s="32">
        <f>(AR17-M17)/31</f>
        <v>-0.93367566467195651</v>
      </c>
      <c r="BG15" s="32">
        <f>AR17</f>
        <v>59.859187590541772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0.95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0.95</v>
      </c>
      <c r="D17" s="14"/>
      <c r="E17" s="14"/>
      <c r="F17" s="14"/>
      <c r="G17" s="14"/>
      <c r="H17" s="14"/>
      <c r="I17" s="14"/>
      <c r="J17" s="14">
        <v>99.950322752090472</v>
      </c>
      <c r="K17" s="14">
        <v>95.868684423101826</v>
      </c>
      <c r="L17" s="14">
        <v>92.216192630450507</v>
      </c>
      <c r="M17" s="14">
        <v>88.803133195372425</v>
      </c>
      <c r="N17" s="14">
        <v>85.738406806630053</v>
      </c>
      <c r="O17" s="14">
        <v>83.117842090356646</v>
      </c>
      <c r="P17" s="14">
        <v>80.80228981186913</v>
      </c>
      <c r="Q17" s="14">
        <v>78.828946520166184</v>
      </c>
      <c r="R17" s="14">
        <v>77.093378561249978</v>
      </c>
      <c r="S17" s="14">
        <v>75.596506960355782</v>
      </c>
      <c r="T17" s="14">
        <v>74.255789366148235</v>
      </c>
      <c r="U17" s="14">
        <v>73.136705524085841</v>
      </c>
      <c r="V17" s="14">
        <v>72.182652267783482</v>
      </c>
      <c r="W17" s="14">
        <v>71.312940324875782</v>
      </c>
      <c r="X17" s="14">
        <v>70.585392851515678</v>
      </c>
      <c r="Y17" s="14">
        <v>69.901251261733194</v>
      </c>
      <c r="Z17" s="14">
        <v>69.266650643388488</v>
      </c>
      <c r="AA17" s="14">
        <v>68.652067292044379</v>
      </c>
      <c r="AB17" s="14">
        <v>68.079812219685806</v>
      </c>
      <c r="AC17" s="14">
        <v>67.525879434559499</v>
      </c>
      <c r="AD17" s="14">
        <v>66.998655082885733</v>
      </c>
      <c r="AE17" s="14">
        <v>66.489023165156766</v>
      </c>
      <c r="AF17" s="14">
        <v>65.974435689545373</v>
      </c>
      <c r="AG17" s="14">
        <v>65.474964061591905</v>
      </c>
      <c r="AH17" s="14">
        <v>64.95416461675353</v>
      </c>
      <c r="AI17" s="14">
        <v>64.436923101794989</v>
      </c>
      <c r="AJ17" s="14">
        <v>63.925609732559586</v>
      </c>
      <c r="AK17" s="14">
        <v>63.423095884978252</v>
      </c>
      <c r="AL17" s="14">
        <v>62.90602224143727</v>
      </c>
      <c r="AM17" s="14">
        <v>62.397174473474251</v>
      </c>
      <c r="AN17" s="14">
        <v>61.889907736815488</v>
      </c>
      <c r="AO17" s="14">
        <v>61.381561378188366</v>
      </c>
      <c r="AP17" s="14">
        <v>60.869563913111364</v>
      </c>
      <c r="AQ17" s="14">
        <v>60.3580687300161</v>
      </c>
      <c r="AR17" s="14">
        <v>59.859187590541772</v>
      </c>
      <c r="AS17" s="14">
        <v>59.364109007186372</v>
      </c>
      <c r="AT17" s="14">
        <v>58.870302431541404</v>
      </c>
      <c r="AU17" s="14">
        <v>58.389239782673712</v>
      </c>
      <c r="AV17" s="14">
        <v>57.895364706435537</v>
      </c>
      <c r="AW17" s="14">
        <v>57.410239251058144</v>
      </c>
      <c r="AX17" s="14">
        <v>56.932370371185769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0.95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102</v>
      </c>
      <c r="L18" s="19">
        <v>93</v>
      </c>
      <c r="M18" s="19">
        <v>86</v>
      </c>
      <c r="N18" s="19">
        <v>82</v>
      </c>
      <c r="O18" s="19">
        <v>87</v>
      </c>
      <c r="P18" s="19">
        <v>84</v>
      </c>
      <c r="Q18" s="19">
        <v>85</v>
      </c>
      <c r="R18" s="19">
        <v>70</v>
      </c>
      <c r="S18" s="19">
        <v>67</v>
      </c>
      <c r="T18" s="19">
        <v>60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0.95</v>
      </c>
      <c r="D19" s="14"/>
      <c r="E19" s="14"/>
      <c r="F19" s="14"/>
      <c r="G19" s="14"/>
      <c r="H19" s="14"/>
      <c r="I19" s="14"/>
      <c r="J19" s="14">
        <v>789.19441670747494</v>
      </c>
      <c r="K19" s="14">
        <v>803.4519908806443</v>
      </c>
      <c r="L19" s="14">
        <v>817.5448762924085</v>
      </c>
      <c r="M19" s="14">
        <v>831.4185248110764</v>
      </c>
      <c r="N19" s="14">
        <v>845.19677584451631</v>
      </c>
      <c r="O19" s="14">
        <v>859.0617057349566</v>
      </c>
      <c r="P19" s="14">
        <v>873.09473256557533</v>
      </c>
      <c r="Q19" s="14">
        <v>887.27156966630787</v>
      </c>
      <c r="R19" s="14">
        <v>901.49961553626576</v>
      </c>
      <c r="S19" s="14">
        <v>915.70372919648742</v>
      </c>
      <c r="T19" s="14">
        <v>929.84998102449288</v>
      </c>
      <c r="U19" s="14">
        <v>943.92738415111671</v>
      </c>
      <c r="V19" s="14">
        <v>957.94497633210915</v>
      </c>
      <c r="W19" s="14">
        <v>971.8970060864018</v>
      </c>
      <c r="X19" s="14">
        <v>985.75945369108581</v>
      </c>
      <c r="Y19" s="14">
        <v>999.51473091165064</v>
      </c>
      <c r="Z19" s="14">
        <v>1013.1658956760385</v>
      </c>
      <c r="AA19" s="14">
        <v>1026.7178058303582</v>
      </c>
      <c r="AB19" s="14">
        <v>1040.1699854646415</v>
      </c>
      <c r="AC19" s="14">
        <v>1053.524221134857</v>
      </c>
      <c r="AD19" s="14">
        <v>1066.7741118248678</v>
      </c>
      <c r="AE19" s="14">
        <v>1079.9164045834134</v>
      </c>
      <c r="AF19" s="14">
        <v>1092.9569511962202</v>
      </c>
      <c r="AG19" s="14">
        <v>1105.8976817587427</v>
      </c>
      <c r="AH19" s="14">
        <v>1118.7398007911549</v>
      </c>
      <c r="AI19" s="14">
        <v>1131.4809173730994</v>
      </c>
      <c r="AJ19" s="14">
        <v>1144.1218171856656</v>
      </c>
      <c r="AK19" s="14">
        <v>1156.6635865466931</v>
      </c>
      <c r="AL19" s="14">
        <v>1169.1068346730531</v>
      </c>
      <c r="AM19" s="14">
        <v>1181.4570129278768</v>
      </c>
      <c r="AN19" s="14">
        <v>1193.711693411947</v>
      </c>
      <c r="AO19" s="14">
        <v>1205.8708075556156</v>
      </c>
      <c r="AP19" s="14">
        <v>1217.9371748491862</v>
      </c>
      <c r="AQ19" s="14">
        <v>1229.9066773746522</v>
      </c>
      <c r="AR19" s="14">
        <v>1241.7838165514549</v>
      </c>
      <c r="AS19" s="14">
        <v>1253.5697022120762</v>
      </c>
      <c r="AT19" s="14">
        <v>1265.2648120104657</v>
      </c>
      <c r="AU19" s="14">
        <v>1276.8695209516384</v>
      </c>
      <c r="AV19" s="14">
        <v>1288.3841950395686</v>
      </c>
      <c r="AW19" s="14">
        <v>1299.811605038677</v>
      </c>
      <c r="AX19" s="14">
        <v>1311.1500844132775</v>
      </c>
      <c r="AZ19" s="39" t="s">
        <v>29</v>
      </c>
      <c r="BA19" s="32">
        <f>(AR19-M19)</f>
        <v>410.36529174037855</v>
      </c>
      <c r="BB19" s="32">
        <f>7*(AR19-M19)/31</f>
        <v>92.663130392988691</v>
      </c>
      <c r="BC19" s="32">
        <f>(AR19-M19)/31</f>
        <v>13.237590056141244</v>
      </c>
      <c r="BD19" s="32">
        <f>AR21-M21</f>
        <v>-51.896161619925863</v>
      </c>
      <c r="BE19" s="32">
        <f>7*(AR21-M21)/31</f>
        <v>-11.718488107725195</v>
      </c>
      <c r="BF19" s="32">
        <f>(AR21-M21)/31</f>
        <v>-1.6740697296750278</v>
      </c>
      <c r="BG19" s="32">
        <f>AR21</f>
        <v>137.55142227426927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0.95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899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0.95</v>
      </c>
      <c r="D21" s="14"/>
      <c r="E21" s="14"/>
      <c r="F21" s="14"/>
      <c r="G21" s="14"/>
      <c r="H21" s="14"/>
      <c r="I21" s="14"/>
      <c r="J21" s="14">
        <v>209.14482009698457</v>
      </c>
      <c r="K21" s="14">
        <v>201.9530966211766</v>
      </c>
      <c r="L21" s="14">
        <v>195.4246719026317</v>
      </c>
      <c r="M21" s="14">
        <v>189.44758389419513</v>
      </c>
      <c r="N21" s="14">
        <v>184.21403015769297</v>
      </c>
      <c r="O21" s="14">
        <v>179.87628183658092</v>
      </c>
      <c r="P21" s="14">
        <v>176.25620474902649</v>
      </c>
      <c r="Q21" s="14">
        <v>173.06050362639957</v>
      </c>
      <c r="R21" s="14">
        <v>170.22040105748005</v>
      </c>
      <c r="S21" s="14">
        <v>167.77119376597869</v>
      </c>
      <c r="T21" s="14">
        <v>165.67625927886075</v>
      </c>
      <c r="U21" s="14">
        <v>163.91393175013894</v>
      </c>
      <c r="V21" s="14">
        <v>162.49554371700088</v>
      </c>
      <c r="W21" s="14">
        <v>161.19525139769516</v>
      </c>
      <c r="X21" s="14">
        <v>159.86190524804687</v>
      </c>
      <c r="Y21" s="14">
        <v>158.54811961472484</v>
      </c>
      <c r="Z21" s="14">
        <v>157.30745366681583</v>
      </c>
      <c r="AA21" s="14">
        <v>156.13360245728632</v>
      </c>
      <c r="AB21" s="14">
        <v>155.02058498031894</v>
      </c>
      <c r="AC21" s="14">
        <v>153.95998249083468</v>
      </c>
      <c r="AD21" s="14">
        <v>152.87418033669888</v>
      </c>
      <c r="AE21" s="14">
        <v>151.76650025819632</v>
      </c>
      <c r="AF21" s="14">
        <v>150.66268104756165</v>
      </c>
      <c r="AG21" s="14">
        <v>149.54846360329148</v>
      </c>
      <c r="AH21" s="14">
        <v>148.43447644688996</v>
      </c>
      <c r="AI21" s="14">
        <v>147.33018802452875</v>
      </c>
      <c r="AJ21" s="14">
        <v>146.23308411268599</v>
      </c>
      <c r="AK21" s="14">
        <v>145.12613650947114</v>
      </c>
      <c r="AL21" s="14">
        <v>144.0207488091001</v>
      </c>
      <c r="AM21" s="14">
        <v>142.92333673383854</v>
      </c>
      <c r="AN21" s="14">
        <v>141.8333273368402</v>
      </c>
      <c r="AO21" s="14">
        <v>140.74410911311671</v>
      </c>
      <c r="AP21" s="14">
        <v>139.66299756711908</v>
      </c>
      <c r="AQ21" s="14">
        <v>138.6016451861625</v>
      </c>
      <c r="AR21" s="14">
        <v>137.55142227426927</v>
      </c>
      <c r="AS21" s="14">
        <v>136.49516999264833</v>
      </c>
      <c r="AT21" s="14">
        <v>135.45508523255472</v>
      </c>
      <c r="AU21" s="14">
        <v>134.4243038331532</v>
      </c>
      <c r="AV21" s="14">
        <v>133.39970382727512</v>
      </c>
      <c r="AW21" s="14">
        <v>132.39203086113048</v>
      </c>
      <c r="AX21" s="14">
        <v>131.39027977102035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0.95</v>
      </c>
      <c r="D22" s="14">
        <v>301</v>
      </c>
      <c r="E22" s="14">
        <v>279</v>
      </c>
      <c r="F22" s="14">
        <v>258</v>
      </c>
      <c r="G22" s="14">
        <v>221</v>
      </c>
      <c r="H22" s="14">
        <v>208</v>
      </c>
      <c r="I22" s="14">
        <v>219</v>
      </c>
      <c r="J22" s="14">
        <v>204</v>
      </c>
      <c r="K22" s="14">
        <v>187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148</v>
      </c>
      <c r="S22" s="14">
        <v>134</v>
      </c>
      <c r="T22" s="14">
        <v>124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45</v>
      </c>
      <c r="BK22" s="27">
        <v>273</v>
      </c>
      <c r="BL22" s="27">
        <v>128</v>
      </c>
      <c r="BM22" s="27">
        <v>2011</v>
      </c>
      <c r="BN22" s="27">
        <v>552</v>
      </c>
    </row>
    <row r="23" spans="1:66" x14ac:dyDescent="0.25">
      <c r="A23" s="7" t="s">
        <v>8</v>
      </c>
      <c r="B23" s="8" t="s">
        <v>21</v>
      </c>
      <c r="C23" s="9">
        <v>0.95</v>
      </c>
      <c r="D23" s="10"/>
      <c r="E23" s="10"/>
      <c r="F23" s="10"/>
      <c r="G23" s="10"/>
      <c r="H23" s="10"/>
      <c r="I23" s="10"/>
      <c r="J23" s="10">
        <v>204.50162363925736</v>
      </c>
      <c r="K23" s="10">
        <v>208.00739589107346</v>
      </c>
      <c r="L23" s="10">
        <v>211.5052034804236</v>
      </c>
      <c r="M23" s="10">
        <v>214.96156879855579</v>
      </c>
      <c r="N23" s="10">
        <v>218.40163369727964</v>
      </c>
      <c r="O23" s="10">
        <v>221.8748838950809</v>
      </c>
      <c r="P23" s="10">
        <v>225.38451564146146</v>
      </c>
      <c r="Q23" s="10">
        <v>228.92316234120196</v>
      </c>
      <c r="R23" s="10">
        <v>232.48354207751257</v>
      </c>
      <c r="S23" s="10">
        <v>236.0565789992479</v>
      </c>
      <c r="T23" s="10">
        <v>239.63117253376913</v>
      </c>
      <c r="U23" s="10">
        <v>243.21243005301599</v>
      </c>
      <c r="V23" s="10">
        <v>246.79613197323826</v>
      </c>
      <c r="W23" s="10">
        <v>250.37565238087632</v>
      </c>
      <c r="X23" s="10">
        <v>253.940795249828</v>
      </c>
      <c r="Y23" s="10">
        <v>257.48390934746732</v>
      </c>
      <c r="Z23" s="10">
        <v>261.00044048623704</v>
      </c>
      <c r="AA23" s="10">
        <v>264.49089467977234</v>
      </c>
      <c r="AB23" s="10">
        <v>267.95827117679806</v>
      </c>
      <c r="AC23" s="10">
        <v>271.40526601874535</v>
      </c>
      <c r="AD23" s="10">
        <v>274.82826484628754</v>
      </c>
      <c r="AE23" s="10">
        <v>278.22468275701789</v>
      </c>
      <c r="AF23" s="10">
        <v>281.59630790801617</v>
      </c>
      <c r="AG23" s="10">
        <v>284.94261863665707</v>
      </c>
      <c r="AH23" s="10">
        <v>288.26190613752186</v>
      </c>
      <c r="AI23" s="10">
        <v>291.55480432541094</v>
      </c>
      <c r="AJ23" s="10">
        <v>294.82308642174002</v>
      </c>
      <c r="AK23" s="10">
        <v>298.06660726910303</v>
      </c>
      <c r="AL23" s="10">
        <v>301.28437442295143</v>
      </c>
      <c r="AM23" s="10">
        <v>304.47786188545257</v>
      </c>
      <c r="AN23" s="10">
        <v>307.64658138332095</v>
      </c>
      <c r="AO23" s="10">
        <v>310.79057330273275</v>
      </c>
      <c r="AP23" s="10">
        <v>313.91030878891354</v>
      </c>
      <c r="AQ23" s="10">
        <v>317.00539066332794</v>
      </c>
      <c r="AR23" s="10">
        <v>320.07644875042149</v>
      </c>
      <c r="AS23" s="10">
        <v>323.12373158457063</v>
      </c>
      <c r="AT23" s="10">
        <v>326.14743216740152</v>
      </c>
      <c r="AU23" s="10">
        <v>329.14771721935648</v>
      </c>
      <c r="AV23" s="10">
        <v>332.12475486524977</v>
      </c>
      <c r="AW23" s="10">
        <v>335.07897434777243</v>
      </c>
      <c r="AX23" s="10">
        <v>338.01028638237113</v>
      </c>
      <c r="AZ23" s="35" t="s">
        <v>30</v>
      </c>
      <c r="BA23" s="32">
        <f>(AR23-M23)</f>
        <v>105.1148799518657</v>
      </c>
      <c r="BB23" s="32">
        <f>7*(AR23-M23)/31</f>
        <v>23.735618053647091</v>
      </c>
      <c r="BC23" s="32">
        <f>(AR23-M23)/31</f>
        <v>3.3908025790924419</v>
      </c>
      <c r="BD23" s="32">
        <f>AR25-M25</f>
        <v>-15.325865187583602</v>
      </c>
      <c r="BE23" s="32">
        <f>7*(AR25-M25)/31</f>
        <v>-3.4606792359059746</v>
      </c>
      <c r="BF23" s="32">
        <f>(AR25-M25)/31</f>
        <v>-0.49438274798656784</v>
      </c>
      <c r="BG23" s="32">
        <f>AR25</f>
        <v>32.376918024596925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0.95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232</v>
      </c>
      <c r="T24" s="14">
        <v>235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0.95</v>
      </c>
      <c r="D25" s="14"/>
      <c r="E25" s="14"/>
      <c r="F25" s="14"/>
      <c r="G25" s="14"/>
      <c r="H25" s="14"/>
      <c r="I25" s="14"/>
      <c r="J25" s="14">
        <v>53.574763819564694</v>
      </c>
      <c r="K25" s="14">
        <v>51.422584758930505</v>
      </c>
      <c r="L25" s="14">
        <v>49.504432343633425</v>
      </c>
      <c r="M25" s="14">
        <v>47.702783212180528</v>
      </c>
      <c r="N25" s="14">
        <v>46.083761782947434</v>
      </c>
      <c r="O25" s="14">
        <v>44.702290667581075</v>
      </c>
      <c r="P25" s="14">
        <v>43.479051258322016</v>
      </c>
      <c r="Q25" s="14">
        <v>42.43867141053618</v>
      </c>
      <c r="R25" s="14">
        <v>41.527204615970938</v>
      </c>
      <c r="S25" s="14">
        <v>40.747360495330859</v>
      </c>
      <c r="T25" s="14">
        <v>40.043862591866642</v>
      </c>
      <c r="U25" s="14">
        <v>39.460040921781527</v>
      </c>
      <c r="V25" s="14">
        <v>38.961161224258888</v>
      </c>
      <c r="W25" s="14">
        <v>38.504466700684063</v>
      </c>
      <c r="X25" s="14">
        <v>38.124469855329181</v>
      </c>
      <c r="Y25" s="14">
        <v>37.767067164158703</v>
      </c>
      <c r="Z25" s="14">
        <v>37.436111004284051</v>
      </c>
      <c r="AA25" s="14">
        <v>37.11332283747042</v>
      </c>
      <c r="AB25" s="14">
        <v>36.812999639166662</v>
      </c>
      <c r="AC25" s="14">
        <v>36.517474950511577</v>
      </c>
      <c r="AD25" s="14">
        <v>36.236243573445165</v>
      </c>
      <c r="AE25" s="14">
        <v>35.964171341519034</v>
      </c>
      <c r="AF25" s="14">
        <v>35.688924543610149</v>
      </c>
      <c r="AG25" s="14">
        <v>35.422230569484213</v>
      </c>
      <c r="AH25" s="14">
        <v>35.143251484534829</v>
      </c>
      <c r="AI25" s="14">
        <v>34.865039143232281</v>
      </c>
      <c r="AJ25" s="14">
        <v>34.588758893070676</v>
      </c>
      <c r="AK25" s="14">
        <v>34.315995925899571</v>
      </c>
      <c r="AL25" s="14">
        <v>34.034236699300948</v>
      </c>
      <c r="AM25" s="14">
        <v>33.758188527674434</v>
      </c>
      <c r="AN25" s="14">
        <v>33.482260613027648</v>
      </c>
      <c r="AO25" s="14">
        <v>33.205761363057917</v>
      </c>
      <c r="AP25" s="14">
        <v>32.926865735544389</v>
      </c>
      <c r="AQ25" s="14">
        <v>32.649014752058946</v>
      </c>
      <c r="AR25" s="14">
        <v>32.376918024596925</v>
      </c>
      <c r="AS25" s="14">
        <v>32.105823715671164</v>
      </c>
      <c r="AT25" s="14">
        <v>31.836424739041242</v>
      </c>
      <c r="AU25" s="14">
        <v>31.573977027722776</v>
      </c>
      <c r="AV25" s="14">
        <v>31.303861248584568</v>
      </c>
      <c r="AW25" s="14">
        <v>31.038754887922831</v>
      </c>
      <c r="AX25" s="14">
        <v>30.777338527636424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0.95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35</v>
      </c>
      <c r="S26" s="19">
        <v>33</v>
      </c>
      <c r="T26" s="19">
        <v>32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0.95</v>
      </c>
      <c r="D27" s="14"/>
      <c r="E27" s="14"/>
      <c r="F27" s="14"/>
      <c r="G27" s="14"/>
      <c r="H27" s="14"/>
      <c r="I27" s="14"/>
      <c r="J27" s="14">
        <v>784.26441765422896</v>
      </c>
      <c r="K27" s="14">
        <v>799.59857032846992</v>
      </c>
      <c r="L27" s="14">
        <v>814.76218976605674</v>
      </c>
      <c r="M27" s="14">
        <v>829.69415134086069</v>
      </c>
      <c r="N27" s="14">
        <v>844.52071566138454</v>
      </c>
      <c r="O27" s="14">
        <v>859.433565356499</v>
      </c>
      <c r="P27" s="14">
        <v>874.51604281952314</v>
      </c>
      <c r="Q27" s="14">
        <v>889.74202779332347</v>
      </c>
      <c r="R27" s="14">
        <v>905.01370216812359</v>
      </c>
      <c r="S27" s="14">
        <v>920.25413487301216</v>
      </c>
      <c r="T27" s="14">
        <v>935.4300878613891</v>
      </c>
      <c r="U27" s="14">
        <v>950.53128085274375</v>
      </c>
      <c r="V27" s="14">
        <v>965.56780638469002</v>
      </c>
      <c r="W27" s="14">
        <v>980.53331821369022</v>
      </c>
      <c r="X27" s="14">
        <v>995.40224221032065</v>
      </c>
      <c r="Y27" s="14">
        <v>1010.1556193172162</v>
      </c>
      <c r="Z27" s="14">
        <v>1024.7969459305427</v>
      </c>
      <c r="AA27" s="14">
        <v>1039.33182140491</v>
      </c>
      <c r="AB27" s="14">
        <v>1053.7599944918654</v>
      </c>
      <c r="AC27" s="14">
        <v>1068.0829197278665</v>
      </c>
      <c r="AD27" s="14">
        <v>1082.2932761686152</v>
      </c>
      <c r="AE27" s="14">
        <v>1096.3880922269486</v>
      </c>
      <c r="AF27" s="14">
        <v>1110.3738346108007</v>
      </c>
      <c r="AG27" s="14">
        <v>1124.252513319519</v>
      </c>
      <c r="AH27" s="14">
        <v>1138.0256574837745</v>
      </c>
      <c r="AI27" s="14">
        <v>1151.6905277932374</v>
      </c>
      <c r="AJ27" s="14">
        <v>1165.2477473027004</v>
      </c>
      <c r="AK27" s="14">
        <v>1178.6984361536993</v>
      </c>
      <c r="AL27" s="14">
        <v>1192.0434326770871</v>
      </c>
      <c r="AM27" s="14">
        <v>1205.2886044429565</v>
      </c>
      <c r="AN27" s="14">
        <v>1218.4313672327655</v>
      </c>
      <c r="AO27" s="14">
        <v>1231.4716439689332</v>
      </c>
      <c r="AP27" s="14">
        <v>1244.412500160066</v>
      </c>
      <c r="AQ27" s="14">
        <v>1257.2494127191817</v>
      </c>
      <c r="AR27" s="14">
        <v>1269.9872799053683</v>
      </c>
      <c r="AS27" s="14">
        <v>1282.6273060538556</v>
      </c>
      <c r="AT27" s="14">
        <v>1295.1699937301796</v>
      </c>
      <c r="AU27" s="14">
        <v>1307.6157337036498</v>
      </c>
      <c r="AV27" s="14">
        <v>1319.9649111911572</v>
      </c>
      <c r="AW27" s="14">
        <v>1332.2205400019388</v>
      </c>
      <c r="AX27" s="14">
        <v>1344.3807830992055</v>
      </c>
      <c r="AZ27" s="39" t="s">
        <v>29</v>
      </c>
      <c r="BA27" s="32">
        <f>(AR27-M27)</f>
        <v>440.29312856450758</v>
      </c>
      <c r="BB27" s="32">
        <f>7*(AR27-M27)/31</f>
        <v>99.421029030695252</v>
      </c>
      <c r="BC27" s="32">
        <f>(AR27-M27)/31</f>
        <v>14.203004147242179</v>
      </c>
      <c r="BD27" s="32">
        <f>AR29-M29</f>
        <v>-56.435390781598329</v>
      </c>
      <c r="BE27" s="32">
        <f>7*(AR29-M29)/31</f>
        <v>-12.743475337780266</v>
      </c>
      <c r="BF27" s="32">
        <f>(AR29-M29)/31</f>
        <v>-1.8204964768257526</v>
      </c>
      <c r="BG27" s="32">
        <f>AR29</f>
        <v>149.54544074042516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0.95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0.95</v>
      </c>
      <c r="D29" s="14"/>
      <c r="E29" s="14"/>
      <c r="F29" s="14"/>
      <c r="G29" s="14"/>
      <c r="H29" s="14"/>
      <c r="I29" s="14"/>
      <c r="J29" s="14">
        <v>227.26494356350963</v>
      </c>
      <c r="K29" s="14">
        <v>219.48834312643984</v>
      </c>
      <c r="L29" s="14">
        <v>212.43304679413632</v>
      </c>
      <c r="M29" s="14">
        <v>205.98083152202349</v>
      </c>
      <c r="N29" s="14">
        <v>200.33329230920987</v>
      </c>
      <c r="O29" s="14">
        <v>195.6410133341513</v>
      </c>
      <c r="P29" s="14">
        <v>191.71462473962742</v>
      </c>
      <c r="Q29" s="14">
        <v>188.23675021534837</v>
      </c>
      <c r="R29" s="14">
        <v>185.13462902420491</v>
      </c>
      <c r="S29" s="14">
        <v>182.44745788143598</v>
      </c>
      <c r="T29" s="14">
        <v>180.14456889305114</v>
      </c>
      <c r="U29" s="14">
        <v>178.20834723162457</v>
      </c>
      <c r="V29" s="14">
        <v>176.64923329643244</v>
      </c>
      <c r="W29" s="14">
        <v>175.22339262714499</v>
      </c>
      <c r="X29" s="14">
        <v>173.76257854960772</v>
      </c>
      <c r="Y29" s="14">
        <v>172.3263009188081</v>
      </c>
      <c r="Z29" s="14">
        <v>170.96444417853317</v>
      </c>
      <c r="AA29" s="14">
        <v>169.68086423568712</v>
      </c>
      <c r="AB29" s="14">
        <v>168.4664155634872</v>
      </c>
      <c r="AC29" s="14">
        <v>167.31085320124777</v>
      </c>
      <c r="AD29" s="14">
        <v>166.13161068286948</v>
      </c>
      <c r="AE29" s="14">
        <v>164.92920949543463</v>
      </c>
      <c r="AF29" s="14">
        <v>163.7311451052075</v>
      </c>
      <c r="AG29" s="14">
        <v>162.52175078093788</v>
      </c>
      <c r="AH29" s="14">
        <v>161.31359476276322</v>
      </c>
      <c r="AI29" s="14">
        <v>160.11714273089868</v>
      </c>
      <c r="AJ29" s="14">
        <v>158.92817528529872</v>
      </c>
      <c r="AK29" s="14">
        <v>157.73132132417368</v>
      </c>
      <c r="AL29" s="14">
        <v>156.53684192326747</v>
      </c>
      <c r="AM29" s="14">
        <v>155.35063296485745</v>
      </c>
      <c r="AN29" s="14">
        <v>154.17241969100488</v>
      </c>
      <c r="AO29" s="14">
        <v>152.994861081484</v>
      </c>
      <c r="AP29" s="14">
        <v>151.8275852765511</v>
      </c>
      <c r="AQ29" s="14">
        <v>150.68115598270884</v>
      </c>
      <c r="AR29" s="14">
        <v>149.54544074042516</v>
      </c>
      <c r="AS29" s="14">
        <v>148.40595061663242</v>
      </c>
      <c r="AT29" s="14">
        <v>147.283158317583</v>
      </c>
      <c r="AU29" s="14">
        <v>146.16951930504439</v>
      </c>
      <c r="AV29" s="14">
        <v>145.06342319473845</v>
      </c>
      <c r="AW29" s="14">
        <v>143.97442405414171</v>
      </c>
      <c r="AX29" s="14">
        <v>142.89185403227188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0.95</v>
      </c>
      <c r="D30" s="14">
        <v>277</v>
      </c>
      <c r="E30" s="14">
        <v>264</v>
      </c>
      <c r="F30" s="14">
        <v>253</v>
      </c>
      <c r="G30" s="14">
        <v>233</v>
      </c>
      <c r="H30" s="14">
        <v>220</v>
      </c>
      <c r="I30" s="14">
        <v>241</v>
      </c>
      <c r="J30" s="14">
        <v>224</v>
      </c>
      <c r="K30" s="14">
        <v>212</v>
      </c>
      <c r="L30" s="14">
        <v>206</v>
      </c>
      <c r="M30" s="14">
        <v>203</v>
      </c>
      <c r="N30" s="14">
        <v>196</v>
      </c>
      <c r="O30" s="14">
        <v>198</v>
      </c>
      <c r="P30" s="14">
        <v>215</v>
      </c>
      <c r="Q30" s="14">
        <v>199</v>
      </c>
      <c r="R30" s="14">
        <v>191</v>
      </c>
      <c r="S30" s="14">
        <v>181</v>
      </c>
      <c r="T30" s="14">
        <v>178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63</v>
      </c>
      <c r="BJ30" s="27">
        <v>21</v>
      </c>
      <c r="BK30" s="27">
        <v>163</v>
      </c>
      <c r="BL30" s="27">
        <v>88</v>
      </c>
      <c r="BM30" s="27">
        <v>1714</v>
      </c>
      <c r="BN30" s="27">
        <v>500</v>
      </c>
    </row>
    <row r="31" spans="1:66" x14ac:dyDescent="0.25">
      <c r="A31" s="7" t="s">
        <v>9</v>
      </c>
      <c r="B31" s="8" t="s">
        <v>21</v>
      </c>
      <c r="C31" s="9">
        <v>0.95</v>
      </c>
      <c r="D31" s="10"/>
      <c r="E31" s="10"/>
      <c r="F31" s="10"/>
      <c r="G31" s="10"/>
      <c r="H31" s="10"/>
      <c r="I31" s="10"/>
      <c r="J31" s="10">
        <v>191.28412247317601</v>
      </c>
      <c r="K31" s="10">
        <v>194.55958211591928</v>
      </c>
      <c r="L31" s="10">
        <v>197.82666145426603</v>
      </c>
      <c r="M31" s="10">
        <v>201.06163448196961</v>
      </c>
      <c r="N31" s="10">
        <v>204.28266616614223</v>
      </c>
      <c r="O31" s="10">
        <v>207.53251419526325</v>
      </c>
      <c r="P31" s="10">
        <v>210.81112102524926</v>
      </c>
      <c r="Q31" s="10">
        <v>214.11338314197332</v>
      </c>
      <c r="R31" s="10">
        <v>217.42889175133371</v>
      </c>
      <c r="S31" s="10">
        <v>220.75260276648856</v>
      </c>
      <c r="T31" s="10">
        <v>224.07694953720215</v>
      </c>
      <c r="U31" s="10">
        <v>227.40487882402874</v>
      </c>
      <c r="V31" s="10">
        <v>230.73469806883583</v>
      </c>
      <c r="W31" s="10">
        <v>234.05923547701786</v>
      </c>
      <c r="X31" s="10">
        <v>237.37026109225428</v>
      </c>
      <c r="Y31" s="10">
        <v>240.66042267359319</v>
      </c>
      <c r="Z31" s="10">
        <v>243.92648850697469</v>
      </c>
      <c r="AA31" s="10">
        <v>247.1695375988121</v>
      </c>
      <c r="AB31" s="10">
        <v>250.39021740066028</v>
      </c>
      <c r="AC31" s="10">
        <v>253.59197778835065</v>
      </c>
      <c r="AD31" s="10">
        <v>256.77184313589305</v>
      </c>
      <c r="AE31" s="10">
        <v>259.92631139889426</v>
      </c>
      <c r="AF31" s="10">
        <v>263.05698124895935</v>
      </c>
      <c r="AG31" s="10">
        <v>266.16430559697608</v>
      </c>
      <c r="AH31" s="10">
        <v>269.24678193036482</v>
      </c>
      <c r="AI31" s="10">
        <v>272.30438564864966</v>
      </c>
      <c r="AJ31" s="10">
        <v>275.33908609947053</v>
      </c>
      <c r="AK31" s="10">
        <v>278.3514927231779</v>
      </c>
      <c r="AL31" s="10">
        <v>281.34009401356445</v>
      </c>
      <c r="AM31" s="10">
        <v>284.30595975780238</v>
      </c>
      <c r="AN31" s="10">
        <v>287.24877935270854</v>
      </c>
      <c r="AO31" s="10">
        <v>290.16862028638661</v>
      </c>
      <c r="AP31" s="10">
        <v>293.06593672540657</v>
      </c>
      <c r="AQ31" s="10">
        <v>295.94035548507316</v>
      </c>
      <c r="AR31" s="10">
        <v>298.79246794898512</v>
      </c>
      <c r="AS31" s="10">
        <v>301.62251238143756</v>
      </c>
      <c r="AT31" s="10">
        <v>304.43065397724354</v>
      </c>
      <c r="AU31" s="10">
        <v>307.21704483693895</v>
      </c>
      <c r="AV31" s="10">
        <v>309.98184137162349</v>
      </c>
      <c r="AW31" s="10">
        <v>312.72545456005491</v>
      </c>
      <c r="AX31" s="10">
        <v>315.4477973017049</v>
      </c>
      <c r="AZ31" s="35" t="s">
        <v>30</v>
      </c>
      <c r="BA31" s="32">
        <f>(AR31-M31)</f>
        <v>97.730833467015515</v>
      </c>
      <c r="BB31" s="32">
        <f>7*(AR31-M31)/31</f>
        <v>22.068252718358345</v>
      </c>
      <c r="BC31" s="32">
        <f>(AR31-M31)/31</f>
        <v>3.1526075311940489</v>
      </c>
      <c r="BD31" s="32">
        <f>AR33-M33</f>
        <v>-14.918711896353923</v>
      </c>
      <c r="BE31" s="32">
        <f>7*(AR33-M33)/31</f>
        <v>-3.3687413959508858</v>
      </c>
      <c r="BF31" s="32">
        <f>(AR33-M33)/31</f>
        <v>-0.48124877085012652</v>
      </c>
      <c r="BG31" s="32">
        <f>AR33</f>
        <v>29.950542343015361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0.95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0.95</v>
      </c>
      <c r="D33" s="14"/>
      <c r="E33" s="14"/>
      <c r="F33" s="14"/>
      <c r="G33" s="14"/>
      <c r="H33" s="14"/>
      <c r="I33" s="14"/>
      <c r="J33" s="14">
        <v>50.655285295746623</v>
      </c>
      <c r="K33" s="14">
        <v>48.539468146130929</v>
      </c>
      <c r="L33" s="14">
        <v>46.6358461976575</v>
      </c>
      <c r="M33" s="14">
        <v>44.869254239369283</v>
      </c>
      <c r="N33" s="14">
        <v>43.284610663459922</v>
      </c>
      <c r="O33" s="14">
        <v>41.925768013429966</v>
      </c>
      <c r="P33" s="14">
        <v>40.728476473869698</v>
      </c>
      <c r="Q33" s="14">
        <v>39.705372345621008</v>
      </c>
      <c r="R33" s="14">
        <v>38.800836219718121</v>
      </c>
      <c r="S33" s="14">
        <v>38.012398356737791</v>
      </c>
      <c r="T33" s="14">
        <v>37.312846113275057</v>
      </c>
      <c r="U33" s="14">
        <v>36.724456088421952</v>
      </c>
      <c r="V33" s="14">
        <v>36.224364614216455</v>
      </c>
      <c r="W33" s="14">
        <v>35.771023654551236</v>
      </c>
      <c r="X33" s="14">
        <v>35.389075618927883</v>
      </c>
      <c r="Y33" s="14">
        <v>35.030016411727004</v>
      </c>
      <c r="Z33" s="14">
        <v>34.696208074633745</v>
      </c>
      <c r="AA33" s="14">
        <v>34.375939085683171</v>
      </c>
      <c r="AB33" s="14">
        <v>34.077418545403731</v>
      </c>
      <c r="AC33" s="14">
        <v>33.794839534597003</v>
      </c>
      <c r="AD33" s="14">
        <v>33.525826669388536</v>
      </c>
      <c r="AE33" s="14">
        <v>33.266088383579607</v>
      </c>
      <c r="AF33" s="14">
        <v>33.004525463274994</v>
      </c>
      <c r="AG33" s="14">
        <v>32.750026305071756</v>
      </c>
      <c r="AH33" s="14">
        <v>32.485848628157463</v>
      </c>
      <c r="AI33" s="14">
        <v>32.22498530493904</v>
      </c>
      <c r="AJ33" s="14">
        <v>31.968776876338367</v>
      </c>
      <c r="AK33" s="14">
        <v>31.718617485528384</v>
      </c>
      <c r="AL33" s="14">
        <v>31.462658746743578</v>
      </c>
      <c r="AM33" s="14">
        <v>31.209143704812249</v>
      </c>
      <c r="AN33" s="14">
        <v>30.957393605508443</v>
      </c>
      <c r="AO33" s="14">
        <v>30.705086599347926</v>
      </c>
      <c r="AP33" s="14">
        <v>30.451511392189524</v>
      </c>
      <c r="AQ33" s="14">
        <v>30.197163180148614</v>
      </c>
      <c r="AR33" s="14">
        <v>29.950542343015361</v>
      </c>
      <c r="AS33" s="14">
        <v>29.707221287205904</v>
      </c>
      <c r="AT33" s="14">
        <v>29.463201795437598</v>
      </c>
      <c r="AU33" s="14">
        <v>29.225481508083789</v>
      </c>
      <c r="AV33" s="14">
        <v>28.982328535887714</v>
      </c>
      <c r="AW33" s="14">
        <v>28.743186516730809</v>
      </c>
      <c r="AX33" s="14">
        <v>28.507986702900737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0.95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50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37</v>
      </c>
      <c r="T34" s="19">
        <v>36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0.95</v>
      </c>
      <c r="D35" s="14"/>
      <c r="E35" s="14"/>
      <c r="F35" s="14"/>
      <c r="G35" s="14"/>
      <c r="H35" s="14"/>
      <c r="I35" s="14"/>
      <c r="J35" s="14">
        <v>446.54890151898337</v>
      </c>
      <c r="K35" s="14">
        <v>456.1423564292445</v>
      </c>
      <c r="L35" s="14">
        <v>465.63249329425736</v>
      </c>
      <c r="M35" s="14">
        <v>474.97981356249437</v>
      </c>
      <c r="N35" s="14">
        <v>484.25976382083036</v>
      </c>
      <c r="O35" s="14">
        <v>493.59014663302594</v>
      </c>
      <c r="P35" s="14">
        <v>503.02094240247175</v>
      </c>
      <c r="Q35" s="14">
        <v>512.53580974326837</v>
      </c>
      <c r="R35" s="14">
        <v>522.07445949568705</v>
      </c>
      <c r="S35" s="14">
        <v>531.59074852283607</v>
      </c>
      <c r="T35" s="14">
        <v>541.06554680305408</v>
      </c>
      <c r="U35" s="14">
        <v>550.4932086650781</v>
      </c>
      <c r="V35" s="14">
        <v>559.88023876937325</v>
      </c>
      <c r="W35" s="14">
        <v>569.22258463612525</v>
      </c>
      <c r="X35" s="14">
        <v>578.50437907253809</v>
      </c>
      <c r="Y35" s="14">
        <v>587.71373891562928</v>
      </c>
      <c r="Z35" s="14">
        <v>596.85295779875128</v>
      </c>
      <c r="AA35" s="14">
        <v>605.92573052872672</v>
      </c>
      <c r="AB35" s="14">
        <v>614.93203324391175</v>
      </c>
      <c r="AC35" s="14">
        <v>623.87253705608168</v>
      </c>
      <c r="AD35" s="14">
        <v>632.74243841885993</v>
      </c>
      <c r="AE35" s="14">
        <v>641.54014784645778</v>
      </c>
      <c r="AF35" s="14">
        <v>650.26979962355153</v>
      </c>
      <c r="AG35" s="14">
        <v>658.93261757641471</v>
      </c>
      <c r="AH35" s="14">
        <v>667.52967791359424</v>
      </c>
      <c r="AI35" s="14">
        <v>676.05918097271467</v>
      </c>
      <c r="AJ35" s="14">
        <v>684.52140299866289</v>
      </c>
      <c r="AK35" s="14">
        <v>692.91702012018425</v>
      </c>
      <c r="AL35" s="14">
        <v>701.24665050300337</v>
      </c>
      <c r="AM35" s="14">
        <v>709.5139673980201</v>
      </c>
      <c r="AN35" s="14">
        <v>717.71736786771771</v>
      </c>
      <c r="AO35" s="14">
        <v>725.85680198646935</v>
      </c>
      <c r="AP35" s="14">
        <v>733.93420456338504</v>
      </c>
      <c r="AQ35" s="14">
        <v>741.94669762582453</v>
      </c>
      <c r="AR35" s="14">
        <v>749.89737478729899</v>
      </c>
      <c r="AS35" s="14">
        <v>757.78699498643493</v>
      </c>
      <c r="AT35" s="14">
        <v>765.61586693418474</v>
      </c>
      <c r="AU35" s="14">
        <v>773.38422868440193</v>
      </c>
      <c r="AV35" s="14">
        <v>781.09231692930223</v>
      </c>
      <c r="AW35" s="14">
        <v>788.742034494574</v>
      </c>
      <c r="AX35" s="14">
        <v>796.33220923099702</v>
      </c>
      <c r="AZ35" s="39" t="s">
        <v>29</v>
      </c>
      <c r="BA35" s="32">
        <f>(AR35-M35)</f>
        <v>274.91756122480461</v>
      </c>
      <c r="BB35" s="32">
        <f>7*(AR35-M35)/31</f>
        <v>62.078158986246208</v>
      </c>
      <c r="BC35" s="32">
        <f>(AR35-M35)/31</f>
        <v>8.8683084266065997</v>
      </c>
      <c r="BD35" s="32">
        <f>AR37-M37</f>
        <v>-35.624990427586013</v>
      </c>
      <c r="BE35" s="32">
        <f>7*(AR37-M37)/31</f>
        <v>-8.0443526771968425</v>
      </c>
      <c r="BF35" s="32">
        <f>(AR37-M37)/31</f>
        <v>-1.1491932395995488</v>
      </c>
      <c r="BG35" s="32">
        <f>AR37</f>
        <v>94.382101195482463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0.95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0.95</v>
      </c>
      <c r="D37" s="14"/>
      <c r="E37" s="14"/>
      <c r="F37" s="14"/>
      <c r="G37" s="14"/>
      <c r="H37" s="14"/>
      <c r="I37" s="14"/>
      <c r="J37" s="14">
        <v>143.37393269576114</v>
      </c>
      <c r="K37" s="14">
        <v>138.48728029582588</v>
      </c>
      <c r="L37" s="14">
        <v>134.05594707990576</v>
      </c>
      <c r="M37" s="14">
        <v>130.00709162306848</v>
      </c>
      <c r="N37" s="14">
        <v>126.46422007973135</v>
      </c>
      <c r="O37" s="14">
        <v>123.51479632994858</v>
      </c>
      <c r="P37" s="14">
        <v>121.04147882452335</v>
      </c>
      <c r="Q37" s="14">
        <v>118.84471873338155</v>
      </c>
      <c r="R37" s="14">
        <v>116.87961405798873</v>
      </c>
      <c r="S37" s="14">
        <v>115.17131903542517</v>
      </c>
      <c r="T37" s="14">
        <v>113.70510827532632</v>
      </c>
      <c r="U37" s="14">
        <v>112.47287103643151</v>
      </c>
      <c r="V37" s="14">
        <v>111.48024488049649</v>
      </c>
      <c r="W37" s="14">
        <v>110.57420088140969</v>
      </c>
      <c r="X37" s="14">
        <v>109.64657142621573</v>
      </c>
      <c r="Y37" s="14">
        <v>108.73608274139647</v>
      </c>
      <c r="Z37" s="14">
        <v>107.86999472084524</v>
      </c>
      <c r="AA37" s="14">
        <v>107.05616176707282</v>
      </c>
      <c r="AB37" s="14">
        <v>106.28747422709984</v>
      </c>
      <c r="AC37" s="14">
        <v>105.55691348784984</v>
      </c>
      <c r="AD37" s="14">
        <v>104.81328872861431</v>
      </c>
      <c r="AE37" s="14">
        <v>104.05536522158292</v>
      </c>
      <c r="AF37" s="14">
        <v>103.30024927191798</v>
      </c>
      <c r="AG37" s="14">
        <v>102.53797004201598</v>
      </c>
      <c r="AH37" s="14">
        <v>101.77697235292985</v>
      </c>
      <c r="AI37" s="14">
        <v>101.02394823223543</v>
      </c>
      <c r="AJ37" s="14">
        <v>100.27548264139992</v>
      </c>
      <c r="AK37" s="14">
        <v>99.523464641954035</v>
      </c>
      <c r="AL37" s="14">
        <v>98.773288761883123</v>
      </c>
      <c r="AM37" s="14">
        <v>98.028129811793434</v>
      </c>
      <c r="AN37" s="14">
        <v>97.287990588507782</v>
      </c>
      <c r="AO37" s="14">
        <v>96.548160535806986</v>
      </c>
      <c r="AP37" s="14">
        <v>95.815563848862752</v>
      </c>
      <c r="AQ37" s="14">
        <v>95.0958022674684</v>
      </c>
      <c r="AR37" s="14">
        <v>94.382101195482463</v>
      </c>
      <c r="AS37" s="14">
        <v>93.667424818723234</v>
      </c>
      <c r="AT37" s="14">
        <v>92.962841777584515</v>
      </c>
      <c r="AU37" s="14">
        <v>92.263549089906377</v>
      </c>
      <c r="AV37" s="14">
        <v>91.569433216252563</v>
      </c>
      <c r="AW37" s="14">
        <v>90.885446679036264</v>
      </c>
      <c r="AX37" s="14">
        <v>90.205513111224235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0.95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148</v>
      </c>
      <c r="J38" s="14">
        <v>144</v>
      </c>
      <c r="K38" s="14">
        <v>134</v>
      </c>
      <c r="L38" s="14">
        <v>126</v>
      </c>
      <c r="M38" s="14">
        <v>113</v>
      </c>
      <c r="N38" s="14">
        <v>106</v>
      </c>
      <c r="O38" s="14">
        <v>110</v>
      </c>
      <c r="P38" s="14">
        <v>118</v>
      </c>
      <c r="Q38" s="14">
        <v>118</v>
      </c>
      <c r="R38" s="14">
        <v>106</v>
      </c>
      <c r="S38" s="14">
        <v>102</v>
      </c>
      <c r="T38" s="14">
        <v>97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144</v>
      </c>
      <c r="BJ38" s="27">
        <v>45</v>
      </c>
      <c r="BK38" s="27">
        <v>272</v>
      </c>
      <c r="BL38" s="27">
        <v>122</v>
      </c>
      <c r="BM38" s="27">
        <v>1525</v>
      </c>
      <c r="BN38" s="27">
        <v>426</v>
      </c>
    </row>
    <row r="39" spans="1:66" x14ac:dyDescent="0.25">
      <c r="A39" s="7" t="s">
        <v>10</v>
      </c>
      <c r="B39" s="8" t="s">
        <v>21</v>
      </c>
      <c r="C39" s="9">
        <v>0.95</v>
      </c>
      <c r="D39" s="10"/>
      <c r="E39" s="10"/>
      <c r="F39" s="10"/>
      <c r="G39" s="10"/>
      <c r="H39" s="10"/>
      <c r="I39" s="10"/>
      <c r="J39" s="10">
        <v>115.77912179930266</v>
      </c>
      <c r="K39" s="10">
        <v>117.55831792790052</v>
      </c>
      <c r="L39" s="10">
        <v>119.33331986761655</v>
      </c>
      <c r="M39" s="10">
        <v>121.08836092758816</v>
      </c>
      <c r="N39" s="10">
        <v>122.835338118398</v>
      </c>
      <c r="O39" s="10">
        <v>124.59880244822914</v>
      </c>
      <c r="P39" s="10">
        <v>126.379882977069</v>
      </c>
      <c r="Q39" s="10">
        <v>128.17512931491217</v>
      </c>
      <c r="R39" s="10">
        <v>129.98026185609862</v>
      </c>
      <c r="S39" s="10">
        <v>131.79123106565913</v>
      </c>
      <c r="T39" s="10">
        <v>133.60285766363475</v>
      </c>
      <c r="U39" s="10">
        <v>135.41743803015612</v>
      </c>
      <c r="V39" s="10">
        <v>137.23319514289423</v>
      </c>
      <c r="W39" s="10">
        <v>139.04660738413497</v>
      </c>
      <c r="X39" s="10">
        <v>140.8527101931171</v>
      </c>
      <c r="Y39" s="10">
        <v>142.64758754330313</v>
      </c>
      <c r="Z39" s="10">
        <v>144.42909391943894</v>
      </c>
      <c r="AA39" s="10">
        <v>146.19758432680462</v>
      </c>
      <c r="AB39" s="10">
        <v>147.95423185987696</v>
      </c>
      <c r="AC39" s="10">
        <v>149.70055557255642</v>
      </c>
      <c r="AD39" s="10">
        <v>151.43478616267316</v>
      </c>
      <c r="AE39" s="10">
        <v>153.15543570926113</v>
      </c>
      <c r="AF39" s="10">
        <v>154.86340004570474</v>
      </c>
      <c r="AG39" s="10">
        <v>156.55856674051353</v>
      </c>
      <c r="AH39" s="10">
        <v>158.24008379861877</v>
      </c>
      <c r="AI39" s="10">
        <v>159.90817301121018</v>
      </c>
      <c r="AJ39" s="10">
        <v>161.56378493605581</v>
      </c>
      <c r="AK39" s="10">
        <v>163.20696659375488</v>
      </c>
      <c r="AL39" s="10">
        <v>164.83711967262303</v>
      </c>
      <c r="AM39" s="10">
        <v>166.4549424448831</v>
      </c>
      <c r="AN39" s="10">
        <v>168.06021069335003</v>
      </c>
      <c r="AO39" s="10">
        <v>169.65294973407674</v>
      </c>
      <c r="AP39" s="10">
        <v>171.23340093898173</v>
      </c>
      <c r="AQ39" s="10">
        <v>172.8013623980743</v>
      </c>
      <c r="AR39" s="10">
        <v>174.35715422579051</v>
      </c>
      <c r="AS39" s="10">
        <v>175.90090353572583</v>
      </c>
      <c r="AT39" s="10">
        <v>177.43270582669649</v>
      </c>
      <c r="AU39" s="10">
        <v>178.95264511609679</v>
      </c>
      <c r="AV39" s="10">
        <v>180.46080661975014</v>
      </c>
      <c r="AW39" s="10">
        <v>181.95740978973222</v>
      </c>
      <c r="AX39" s="10">
        <v>183.44240871735195</v>
      </c>
      <c r="AZ39" s="35" t="s">
        <v>30</v>
      </c>
      <c r="BA39" s="32">
        <f>(AR39-M39)</f>
        <v>53.268793298202354</v>
      </c>
      <c r="BB39" s="32">
        <f>7*(AR39-M39)/31</f>
        <v>12.028437196368273</v>
      </c>
      <c r="BC39" s="32">
        <f>(AR39-M39)/31</f>
        <v>1.7183481709097534</v>
      </c>
      <c r="BD39" s="32">
        <f>AR41-M41</f>
        <v>-7.8750892411220619</v>
      </c>
      <c r="BE39" s="32">
        <f>7*(AR41-M41)/31</f>
        <v>-1.7782459576727236</v>
      </c>
      <c r="BF39" s="32">
        <f>(AR41-M41)/31</f>
        <v>-0.25403513681038908</v>
      </c>
      <c r="BG39" s="32">
        <f>AR41</f>
        <v>16.38294752095694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0.95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0.95</v>
      </c>
      <c r="D41" s="14"/>
      <c r="E41" s="14"/>
      <c r="F41" s="14"/>
      <c r="G41" s="14"/>
      <c r="H41" s="14"/>
      <c r="I41" s="14"/>
      <c r="J41" s="14">
        <v>27.286659860205802</v>
      </c>
      <c r="K41" s="14">
        <v>26.177406102461703</v>
      </c>
      <c r="L41" s="14">
        <v>25.185876046143257</v>
      </c>
      <c r="M41" s="14">
        <v>24.258036762079001</v>
      </c>
      <c r="N41" s="14">
        <v>23.424715325223094</v>
      </c>
      <c r="O41" s="14">
        <v>22.712576506089398</v>
      </c>
      <c r="P41" s="14">
        <v>22.082962569215169</v>
      </c>
      <c r="Q41" s="14">
        <v>21.546691899352457</v>
      </c>
      <c r="R41" s="14">
        <v>21.075541322845769</v>
      </c>
      <c r="S41" s="14">
        <v>20.670075842159633</v>
      </c>
      <c r="T41" s="14">
        <v>20.306200072085225</v>
      </c>
      <c r="U41" s="14">
        <v>20.002954970471158</v>
      </c>
      <c r="V41" s="14">
        <v>19.744265960994198</v>
      </c>
      <c r="W41" s="14">
        <v>19.508174563498805</v>
      </c>
      <c r="X41" s="14">
        <v>19.31096450228825</v>
      </c>
      <c r="Y41" s="14">
        <v>19.125509253518146</v>
      </c>
      <c r="Z41" s="14">
        <v>18.953563500800087</v>
      </c>
      <c r="AA41" s="14">
        <v>18.786720042316141</v>
      </c>
      <c r="AB41" s="14">
        <v>18.631400661082928</v>
      </c>
      <c r="AC41" s="14">
        <v>18.480372610492154</v>
      </c>
      <c r="AD41" s="14">
        <v>18.336632798009262</v>
      </c>
      <c r="AE41" s="14">
        <v>18.197657462219897</v>
      </c>
      <c r="AF41" s="14">
        <v>18.057255904908359</v>
      </c>
      <c r="AG41" s="14">
        <v>17.921044757063925</v>
      </c>
      <c r="AH41" s="14">
        <v>17.778890351626284</v>
      </c>
      <c r="AI41" s="14">
        <v>17.637545905822495</v>
      </c>
      <c r="AJ41" s="14">
        <v>17.497643618940138</v>
      </c>
      <c r="AK41" s="14">
        <v>17.359973905444939</v>
      </c>
      <c r="AL41" s="14">
        <v>17.218160663648383</v>
      </c>
      <c r="AM41" s="14">
        <v>17.078777321995521</v>
      </c>
      <c r="AN41" s="14">
        <v>16.939722705183655</v>
      </c>
      <c r="AO41" s="14">
        <v>16.800374390222771</v>
      </c>
      <c r="AP41" s="14">
        <v>16.659967148343309</v>
      </c>
      <c r="AQ41" s="14">
        <v>16.519806753463971</v>
      </c>
      <c r="AR41" s="14">
        <v>16.38294752095694</v>
      </c>
      <c r="AS41" s="14">
        <v>16.246979825920334</v>
      </c>
      <c r="AT41" s="14">
        <v>16.111502807076139</v>
      </c>
      <c r="AU41" s="14">
        <v>15.979521937367368</v>
      </c>
      <c r="AV41" s="14">
        <v>15.843929984035817</v>
      </c>
      <c r="AW41" s="14">
        <v>15.710771906610475</v>
      </c>
      <c r="AX41" s="14">
        <v>15.57956664297642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0.95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18</v>
      </c>
      <c r="N42" s="19">
        <v>16</v>
      </c>
      <c r="O42" s="19">
        <v>20</v>
      </c>
      <c r="P42" s="19">
        <v>19</v>
      </c>
      <c r="Q42" s="19">
        <v>19</v>
      </c>
      <c r="R42" s="19">
        <v>16</v>
      </c>
      <c r="S42" s="19">
        <v>18</v>
      </c>
      <c r="T42" s="19">
        <v>16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0.95</v>
      </c>
      <c r="D43" s="14"/>
      <c r="E43" s="14"/>
      <c r="F43" s="14"/>
      <c r="G43" s="14"/>
      <c r="H43" s="14"/>
      <c r="I43" s="14"/>
      <c r="J43" s="14">
        <v>123.65044076976102</v>
      </c>
      <c r="K43" s="14">
        <v>125.30903564840636</v>
      </c>
      <c r="L43" s="14">
        <v>126.9514129378646</v>
      </c>
      <c r="M43" s="14">
        <v>128.57013047905917</v>
      </c>
      <c r="N43" s="14">
        <v>130.17650267107396</v>
      </c>
      <c r="O43" s="14">
        <v>131.78986245597352</v>
      </c>
      <c r="P43" s="14">
        <v>133.41779682498324</v>
      </c>
      <c r="Q43" s="14">
        <v>135.05748061584544</v>
      </c>
      <c r="R43" s="14">
        <v>136.69893368415032</v>
      </c>
      <c r="S43" s="14">
        <v>138.33514766499147</v>
      </c>
      <c r="T43" s="14">
        <v>139.96362717467582</v>
      </c>
      <c r="U43" s="14">
        <v>141.58377952115535</v>
      </c>
      <c r="V43" s="14">
        <v>143.19682220737926</v>
      </c>
      <c r="W43" s="14">
        <v>144.80201455957902</v>
      </c>
      <c r="X43" s="14">
        <v>146.39667804047102</v>
      </c>
      <c r="Y43" s="14">
        <v>147.97874752324736</v>
      </c>
      <c r="Z43" s="14">
        <v>149.54867135080016</v>
      </c>
      <c r="AA43" s="14">
        <v>151.10718182169552</v>
      </c>
      <c r="AB43" s="14">
        <v>152.65433984582808</v>
      </c>
      <c r="AC43" s="14">
        <v>154.19014492447531</v>
      </c>
      <c r="AD43" s="14">
        <v>155.71365762417236</v>
      </c>
      <c r="AE43" s="14">
        <v>157.2247346591048</v>
      </c>
      <c r="AF43" s="14">
        <v>158.72413398708167</v>
      </c>
      <c r="AG43" s="14">
        <v>160.21205076295323</v>
      </c>
      <c r="AH43" s="14">
        <v>161.68872936276824</v>
      </c>
      <c r="AI43" s="14">
        <v>163.15381675625815</v>
      </c>
      <c r="AJ43" s="14">
        <v>164.60730531186175</v>
      </c>
      <c r="AK43" s="14">
        <v>166.04929989449334</v>
      </c>
      <c r="AL43" s="14">
        <v>167.47995307572043</v>
      </c>
      <c r="AM43" s="14">
        <v>168.8999010598491</v>
      </c>
      <c r="AN43" s="14">
        <v>170.30887345849999</v>
      </c>
      <c r="AO43" s="14">
        <v>171.70686080900666</v>
      </c>
      <c r="AP43" s="14">
        <v>173.09420588267866</v>
      </c>
      <c r="AQ43" s="14">
        <v>174.47038759626932</v>
      </c>
      <c r="AR43" s="14">
        <v>175.83595500928391</v>
      </c>
      <c r="AS43" s="14">
        <v>177.19104200359052</v>
      </c>
      <c r="AT43" s="14">
        <v>178.53569916761657</v>
      </c>
      <c r="AU43" s="14">
        <v>179.8699645255362</v>
      </c>
      <c r="AV43" s="14">
        <v>181.1938768963777</v>
      </c>
      <c r="AW43" s="14">
        <v>182.50777369802864</v>
      </c>
      <c r="AX43" s="14">
        <v>183.8114411337217</v>
      </c>
      <c r="AZ43" s="39" t="s">
        <v>29</v>
      </c>
      <c r="BA43" s="32">
        <f>(AR43-M43)</f>
        <v>47.265824530224734</v>
      </c>
      <c r="BB43" s="32">
        <f>7*(AR43-M43)/31</f>
        <v>10.672928119728166</v>
      </c>
      <c r="BC43" s="32">
        <f>(AR43-M43)/31</f>
        <v>1.5247040171040236</v>
      </c>
      <c r="BD43" s="32">
        <f>AR45-M45</f>
        <v>-6.3140154467827614</v>
      </c>
      <c r="BE43" s="32">
        <f>7*(AR45-M45)/31</f>
        <v>-1.4257454234670752</v>
      </c>
      <c r="BF43" s="32">
        <f>(AR45-M45)/31</f>
        <v>-0.2036779176381536</v>
      </c>
      <c r="BG43" s="32">
        <f>AR45</f>
        <v>16.718749712012738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0.95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0.95</v>
      </c>
      <c r="D45" s="14"/>
      <c r="E45" s="14"/>
      <c r="F45" s="14"/>
      <c r="G45" s="14"/>
      <c r="H45" s="14"/>
      <c r="I45" s="14"/>
      <c r="J45" s="14">
        <v>25.368578482975288</v>
      </c>
      <c r="K45" s="14">
        <v>24.513293525524166</v>
      </c>
      <c r="L45" s="14">
        <v>23.738704446578705</v>
      </c>
      <c r="M45" s="14">
        <v>23.032765158795499</v>
      </c>
      <c r="N45" s="14">
        <v>22.415551839515892</v>
      </c>
      <c r="O45" s="14">
        <v>21.898895515624297</v>
      </c>
      <c r="P45" s="14">
        <v>21.463062027370366</v>
      </c>
      <c r="Q45" s="14">
        <v>21.073068953401155</v>
      </c>
      <c r="R45" s="14">
        <v>20.721455240955457</v>
      </c>
      <c r="S45" s="14">
        <v>20.412877910734554</v>
      </c>
      <c r="T45" s="14">
        <v>20.146967281230932</v>
      </c>
      <c r="U45" s="14">
        <v>19.923740361172914</v>
      </c>
      <c r="V45" s="14">
        <v>19.743735620552439</v>
      </c>
      <c r="W45" s="14">
        <v>19.580262231238873</v>
      </c>
      <c r="X45" s="14">
        <v>19.413200792684435</v>
      </c>
      <c r="Y45" s="14">
        <v>19.249975992817561</v>
      </c>
      <c r="Z45" s="14">
        <v>19.093374386906845</v>
      </c>
      <c r="AA45" s="14">
        <v>18.9474084894605</v>
      </c>
      <c r="AB45" s="14">
        <v>18.810172087272242</v>
      </c>
      <c r="AC45" s="14">
        <v>18.680154635251821</v>
      </c>
      <c r="AD45" s="14">
        <v>18.548732650719927</v>
      </c>
      <c r="AE45" s="14">
        <v>18.414931229595357</v>
      </c>
      <c r="AF45" s="14">
        <v>18.281661220814367</v>
      </c>
      <c r="AG45" s="14">
        <v>18.147116195269433</v>
      </c>
      <c r="AH45" s="14">
        <v>18.013039957003869</v>
      </c>
      <c r="AI45" s="14">
        <v>17.880659924690104</v>
      </c>
      <c r="AJ45" s="14">
        <v>17.749007509021535</v>
      </c>
      <c r="AK45" s="14">
        <v>17.617414859074728</v>
      </c>
      <c r="AL45" s="14">
        <v>17.486314602537551</v>
      </c>
      <c r="AM45" s="14">
        <v>17.356004994329908</v>
      </c>
      <c r="AN45" s="14">
        <v>17.226571731556447</v>
      </c>
      <c r="AO45" s="14">
        <v>17.097142944103904</v>
      </c>
      <c r="AP45" s="14">
        <v>16.969355035383831</v>
      </c>
      <c r="AQ45" s="14">
        <v>16.84368517825299</v>
      </c>
      <c r="AR45" s="14">
        <v>16.718749712012738</v>
      </c>
      <c r="AS45" s="14">
        <v>16.594321882165289</v>
      </c>
      <c r="AT45" s="14">
        <v>16.471466749200403</v>
      </c>
      <c r="AU45" s="14">
        <v>16.349313487737131</v>
      </c>
      <c r="AV45" s="14">
        <v>16.228278533915528</v>
      </c>
      <c r="AW45" s="14">
        <v>16.108718252838774</v>
      </c>
      <c r="AX45" s="14">
        <v>15.989873677542128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0.95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16</v>
      </c>
      <c r="T46" s="14">
        <v>16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12</v>
      </c>
      <c r="BK46" s="27">
        <v>85</v>
      </c>
      <c r="BL46" s="27">
        <v>23</v>
      </c>
      <c r="BM46" s="27">
        <v>418</v>
      </c>
      <c r="BN46" s="27">
        <v>105</v>
      </c>
    </row>
    <row r="47" spans="1:66" x14ac:dyDescent="0.25">
      <c r="A47" s="7" t="s">
        <v>11</v>
      </c>
      <c r="B47" s="8" t="s">
        <v>21</v>
      </c>
      <c r="C47" s="9">
        <v>0.95</v>
      </c>
      <c r="D47" s="10"/>
      <c r="E47" s="10"/>
      <c r="F47" s="10"/>
      <c r="G47" s="10"/>
      <c r="H47" s="10"/>
      <c r="I47" s="10"/>
      <c r="J47" s="10">
        <v>15.077633704716702</v>
      </c>
      <c r="K47" s="10">
        <v>15.15551383176898</v>
      </c>
      <c r="L47" s="10">
        <v>15.233228575953595</v>
      </c>
      <c r="M47" s="10">
        <v>15.309941324905555</v>
      </c>
      <c r="N47" s="10">
        <v>15.386276114386762</v>
      </c>
      <c r="O47" s="10">
        <v>15.463375038063463</v>
      </c>
      <c r="P47" s="10">
        <v>15.541346547045583</v>
      </c>
      <c r="Q47" s="10">
        <v>15.620005105674636</v>
      </c>
      <c r="R47" s="10">
        <v>15.699233301714793</v>
      </c>
      <c r="S47" s="10">
        <v>15.778787250663736</v>
      </c>
      <c r="T47" s="10">
        <v>15.858385850383334</v>
      </c>
      <c r="U47" s="10">
        <v>15.938165013589114</v>
      </c>
      <c r="V47" s="10">
        <v>16.018003324230104</v>
      </c>
      <c r="W47" s="10">
        <v>16.097765659789829</v>
      </c>
      <c r="X47" s="10">
        <v>16.177209570132554</v>
      </c>
      <c r="Y47" s="10">
        <v>16.256167589974993</v>
      </c>
      <c r="Z47" s="10">
        <v>16.33452595971271</v>
      </c>
      <c r="AA47" s="10">
        <v>16.412288462051638</v>
      </c>
      <c r="AB47" s="10">
        <v>16.489548234042648</v>
      </c>
      <c r="AC47" s="10">
        <v>16.566353714615687</v>
      </c>
      <c r="AD47" s="10">
        <v>16.642619674508119</v>
      </c>
      <c r="AE47" s="10">
        <v>16.718302063014164</v>
      </c>
      <c r="AF47" s="10">
        <v>16.793441489674041</v>
      </c>
      <c r="AG47" s="10">
        <v>16.868014797631304</v>
      </c>
      <c r="AH47" s="10">
        <v>16.941982869220158</v>
      </c>
      <c r="AI47" s="10">
        <v>17.015367375882423</v>
      </c>
      <c r="AJ47" s="10">
        <v>17.088203863392625</v>
      </c>
      <c r="AK47" s="10">
        <v>17.160479940875511</v>
      </c>
      <c r="AL47" s="10">
        <v>17.232180749296568</v>
      </c>
      <c r="AM47" s="10">
        <v>17.303342814947769</v>
      </c>
      <c r="AN47" s="10">
        <v>17.373953499744811</v>
      </c>
      <c r="AO47" s="10">
        <v>17.444013334793127</v>
      </c>
      <c r="AP47" s="10">
        <v>17.513532614593601</v>
      </c>
      <c r="AQ47" s="10">
        <v>17.582502541715545</v>
      </c>
      <c r="AR47" s="10">
        <v>17.650937071484556</v>
      </c>
      <c r="AS47" s="10">
        <v>17.718841650526379</v>
      </c>
      <c r="AT47" s="10">
        <v>17.786220752447445</v>
      </c>
      <c r="AU47" s="10">
        <v>17.853078126029498</v>
      </c>
      <c r="AV47" s="10">
        <v>17.919417514363268</v>
      </c>
      <c r="AW47" s="10">
        <v>17.985248330771068</v>
      </c>
      <c r="AX47" s="10">
        <v>18.050568637104679</v>
      </c>
      <c r="AZ47" s="35" t="s">
        <v>30</v>
      </c>
      <c r="BA47" s="32">
        <f>(AR47-M47)</f>
        <v>2.3409957465790008</v>
      </c>
      <c r="BB47" s="32">
        <f>7*(AR47-M47)/31</f>
        <v>0.5286119427759034</v>
      </c>
      <c r="BC47" s="32">
        <f>(AR47-M47)/31</f>
        <v>7.5515991825129053E-2</v>
      </c>
      <c r="BD47" s="32">
        <f>AR49-M49</f>
        <v>-0.33308376523631522</v>
      </c>
      <c r="BE47" s="32">
        <f>7*(AR49-M49)/31</f>
        <v>-7.5212463117877618E-2</v>
      </c>
      <c r="BF47" s="32">
        <f>(AR49-M49)/31</f>
        <v>-1.0744637588268232E-2</v>
      </c>
      <c r="BG47" s="32">
        <f>AR49</f>
        <v>0.72293065053574179</v>
      </c>
    </row>
    <row r="48" spans="1:66" x14ac:dyDescent="0.25">
      <c r="A48" s="11"/>
      <c r="B48" s="12" t="s">
        <v>5</v>
      </c>
      <c r="C48" s="13">
        <v>0.95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0.95</v>
      </c>
      <c r="D49" s="14"/>
      <c r="E49" s="14"/>
      <c r="F49" s="14"/>
      <c r="G49" s="14"/>
      <c r="H49" s="14"/>
      <c r="I49" s="14"/>
      <c r="J49" s="14">
        <v>1.1827709768693127</v>
      </c>
      <c r="K49" s="14">
        <v>1.1362527876974204</v>
      </c>
      <c r="L49" s="14">
        <v>1.0950128983870997</v>
      </c>
      <c r="M49" s="14">
        <v>1.056014415772057</v>
      </c>
      <c r="N49" s="14">
        <v>1.0209337292001157</v>
      </c>
      <c r="O49" s="14">
        <v>0.99108273630193389</v>
      </c>
      <c r="P49" s="14">
        <v>0.96457810917284337</v>
      </c>
      <c r="Q49" s="14">
        <v>0.94209457436023947</v>
      </c>
      <c r="R49" s="14">
        <v>0.92249790151374511</v>
      </c>
      <c r="S49" s="14">
        <v>0.90590981423582639</v>
      </c>
      <c r="T49" s="14">
        <v>0.89080177225884194</v>
      </c>
      <c r="U49" s="14">
        <v>0.87836033673068803</v>
      </c>
      <c r="V49" s="14">
        <v>0.86769592544908236</v>
      </c>
      <c r="W49" s="14">
        <v>0.85787838964924856</v>
      </c>
      <c r="X49" s="14">
        <v>0.84976795306139918</v>
      </c>
      <c r="Y49" s="14">
        <v>0.84213755527661904</v>
      </c>
      <c r="Z49" s="14">
        <v>0.83508799766788466</v>
      </c>
      <c r="AA49" s="14">
        <v>0.82814720716406542</v>
      </c>
      <c r="AB49" s="14">
        <v>0.82169613039876477</v>
      </c>
      <c r="AC49" s="14">
        <v>0.81521068480383085</v>
      </c>
      <c r="AD49" s="14">
        <v>0.80904015651242023</v>
      </c>
      <c r="AE49" s="14">
        <v>0.80306427425280957</v>
      </c>
      <c r="AF49" s="14">
        <v>0.79700382759339938</v>
      </c>
      <c r="AG49" s="14">
        <v>0.79114478722962889</v>
      </c>
      <c r="AH49" s="14">
        <v>0.78499069640518326</v>
      </c>
      <c r="AI49" s="14">
        <v>0.77882167661493651</v>
      </c>
      <c r="AJ49" s="14">
        <v>0.77266051864681495</v>
      </c>
      <c r="AK49" s="14">
        <v>0.76654350647656067</v>
      </c>
      <c r="AL49" s="14">
        <v>0.76019458449055999</v>
      </c>
      <c r="AM49" s="14">
        <v>0.75400811393498923</v>
      </c>
      <c r="AN49" s="14">
        <v>0.74780398368899703</v>
      </c>
      <c r="AO49" s="14">
        <v>0.74158744558659961</v>
      </c>
      <c r="AP49" s="14">
        <v>0.73530572962725582</v>
      </c>
      <c r="AQ49" s="14">
        <v>0.72906873783669757</v>
      </c>
      <c r="AR49" s="14">
        <v>0.72293065053574179</v>
      </c>
      <c r="AS49" s="14">
        <v>0.71678575797088062</v>
      </c>
      <c r="AT49" s="14">
        <v>0.71070660639165972</v>
      </c>
      <c r="AU49" s="14">
        <v>0.70478427985905223</v>
      </c>
      <c r="AV49" s="14">
        <v>0.69867030492393689</v>
      </c>
      <c r="AW49" s="14">
        <v>0.692675848384389</v>
      </c>
      <c r="AX49" s="14">
        <v>0.68675727942780085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0.95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0.95</v>
      </c>
      <c r="D51" s="14"/>
      <c r="E51" s="14"/>
      <c r="F51" s="14"/>
      <c r="G51" s="14"/>
      <c r="H51" s="14"/>
      <c r="I51" s="14"/>
      <c r="J51" s="14">
        <v>966.45817054451845</v>
      </c>
      <c r="K51" s="14">
        <v>989.01827898184581</v>
      </c>
      <c r="L51" s="14">
        <v>1011.3250933399063</v>
      </c>
      <c r="M51" s="14">
        <v>1033.2895799480141</v>
      </c>
      <c r="N51" s="14">
        <v>1055.1000208987991</v>
      </c>
      <c r="O51" s="14">
        <v>1077.0399342413198</v>
      </c>
      <c r="P51" s="14">
        <v>1099.2334739373821</v>
      </c>
      <c r="Q51" s="14">
        <v>1121.6422109056002</v>
      </c>
      <c r="R51" s="14">
        <v>1144.1215853660046</v>
      </c>
      <c r="S51" s="14">
        <v>1166.5569996213098</v>
      </c>
      <c r="T51" s="14">
        <v>1188.898368047739</v>
      </c>
      <c r="U51" s="14">
        <v>1211.1300065857995</v>
      </c>
      <c r="V51" s="14">
        <v>1233.266628125481</v>
      </c>
      <c r="W51" s="14">
        <v>1255.2989542977164</v>
      </c>
      <c r="X51" s="14">
        <v>1277.1892651842832</v>
      </c>
      <c r="Y51" s="14">
        <v>1298.9096831640818</v>
      </c>
      <c r="Z51" s="14">
        <v>1320.4652766690187</v>
      </c>
      <c r="AA51" s="14">
        <v>1341.8641472157299</v>
      </c>
      <c r="AB51" s="14">
        <v>1363.1058302684426</v>
      </c>
      <c r="AC51" s="14">
        <v>1384.1926358080943</v>
      </c>
      <c r="AD51" s="14">
        <v>1405.1139519969415</v>
      </c>
      <c r="AE51" s="14">
        <v>1425.8652150457388</v>
      </c>
      <c r="AF51" s="14">
        <v>1446.4558759718725</v>
      </c>
      <c r="AG51" s="14">
        <v>1466.8889159251264</v>
      </c>
      <c r="AH51" s="14">
        <v>1487.166499531156</v>
      </c>
      <c r="AI51" s="14">
        <v>1507.2846577469356</v>
      </c>
      <c r="AJ51" s="14">
        <v>1527.2443880503115</v>
      </c>
      <c r="AK51" s="14">
        <v>1547.0473559824584</v>
      </c>
      <c r="AL51" s="14">
        <v>1566.694728246774</v>
      </c>
      <c r="AM51" s="14">
        <v>1586.1951357376211</v>
      </c>
      <c r="AN51" s="14">
        <v>1605.5447666329881</v>
      </c>
      <c r="AO51" s="14">
        <v>1624.7435087464623</v>
      </c>
      <c r="AP51" s="14">
        <v>1643.7958600946617</v>
      </c>
      <c r="AQ51" s="14">
        <v>1662.6952004747845</v>
      </c>
      <c r="AR51" s="14">
        <v>1681.4487156324794</v>
      </c>
      <c r="AS51" s="14">
        <v>1700.058173529017</v>
      </c>
      <c r="AT51" s="14">
        <v>1718.5243176174058</v>
      </c>
      <c r="AU51" s="14">
        <v>1736.8477273808298</v>
      </c>
      <c r="AV51" s="14">
        <v>1755.0289726303463</v>
      </c>
      <c r="AW51" s="14">
        <v>1773.0724750637755</v>
      </c>
      <c r="AX51" s="14">
        <v>1790.9755482351306</v>
      </c>
      <c r="AZ51" s="39" t="s">
        <v>29</v>
      </c>
      <c r="BA51" s="32">
        <f>(AR51-M51)</f>
        <v>648.15913568446535</v>
      </c>
      <c r="BB51" s="32">
        <f>7*(AR51-M51)/31</f>
        <v>146.35851450939541</v>
      </c>
      <c r="BC51" s="32">
        <f>(AR51-M51)/31</f>
        <v>20.908359215627915</v>
      </c>
      <c r="BD51" s="32">
        <f>AR53-M53</f>
        <v>-82.803623878124426</v>
      </c>
      <c r="BE51" s="32">
        <f>7*(AR53-M53)/31</f>
        <v>-18.697592488608741</v>
      </c>
      <c r="BF51" s="32">
        <f>(AR53-M53)/31</f>
        <v>-2.6710846412298204</v>
      </c>
      <c r="BG51" s="32">
        <f>AR53</f>
        <v>219.43077950469012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0.95</v>
      </c>
      <c r="D52" s="14">
        <v>820</v>
      </c>
      <c r="E52" s="14">
        <v>842</v>
      </c>
      <c r="F52" s="14">
        <v>872</v>
      </c>
      <c r="G52" s="14">
        <v>886</v>
      </c>
      <c r="H52" s="14">
        <v>904</v>
      </c>
      <c r="I52" s="14">
        <v>945</v>
      </c>
      <c r="J52" s="14">
        <v>968</v>
      </c>
      <c r="K52" s="14">
        <v>996</v>
      </c>
      <c r="L52" s="14">
        <v>1019</v>
      </c>
      <c r="M52" s="14">
        <v>1034</v>
      </c>
      <c r="N52" s="14">
        <v>1045</v>
      </c>
      <c r="O52" s="14">
        <v>1060</v>
      </c>
      <c r="P52" s="14">
        <v>1094</v>
      </c>
      <c r="Q52" s="14">
        <v>1110</v>
      </c>
      <c r="R52" s="14">
        <v>1127</v>
      </c>
      <c r="S52" s="14">
        <v>1141</v>
      </c>
      <c r="T52" s="14">
        <v>1154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0.95</v>
      </c>
      <c r="D53" s="14"/>
      <c r="E53" s="14"/>
      <c r="F53" s="14"/>
      <c r="G53" s="14"/>
      <c r="H53" s="14"/>
      <c r="I53" s="14"/>
      <c r="J53" s="14">
        <v>333.51203728680878</v>
      </c>
      <c r="K53" s="14">
        <v>322.08608108806402</v>
      </c>
      <c r="L53" s="14">
        <v>311.71844719246434</v>
      </c>
      <c r="M53" s="14">
        <v>302.23440338281455</v>
      </c>
      <c r="N53" s="14">
        <v>293.93240544391165</v>
      </c>
      <c r="O53" s="14">
        <v>287.03879873431038</v>
      </c>
      <c r="P53" s="14">
        <v>281.27416952709456</v>
      </c>
      <c r="Q53" s="14">
        <v>276.17228780450091</v>
      </c>
      <c r="R53" s="14">
        <v>271.62566498653268</v>
      </c>
      <c r="S53" s="14">
        <v>267.6915189542101</v>
      </c>
      <c r="T53" s="14">
        <v>264.3215549276382</v>
      </c>
      <c r="U53" s="14">
        <v>261.48778660035629</v>
      </c>
      <c r="V53" s="14">
        <v>259.20621067175125</v>
      </c>
      <c r="W53" s="14">
        <v>257.11843121448101</v>
      </c>
      <c r="X53" s="14">
        <v>254.97898788762802</v>
      </c>
      <c r="Y53" s="14">
        <v>252.87436932606562</v>
      </c>
      <c r="Z53" s="14">
        <v>250.88077784405834</v>
      </c>
      <c r="AA53" s="14">
        <v>249.0000131680699</v>
      </c>
      <c r="AB53" s="14">
        <v>247.21960794292488</v>
      </c>
      <c r="AC53" s="14">
        <v>245.52492294947029</v>
      </c>
      <c r="AD53" s="14">
        <v>243.79415277112366</v>
      </c>
      <c r="AE53" s="14">
        <v>242.02917561991404</v>
      </c>
      <c r="AF53" s="14">
        <v>240.27051176241383</v>
      </c>
      <c r="AG53" s="14">
        <v>238.49523229283818</v>
      </c>
      <c r="AH53" s="14">
        <v>236.72141394353412</v>
      </c>
      <c r="AI53" s="14">
        <v>234.96435138077956</v>
      </c>
      <c r="AJ53" s="14">
        <v>233.2183886592814</v>
      </c>
      <c r="AK53" s="14">
        <v>231.45983972129784</v>
      </c>
      <c r="AL53" s="14">
        <v>229.70453056394052</v>
      </c>
      <c r="AM53" s="14">
        <v>227.96150109176432</v>
      </c>
      <c r="AN53" s="14">
        <v>226.23022273962431</v>
      </c>
      <c r="AO53" s="14">
        <v>224.49997901125994</v>
      </c>
      <c r="AP53" s="14">
        <v>222.78429418630731</v>
      </c>
      <c r="AQ53" s="14">
        <v>221.09942677809977</v>
      </c>
      <c r="AR53" s="14">
        <v>219.43077950469012</v>
      </c>
      <c r="AS53" s="14">
        <v>217.75559180074885</v>
      </c>
      <c r="AT53" s="14">
        <v>216.10522191277641</v>
      </c>
      <c r="AU53" s="14">
        <v>214.46862908287517</v>
      </c>
      <c r="AV53" s="14">
        <v>212.84280781196117</v>
      </c>
      <c r="AW53" s="14">
        <v>211.24254369730687</v>
      </c>
      <c r="AX53" s="14">
        <v>209.65171643387163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0.95</v>
      </c>
      <c r="D54" s="14">
        <v>380</v>
      </c>
      <c r="E54" s="14">
        <v>352</v>
      </c>
      <c r="F54" s="14">
        <v>346</v>
      </c>
      <c r="G54" s="14">
        <v>313</v>
      </c>
      <c r="H54" s="14">
        <v>320</v>
      </c>
      <c r="I54" s="14">
        <v>352</v>
      </c>
      <c r="J54" s="14">
        <v>325</v>
      </c>
      <c r="K54" s="14">
        <v>313</v>
      </c>
      <c r="L54" s="14">
        <v>291</v>
      </c>
      <c r="M54" s="14">
        <v>253</v>
      </c>
      <c r="N54" s="14">
        <v>224</v>
      </c>
      <c r="O54" s="14">
        <v>226</v>
      </c>
      <c r="P54" s="14">
        <v>279</v>
      </c>
      <c r="Q54" s="14">
        <v>253</v>
      </c>
      <c r="R54" s="14">
        <v>236</v>
      </c>
      <c r="S54" s="14">
        <v>229</v>
      </c>
      <c r="T54" s="14">
        <v>214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149</v>
      </c>
      <c r="BJ54" s="27">
        <v>44</v>
      </c>
      <c r="BK54" s="27">
        <v>308</v>
      </c>
      <c r="BL54" s="27">
        <v>158</v>
      </c>
      <c r="BM54" s="27">
        <v>1321</v>
      </c>
      <c r="BN54" s="27">
        <v>416</v>
      </c>
    </row>
    <row r="55" spans="1:66" x14ac:dyDescent="0.25">
      <c r="A55" s="7" t="s">
        <v>12</v>
      </c>
      <c r="B55" s="8" t="s">
        <v>21</v>
      </c>
      <c r="C55" s="9">
        <v>0.95</v>
      </c>
      <c r="D55" s="10"/>
      <c r="E55" s="10"/>
      <c r="F55" s="10"/>
      <c r="G55" s="10"/>
      <c r="H55" s="10"/>
      <c r="I55" s="10"/>
      <c r="J55" s="10">
        <v>220.33416761249813</v>
      </c>
      <c r="K55" s="10">
        <v>225.65573039205904</v>
      </c>
      <c r="L55" s="10">
        <v>230.9637879168157</v>
      </c>
      <c r="M55" s="10">
        <v>236.21890802744912</v>
      </c>
      <c r="N55" s="10">
        <v>241.45122699360775</v>
      </c>
      <c r="O55" s="10">
        <v>246.73061971776679</v>
      </c>
      <c r="P55" s="10">
        <v>252.05734942181118</v>
      </c>
      <c r="Q55" s="10">
        <v>257.4229160446975</v>
      </c>
      <c r="R55" s="10">
        <v>262.81083117186733</v>
      </c>
      <c r="S55" s="10">
        <v>268.2124971754813</v>
      </c>
      <c r="T55" s="10">
        <v>273.6152920095434</v>
      </c>
      <c r="U55" s="10">
        <v>279.02421709300182</v>
      </c>
      <c r="V55" s="10">
        <v>284.4362589042014</v>
      </c>
      <c r="W55" s="10">
        <v>289.83988058200191</v>
      </c>
      <c r="X55" s="10">
        <v>295.22155919902843</v>
      </c>
      <c r="Y55" s="10">
        <v>300.56937360832575</v>
      </c>
      <c r="Z55" s="10">
        <v>305.87795339818092</v>
      </c>
      <c r="AA55" s="10">
        <v>311.14898055884049</v>
      </c>
      <c r="AB55" s="10">
        <v>316.38375951159821</v>
      </c>
      <c r="AC55" s="10">
        <v>321.58778608857165</v>
      </c>
      <c r="AD55" s="10">
        <v>326.75617883186453</v>
      </c>
      <c r="AE55" s="10">
        <v>331.88337543508669</v>
      </c>
      <c r="AF55" s="10">
        <v>336.97198166192942</v>
      </c>
      <c r="AG55" s="10">
        <v>342.02262314967049</v>
      </c>
      <c r="AH55" s="10">
        <v>347.03284778131615</v>
      </c>
      <c r="AI55" s="10">
        <v>352.00268788161611</v>
      </c>
      <c r="AJ55" s="10">
        <v>356.93530636713479</v>
      </c>
      <c r="AK55" s="10">
        <v>361.83160606571766</v>
      </c>
      <c r="AL55" s="10">
        <v>366.68919973950824</v>
      </c>
      <c r="AM55" s="10">
        <v>371.50986146938578</v>
      </c>
      <c r="AN55" s="10">
        <v>376.29306956321636</v>
      </c>
      <c r="AO55" s="10">
        <v>381.03893018026929</v>
      </c>
      <c r="AP55" s="10">
        <v>385.74817955679077</v>
      </c>
      <c r="AQ55" s="10">
        <v>390.42021163429877</v>
      </c>
      <c r="AR55" s="10">
        <v>395.05598687587928</v>
      </c>
      <c r="AS55" s="10">
        <v>399.65589167408024</v>
      </c>
      <c r="AT55" s="10">
        <v>404.22019618988861</v>
      </c>
      <c r="AU55" s="10">
        <v>408.74914796725676</v>
      </c>
      <c r="AV55" s="10">
        <v>413.24300120201337</v>
      </c>
      <c r="AW55" s="10">
        <v>417.70242243740699</v>
      </c>
      <c r="AX55" s="10">
        <v>422.12727059469353</v>
      </c>
      <c r="AZ55" s="35" t="s">
        <v>30</v>
      </c>
      <c r="BA55" s="32">
        <f>(AR55-M55)</f>
        <v>158.83707884843017</v>
      </c>
      <c r="BB55" s="32">
        <f>7*(AR55-M55)/31</f>
        <v>35.866437159322942</v>
      </c>
      <c r="BC55" s="32">
        <f>(AR55-M55)/31</f>
        <v>5.1237767370461347</v>
      </c>
      <c r="BD55" s="32">
        <f>AR57-M57</f>
        <v>-24.167804361731328</v>
      </c>
      <c r="BE55" s="32">
        <f>7*(AR57-M57)/31</f>
        <v>-5.4572461461973969</v>
      </c>
      <c r="BF55" s="32">
        <f>(AR57-M57)/31</f>
        <v>-0.77960659231391383</v>
      </c>
      <c r="BG55" s="32">
        <f>AR57</f>
        <v>48.695030045311398</v>
      </c>
    </row>
    <row r="56" spans="1:66" x14ac:dyDescent="0.25">
      <c r="A56" s="11"/>
      <c r="B56" s="12" t="s">
        <v>5</v>
      </c>
      <c r="C56" s="13">
        <v>0.95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0.95</v>
      </c>
      <c r="D57" s="14"/>
      <c r="E57" s="14"/>
      <c r="F57" s="14"/>
      <c r="G57" s="14"/>
      <c r="H57" s="14"/>
      <c r="I57" s="14"/>
      <c r="J57" s="14">
        <v>82.228128229234514</v>
      </c>
      <c r="K57" s="14">
        <v>78.802917792008103</v>
      </c>
      <c r="L57" s="14">
        <v>75.723212654639781</v>
      </c>
      <c r="M57" s="14">
        <v>72.862834407042726</v>
      </c>
      <c r="N57" s="14">
        <v>70.296737008376311</v>
      </c>
      <c r="O57" s="14">
        <v>68.097041142346811</v>
      </c>
      <c r="P57" s="14">
        <v>66.158206357972929</v>
      </c>
      <c r="Q57" s="14">
        <v>64.501978269065404</v>
      </c>
      <c r="R57" s="14">
        <v>63.038604706232547</v>
      </c>
      <c r="S57" s="14">
        <v>61.764659262506235</v>
      </c>
      <c r="T57" s="14">
        <v>60.633066895397789</v>
      </c>
      <c r="U57" s="14">
        <v>59.682153580953369</v>
      </c>
      <c r="V57" s="14">
        <v>58.87364952583016</v>
      </c>
      <c r="W57" s="14">
        <v>58.140240132545827</v>
      </c>
      <c r="X57" s="14">
        <v>57.522852338138932</v>
      </c>
      <c r="Y57" s="14">
        <v>56.942443002804524</v>
      </c>
      <c r="Z57" s="14">
        <v>56.402994677259571</v>
      </c>
      <c r="AA57" s="14">
        <v>55.884851046371111</v>
      </c>
      <c r="AB57" s="14">
        <v>55.401952625204686</v>
      </c>
      <c r="AC57" s="14">
        <v>54.943611212206349</v>
      </c>
      <c r="AD57" s="14">
        <v>54.50728557341894</v>
      </c>
      <c r="AE57" s="14">
        <v>54.085944082929757</v>
      </c>
      <c r="AF57" s="14">
        <v>53.661504390462497</v>
      </c>
      <c r="AG57" s="14">
        <v>53.248649686075893</v>
      </c>
      <c r="AH57" s="14">
        <v>52.819859628245908</v>
      </c>
      <c r="AI57" s="14">
        <v>52.396149859421335</v>
      </c>
      <c r="AJ57" s="14">
        <v>51.979668821763262</v>
      </c>
      <c r="AK57" s="14">
        <v>51.572691732219617</v>
      </c>
      <c r="AL57" s="14">
        <v>51.155987185459409</v>
      </c>
      <c r="AM57" s="14">
        <v>50.743591796505598</v>
      </c>
      <c r="AN57" s="14">
        <v>50.333870197878788</v>
      </c>
      <c r="AO57" s="14">
        <v>49.92324651348757</v>
      </c>
      <c r="AP57" s="14">
        <v>49.510448648381811</v>
      </c>
      <c r="AQ57" s="14">
        <v>49.096599872473263</v>
      </c>
      <c r="AR57" s="14">
        <v>48.695030045311398</v>
      </c>
      <c r="AS57" s="14">
        <v>48.298544344413827</v>
      </c>
      <c r="AT57" s="14">
        <v>47.901191390343499</v>
      </c>
      <c r="AU57" s="14">
        <v>47.514095505482061</v>
      </c>
      <c r="AV57" s="14">
        <v>47.11797033065217</v>
      </c>
      <c r="AW57" s="14">
        <v>46.728440102759009</v>
      </c>
      <c r="AX57" s="14">
        <v>46.345256717958641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0.95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59</v>
      </c>
      <c r="T58" s="19">
        <v>58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0.95</v>
      </c>
      <c r="D59" s="14"/>
      <c r="E59" s="14"/>
      <c r="F59" s="14"/>
      <c r="G59" s="14"/>
      <c r="H59" s="14"/>
      <c r="I59" s="14"/>
      <c r="J59" s="14">
        <v>383.2532461632004</v>
      </c>
      <c r="K59" s="14">
        <v>391.54533550626127</v>
      </c>
      <c r="L59" s="14">
        <v>399.74933748785173</v>
      </c>
      <c r="M59" s="14">
        <v>407.83065838603721</v>
      </c>
      <c r="N59" s="14">
        <v>415.85323243382948</v>
      </c>
      <c r="O59" s="14">
        <v>423.91811826242377</v>
      </c>
      <c r="P59" s="14">
        <v>432.06773751212296</v>
      </c>
      <c r="Q59" s="14">
        <v>440.28796558064289</v>
      </c>
      <c r="R59" s="14">
        <v>448.52701906413233</v>
      </c>
      <c r="S59" s="14">
        <v>456.74573040330648</v>
      </c>
      <c r="T59" s="14">
        <v>464.92816457840871</v>
      </c>
      <c r="U59" s="14">
        <v>473.06972504981564</v>
      </c>
      <c r="V59" s="14">
        <v>481.17610277590018</v>
      </c>
      <c r="W59" s="14">
        <v>489.24376540886277</v>
      </c>
      <c r="X59" s="14">
        <v>497.25904598077238</v>
      </c>
      <c r="Y59" s="14">
        <v>505.21166541307286</v>
      </c>
      <c r="Z59" s="14">
        <v>513.10364448160612</v>
      </c>
      <c r="AA59" s="14">
        <v>520.93824588474388</v>
      </c>
      <c r="AB59" s="14">
        <v>528.71549705408768</v>
      </c>
      <c r="AC59" s="14">
        <v>536.43589195986135</v>
      </c>
      <c r="AD59" s="14">
        <v>544.0951981520335</v>
      </c>
      <c r="AE59" s="14">
        <v>551.6921389426966</v>
      </c>
      <c r="AF59" s="14">
        <v>559.23031970850161</v>
      </c>
      <c r="AG59" s="14">
        <v>566.7107861212196</v>
      </c>
      <c r="AH59" s="14">
        <v>574.13451148879562</v>
      </c>
      <c r="AI59" s="14">
        <v>581.49990932193862</v>
      </c>
      <c r="AJ59" s="14">
        <v>588.80717746255868</v>
      </c>
      <c r="AK59" s="14">
        <v>596.05689143247696</v>
      </c>
      <c r="AL59" s="14">
        <v>603.24961930991253</v>
      </c>
      <c r="AM59" s="14">
        <v>610.3885369085001</v>
      </c>
      <c r="AN59" s="14">
        <v>617.47226371222212</v>
      </c>
      <c r="AO59" s="14">
        <v>624.50075595379826</v>
      </c>
      <c r="AP59" s="14">
        <v>631.47569209053336</v>
      </c>
      <c r="AQ59" s="14">
        <v>638.39456717430755</v>
      </c>
      <c r="AR59" s="14">
        <v>645.2600656660361</v>
      </c>
      <c r="AS59" s="14">
        <v>652.0728455264607</v>
      </c>
      <c r="AT59" s="14">
        <v>658.83317153225369</v>
      </c>
      <c r="AU59" s="14">
        <v>665.54124713022384</v>
      </c>
      <c r="AV59" s="14">
        <v>672.19727535154129</v>
      </c>
      <c r="AW59" s="14">
        <v>678.80290713883551</v>
      </c>
      <c r="AX59" s="14">
        <v>685.35712111045416</v>
      </c>
      <c r="AZ59" s="39" t="s">
        <v>29</v>
      </c>
      <c r="BA59" s="32">
        <f>(AR59-M59)</f>
        <v>237.42940727999888</v>
      </c>
      <c r="BB59" s="32">
        <f>7*(AR59-M59)/31</f>
        <v>53.613091966451357</v>
      </c>
      <c r="BC59" s="32">
        <f>(AR59-M59)/31</f>
        <v>7.6590131380644797</v>
      </c>
      <c r="BD59" s="32">
        <f>AR61-M61</f>
        <v>-30.906852847895877</v>
      </c>
      <c r="BE59" s="32">
        <f>7*(AR61-M61)/31</f>
        <v>-6.9789667721055197</v>
      </c>
      <c r="BF59" s="32">
        <f>(AR61-M61)/31</f>
        <v>-0.99699525315793147</v>
      </c>
      <c r="BG59" s="32">
        <f>AR61</f>
        <v>81.875495656131662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0.95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467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0.95</v>
      </c>
      <c r="D61" s="14"/>
      <c r="E61" s="14"/>
      <c r="F61" s="14"/>
      <c r="G61" s="14"/>
      <c r="H61" s="14"/>
      <c r="I61" s="14"/>
      <c r="J61" s="14">
        <v>124.35431727497361</v>
      </c>
      <c r="K61" s="14">
        <v>120.12283128455044</v>
      </c>
      <c r="L61" s="14">
        <v>116.28636034222768</v>
      </c>
      <c r="M61" s="14">
        <v>112.78234850402754</v>
      </c>
      <c r="N61" s="14">
        <v>109.7166048445726</v>
      </c>
      <c r="O61" s="14">
        <v>107.16229724642578</v>
      </c>
      <c r="P61" s="14">
        <v>105.0184101893375</v>
      </c>
      <c r="Q61" s="14">
        <v>103.11210717477095</v>
      </c>
      <c r="R61" s="14">
        <v>101.40480035829212</v>
      </c>
      <c r="S61" s="14">
        <v>99.918459470622864</v>
      </c>
      <c r="T61" s="14">
        <v>98.641964669355076</v>
      </c>
      <c r="U61" s="14">
        <v>97.569354177165906</v>
      </c>
      <c r="V61" s="14">
        <v>96.705178494060632</v>
      </c>
      <c r="W61" s="14">
        <v>95.916994419179915</v>
      </c>
      <c r="X61" s="14">
        <v>95.110259258659994</v>
      </c>
      <c r="Y61" s="14">
        <v>94.318984932411311</v>
      </c>
      <c r="Z61" s="14">
        <v>93.565310052299708</v>
      </c>
      <c r="AA61" s="14">
        <v>92.857985103855441</v>
      </c>
      <c r="AB61" s="14">
        <v>92.19036458608123</v>
      </c>
      <c r="AC61" s="14">
        <v>91.556162427821391</v>
      </c>
      <c r="AD61" s="14">
        <v>90.911299507040425</v>
      </c>
      <c r="AE61" s="14">
        <v>90.254145943594239</v>
      </c>
      <c r="AF61" s="14">
        <v>89.599453093063488</v>
      </c>
      <c r="AG61" s="14">
        <v>88.93854164843232</v>
      </c>
      <c r="AH61" s="14">
        <v>88.278920582508306</v>
      </c>
      <c r="AI61" s="14">
        <v>87.626426194669364</v>
      </c>
      <c r="AJ61" s="14">
        <v>86.977827261170631</v>
      </c>
      <c r="AK61" s="14">
        <v>86.326655797632085</v>
      </c>
      <c r="AL61" s="14">
        <v>85.677205076362355</v>
      </c>
      <c r="AM61" s="14">
        <v>85.032034041327009</v>
      </c>
      <c r="AN61" s="14">
        <v>84.391208076624338</v>
      </c>
      <c r="AO61" s="14">
        <v>83.750613152904265</v>
      </c>
      <c r="AP61" s="14">
        <v>83.116558793606742</v>
      </c>
      <c r="AQ61" s="14">
        <v>82.493523818242878</v>
      </c>
      <c r="AR61" s="14">
        <v>81.875495656131662</v>
      </c>
      <c r="AS61" s="14">
        <v>81.257124194319175</v>
      </c>
      <c r="AT61" s="14">
        <v>80.647349559937567</v>
      </c>
      <c r="AU61" s="14">
        <v>80.04199041497219</v>
      </c>
      <c r="AV61" s="14">
        <v>79.441270842860177</v>
      </c>
      <c r="AW61" s="14">
        <v>78.849102183508947</v>
      </c>
      <c r="AX61" s="14">
        <v>78.260447783048249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0.95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76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25</v>
      </c>
      <c r="BK62" s="27">
        <v>132</v>
      </c>
      <c r="BL62" s="27">
        <v>50</v>
      </c>
      <c r="BM62" s="27">
        <v>771</v>
      </c>
      <c r="BN62" s="27">
        <v>223</v>
      </c>
    </row>
    <row r="63" spans="1:66" x14ac:dyDescent="0.25">
      <c r="A63" s="7" t="s">
        <v>13</v>
      </c>
      <c r="B63" s="8" t="s">
        <v>21</v>
      </c>
      <c r="C63" s="9">
        <v>0.95</v>
      </c>
      <c r="D63" s="10"/>
      <c r="E63" s="10"/>
      <c r="F63" s="10"/>
      <c r="G63" s="10"/>
      <c r="H63" s="10"/>
      <c r="I63" s="10"/>
      <c r="J63" s="10">
        <v>114.83654923810889</v>
      </c>
      <c r="K63" s="10">
        <v>116.6695933821361</v>
      </c>
      <c r="L63" s="10">
        <v>118.49804821160792</v>
      </c>
      <c r="M63" s="10">
        <v>120.30782712228873</v>
      </c>
      <c r="N63" s="10">
        <v>122.10966608016165</v>
      </c>
      <c r="O63" s="10">
        <v>123.92786593597405</v>
      </c>
      <c r="P63" s="10">
        <v>125.76272047073167</v>
      </c>
      <c r="Q63" s="10">
        <v>127.6111830668119</v>
      </c>
      <c r="R63" s="10">
        <v>129.46781476912437</v>
      </c>
      <c r="S63" s="10">
        <v>131.32942482207775</v>
      </c>
      <c r="T63" s="10">
        <v>133.19147833198372</v>
      </c>
      <c r="U63" s="10">
        <v>135.05581985452187</v>
      </c>
      <c r="V63" s="10">
        <v>136.92126123454193</v>
      </c>
      <c r="W63" s="10">
        <v>138.78389400443839</v>
      </c>
      <c r="X63" s="10">
        <v>140.63897361339374</v>
      </c>
      <c r="Y63" s="10">
        <v>142.48240734102609</v>
      </c>
      <c r="Z63" s="10">
        <v>144.31227703345843</v>
      </c>
      <c r="AA63" s="10">
        <v>146.12912160842879</v>
      </c>
      <c r="AB63" s="10">
        <v>147.93353416804075</v>
      </c>
      <c r="AC63" s="10">
        <v>149.72734566250514</v>
      </c>
      <c r="AD63" s="10">
        <v>151.50884786670173</v>
      </c>
      <c r="AE63" s="10">
        <v>153.27619734319956</v>
      </c>
      <c r="AF63" s="10">
        <v>155.03029646823154</v>
      </c>
      <c r="AG63" s="10">
        <v>156.77129800024909</v>
      </c>
      <c r="AH63" s="10">
        <v>158.49835101813119</v>
      </c>
      <c r="AI63" s="10">
        <v>160.21150781984218</v>
      </c>
      <c r="AJ63" s="10">
        <v>161.91183703000627</v>
      </c>
      <c r="AK63" s="10">
        <v>163.59959991539387</v>
      </c>
      <c r="AL63" s="10">
        <v>165.27401316512959</v>
      </c>
      <c r="AM63" s="10">
        <v>166.93570838334438</v>
      </c>
      <c r="AN63" s="10">
        <v>168.58449615470334</v>
      </c>
      <c r="AO63" s="10">
        <v>170.22041106085476</v>
      </c>
      <c r="AP63" s="10">
        <v>171.84370577034284</v>
      </c>
      <c r="AQ63" s="10">
        <v>173.4541716627559</v>
      </c>
      <c r="AR63" s="10">
        <v>175.05213937945783</v>
      </c>
      <c r="AS63" s="10">
        <v>176.63774161146259</v>
      </c>
      <c r="AT63" s="10">
        <v>178.21107242679278</v>
      </c>
      <c r="AU63" s="10">
        <v>179.77221733815259</v>
      </c>
      <c r="AV63" s="10">
        <v>181.32126394943919</v>
      </c>
      <c r="AW63" s="10">
        <v>182.85844119248597</v>
      </c>
      <c r="AX63" s="10">
        <v>184.38370071754355</v>
      </c>
      <c r="AZ63" s="35" t="s">
        <v>30</v>
      </c>
      <c r="BA63" s="32">
        <f>(AR63-M63)</f>
        <v>54.744312257169099</v>
      </c>
      <c r="BB63" s="32">
        <f>7*(AR63-M63)/31</f>
        <v>12.361618896780119</v>
      </c>
      <c r="BC63" s="32">
        <f>(AR63-M63)/31</f>
        <v>1.7659455566828741</v>
      </c>
      <c r="BD63" s="32">
        <f>AR65-M65</f>
        <v>-8.2847281867529006</v>
      </c>
      <c r="BE63" s="32">
        <f>7*(AR65-M65)/31</f>
        <v>-1.8707450744280743</v>
      </c>
      <c r="BF63" s="32">
        <f>(AR65-M65)/31</f>
        <v>-0.26724929634686778</v>
      </c>
      <c r="BG63" s="32">
        <f>AR65</f>
        <v>16.793271057420178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0.95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0.95</v>
      </c>
      <c r="D65" s="14"/>
      <c r="E65" s="14"/>
      <c r="F65" s="14"/>
      <c r="G65" s="14"/>
      <c r="H65" s="14"/>
      <c r="I65" s="14"/>
      <c r="J65" s="14">
        <v>28.283924419040467</v>
      </c>
      <c r="K65" s="14">
        <v>27.111098536163432</v>
      </c>
      <c r="L65" s="14">
        <v>26.057714894796639</v>
      </c>
      <c r="M65" s="14">
        <v>25.077999244173078</v>
      </c>
      <c r="N65" s="14">
        <v>24.198895116738651</v>
      </c>
      <c r="O65" s="14">
        <v>23.445742844252511</v>
      </c>
      <c r="P65" s="14">
        <v>22.781530570410411</v>
      </c>
      <c r="Q65" s="14">
        <v>22.214440929901009</v>
      </c>
      <c r="R65" s="14">
        <v>21.713906374720466</v>
      </c>
      <c r="S65" s="14">
        <v>21.279080396768865</v>
      </c>
      <c r="T65" s="14">
        <v>20.892117350180225</v>
      </c>
      <c r="U65" s="14">
        <v>20.567433782443437</v>
      </c>
      <c r="V65" s="14">
        <v>20.291207582738174</v>
      </c>
      <c r="W65" s="14">
        <v>20.040358612985116</v>
      </c>
      <c r="X65" s="14">
        <v>19.829491732699296</v>
      </c>
      <c r="Y65" s="14">
        <v>19.631243591714362</v>
      </c>
      <c r="Z65" s="14">
        <v>19.447068564856934</v>
      </c>
      <c r="AA65" s="14">
        <v>19.269837832025495</v>
      </c>
      <c r="AB65" s="14">
        <v>19.104696853315431</v>
      </c>
      <c r="AC65" s="14">
        <v>18.947250077651269</v>
      </c>
      <c r="AD65" s="14">
        <v>18.797372631367999</v>
      </c>
      <c r="AE65" s="14">
        <v>18.652608709702989</v>
      </c>
      <c r="AF65" s="14">
        <v>18.506701430127059</v>
      </c>
      <c r="AG65" s="14">
        <v>18.364846539512335</v>
      </c>
      <c r="AH65" s="14">
        <v>18.217382539839353</v>
      </c>
      <c r="AI65" s="14">
        <v>18.071495113778514</v>
      </c>
      <c r="AJ65" s="14">
        <v>17.927907505822692</v>
      </c>
      <c r="AK65" s="14">
        <v>17.787409227475933</v>
      </c>
      <c r="AL65" s="14">
        <v>17.643386377552172</v>
      </c>
      <c r="AM65" s="14">
        <v>17.501040836175058</v>
      </c>
      <c r="AN65" s="14">
        <v>17.359506021430107</v>
      </c>
      <c r="AO65" s="14">
        <v>17.21766201967052</v>
      </c>
      <c r="AP65" s="14">
        <v>17.075004330840258</v>
      </c>
      <c r="AQ65" s="14">
        <v>16.93210136099913</v>
      </c>
      <c r="AR65" s="14">
        <v>16.793271057420178</v>
      </c>
      <c r="AS65" s="14">
        <v>16.656034314970466</v>
      </c>
      <c r="AT65" s="14">
        <v>16.518651145208715</v>
      </c>
      <c r="AU65" s="14">
        <v>16.384814122999721</v>
      </c>
      <c r="AV65" s="14">
        <v>16.247751356984509</v>
      </c>
      <c r="AW65" s="14">
        <v>16.113004926744154</v>
      </c>
      <c r="AX65" s="14">
        <v>15.980411698746877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0.95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0.95</v>
      </c>
      <c r="D67" s="14"/>
      <c r="E67" s="14"/>
      <c r="F67" s="14"/>
      <c r="G67" s="14"/>
      <c r="H67" s="14"/>
      <c r="I67" s="14"/>
      <c r="J67" s="14">
        <v>253.81129276259242</v>
      </c>
      <c r="K67" s="14">
        <v>258.64452212592744</v>
      </c>
      <c r="L67" s="14">
        <v>263.42384215579779</v>
      </c>
      <c r="M67" s="14">
        <v>268.13004578381987</v>
      </c>
      <c r="N67" s="14">
        <v>272.8030960244057</v>
      </c>
      <c r="O67" s="14">
        <v>277.50350954421089</v>
      </c>
      <c r="P67" s="14">
        <v>282.25765679682974</v>
      </c>
      <c r="Q67" s="14">
        <v>287.05730483324584</v>
      </c>
      <c r="R67" s="14">
        <v>291.87157934267793</v>
      </c>
      <c r="S67" s="14">
        <v>296.67613884162051</v>
      </c>
      <c r="T67" s="14">
        <v>301.46042875252266</v>
      </c>
      <c r="U67" s="14">
        <v>306.22117189482668</v>
      </c>
      <c r="V67" s="14">
        <v>310.9615404295256</v>
      </c>
      <c r="W67" s="14">
        <v>315.67953791482978</v>
      </c>
      <c r="X67" s="14">
        <v>320.36709731590724</v>
      </c>
      <c r="Y67" s="14">
        <v>325.01824388287037</v>
      </c>
      <c r="Z67" s="14">
        <v>329.63407467216012</v>
      </c>
      <c r="AA67" s="14">
        <v>334.21634556507729</v>
      </c>
      <c r="AB67" s="14">
        <v>338.76497111001186</v>
      </c>
      <c r="AC67" s="14">
        <v>343.2804209834494</v>
      </c>
      <c r="AD67" s="14">
        <v>347.76039815652013</v>
      </c>
      <c r="AE67" s="14">
        <v>352.2039533448779</v>
      </c>
      <c r="AF67" s="14">
        <v>356.61312065762201</v>
      </c>
      <c r="AG67" s="14">
        <v>360.98853521543572</v>
      </c>
      <c r="AH67" s="14">
        <v>365.33067337820097</v>
      </c>
      <c r="AI67" s="14">
        <v>369.6386757642897</v>
      </c>
      <c r="AJ67" s="14">
        <v>373.9127440880909</v>
      </c>
      <c r="AK67" s="14">
        <v>378.15323256910261</v>
      </c>
      <c r="AL67" s="14">
        <v>382.36040104553859</v>
      </c>
      <c r="AM67" s="14">
        <v>386.53609882894375</v>
      </c>
      <c r="AN67" s="14">
        <v>390.67951074095782</v>
      </c>
      <c r="AO67" s="14">
        <v>394.79061256720257</v>
      </c>
      <c r="AP67" s="14">
        <v>398.87036974131138</v>
      </c>
      <c r="AQ67" s="14">
        <v>402.91735887785831</v>
      </c>
      <c r="AR67" s="14">
        <v>406.93312250983541</v>
      </c>
      <c r="AS67" s="14">
        <v>410.91803997917953</v>
      </c>
      <c r="AT67" s="14">
        <v>414.87226995938079</v>
      </c>
      <c r="AU67" s="14">
        <v>418.79593591999634</v>
      </c>
      <c r="AV67" s="14">
        <v>422.68915948133224</v>
      </c>
      <c r="AW67" s="14">
        <v>426.55288976475003</v>
      </c>
      <c r="AX67" s="14">
        <v>430.38654882051003</v>
      </c>
      <c r="AZ67" s="39" t="s">
        <v>29</v>
      </c>
      <c r="BA67" s="32">
        <f>(AR67-M67)</f>
        <v>138.80307672601555</v>
      </c>
      <c r="BB67" s="32">
        <f>7*(AR67-M67)/31</f>
        <v>31.342630228455125</v>
      </c>
      <c r="BC67" s="32">
        <f>(AR67-M67)/31</f>
        <v>4.4775186040650174</v>
      </c>
      <c r="BD67" s="32">
        <f>AR69-M69</f>
        <v>-17.773176625727174</v>
      </c>
      <c r="BE67" s="32">
        <f>7*(AR69-M69)/31</f>
        <v>-4.0132979477448458</v>
      </c>
      <c r="BF67" s="32">
        <f>(AR69-M69)/31</f>
        <v>-0.57332827824926369</v>
      </c>
      <c r="BG67" s="32">
        <f>AR69</f>
        <v>47.097175301256712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0.95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279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0.95</v>
      </c>
      <c r="D69" s="14"/>
      <c r="E69" s="14"/>
      <c r="F69" s="14"/>
      <c r="G69" s="14"/>
      <c r="H69" s="14"/>
      <c r="I69" s="14"/>
      <c r="J69" s="14">
        <v>71.576580103613537</v>
      </c>
      <c r="K69" s="14">
        <v>69.12644901465039</v>
      </c>
      <c r="L69" s="14">
        <v>66.903478238403693</v>
      </c>
      <c r="M69" s="14">
        <v>64.870351926983886</v>
      </c>
      <c r="N69" s="14">
        <v>63.090734438563935</v>
      </c>
      <c r="O69" s="14">
        <v>61.612405673806094</v>
      </c>
      <c r="P69" s="14">
        <v>60.375624226098878</v>
      </c>
      <c r="Q69" s="14">
        <v>59.280401528832421</v>
      </c>
      <c r="R69" s="14">
        <v>58.303774786250742</v>
      </c>
      <c r="S69" s="14">
        <v>57.458068899151684</v>
      </c>
      <c r="T69" s="14">
        <v>56.733408082091479</v>
      </c>
      <c r="U69" s="14">
        <v>56.124103647102025</v>
      </c>
      <c r="V69" s="14">
        <v>55.633488327118393</v>
      </c>
      <c r="W69" s="14">
        <v>55.184729536262012</v>
      </c>
      <c r="X69" s="14">
        <v>54.724933502284188</v>
      </c>
      <c r="Y69" s="14">
        <v>54.272787157471456</v>
      </c>
      <c r="Z69" s="14">
        <v>53.844199180082668</v>
      </c>
      <c r="AA69" s="14">
        <v>53.440129423819421</v>
      </c>
      <c r="AB69" s="14">
        <v>53.057760440743749</v>
      </c>
      <c r="AC69" s="14">
        <v>52.693891679997364</v>
      </c>
      <c r="AD69" s="14">
        <v>52.322476875992422</v>
      </c>
      <c r="AE69" s="14">
        <v>51.94375368644971</v>
      </c>
      <c r="AF69" s="14">
        <v>51.566392999031336</v>
      </c>
      <c r="AG69" s="14">
        <v>51.18546470691355</v>
      </c>
      <c r="AH69" s="14">
        <v>50.804902925783431</v>
      </c>
      <c r="AI69" s="14">
        <v>50.427999592353913</v>
      </c>
      <c r="AJ69" s="14">
        <v>50.053461176940544</v>
      </c>
      <c r="AK69" s="14">
        <v>49.676372114549288</v>
      </c>
      <c r="AL69" s="14">
        <v>49.30001475959341</v>
      </c>
      <c r="AM69" s="14">
        <v>48.926271580846162</v>
      </c>
      <c r="AN69" s="14">
        <v>48.555047774489779</v>
      </c>
      <c r="AO69" s="14">
        <v>48.184035028262912</v>
      </c>
      <c r="AP69" s="14">
        <v>47.816225790008559</v>
      </c>
      <c r="AQ69" s="14">
        <v>47.454996962099742</v>
      </c>
      <c r="AR69" s="14">
        <v>47.097175301256712</v>
      </c>
      <c r="AS69" s="14">
        <v>46.738098731563674</v>
      </c>
      <c r="AT69" s="14">
        <v>46.384301798156663</v>
      </c>
      <c r="AU69" s="14">
        <v>46.033410402594413</v>
      </c>
      <c r="AV69" s="14">
        <v>45.684874990345932</v>
      </c>
      <c r="AW69" s="14">
        <v>45.341755056310532</v>
      </c>
      <c r="AX69" s="14">
        <v>45.0006600971303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0.95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145</v>
      </c>
      <c r="BJ70" s="27">
        <v>51</v>
      </c>
      <c r="BK70" s="27">
        <v>253</v>
      </c>
      <c r="BL70" s="27">
        <v>105</v>
      </c>
      <c r="BM70" s="27">
        <v>1774</v>
      </c>
      <c r="BN70" s="27">
        <v>269</v>
      </c>
    </row>
    <row r="71" spans="1:66" x14ac:dyDescent="0.25">
      <c r="A71" s="7" t="s">
        <v>14</v>
      </c>
      <c r="B71" s="8" t="s">
        <v>21</v>
      </c>
      <c r="C71" s="9">
        <v>0.95</v>
      </c>
      <c r="D71" s="10"/>
      <c r="E71" s="10"/>
      <c r="F71" s="10"/>
      <c r="G71" s="10"/>
      <c r="H71" s="10"/>
      <c r="I71" s="10"/>
      <c r="J71" s="10">
        <v>82.579385181303081</v>
      </c>
      <c r="K71" s="10">
        <v>84.155284921922146</v>
      </c>
      <c r="L71" s="10">
        <v>85.727203803459645</v>
      </c>
      <c r="M71" s="10">
        <v>87.283315648763704</v>
      </c>
      <c r="N71" s="10">
        <v>88.832649876700287</v>
      </c>
      <c r="O71" s="10">
        <v>90.395967448497615</v>
      </c>
      <c r="P71" s="10">
        <v>91.973406342552011</v>
      </c>
      <c r="Q71" s="10">
        <v>93.562414307784408</v>
      </c>
      <c r="R71" s="10">
        <v>95.158179653423929</v>
      </c>
      <c r="S71" s="10">
        <v>96.758088568561845</v>
      </c>
      <c r="T71" s="10">
        <v>98.358347913736395</v>
      </c>
      <c r="U71" s="10">
        <v>99.960474776697097</v>
      </c>
      <c r="V71" s="10">
        <v>101.56353237863655</v>
      </c>
      <c r="W71" s="10">
        <v>103.16412360429186</v>
      </c>
      <c r="X71" s="10">
        <v>104.75821828069273</v>
      </c>
      <c r="Y71" s="10">
        <v>106.34229015827748</v>
      </c>
      <c r="Z71" s="10">
        <v>107.91472869050668</v>
      </c>
      <c r="AA71" s="10">
        <v>109.47602001716454</v>
      </c>
      <c r="AB71" s="10">
        <v>111.02659291831452</v>
      </c>
      <c r="AC71" s="10">
        <v>112.56805654094863</v>
      </c>
      <c r="AD71" s="10">
        <v>114.09895740161426</v>
      </c>
      <c r="AE71" s="10">
        <v>115.61766974468716</v>
      </c>
      <c r="AF71" s="10">
        <v>117.12496664758507</v>
      </c>
      <c r="AG71" s="10">
        <v>118.62101483887598</v>
      </c>
      <c r="AH71" s="10">
        <v>120.1050863069909</v>
      </c>
      <c r="AI71" s="10">
        <v>121.57720279014595</v>
      </c>
      <c r="AJ71" s="10">
        <v>123.03829477252197</v>
      </c>
      <c r="AK71" s="10">
        <v>124.48861491894007</v>
      </c>
      <c r="AL71" s="10">
        <v>125.92746780789818</v>
      </c>
      <c r="AM71" s="10">
        <v>127.3553848684804</v>
      </c>
      <c r="AN71" s="10">
        <v>128.77220873816896</v>
      </c>
      <c r="AO71" s="10">
        <v>130.1779702675924</v>
      </c>
      <c r="AP71" s="10">
        <v>131.57288720631976</v>
      </c>
      <c r="AQ71" s="10">
        <v>132.95678012075919</v>
      </c>
      <c r="AR71" s="10">
        <v>134.32993337952479</v>
      </c>
      <c r="AS71" s="10">
        <v>135.69246128741952</v>
      </c>
      <c r="AT71" s="10">
        <v>137.04444414684423</v>
      </c>
      <c r="AU71" s="10">
        <v>138.38595533649175</v>
      </c>
      <c r="AV71" s="10">
        <v>139.71707014577208</v>
      </c>
      <c r="AW71" s="10">
        <v>141.0379857653725</v>
      </c>
      <c r="AX71" s="10">
        <v>142.3486604895788</v>
      </c>
      <c r="AZ71" s="35" t="s">
        <v>30</v>
      </c>
      <c r="BA71" s="32">
        <f>(AR71-M71)</f>
        <v>47.046617730761085</v>
      </c>
      <c r="BB71" s="32">
        <f>7*(AR71-M71)/31</f>
        <v>10.623429810171857</v>
      </c>
      <c r="BC71" s="32">
        <f>(AR71-M71)/31</f>
        <v>1.5176328300245512</v>
      </c>
      <c r="BD71" s="32">
        <f>AR73-M73</f>
        <v>-7.1451002712391283</v>
      </c>
      <c r="BE71" s="32">
        <f>7*(AR73-M73)/31</f>
        <v>-1.6134097386669</v>
      </c>
      <c r="BF71" s="32">
        <f>(AR73-M73)/31</f>
        <v>-0.23048710552384286</v>
      </c>
      <c r="BG71" s="32">
        <f>AR73</f>
        <v>14.426195260593603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0.95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0.95</v>
      </c>
      <c r="D73" s="14"/>
      <c r="E73" s="14"/>
      <c r="F73" s="14"/>
      <c r="G73" s="14"/>
      <c r="H73" s="14"/>
      <c r="I73" s="14"/>
      <c r="J73" s="14">
        <v>24.33877181211826</v>
      </c>
      <c r="K73" s="14">
        <v>23.326519219256355</v>
      </c>
      <c r="L73" s="14">
        <v>22.416710100173539</v>
      </c>
      <c r="M73" s="14">
        <v>21.571295531832732</v>
      </c>
      <c r="N73" s="14">
        <v>20.812804534105201</v>
      </c>
      <c r="O73" s="14">
        <v>20.162741710376842</v>
      </c>
      <c r="P73" s="14">
        <v>19.589658448674736</v>
      </c>
      <c r="Q73" s="14">
        <v>19.100198966793172</v>
      </c>
      <c r="R73" s="14">
        <v>18.667887413982818</v>
      </c>
      <c r="S73" s="14">
        <v>18.291807747224397</v>
      </c>
      <c r="T73" s="14">
        <v>17.957537560899798</v>
      </c>
      <c r="U73" s="14">
        <v>17.676785578964097</v>
      </c>
      <c r="V73" s="14">
        <v>17.438029679270176</v>
      </c>
      <c r="W73" s="14">
        <v>17.22136722716645</v>
      </c>
      <c r="X73" s="14">
        <v>17.039068051488734</v>
      </c>
      <c r="Y73" s="14">
        <v>16.867684398096216</v>
      </c>
      <c r="Z73" s="14">
        <v>16.708420039445407</v>
      </c>
      <c r="AA73" s="14">
        <v>16.555348226573582</v>
      </c>
      <c r="AB73" s="14">
        <v>16.412698770452838</v>
      </c>
      <c r="AC73" s="14">
        <v>16.277095521677925</v>
      </c>
      <c r="AD73" s="14">
        <v>16.148007731230663</v>
      </c>
      <c r="AE73" s="14">
        <v>16.023343124651607</v>
      </c>
      <c r="AF73" s="14">
        <v>15.89773852283998</v>
      </c>
      <c r="AG73" s="14">
        <v>15.775582924356449</v>
      </c>
      <c r="AH73" s="14">
        <v>15.648672824146058</v>
      </c>
      <c r="AI73" s="14">
        <v>15.523215937482005</v>
      </c>
      <c r="AJ73" s="14">
        <v>15.399843527812521</v>
      </c>
      <c r="AK73" s="14">
        <v>15.279231079968763</v>
      </c>
      <c r="AL73" s="14">
        <v>15.155686601066234</v>
      </c>
      <c r="AM73" s="14">
        <v>15.033475252117604</v>
      </c>
      <c r="AN73" s="14">
        <v>14.912023113613682</v>
      </c>
      <c r="AO73" s="14">
        <v>14.790304291835429</v>
      </c>
      <c r="AP73" s="14">
        <v>14.667922474792169</v>
      </c>
      <c r="AQ73" s="14">
        <v>14.545263940209122</v>
      </c>
      <c r="AR73" s="14">
        <v>14.426195260593603</v>
      </c>
      <c r="AS73" s="14">
        <v>14.308585560828774</v>
      </c>
      <c r="AT73" s="14">
        <v>14.19076404994625</v>
      </c>
      <c r="AU73" s="14">
        <v>14.075983867376998</v>
      </c>
      <c r="AV73" s="14">
        <v>13.95849564749463</v>
      </c>
      <c r="AW73" s="14">
        <v>13.842973621800628</v>
      </c>
      <c r="AX73" s="14">
        <v>13.729321362228889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0.95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0.95</v>
      </c>
      <c r="D75" s="14"/>
      <c r="E75" s="14"/>
      <c r="F75" s="14"/>
      <c r="G75" s="14"/>
      <c r="H75" s="14"/>
      <c r="I75" s="14"/>
      <c r="J75" s="14">
        <v>490.85679326856553</v>
      </c>
      <c r="K75" s="14">
        <v>500.76014345152259</v>
      </c>
      <c r="L75" s="14">
        <v>510.55889470675754</v>
      </c>
      <c r="M75" s="14">
        <v>520.21150573257273</v>
      </c>
      <c r="N75" s="14">
        <v>529.79369796728565</v>
      </c>
      <c r="O75" s="14">
        <v>539.42578686412821</v>
      </c>
      <c r="P75" s="14">
        <v>549.15804948873142</v>
      </c>
      <c r="Q75" s="14">
        <v>558.97361667059658</v>
      </c>
      <c r="R75" s="14">
        <v>568.81080579432069</v>
      </c>
      <c r="S75" s="14">
        <v>578.62319500085732</v>
      </c>
      <c r="T75" s="14">
        <v>588.39205151570172</v>
      </c>
      <c r="U75" s="14">
        <v>598.11202663058316</v>
      </c>
      <c r="V75" s="14">
        <v>607.78995130678288</v>
      </c>
      <c r="W75" s="14">
        <v>617.42159208652106</v>
      </c>
      <c r="X75" s="14">
        <v>626.99065013223776</v>
      </c>
      <c r="Y75" s="14">
        <v>636.48484508302215</v>
      </c>
      <c r="Z75" s="14">
        <v>645.90660942907505</v>
      </c>
      <c r="AA75" s="14">
        <v>655.25987424471418</v>
      </c>
      <c r="AB75" s="14">
        <v>664.54469621056091</v>
      </c>
      <c r="AC75" s="14">
        <v>673.76162242570172</v>
      </c>
      <c r="AD75" s="14">
        <v>682.90555794771274</v>
      </c>
      <c r="AE75" s="14">
        <v>691.97502638116168</v>
      </c>
      <c r="AF75" s="14">
        <v>700.97434955831454</v>
      </c>
      <c r="AG75" s="14">
        <v>709.90477029585372</v>
      </c>
      <c r="AH75" s="14">
        <v>718.76747247424703</v>
      </c>
      <c r="AI75" s="14">
        <v>727.56054592240025</v>
      </c>
      <c r="AJ75" s="14">
        <v>736.28420655374521</v>
      </c>
      <c r="AK75" s="14">
        <v>744.93913729717565</v>
      </c>
      <c r="AL75" s="14">
        <v>753.52603342273574</v>
      </c>
      <c r="AM75" s="14">
        <v>762.04868826621998</v>
      </c>
      <c r="AN75" s="14">
        <v>770.50545553843267</v>
      </c>
      <c r="AO75" s="14">
        <v>778.8962826618731</v>
      </c>
      <c r="AP75" s="14">
        <v>787.22317727989969</v>
      </c>
      <c r="AQ75" s="14">
        <v>795.48313905172677</v>
      </c>
      <c r="AR75" s="14">
        <v>803.67937929022787</v>
      </c>
      <c r="AS75" s="14">
        <v>811.81268478858146</v>
      </c>
      <c r="AT75" s="14">
        <v>819.88337074909509</v>
      </c>
      <c r="AU75" s="14">
        <v>827.89167899885956</v>
      </c>
      <c r="AV75" s="14">
        <v>835.83785124747442</v>
      </c>
      <c r="AW75" s="14">
        <v>843.72386234194141</v>
      </c>
      <c r="AX75" s="14">
        <v>851.54848833357312</v>
      </c>
      <c r="AZ75" s="39" t="s">
        <v>29</v>
      </c>
      <c r="BA75" s="32">
        <f>(AR75-M75)</f>
        <v>283.46787355765514</v>
      </c>
      <c r="BB75" s="32">
        <f>7*(AR75-M75)/31</f>
        <v>64.008874674309226</v>
      </c>
      <c r="BC75" s="32">
        <f>(AR75-M75)/31</f>
        <v>9.1441249534727458</v>
      </c>
      <c r="BD75" s="32">
        <f>AR77-M77</f>
        <v>-36.969416803558687</v>
      </c>
      <c r="BE75" s="32">
        <f>7*(AR77-M77)/31</f>
        <v>-8.347932826610025</v>
      </c>
      <c r="BF75" s="32">
        <f>(AR77-M77)/31</f>
        <v>-1.1925618323728608</v>
      </c>
      <c r="BG75" s="32">
        <f>AR77</f>
        <v>97.93252344486973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0.95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548</v>
      </c>
      <c r="S76" s="14">
        <v>553</v>
      </c>
      <c r="T76" s="14">
        <v>558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0.95</v>
      </c>
      <c r="D77" s="14"/>
      <c r="E77" s="14"/>
      <c r="F77" s="14"/>
      <c r="G77" s="14"/>
      <c r="H77" s="14"/>
      <c r="I77" s="14"/>
      <c r="J77" s="14">
        <v>148.73163046365789</v>
      </c>
      <c r="K77" s="14">
        <v>143.67407186090691</v>
      </c>
      <c r="L77" s="14">
        <v>139.08901181558429</v>
      </c>
      <c r="M77" s="14">
        <v>134.90194024842842</v>
      </c>
      <c r="N77" s="14">
        <v>131.23875681430368</v>
      </c>
      <c r="O77" s="14">
        <v>128.18563670679774</v>
      </c>
      <c r="P77" s="14">
        <v>125.62213908710261</v>
      </c>
      <c r="Q77" s="14">
        <v>123.34166551609735</v>
      </c>
      <c r="R77" s="14">
        <v>121.29824108839345</v>
      </c>
      <c r="S77" s="14">
        <v>119.51821787097549</v>
      </c>
      <c r="T77" s="14">
        <v>117.98911564188549</v>
      </c>
      <c r="U77" s="14">
        <v>116.70433614884547</v>
      </c>
      <c r="V77" s="14">
        <v>115.66915368824627</v>
      </c>
      <c r="W77" s="14">
        <v>114.72530358481194</v>
      </c>
      <c r="X77" s="14">
        <v>113.75935057291352</v>
      </c>
      <c r="Y77" s="14">
        <v>112.81218378316774</v>
      </c>
      <c r="Z77" s="14">
        <v>111.90953517112612</v>
      </c>
      <c r="AA77" s="14">
        <v>111.06283185834673</v>
      </c>
      <c r="AB77" s="14">
        <v>110.26388803513748</v>
      </c>
      <c r="AC77" s="14">
        <v>109.50508689374504</v>
      </c>
      <c r="AD77" s="14">
        <v>108.73386757957107</v>
      </c>
      <c r="AE77" s="14">
        <v>107.94800346499051</v>
      </c>
      <c r="AF77" s="14">
        <v>107.16509513670067</v>
      </c>
      <c r="AG77" s="14">
        <v>106.3747464107191</v>
      </c>
      <c r="AH77" s="14">
        <v>105.58602972495925</v>
      </c>
      <c r="AI77" s="14">
        <v>104.80594135645008</v>
      </c>
      <c r="AJ77" s="14">
        <v>104.03048312930437</v>
      </c>
      <c r="AK77" s="14">
        <v>103.25220035617801</v>
      </c>
      <c r="AL77" s="14">
        <v>102.47603664962794</v>
      </c>
      <c r="AM77" s="14">
        <v>101.70495601209292</v>
      </c>
      <c r="AN77" s="14">
        <v>100.93906787252882</v>
      </c>
      <c r="AO77" s="14">
        <v>100.17343765557843</v>
      </c>
      <c r="AP77" s="14">
        <v>99.415762470133018</v>
      </c>
      <c r="AQ77" s="14">
        <v>98.671210737489048</v>
      </c>
      <c r="AR77" s="14">
        <v>97.93252344486973</v>
      </c>
      <c r="AS77" s="14">
        <v>97.193674858279408</v>
      </c>
      <c r="AT77" s="14">
        <v>96.465030198086552</v>
      </c>
      <c r="AU77" s="14">
        <v>95.741580762443959</v>
      </c>
      <c r="AV77" s="14">
        <v>95.023754553541636</v>
      </c>
      <c r="AW77" s="14">
        <v>94.316039094088481</v>
      </c>
      <c r="AX77" s="14">
        <v>93.612526274729674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0.95</v>
      </c>
      <c r="D78" s="14">
        <v>197</v>
      </c>
      <c r="E78" s="14">
        <v>174</v>
      </c>
      <c r="F78" s="14">
        <v>165</v>
      </c>
      <c r="G78" s="14">
        <v>149</v>
      </c>
      <c r="H78" s="14">
        <v>151</v>
      </c>
      <c r="I78" s="14">
        <v>149</v>
      </c>
      <c r="J78" s="14">
        <v>145</v>
      </c>
      <c r="K78" s="14">
        <v>135</v>
      </c>
      <c r="L78" s="14">
        <v>131</v>
      </c>
      <c r="M78" s="14">
        <v>122</v>
      </c>
      <c r="N78" s="14">
        <v>96</v>
      </c>
      <c r="O78" s="14">
        <v>99</v>
      </c>
      <c r="P78" s="14">
        <v>104</v>
      </c>
      <c r="Q78" s="14">
        <v>98</v>
      </c>
      <c r="R78" s="14">
        <v>92</v>
      </c>
      <c r="S78" s="14">
        <v>74</v>
      </c>
      <c r="T78" s="14">
        <v>74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26</v>
      </c>
      <c r="BK78" s="27">
        <v>127</v>
      </c>
      <c r="BL78" s="27">
        <v>72</v>
      </c>
      <c r="BM78" s="27">
        <v>829</v>
      </c>
      <c r="BN78" s="27">
        <v>332</v>
      </c>
    </row>
    <row r="79" spans="1:66" x14ac:dyDescent="0.25">
      <c r="A79" s="7" t="s">
        <v>15</v>
      </c>
      <c r="B79" s="8" t="s">
        <v>21</v>
      </c>
      <c r="C79" s="9">
        <v>0.95</v>
      </c>
      <c r="D79" s="10"/>
      <c r="E79" s="10"/>
      <c r="F79" s="10"/>
      <c r="G79" s="10"/>
      <c r="H79" s="10"/>
      <c r="I79" s="10"/>
      <c r="J79" s="10">
        <v>96.355392047132412</v>
      </c>
      <c r="K79" s="10">
        <v>97.70226866431463</v>
      </c>
      <c r="L79" s="10">
        <v>99.045328393153909</v>
      </c>
      <c r="M79" s="10">
        <v>100.3777984305319</v>
      </c>
      <c r="N79" s="10">
        <v>101.70504464018205</v>
      </c>
      <c r="O79" s="10">
        <v>103.04327553918996</v>
      </c>
      <c r="P79" s="10">
        <v>104.39126506390188</v>
      </c>
      <c r="Q79" s="10">
        <v>105.74761744926708</v>
      </c>
      <c r="R79" s="10">
        <v>107.10662838358039</v>
      </c>
      <c r="S79" s="10">
        <v>108.46758086511929</v>
      </c>
      <c r="T79" s="10">
        <v>109.82847140034744</v>
      </c>
      <c r="U79" s="10">
        <v>111.18979074034289</v>
      </c>
      <c r="V79" s="10">
        <v>112.55173164954556</v>
      </c>
      <c r="W79" s="10">
        <v>113.91095747591896</v>
      </c>
      <c r="X79" s="10">
        <v>115.2645960969968</v>
      </c>
      <c r="Y79" s="10">
        <v>116.60954380297875</v>
      </c>
      <c r="Z79" s="10">
        <v>117.94487593483655</v>
      </c>
      <c r="AA79" s="10">
        <v>119.27127566433033</v>
      </c>
      <c r="AB79" s="10">
        <v>120.58815802771369</v>
      </c>
      <c r="AC79" s="10">
        <v>121.89730937667687</v>
      </c>
      <c r="AD79" s="10">
        <v>123.19766464773713</v>
      </c>
      <c r="AE79" s="10">
        <v>124.48735441005125</v>
      </c>
      <c r="AF79" s="10">
        <v>125.76700759411094</v>
      </c>
      <c r="AG79" s="10">
        <v>127.0371818866777</v>
      </c>
      <c r="AH79" s="10">
        <v>128.2972965968126</v>
      </c>
      <c r="AI79" s="10">
        <v>129.54709792592797</v>
      </c>
      <c r="AJ79" s="10">
        <v>130.78751916833835</v>
      </c>
      <c r="AK79" s="10">
        <v>132.01910524977444</v>
      </c>
      <c r="AL79" s="10">
        <v>133.24100383432904</v>
      </c>
      <c r="AM79" s="10">
        <v>134.45353339632237</v>
      </c>
      <c r="AN79" s="10">
        <v>135.65662372870045</v>
      </c>
      <c r="AO79" s="10">
        <v>136.85031433691879</v>
      </c>
      <c r="AP79" s="10">
        <v>138.03479749523359</v>
      </c>
      <c r="AQ79" s="10">
        <v>139.20991892009789</v>
      </c>
      <c r="AR79" s="10">
        <v>140.37592294948755</v>
      </c>
      <c r="AS79" s="10">
        <v>141.53290995111445</v>
      </c>
      <c r="AT79" s="10">
        <v>142.68094187762944</v>
      </c>
      <c r="AU79" s="10">
        <v>143.82007982448269</v>
      </c>
      <c r="AV79" s="10">
        <v>144.95038784412012</v>
      </c>
      <c r="AW79" s="10">
        <v>146.07203885670398</v>
      </c>
      <c r="AX79" s="10">
        <v>147.18499559196954</v>
      </c>
      <c r="AZ79" s="35" t="s">
        <v>30</v>
      </c>
      <c r="BA79" s="32">
        <f>(AR79-M79)</f>
        <v>39.998124518955649</v>
      </c>
      <c r="BB79" s="32">
        <f>7*(AR79-M79)/31</f>
        <v>9.0318345687964374</v>
      </c>
      <c r="BC79" s="32">
        <f>(AR79-M79)/31</f>
        <v>1.2902620812566339</v>
      </c>
      <c r="BD79" s="32">
        <f>AR81-M81</f>
        <v>-6.3715025300006403</v>
      </c>
      <c r="BE79" s="32">
        <f>7*(AR81-M81)/31</f>
        <v>-1.43872637774208</v>
      </c>
      <c r="BF79" s="32">
        <f>(AR81-M81)/31</f>
        <v>-0.20553233967744</v>
      </c>
      <c r="BG79" s="32">
        <f>AR81</f>
        <v>12.197473866816061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0.95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0.95</v>
      </c>
      <c r="D81" s="14"/>
      <c r="E81" s="14"/>
      <c r="F81" s="14"/>
      <c r="G81" s="14"/>
      <c r="H81" s="14"/>
      <c r="I81" s="14"/>
      <c r="J81" s="14">
        <v>21.066640743830078</v>
      </c>
      <c r="K81" s="14">
        <v>20.155123269327849</v>
      </c>
      <c r="L81" s="14">
        <v>19.328310237984237</v>
      </c>
      <c r="M81" s="14">
        <v>18.568976396816701</v>
      </c>
      <c r="N81" s="14">
        <v>17.888931293709049</v>
      </c>
      <c r="O81" s="14">
        <v>17.303259509362451</v>
      </c>
      <c r="P81" s="14">
        <v>16.789435560852169</v>
      </c>
      <c r="Q81" s="14">
        <v>16.348557622312217</v>
      </c>
      <c r="R81" s="14">
        <v>15.955694014185765</v>
      </c>
      <c r="S81" s="14">
        <v>15.607853485154283</v>
      </c>
      <c r="T81" s="14">
        <v>15.30349769367184</v>
      </c>
      <c r="U81" s="14">
        <v>15.044594562326919</v>
      </c>
      <c r="V81" s="14">
        <v>14.825530338206502</v>
      </c>
      <c r="W81" s="14">
        <v>14.628588260911249</v>
      </c>
      <c r="X81" s="14">
        <v>14.460898009848661</v>
      </c>
      <c r="Y81" s="14">
        <v>14.30332245959092</v>
      </c>
      <c r="Z81" s="14">
        <v>14.156344134047281</v>
      </c>
      <c r="AA81" s="14">
        <v>14.017267044793826</v>
      </c>
      <c r="AB81" s="14">
        <v>13.887432923934279</v>
      </c>
      <c r="AC81" s="14">
        <v>13.768680364796921</v>
      </c>
      <c r="AD81" s="14">
        <v>13.655589918358501</v>
      </c>
      <c r="AE81" s="14">
        <v>13.54659649569423</v>
      </c>
      <c r="AF81" s="14">
        <v>13.437303658621902</v>
      </c>
      <c r="AG81" s="14">
        <v>13.330549191402614</v>
      </c>
      <c r="AH81" s="14">
        <v>13.22052576045775</v>
      </c>
      <c r="AI81" s="14">
        <v>13.112891482715231</v>
      </c>
      <c r="AJ81" s="14">
        <v>13.008297041262097</v>
      </c>
      <c r="AK81" s="14">
        <v>12.907281379224603</v>
      </c>
      <c r="AL81" s="14">
        <v>12.804910423099049</v>
      </c>
      <c r="AM81" s="14">
        <v>12.702401824381338</v>
      </c>
      <c r="AN81" s="14">
        <v>12.601271796885266</v>
      </c>
      <c r="AO81" s="14">
        <v>12.499903640584742</v>
      </c>
      <c r="AP81" s="14">
        <v>12.398397471828851</v>
      </c>
      <c r="AQ81" s="14">
        <v>12.295882524223552</v>
      </c>
      <c r="AR81" s="14">
        <v>12.197473866816061</v>
      </c>
      <c r="AS81" s="14">
        <v>12.101355631143228</v>
      </c>
      <c r="AT81" s="14">
        <v>12.004048580969117</v>
      </c>
      <c r="AU81" s="14">
        <v>11.90925459091336</v>
      </c>
      <c r="AV81" s="14">
        <v>11.81291071471361</v>
      </c>
      <c r="AW81" s="14">
        <v>11.717951729654384</v>
      </c>
      <c r="AX81" s="14">
        <v>11.624809179015813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0.95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9</v>
      </c>
      <c r="R82" s="19">
        <v>9</v>
      </c>
      <c r="S82" s="19">
        <v>8</v>
      </c>
      <c r="T82" s="19">
        <v>7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0.95</v>
      </c>
      <c r="D83" s="14"/>
      <c r="E83" s="14"/>
      <c r="F83" s="14"/>
      <c r="G83" s="14"/>
      <c r="H83" s="14"/>
      <c r="I83" s="14"/>
      <c r="J83" s="14">
        <v>464.70824534658669</v>
      </c>
      <c r="K83" s="14">
        <v>473.45645885770267</v>
      </c>
      <c r="L83" s="14">
        <v>482.10805273539626</v>
      </c>
      <c r="M83" s="14">
        <v>490.62790506872091</v>
      </c>
      <c r="N83" s="14">
        <v>499.08734326663193</v>
      </c>
      <c r="O83" s="14">
        <v>507.59530190867872</v>
      </c>
      <c r="P83" s="14">
        <v>516.19889863395645</v>
      </c>
      <c r="Q83" s="14">
        <v>524.88323172906382</v>
      </c>
      <c r="R83" s="14">
        <v>533.59267608125845</v>
      </c>
      <c r="S83" s="14">
        <v>542.28373718255057</v>
      </c>
      <c r="T83" s="14">
        <v>550.93778351878154</v>
      </c>
      <c r="U83" s="14">
        <v>559.54910640346168</v>
      </c>
      <c r="V83" s="14">
        <v>568.12350155791466</v>
      </c>
      <c r="W83" s="14">
        <v>576.65733209358518</v>
      </c>
      <c r="X83" s="14">
        <v>585.13603421442053</v>
      </c>
      <c r="Y83" s="14">
        <v>593.54878733147962</v>
      </c>
      <c r="Z83" s="14">
        <v>601.89760727116663</v>
      </c>
      <c r="AA83" s="14">
        <v>610.18572660952043</v>
      </c>
      <c r="AB83" s="14">
        <v>618.41302851672367</v>
      </c>
      <c r="AC83" s="14">
        <v>626.58029531674413</v>
      </c>
      <c r="AD83" s="14">
        <v>634.68330596145404</v>
      </c>
      <c r="AE83" s="14">
        <v>642.7204187522035</v>
      </c>
      <c r="AF83" s="14">
        <v>650.69534058337604</v>
      </c>
      <c r="AG83" s="14">
        <v>658.60921147295846</v>
      </c>
      <c r="AH83" s="14">
        <v>666.46292756632511</v>
      </c>
      <c r="AI83" s="14">
        <v>674.25490899819147</v>
      </c>
      <c r="AJ83" s="14">
        <v>681.98548864686632</v>
      </c>
      <c r="AK83" s="14">
        <v>689.65530065550786</v>
      </c>
      <c r="AL83" s="14">
        <v>697.26484192296471</v>
      </c>
      <c r="AM83" s="14">
        <v>704.81746039412099</v>
      </c>
      <c r="AN83" s="14">
        <v>712.31168450640234</v>
      </c>
      <c r="AO83" s="14">
        <v>719.74746994788211</v>
      </c>
      <c r="AP83" s="14">
        <v>727.12656897623856</v>
      </c>
      <c r="AQ83" s="14">
        <v>734.44639156175322</v>
      </c>
      <c r="AR83" s="14">
        <v>741.70973797880424</v>
      </c>
      <c r="AS83" s="14">
        <v>748.91729639532809</v>
      </c>
      <c r="AT83" s="14">
        <v>756.06935239277482</v>
      </c>
      <c r="AU83" s="14">
        <v>763.16612763022692</v>
      </c>
      <c r="AV83" s="14">
        <v>770.20784101902484</v>
      </c>
      <c r="AW83" s="14">
        <v>777.19621539388163</v>
      </c>
      <c r="AX83" s="14">
        <v>784.13019817261443</v>
      </c>
      <c r="AZ83" s="39" t="s">
        <v>29</v>
      </c>
      <c r="BA83" s="32">
        <f>(AR83-M83)</f>
        <v>251.08183291008334</v>
      </c>
      <c r="BB83" s="32">
        <f>7*(AR83-M83)/31</f>
        <v>56.695897753889781</v>
      </c>
      <c r="BC83" s="32">
        <f>(AR83-M83)/31</f>
        <v>8.0994139648413981</v>
      </c>
      <c r="BD83" s="32">
        <f>AR85-M85</f>
        <v>-32.25981096810969</v>
      </c>
      <c r="BE83" s="32">
        <f>7*(AR85-M85)/31</f>
        <v>-7.2844734444118657</v>
      </c>
      <c r="BF83" s="32">
        <f>(AR85-M85)/31</f>
        <v>-1.0406390634874094</v>
      </c>
      <c r="BG83" s="32">
        <f>AR85</f>
        <v>85.479979945563883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0.95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524</v>
      </c>
      <c r="P84" s="14">
        <v>537</v>
      </c>
      <c r="Q84" s="14">
        <v>541</v>
      </c>
      <c r="R84" s="14">
        <v>548</v>
      </c>
      <c r="S84" s="14">
        <v>552</v>
      </c>
      <c r="T84" s="14">
        <v>556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0.95</v>
      </c>
      <c r="D85" s="14"/>
      <c r="E85" s="14"/>
      <c r="F85" s="14"/>
      <c r="G85" s="14"/>
      <c r="H85" s="14"/>
      <c r="I85" s="14"/>
      <c r="J85" s="14">
        <v>129.89261385077805</v>
      </c>
      <c r="K85" s="14">
        <v>125.45176740234886</v>
      </c>
      <c r="L85" s="14">
        <v>121.42323434437589</v>
      </c>
      <c r="M85" s="14">
        <v>117.73979091367357</v>
      </c>
      <c r="N85" s="14">
        <v>114.51592776218968</v>
      </c>
      <c r="O85" s="14">
        <v>111.83621274152605</v>
      </c>
      <c r="P85" s="14">
        <v>109.59283469414414</v>
      </c>
      <c r="Q85" s="14">
        <v>107.60453200411203</v>
      </c>
      <c r="R85" s="14">
        <v>105.82991737934366</v>
      </c>
      <c r="S85" s="14">
        <v>104.29147835269207</v>
      </c>
      <c r="T85" s="14">
        <v>102.97260574782742</v>
      </c>
      <c r="U85" s="14">
        <v>101.86382871229961</v>
      </c>
      <c r="V85" s="14">
        <v>100.97092575146645</v>
      </c>
      <c r="W85" s="14">
        <v>100.15469268906443</v>
      </c>
      <c r="X85" s="14">
        <v>99.318565738253625</v>
      </c>
      <c r="Y85" s="14">
        <v>98.496792879194615</v>
      </c>
      <c r="Z85" s="14">
        <v>97.717048251779374</v>
      </c>
      <c r="AA85" s="14">
        <v>96.982613692123181</v>
      </c>
      <c r="AB85" s="14">
        <v>96.287995665464223</v>
      </c>
      <c r="AC85" s="14">
        <v>95.627228265115804</v>
      </c>
      <c r="AD85" s="14">
        <v>94.953299341378056</v>
      </c>
      <c r="AE85" s="14">
        <v>94.266196040730478</v>
      </c>
      <c r="AF85" s="14">
        <v>93.581585662887647</v>
      </c>
      <c r="AG85" s="14">
        <v>92.890496592736355</v>
      </c>
      <c r="AH85" s="14">
        <v>92.20021475243945</v>
      </c>
      <c r="AI85" s="14">
        <v>91.516739581024098</v>
      </c>
      <c r="AJ85" s="14">
        <v>90.837509745021691</v>
      </c>
      <c r="AK85" s="14">
        <v>90.154055310580532</v>
      </c>
      <c r="AL85" s="14">
        <v>89.472026462795966</v>
      </c>
      <c r="AM85" s="14">
        <v>88.794684674004941</v>
      </c>
      <c r="AN85" s="14">
        <v>88.121907926878407</v>
      </c>
      <c r="AO85" s="14">
        <v>87.449484706017202</v>
      </c>
      <c r="AP85" s="14">
        <v>86.783086973013852</v>
      </c>
      <c r="AQ85" s="14">
        <v>86.128541119981264</v>
      </c>
      <c r="AR85" s="14">
        <v>85.479979945563883</v>
      </c>
      <c r="AS85" s="14">
        <v>84.829540826810401</v>
      </c>
      <c r="AT85" s="14">
        <v>84.188557664413366</v>
      </c>
      <c r="AU85" s="14">
        <v>83.552709774003034</v>
      </c>
      <c r="AV85" s="14">
        <v>82.921256165707206</v>
      </c>
      <c r="AW85" s="14">
        <v>82.299443735902003</v>
      </c>
      <c r="AX85" s="14">
        <v>81.681305263792026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0.95</v>
      </c>
      <c r="D86" s="14">
        <v>176</v>
      </c>
      <c r="E86" s="14">
        <v>152</v>
      </c>
      <c r="F86" s="14">
        <v>144</v>
      </c>
      <c r="G86" s="14">
        <v>126</v>
      </c>
      <c r="H86" s="14">
        <v>127</v>
      </c>
      <c r="I86" s="14">
        <v>140</v>
      </c>
      <c r="J86" s="14">
        <v>130</v>
      </c>
      <c r="K86" s="14">
        <v>120</v>
      </c>
      <c r="L86" s="14">
        <v>112</v>
      </c>
      <c r="M86" s="14">
        <v>111</v>
      </c>
      <c r="N86" s="14">
        <v>113</v>
      </c>
      <c r="O86" s="14">
        <v>111</v>
      </c>
      <c r="P86" s="14">
        <v>122</v>
      </c>
      <c r="Q86" s="14">
        <v>100</v>
      </c>
      <c r="R86" s="14">
        <v>91</v>
      </c>
      <c r="S86" s="14">
        <v>81</v>
      </c>
      <c r="T86" s="14">
        <v>76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81</v>
      </c>
      <c r="BJ86" s="27">
        <v>30</v>
      </c>
      <c r="BK86" s="27">
        <v>123</v>
      </c>
      <c r="BL86" s="27">
        <v>61</v>
      </c>
      <c r="BM86" s="27">
        <v>1754</v>
      </c>
      <c r="BN86" s="27">
        <v>608</v>
      </c>
    </row>
    <row r="87" spans="1:66" x14ac:dyDescent="0.25">
      <c r="A87" s="7" t="s">
        <v>16</v>
      </c>
      <c r="B87" s="8" t="s">
        <v>21</v>
      </c>
      <c r="C87" s="9">
        <v>0.95</v>
      </c>
      <c r="D87" s="10"/>
      <c r="E87" s="10"/>
      <c r="F87" s="10"/>
      <c r="G87" s="10"/>
      <c r="H87" s="10"/>
      <c r="I87" s="10"/>
      <c r="J87" s="10">
        <v>97.682903214076646</v>
      </c>
      <c r="K87" s="10">
        <v>99.360420410892004</v>
      </c>
      <c r="L87" s="10">
        <v>101.03357457220311</v>
      </c>
      <c r="M87" s="10">
        <v>102.69078630803878</v>
      </c>
      <c r="N87" s="10">
        <v>104.34095556136319</v>
      </c>
      <c r="O87" s="10">
        <v>106.00571729629215</v>
      </c>
      <c r="P87" s="10">
        <v>107.68481158152254</v>
      </c>
      <c r="Q87" s="10">
        <v>109.37575937263129</v>
      </c>
      <c r="R87" s="10">
        <v>111.07295686576417</v>
      </c>
      <c r="S87" s="10">
        <v>112.77408086462623</v>
      </c>
      <c r="T87" s="10">
        <v>114.47546848452086</v>
      </c>
      <c r="U87" s="10">
        <v>116.17849071564484</v>
      </c>
      <c r="V87" s="10">
        <v>117.88245106265842</v>
      </c>
      <c r="W87" s="10">
        <v>119.58360222292553</v>
      </c>
      <c r="X87" s="10">
        <v>121.27782739190124</v>
      </c>
      <c r="Y87" s="10">
        <v>122.96134572079464</v>
      </c>
      <c r="Z87" s="10">
        <v>124.63257957386602</v>
      </c>
      <c r="AA87" s="10">
        <v>126.29212746181523</v>
      </c>
      <c r="AB87" s="10">
        <v>127.94015782893123</v>
      </c>
      <c r="AC87" s="10">
        <v>129.57850800548167</v>
      </c>
      <c r="AD87" s="10">
        <v>131.20568441636993</v>
      </c>
      <c r="AE87" s="10">
        <v>132.81981120144732</v>
      </c>
      <c r="AF87" s="10">
        <v>134.42170166342029</v>
      </c>
      <c r="AG87" s="10">
        <v>136.01165895363619</v>
      </c>
      <c r="AH87" s="10">
        <v>137.58892068421383</v>
      </c>
      <c r="AI87" s="10">
        <v>139.15342755021771</v>
      </c>
      <c r="AJ87" s="10">
        <v>140.70621181703541</v>
      </c>
      <c r="AK87" s="10">
        <v>142.24764201958385</v>
      </c>
      <c r="AL87" s="10">
        <v>143.77689980745762</v>
      </c>
      <c r="AM87" s="10">
        <v>145.29450979600946</v>
      </c>
      <c r="AN87" s="10">
        <v>146.8003239341746</v>
      </c>
      <c r="AO87" s="10">
        <v>148.29437903867694</v>
      </c>
      <c r="AP87" s="10">
        <v>149.77690876759593</v>
      </c>
      <c r="AQ87" s="10">
        <v>151.24772183655045</v>
      </c>
      <c r="AR87" s="10">
        <v>152.70712134321198</v>
      </c>
      <c r="AS87" s="10">
        <v>154.15522977258652</v>
      </c>
      <c r="AT87" s="10">
        <v>155.59213058335115</v>
      </c>
      <c r="AU87" s="10">
        <v>157.01790139569937</v>
      </c>
      <c r="AV87" s="10">
        <v>158.4326222644932</v>
      </c>
      <c r="AW87" s="10">
        <v>159.83650442355869</v>
      </c>
      <c r="AX87" s="10">
        <v>161.22950298586625</v>
      </c>
      <c r="AZ87" s="35" t="s">
        <v>30</v>
      </c>
      <c r="BA87" s="32">
        <f>(AR87-M87)</f>
        <v>50.016335035173199</v>
      </c>
      <c r="BB87" s="32">
        <f>7*(AR87-M87)/31</f>
        <v>11.294011136974593</v>
      </c>
      <c r="BC87" s="32">
        <f>(AR87-M87)/31</f>
        <v>1.6134301624249419</v>
      </c>
      <c r="BD87" s="32">
        <f>AR89-M89</f>
        <v>-7.6859798066701508</v>
      </c>
      <c r="BE87" s="32">
        <f>7*(AR89-M89)/31</f>
        <v>-1.7355438273126149</v>
      </c>
      <c r="BF87" s="32">
        <f>(AR89-M89)/31</f>
        <v>-0.24793483247323067</v>
      </c>
      <c r="BG87" s="32">
        <f>AR89</f>
        <v>15.316417506446403</v>
      </c>
    </row>
    <row r="88" spans="1:66" x14ac:dyDescent="0.25">
      <c r="A88" s="11"/>
      <c r="B88" s="12" t="s">
        <v>5</v>
      </c>
      <c r="C88" s="13">
        <v>0.95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0.95</v>
      </c>
      <c r="D89" s="14"/>
      <c r="E89" s="14"/>
      <c r="F89" s="14"/>
      <c r="G89" s="14"/>
      <c r="H89" s="14"/>
      <c r="I89" s="14"/>
      <c r="J89" s="14">
        <v>25.988396437390968</v>
      </c>
      <c r="K89" s="14">
        <v>24.896834823277906</v>
      </c>
      <c r="L89" s="14">
        <v>23.913459481265228</v>
      </c>
      <c r="M89" s="14">
        <v>23.002397313116553</v>
      </c>
      <c r="N89" s="14">
        <v>22.185376452126867</v>
      </c>
      <c r="O89" s="14">
        <v>21.484290878447453</v>
      </c>
      <c r="P89" s="14">
        <v>20.866981621173533</v>
      </c>
      <c r="Q89" s="14">
        <v>20.339134894045614</v>
      </c>
      <c r="R89" s="14">
        <v>19.871870381263456</v>
      </c>
      <c r="S89" s="14">
        <v>19.463544539240946</v>
      </c>
      <c r="T89" s="14">
        <v>19.10207037370629</v>
      </c>
      <c r="U89" s="14">
        <v>18.797478262762173</v>
      </c>
      <c r="V89" s="14">
        <v>18.538784647650044</v>
      </c>
      <c r="W89" s="14">
        <v>18.304589666980192</v>
      </c>
      <c r="X89" s="14">
        <v>18.106938220089742</v>
      </c>
      <c r="Y89" s="14">
        <v>17.921143916503294</v>
      </c>
      <c r="Z89" s="14">
        <v>17.748322791367016</v>
      </c>
      <c r="AA89" s="14">
        <v>17.582883120714857</v>
      </c>
      <c r="AB89" s="14">
        <v>17.428639346762353</v>
      </c>
      <c r="AC89" s="14">
        <v>17.283427534911446</v>
      </c>
      <c r="AD89" s="14">
        <v>17.145179624420408</v>
      </c>
      <c r="AE89" s="14">
        <v>17.011735961225892</v>
      </c>
      <c r="AF89" s="14">
        <v>16.877444235321697</v>
      </c>
      <c r="AG89" s="14">
        <v>16.746699993883261</v>
      </c>
      <c r="AH89" s="14">
        <v>16.611135176289302</v>
      </c>
      <c r="AI89" s="14">
        <v>16.47746449966067</v>
      </c>
      <c r="AJ89" s="14">
        <v>16.346393579321862</v>
      </c>
      <c r="AK89" s="14">
        <v>16.21862984141368</v>
      </c>
      <c r="AL89" s="14">
        <v>16.088093288016204</v>
      </c>
      <c r="AM89" s="14">
        <v>15.958589288425063</v>
      </c>
      <c r="AN89" s="14">
        <v>15.830114323456669</v>
      </c>
      <c r="AO89" s="14">
        <v>15.701352390829509</v>
      </c>
      <c r="AP89" s="14">
        <v>15.572014452049324</v>
      </c>
      <c r="AQ89" s="14">
        <v>15.442148195207249</v>
      </c>
      <c r="AR89" s="14">
        <v>15.316417506446403</v>
      </c>
      <c r="AS89" s="14">
        <v>15.192555720425011</v>
      </c>
      <c r="AT89" s="14">
        <v>15.068163422708704</v>
      </c>
      <c r="AU89" s="14">
        <v>14.946982450094701</v>
      </c>
      <c r="AV89" s="14">
        <v>14.823150252538117</v>
      </c>
      <c r="AW89" s="14">
        <v>14.70132157210044</v>
      </c>
      <c r="AX89" s="14">
        <v>14.581549330568347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0.95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13</v>
      </c>
      <c r="R90" s="19">
        <v>11</v>
      </c>
      <c r="S90" s="19">
        <v>8</v>
      </c>
      <c r="T90" s="19">
        <v>8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0.95</v>
      </c>
      <c r="D91" s="14"/>
      <c r="E91" s="14"/>
      <c r="F91" s="14"/>
      <c r="G91" s="14"/>
      <c r="H91" s="14"/>
      <c r="I91" s="14"/>
      <c r="J91" s="14">
        <v>1218.0761136554081</v>
      </c>
      <c r="K91" s="14">
        <v>1245.2753353656083</v>
      </c>
      <c r="L91" s="14">
        <v>1272.1699364407814</v>
      </c>
      <c r="M91" s="14">
        <v>1298.6522918309183</v>
      </c>
      <c r="N91" s="14">
        <v>1324.948602523277</v>
      </c>
      <c r="O91" s="14">
        <v>1351.4002102552065</v>
      </c>
      <c r="P91" s="14">
        <v>1378.1563127172676</v>
      </c>
      <c r="Q91" s="14">
        <v>1405.1705785552465</v>
      </c>
      <c r="R91" s="14">
        <v>1432.2689261883411</v>
      </c>
      <c r="S91" s="14">
        <v>1459.3136401432353</v>
      </c>
      <c r="T91" s="14">
        <v>1486.2447102757974</v>
      </c>
      <c r="U91" s="14">
        <v>1513.0434043046218</v>
      </c>
      <c r="V91" s="14">
        <v>1539.7275034707827</v>
      </c>
      <c r="W91" s="14">
        <v>1566.2858029781537</v>
      </c>
      <c r="X91" s="14">
        <v>1592.6728562987471</v>
      </c>
      <c r="Y91" s="14">
        <v>1618.8550483156628</v>
      </c>
      <c r="Z91" s="14">
        <v>1644.8385136083643</v>
      </c>
      <c r="AA91" s="14">
        <v>1670.6330627954594</v>
      </c>
      <c r="AB91" s="14">
        <v>1696.2381658337049</v>
      </c>
      <c r="AC91" s="14">
        <v>1721.6565539315741</v>
      </c>
      <c r="AD91" s="14">
        <v>1746.8753828138833</v>
      </c>
      <c r="AE91" s="14">
        <v>1771.8892109246569</v>
      </c>
      <c r="AF91" s="14">
        <v>1796.7094526602978</v>
      </c>
      <c r="AG91" s="14">
        <v>1821.3396946114767</v>
      </c>
      <c r="AH91" s="14">
        <v>1845.7825734370101</v>
      </c>
      <c r="AI91" s="14">
        <v>1870.0332845917665</v>
      </c>
      <c r="AJ91" s="14">
        <v>1894.0930051030332</v>
      </c>
      <c r="AK91" s="14">
        <v>1917.9637374507333</v>
      </c>
      <c r="AL91" s="14">
        <v>1941.6469093431642</v>
      </c>
      <c r="AM91" s="14">
        <v>1965.1529270027986</v>
      </c>
      <c r="AN91" s="14">
        <v>1988.4771978805175</v>
      </c>
      <c r="AO91" s="14">
        <v>2011.6195863370308</v>
      </c>
      <c r="AP91" s="14">
        <v>2034.5855191466826</v>
      </c>
      <c r="AQ91" s="14">
        <v>2057.3670039178496</v>
      </c>
      <c r="AR91" s="14">
        <v>2079.9727105846432</v>
      </c>
      <c r="AS91" s="14">
        <v>2102.4047718928227</v>
      </c>
      <c r="AT91" s="14">
        <v>2124.6640828892569</v>
      </c>
      <c r="AU91" s="14">
        <v>2146.7513407724687</v>
      </c>
      <c r="AV91" s="14">
        <v>2168.6672315554551</v>
      </c>
      <c r="AW91" s="14">
        <v>2190.417090081356</v>
      </c>
      <c r="AX91" s="14">
        <v>2211.9976723366062</v>
      </c>
      <c r="AZ91" s="39" t="s">
        <v>29</v>
      </c>
      <c r="BA91" s="32">
        <f>(AR91-M91)</f>
        <v>781.32041875372488</v>
      </c>
      <c r="BB91" s="32">
        <f>7*(AR91-M91)/31</f>
        <v>176.42719133148626</v>
      </c>
      <c r="BC91" s="32">
        <f>(AR91-M91)/31</f>
        <v>25.203884475926611</v>
      </c>
      <c r="BD91" s="32">
        <f>AR93-M93</f>
        <v>-99.902302027229837</v>
      </c>
      <c r="BE91" s="32">
        <f>7*(AR93-M93)/31</f>
        <v>-22.558584328729321</v>
      </c>
      <c r="BF91" s="32">
        <f>(AR93-M93)/31</f>
        <v>-3.2226549041041883</v>
      </c>
      <c r="BG91" s="32">
        <f>AR93</f>
        <v>264.73826277766915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0.95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1494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0.95</v>
      </c>
      <c r="D93" s="14"/>
      <c r="E93" s="14"/>
      <c r="F93" s="14"/>
      <c r="G93" s="14"/>
      <c r="H93" s="14"/>
      <c r="I93" s="14"/>
      <c r="J93" s="14">
        <v>402.36139382578438</v>
      </c>
      <c r="K93" s="14">
        <v>388.58105988641034</v>
      </c>
      <c r="L93" s="14">
        <v>376.07758700951013</v>
      </c>
      <c r="M93" s="14">
        <v>364.64056480489899</v>
      </c>
      <c r="N93" s="14">
        <v>354.62923235901673</v>
      </c>
      <c r="O93" s="14">
        <v>346.31496052730319</v>
      </c>
      <c r="P93" s="14">
        <v>339.36113391416433</v>
      </c>
      <c r="Q93" s="14">
        <v>333.20542717948649</v>
      </c>
      <c r="R93" s="14">
        <v>327.71838786722924</v>
      </c>
      <c r="S93" s="14">
        <v>322.96914199455478</v>
      </c>
      <c r="T93" s="14">
        <v>318.90046815361626</v>
      </c>
      <c r="U93" s="14">
        <v>315.4792801673085</v>
      </c>
      <c r="V93" s="14">
        <v>312.72466286740831</v>
      </c>
      <c r="W93" s="14">
        <v>310.20441415801986</v>
      </c>
      <c r="X93" s="14">
        <v>307.62194413810903</v>
      </c>
      <c r="Y93" s="14">
        <v>305.08186304166605</v>
      </c>
      <c r="Z93" s="14">
        <v>302.67515383046515</v>
      </c>
      <c r="AA93" s="14">
        <v>300.40521152027191</v>
      </c>
      <c r="AB93" s="14">
        <v>298.25669256768231</v>
      </c>
      <c r="AC93" s="14">
        <v>296.21181031096671</v>
      </c>
      <c r="AD93" s="14">
        <v>294.12381674394641</v>
      </c>
      <c r="AE93" s="14">
        <v>291.99462486669694</v>
      </c>
      <c r="AF93" s="14">
        <v>289.87306574734623</v>
      </c>
      <c r="AG93" s="14">
        <v>287.73145741122136</v>
      </c>
      <c r="AH93" s="14">
        <v>285.59172475529346</v>
      </c>
      <c r="AI93" s="14">
        <v>283.47234005509574</v>
      </c>
      <c r="AJ93" s="14">
        <v>281.36630977192686</v>
      </c>
      <c r="AK93" s="14">
        <v>279.2454161755054</v>
      </c>
      <c r="AL93" s="14">
        <v>277.1285088353693</v>
      </c>
      <c r="AM93" s="14">
        <v>275.0263708852159</v>
      </c>
      <c r="AN93" s="14">
        <v>272.93840439900481</v>
      </c>
      <c r="AO93" s="14">
        <v>270.85166268499148</v>
      </c>
      <c r="AP93" s="14">
        <v>268.78265381975064</v>
      </c>
      <c r="AQ93" s="14">
        <v>266.75075285383559</v>
      </c>
      <c r="AR93" s="14">
        <v>264.73826277766915</v>
      </c>
      <c r="AS93" s="14">
        <v>262.71819946085481</v>
      </c>
      <c r="AT93" s="14">
        <v>260.72797779961707</v>
      </c>
      <c r="AU93" s="14">
        <v>258.75426801888955</v>
      </c>
      <c r="AV93" s="14">
        <v>256.7936478518161</v>
      </c>
      <c r="AW93" s="14">
        <v>254.86371259858873</v>
      </c>
      <c r="AX93" s="14">
        <v>252.94516164998836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0.95</v>
      </c>
      <c r="D94" s="14">
        <v>459</v>
      </c>
      <c r="E94" s="14">
        <v>456</v>
      </c>
      <c r="F94" s="14">
        <v>439</v>
      </c>
      <c r="G94" s="14">
        <v>392</v>
      </c>
      <c r="H94" s="14">
        <v>388</v>
      </c>
      <c r="I94" s="14">
        <v>411</v>
      </c>
      <c r="J94" s="14">
        <v>392</v>
      </c>
      <c r="K94" s="14">
        <v>390</v>
      </c>
      <c r="L94" s="14">
        <v>362</v>
      </c>
      <c r="M94" s="14">
        <v>362</v>
      </c>
      <c r="N94" s="14">
        <v>328</v>
      </c>
      <c r="O94" s="14">
        <v>345</v>
      </c>
      <c r="P94" s="14">
        <v>350</v>
      </c>
      <c r="Q94" s="14">
        <v>322</v>
      </c>
      <c r="R94" s="14">
        <v>314</v>
      </c>
      <c r="S94" s="14">
        <v>307</v>
      </c>
      <c r="T94" s="14">
        <v>295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216</v>
      </c>
      <c r="BJ94" s="27">
        <v>99</v>
      </c>
      <c r="BK94" s="27">
        <v>413</v>
      </c>
      <c r="BL94" s="27">
        <v>206</v>
      </c>
      <c r="BM94" s="27">
        <v>2551</v>
      </c>
      <c r="BN94" s="27">
        <v>866</v>
      </c>
    </row>
    <row r="95" spans="1:66" x14ac:dyDescent="0.25">
      <c r="A95" s="7" t="s">
        <v>17</v>
      </c>
      <c r="B95" s="8" t="s">
        <v>21</v>
      </c>
      <c r="C95" s="9">
        <v>0.95</v>
      </c>
      <c r="D95" s="10"/>
      <c r="E95" s="10"/>
      <c r="F95" s="10"/>
      <c r="G95" s="10"/>
      <c r="H95" s="10"/>
      <c r="I95" s="10"/>
      <c r="J95" s="10">
        <v>327.98389990393963</v>
      </c>
      <c r="K95" s="10">
        <v>334.95485860034455</v>
      </c>
      <c r="L95" s="10">
        <v>341.90839349117624</v>
      </c>
      <c r="M95" s="10">
        <v>348.79070008019465</v>
      </c>
      <c r="N95" s="10">
        <v>355.64277158802781</v>
      </c>
      <c r="O95" s="10">
        <v>362.55713043589014</v>
      </c>
      <c r="P95" s="10">
        <v>369.53498815380419</v>
      </c>
      <c r="Q95" s="10">
        <v>376.56470351681861</v>
      </c>
      <c r="R95" s="10">
        <v>383.62570419177462</v>
      </c>
      <c r="S95" s="10">
        <v>390.70574949003418</v>
      </c>
      <c r="T95" s="10">
        <v>397.78750658920592</v>
      </c>
      <c r="U95" s="10">
        <v>404.8780467671761</v>
      </c>
      <c r="V95" s="10">
        <v>411.97278184004546</v>
      </c>
      <c r="W95" s="10">
        <v>419.05687853315379</v>
      </c>
      <c r="X95" s="10">
        <v>426.11225344192462</v>
      </c>
      <c r="Y95" s="10">
        <v>433.12334850167053</v>
      </c>
      <c r="Z95" s="10">
        <v>440.08283738476541</v>
      </c>
      <c r="AA95" s="10">
        <v>446.9927507822257</v>
      </c>
      <c r="AB95" s="10">
        <v>453.85541098140408</v>
      </c>
      <c r="AC95" s="10">
        <v>460.67775213676862</v>
      </c>
      <c r="AD95" s="10">
        <v>467.45326553702415</v>
      </c>
      <c r="AE95" s="10">
        <v>474.17497437265752</v>
      </c>
      <c r="AF95" s="10">
        <v>480.84631255817737</v>
      </c>
      <c r="AG95" s="10">
        <v>487.46783189413179</v>
      </c>
      <c r="AH95" s="10">
        <v>494.03629346456796</v>
      </c>
      <c r="AI95" s="10">
        <v>500.55191526635548</v>
      </c>
      <c r="AJ95" s="10">
        <v>507.01875153086951</v>
      </c>
      <c r="AK95" s="10">
        <v>513.43777275801324</v>
      </c>
      <c r="AL95" s="10">
        <v>519.80601816330363</v>
      </c>
      <c r="AM95" s="10">
        <v>526.12589922268921</v>
      </c>
      <c r="AN95" s="10">
        <v>532.39669109032502</v>
      </c>
      <c r="AO95" s="10">
        <v>538.6185243563574</v>
      </c>
      <c r="AP95" s="10">
        <v>544.7923594714498</v>
      </c>
      <c r="AQ95" s="10">
        <v>550.91740312951379</v>
      </c>
      <c r="AR95" s="10">
        <v>556.9949126491955</v>
      </c>
      <c r="AS95" s="10">
        <v>563.02539245892865</v>
      </c>
      <c r="AT95" s="10">
        <v>569.009200762506</v>
      </c>
      <c r="AU95" s="10">
        <v>574.94666287330426</v>
      </c>
      <c r="AV95" s="10">
        <v>580.8381119644913</v>
      </c>
      <c r="AW95" s="10">
        <v>586.68441834252064</v>
      </c>
      <c r="AX95" s="10">
        <v>592.4853982502043</v>
      </c>
      <c r="AZ95" s="35" t="s">
        <v>30</v>
      </c>
      <c r="BA95" s="32">
        <f>(AR95-M95)</f>
        <v>208.20421256900084</v>
      </c>
      <c r="BB95" s="32">
        <f>7*(AR95-M95)/31</f>
        <v>47.013854451064702</v>
      </c>
      <c r="BC95" s="32">
        <f>(AR95-M95)/31</f>
        <v>6.716264921580672</v>
      </c>
      <c r="BD95" s="32">
        <f>AR97-M97</f>
        <v>-31.487753994126187</v>
      </c>
      <c r="BE95" s="32">
        <f>7*(AR97-M97)/31</f>
        <v>-7.1101379986736548</v>
      </c>
      <c r="BF95" s="32">
        <f>(AR97-M97)/31</f>
        <v>-1.0157339998105221</v>
      </c>
      <c r="BG95" s="32">
        <f>AR97</f>
        <v>63.873093148708769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0.95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411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0.95</v>
      </c>
      <c r="D97" s="14"/>
      <c r="E97" s="14"/>
      <c r="F97" s="14"/>
      <c r="G97" s="14"/>
      <c r="H97" s="14"/>
      <c r="I97" s="14"/>
      <c r="J97" s="14">
        <v>107.54350312799147</v>
      </c>
      <c r="K97" s="14">
        <v>103.08656924830743</v>
      </c>
      <c r="L97" s="14">
        <v>99.084067203471207</v>
      </c>
      <c r="M97" s="14">
        <v>95.360847142834956</v>
      </c>
      <c r="N97" s="14">
        <v>92.019896118265876</v>
      </c>
      <c r="O97" s="14">
        <v>89.157813087932979</v>
      </c>
      <c r="P97" s="14">
        <v>86.633538745233352</v>
      </c>
      <c r="Q97" s="14">
        <v>84.478512544484119</v>
      </c>
      <c r="R97" s="14">
        <v>82.5766495265554</v>
      </c>
      <c r="S97" s="14">
        <v>80.924885414272822</v>
      </c>
      <c r="T97" s="14">
        <v>79.454597347051603</v>
      </c>
      <c r="U97" s="14">
        <v>78.221174656873373</v>
      </c>
      <c r="V97" s="14">
        <v>77.171755611075866</v>
      </c>
      <c r="W97" s="14">
        <v>76.218617379962552</v>
      </c>
      <c r="X97" s="14">
        <v>75.417536918658186</v>
      </c>
      <c r="Y97" s="14">
        <v>74.664389664194971</v>
      </c>
      <c r="Z97" s="14">
        <v>73.964744848613179</v>
      </c>
      <c r="AA97" s="14">
        <v>73.291325743413807</v>
      </c>
      <c r="AB97" s="14">
        <v>72.663859735622992</v>
      </c>
      <c r="AC97" s="14">
        <v>72.065299348025462</v>
      </c>
      <c r="AD97" s="14">
        <v>71.495518110574181</v>
      </c>
      <c r="AE97" s="14">
        <v>70.945161088061639</v>
      </c>
      <c r="AF97" s="14">
        <v>70.390420582715194</v>
      </c>
      <c r="AG97" s="14">
        <v>69.851119797757093</v>
      </c>
      <c r="AH97" s="14">
        <v>69.290432152530215</v>
      </c>
      <c r="AI97" s="14">
        <v>68.73565963755226</v>
      </c>
      <c r="AJ97" s="14">
        <v>68.189544909625369</v>
      </c>
      <c r="AK97" s="14">
        <v>67.655093126870284</v>
      </c>
      <c r="AL97" s="14">
        <v>67.107156874956857</v>
      </c>
      <c r="AM97" s="14">
        <v>66.565688928609461</v>
      </c>
      <c r="AN97" s="14">
        <v>66.027252930247442</v>
      </c>
      <c r="AO97" s="14">
        <v>65.487641827732674</v>
      </c>
      <c r="AP97" s="14">
        <v>64.944906247346353</v>
      </c>
      <c r="AQ97" s="14">
        <v>64.401292062876081</v>
      </c>
      <c r="AR97" s="14">
        <v>63.873093148708769</v>
      </c>
      <c r="AS97" s="14">
        <v>63.350881240382684</v>
      </c>
      <c r="AT97" s="14">
        <v>62.828183186766864</v>
      </c>
      <c r="AU97" s="14">
        <v>62.318976976417659</v>
      </c>
      <c r="AV97" s="14">
        <v>61.797449806481424</v>
      </c>
      <c r="AW97" s="14">
        <v>61.28475226206217</v>
      </c>
      <c r="AX97" s="14">
        <v>60.780227895222126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0.95</v>
      </c>
      <c r="D98" s="19">
        <v>124</v>
      </c>
      <c r="E98" s="19">
        <v>128</v>
      </c>
      <c r="F98" s="19">
        <v>123</v>
      </c>
      <c r="G98" s="19">
        <v>117</v>
      </c>
      <c r="H98" s="19">
        <v>113</v>
      </c>
      <c r="I98" s="19">
        <v>113</v>
      </c>
      <c r="J98" s="19">
        <v>106</v>
      </c>
      <c r="K98" s="19">
        <v>103</v>
      </c>
      <c r="L98" s="19">
        <v>95</v>
      </c>
      <c r="M98" s="19">
        <v>90</v>
      </c>
      <c r="N98" s="19">
        <v>85</v>
      </c>
      <c r="O98" s="19">
        <v>87</v>
      </c>
      <c r="P98" s="19">
        <v>84</v>
      </c>
      <c r="Q98" s="19">
        <v>81</v>
      </c>
      <c r="R98" s="19">
        <v>81</v>
      </c>
      <c r="S98" s="19">
        <v>82</v>
      </c>
      <c r="T98" s="19">
        <v>79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0.95</v>
      </c>
      <c r="D99" s="14"/>
      <c r="E99" s="14"/>
      <c r="F99" s="14"/>
      <c r="G99" s="14"/>
      <c r="H99" s="14"/>
      <c r="I99" s="14"/>
      <c r="J99" s="14">
        <v>653.754239356575</v>
      </c>
      <c r="K99" s="14">
        <v>669.58273289177191</v>
      </c>
      <c r="L99" s="14">
        <v>685.243471975121</v>
      </c>
      <c r="M99" s="14">
        <v>700.67027541905554</v>
      </c>
      <c r="N99" s="14">
        <v>715.98477239366207</v>
      </c>
      <c r="O99" s="14">
        <v>731.3796236392493</v>
      </c>
      <c r="P99" s="14">
        <v>746.93555484923741</v>
      </c>
      <c r="Q99" s="14">
        <v>762.62560405686315</v>
      </c>
      <c r="R99" s="14">
        <v>778.35102940853403</v>
      </c>
      <c r="S99" s="14">
        <v>794.03729658065731</v>
      </c>
      <c r="T99" s="14">
        <v>809.65418153676296</v>
      </c>
      <c r="U99" s="14">
        <v>825.19300159585225</v>
      </c>
      <c r="V99" s="14">
        <v>840.66464221722356</v>
      </c>
      <c r="W99" s="14">
        <v>856.06235106143004</v>
      </c>
      <c r="X99" s="14">
        <v>871.36005515292379</v>
      </c>
      <c r="Y99" s="14">
        <v>886.53813055430874</v>
      </c>
      <c r="Z99" s="14">
        <v>901.60044702065261</v>
      </c>
      <c r="AA99" s="14">
        <v>916.55325492638485</v>
      </c>
      <c r="AB99" s="14">
        <v>931.39662215672206</v>
      </c>
      <c r="AC99" s="14">
        <v>946.13146382378125</v>
      </c>
      <c r="AD99" s="14">
        <v>960.74967473973061</v>
      </c>
      <c r="AE99" s="14">
        <v>975.24884926670779</v>
      </c>
      <c r="AF99" s="14">
        <v>989.63587989615326</v>
      </c>
      <c r="AG99" s="14">
        <v>1003.9127587547325</v>
      </c>
      <c r="AH99" s="14">
        <v>1018.0813576749836</v>
      </c>
      <c r="AI99" s="14">
        <v>1032.1386382624173</v>
      </c>
      <c r="AJ99" s="14">
        <v>1046.0849649507209</v>
      </c>
      <c r="AK99" s="14">
        <v>1059.9214334632211</v>
      </c>
      <c r="AL99" s="14">
        <v>1073.6491390922627</v>
      </c>
      <c r="AM99" s="14">
        <v>1087.2741443155805</v>
      </c>
      <c r="AN99" s="14">
        <v>1100.7938155208333</v>
      </c>
      <c r="AO99" s="14">
        <v>1114.208068963753</v>
      </c>
      <c r="AP99" s="14">
        <v>1127.5201105684314</v>
      </c>
      <c r="AQ99" s="14">
        <v>1140.7251531102117</v>
      </c>
      <c r="AR99" s="14">
        <v>1153.8283242588159</v>
      </c>
      <c r="AS99" s="14">
        <v>1166.830880610951</v>
      </c>
      <c r="AT99" s="14">
        <v>1179.7333269255337</v>
      </c>
      <c r="AU99" s="14">
        <v>1192.536050807772</v>
      </c>
      <c r="AV99" s="14">
        <v>1205.23943931537</v>
      </c>
      <c r="AW99" s="14">
        <v>1217.8466458926068</v>
      </c>
      <c r="AX99" s="14">
        <v>1230.3557181978017</v>
      </c>
      <c r="AZ99" s="39" t="s">
        <v>29</v>
      </c>
      <c r="BA99" s="32">
        <f>(AR99-M99)</f>
        <v>453.15804883976034</v>
      </c>
      <c r="BB99" s="32">
        <f>7*(AR99-M99)/31</f>
        <v>102.32601102833299</v>
      </c>
      <c r="BC99" s="32">
        <f>(AR99-M99)/31</f>
        <v>14.618001575476139</v>
      </c>
      <c r="BD99" s="32">
        <f>AR101-M101</f>
        <v>-59.034027561656046</v>
      </c>
      <c r="BE99" s="32">
        <f>7*(AR101-M101)/31</f>
        <v>-13.330264288115881</v>
      </c>
      <c r="BF99" s="32">
        <f>(AR101-M101)/31</f>
        <v>-1.9043234697308402</v>
      </c>
      <c r="BG99" s="32">
        <f>AR101</f>
        <v>156.38516473474121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0.95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768</v>
      </c>
      <c r="S100" s="14">
        <v>781</v>
      </c>
      <c r="T100" s="14">
        <v>790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0.95</v>
      </c>
      <c r="D101" s="14"/>
      <c r="E101" s="14"/>
      <c r="F101" s="14"/>
      <c r="G101" s="14"/>
      <c r="H101" s="14"/>
      <c r="I101" s="14"/>
      <c r="J101" s="14">
        <v>237.51446822860876</v>
      </c>
      <c r="K101" s="14">
        <v>229.4346335256746</v>
      </c>
      <c r="L101" s="14">
        <v>222.1093016579004</v>
      </c>
      <c r="M101" s="14">
        <v>215.41919229639726</v>
      </c>
      <c r="N101" s="14">
        <v>209.565976184476</v>
      </c>
      <c r="O101" s="14">
        <v>204.68853573074381</v>
      </c>
      <c r="P101" s="14">
        <v>200.59417770658035</v>
      </c>
      <c r="Q101" s="14">
        <v>196.95286504178605</v>
      </c>
      <c r="R101" s="14">
        <v>193.69101075507785</v>
      </c>
      <c r="S101" s="14">
        <v>190.85062568085348</v>
      </c>
      <c r="T101" s="14">
        <v>188.41100290600107</v>
      </c>
      <c r="U101" s="14">
        <v>186.36110092624824</v>
      </c>
      <c r="V101" s="14">
        <v>184.70950193256769</v>
      </c>
      <c r="W101" s="14">
        <v>183.20333367055218</v>
      </c>
      <c r="X101" s="14">
        <v>181.66178818385444</v>
      </c>
      <c r="Y101" s="14">
        <v>180.14996377623791</v>
      </c>
      <c r="Z101" s="14">
        <v>178.70966034450231</v>
      </c>
      <c r="AA101" s="14">
        <v>177.35821496716653</v>
      </c>
      <c r="AB101" s="14">
        <v>176.08278067998151</v>
      </c>
      <c r="AC101" s="14">
        <v>174.87128729971272</v>
      </c>
      <c r="AD101" s="14">
        <v>173.63964778785089</v>
      </c>
      <c r="AE101" s="14">
        <v>172.38456918922031</v>
      </c>
      <c r="AF101" s="14">
        <v>171.13419874693273</v>
      </c>
      <c r="AG101" s="14">
        <v>169.87194910898251</v>
      </c>
      <c r="AH101" s="14">
        <v>168.61222163687802</v>
      </c>
      <c r="AI101" s="14">
        <v>167.36617386175314</v>
      </c>
      <c r="AJ101" s="14">
        <v>166.12754755051839</v>
      </c>
      <c r="AK101" s="14">
        <v>164.88417147006868</v>
      </c>
      <c r="AL101" s="14">
        <v>163.64412156498338</v>
      </c>
      <c r="AM101" s="14">
        <v>162.41222269998471</v>
      </c>
      <c r="AN101" s="14">
        <v>161.18862002248829</v>
      </c>
      <c r="AO101" s="14">
        <v>159.96544668221094</v>
      </c>
      <c r="AP101" s="14">
        <v>158.75485156420325</v>
      </c>
      <c r="AQ101" s="14">
        <v>157.56526687929306</v>
      </c>
      <c r="AR101" s="14">
        <v>156.38516473474121</v>
      </c>
      <c r="AS101" s="14">
        <v>155.20456867830856</v>
      </c>
      <c r="AT101" s="14">
        <v>154.04034169192309</v>
      </c>
      <c r="AU101" s="14">
        <v>152.88449250516129</v>
      </c>
      <c r="AV101" s="14">
        <v>151.73755293907016</v>
      </c>
      <c r="AW101" s="14">
        <v>150.6068699171542</v>
      </c>
      <c r="AX101" s="14">
        <v>149.48289872606722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0.95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169</v>
      </c>
      <c r="S102" s="14">
        <v>160</v>
      </c>
      <c r="T102" s="14">
        <v>152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164</v>
      </c>
      <c r="BJ102" s="27">
        <v>55</v>
      </c>
      <c r="BK102" s="27">
        <v>225</v>
      </c>
      <c r="BL102" s="27">
        <v>95</v>
      </c>
      <c r="BM102" s="27">
        <v>1561</v>
      </c>
      <c r="BN102" s="27">
        <v>446</v>
      </c>
    </row>
    <row r="103" spans="1:66" x14ac:dyDescent="0.25">
      <c r="A103" s="7" t="s">
        <v>18</v>
      </c>
      <c r="B103" s="8" t="s">
        <v>21</v>
      </c>
      <c r="C103" s="9">
        <v>0.95</v>
      </c>
      <c r="D103" s="10"/>
      <c r="E103" s="10"/>
      <c r="F103" s="10"/>
      <c r="G103" s="10"/>
      <c r="H103" s="10"/>
      <c r="I103" s="10"/>
      <c r="J103" s="10">
        <v>146.322945752019</v>
      </c>
      <c r="K103" s="10">
        <v>149.63512274508167</v>
      </c>
      <c r="L103" s="10">
        <v>152.93867507638151</v>
      </c>
      <c r="M103" s="10">
        <v>156.2108207038234</v>
      </c>
      <c r="N103" s="10">
        <v>159.46907508881617</v>
      </c>
      <c r="O103" s="10">
        <v>162.7561181780049</v>
      </c>
      <c r="P103" s="10">
        <v>166.0714041416818</v>
      </c>
      <c r="Q103" s="10">
        <v>169.41005728542467</v>
      </c>
      <c r="R103" s="10">
        <v>172.76097454557828</v>
      </c>
      <c r="S103" s="10">
        <v>176.11960568699982</v>
      </c>
      <c r="T103" s="10">
        <v>179.47874856600052</v>
      </c>
      <c r="U103" s="10">
        <v>182.84109058498555</v>
      </c>
      <c r="V103" s="10">
        <v>186.20528064933262</v>
      </c>
      <c r="W103" s="10">
        <v>189.56390937915998</v>
      </c>
      <c r="X103" s="10">
        <v>192.90886222835232</v>
      </c>
      <c r="Y103" s="10">
        <v>196.23267191113118</v>
      </c>
      <c r="Z103" s="10">
        <v>199.53223442390677</v>
      </c>
      <c r="AA103" s="10">
        <v>202.80873799175308</v>
      </c>
      <c r="AB103" s="10">
        <v>206.06249211624146</v>
      </c>
      <c r="AC103" s="10">
        <v>209.29713449070394</v>
      </c>
      <c r="AD103" s="10">
        <v>212.50972042189198</v>
      </c>
      <c r="AE103" s="10">
        <v>215.69653446980925</v>
      </c>
      <c r="AF103" s="10">
        <v>218.85918169006621</v>
      </c>
      <c r="AG103" s="10">
        <v>221.99827071371021</v>
      </c>
      <c r="AH103" s="10">
        <v>225.11229724990432</v>
      </c>
      <c r="AI103" s="10">
        <v>228.20113759548605</v>
      </c>
      <c r="AJ103" s="10">
        <v>231.26683325782346</v>
      </c>
      <c r="AK103" s="10">
        <v>234.31011987309211</v>
      </c>
      <c r="AL103" s="10">
        <v>237.32937538871008</v>
      </c>
      <c r="AM103" s="10">
        <v>240.32563233954164</v>
      </c>
      <c r="AN103" s="10">
        <v>243.2985999655935</v>
      </c>
      <c r="AO103" s="10">
        <v>246.24835127847686</v>
      </c>
      <c r="AP103" s="10">
        <v>249.17534777452141</v>
      </c>
      <c r="AQ103" s="10">
        <v>252.07921174943485</v>
      </c>
      <c r="AR103" s="10">
        <v>254.96054168643519</v>
      </c>
      <c r="AS103" s="10">
        <v>257.81957949116594</v>
      </c>
      <c r="AT103" s="10">
        <v>260.65648978671095</v>
      </c>
      <c r="AU103" s="10">
        <v>263.47142579112199</v>
      </c>
      <c r="AV103" s="10">
        <v>266.26454556170859</v>
      </c>
      <c r="AW103" s="10">
        <v>269.03626627593189</v>
      </c>
      <c r="AX103" s="10">
        <v>271.7864992670718</v>
      </c>
      <c r="AZ103" s="35" t="s">
        <v>30</v>
      </c>
      <c r="BA103" s="32">
        <f>(AR103-M103)</f>
        <v>98.749720982611791</v>
      </c>
      <c r="BB103" s="32">
        <f>7*(AR103-M103)/31</f>
        <v>22.298324092847825</v>
      </c>
      <c r="BC103" s="32">
        <f>(AR103-M103)/31</f>
        <v>3.1854748704068321</v>
      </c>
      <c r="BD103" s="32">
        <f>AR105-M105</f>
        <v>-15.182021627421346</v>
      </c>
      <c r="BE103" s="32">
        <f>7*(AR105-M105)/31</f>
        <v>-3.4281984319983683</v>
      </c>
      <c r="BF103" s="32">
        <f>(AR105-M105)/31</f>
        <v>-0.48974263314262406</v>
      </c>
      <c r="BG103" s="32">
        <f>AR105</f>
        <v>30.23832238008838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0.95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173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0.95</v>
      </c>
      <c r="D105" s="14"/>
      <c r="E105" s="14"/>
      <c r="F105" s="14"/>
      <c r="G105" s="14"/>
      <c r="H105" s="14"/>
      <c r="I105" s="14"/>
      <c r="J105" s="14">
        <v>51.319267440294908</v>
      </c>
      <c r="K105" s="14">
        <v>49.162906427071306</v>
      </c>
      <c r="L105" s="14">
        <v>47.220084830093285</v>
      </c>
      <c r="M105" s="14">
        <v>45.420344007509726</v>
      </c>
      <c r="N105" s="14">
        <v>43.806404473814837</v>
      </c>
      <c r="O105" s="14">
        <v>42.421414901248973</v>
      </c>
      <c r="P105" s="14">
        <v>41.201984555391128</v>
      </c>
      <c r="Q105" s="14">
        <v>40.159229460906587</v>
      </c>
      <c r="R105" s="14">
        <v>39.236070935737317</v>
      </c>
      <c r="S105" s="14">
        <v>38.429210303557824</v>
      </c>
      <c r="T105" s="14">
        <v>37.715044115865851</v>
      </c>
      <c r="U105" s="14">
        <v>37.113181824944462</v>
      </c>
      <c r="V105" s="14">
        <v>36.602039644722097</v>
      </c>
      <c r="W105" s="14">
        <v>36.139347436323945</v>
      </c>
      <c r="X105" s="14">
        <v>35.7488058266444</v>
      </c>
      <c r="Y105" s="14">
        <v>35.381694634070236</v>
      </c>
      <c r="Z105" s="14">
        <v>35.040204161832115</v>
      </c>
      <c r="AA105" s="14">
        <v>34.713351307187743</v>
      </c>
      <c r="AB105" s="14">
        <v>34.408612346380949</v>
      </c>
      <c r="AC105" s="14">
        <v>34.121829310494007</v>
      </c>
      <c r="AD105" s="14">
        <v>33.848798432151263</v>
      </c>
      <c r="AE105" s="14">
        <v>33.585260991609886</v>
      </c>
      <c r="AF105" s="14">
        <v>33.320061319428888</v>
      </c>
      <c r="AG105" s="14">
        <v>33.061856051907213</v>
      </c>
      <c r="AH105" s="14">
        <v>32.794152066629728</v>
      </c>
      <c r="AI105" s="14">
        <v>32.530215803271929</v>
      </c>
      <c r="AJ105" s="14">
        <v>32.271443162308699</v>
      </c>
      <c r="AK105" s="14">
        <v>32.019229991576175</v>
      </c>
      <c r="AL105" s="14">
        <v>31.761569946618089</v>
      </c>
      <c r="AM105" s="14">
        <v>31.505917646173891</v>
      </c>
      <c r="AN105" s="14">
        <v>31.252314828943938</v>
      </c>
      <c r="AO105" s="14">
        <v>30.998145160353175</v>
      </c>
      <c r="AP105" s="14">
        <v>30.742848594757302</v>
      </c>
      <c r="AQ105" s="14">
        <v>30.486490153616167</v>
      </c>
      <c r="AR105" s="14">
        <v>30.23832238008838</v>
      </c>
      <c r="AS105" s="14">
        <v>29.993869981826411</v>
      </c>
      <c r="AT105" s="14">
        <v>29.748345662873675</v>
      </c>
      <c r="AU105" s="14">
        <v>29.509159857585622</v>
      </c>
      <c r="AV105" s="14">
        <v>29.264757886827926</v>
      </c>
      <c r="AW105" s="14">
        <v>29.024304593376964</v>
      </c>
      <c r="AX105" s="14">
        <v>28.787916938383727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0.95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34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0.95</v>
      </c>
      <c r="D107" s="14"/>
      <c r="E107" s="14"/>
      <c r="F107" s="14"/>
      <c r="G107" s="14"/>
      <c r="H107" s="14"/>
      <c r="I107" s="14"/>
      <c r="J107" s="14">
        <v>768.52833673963562</v>
      </c>
      <c r="K107" s="14">
        <v>791.16443603768187</v>
      </c>
      <c r="L107" s="14">
        <v>813.56636366220994</v>
      </c>
      <c r="M107" s="14">
        <v>835.63733773440697</v>
      </c>
      <c r="N107" s="14">
        <v>857.54527223697892</v>
      </c>
      <c r="O107" s="14">
        <v>879.56208650558858</v>
      </c>
      <c r="P107" s="14">
        <v>901.79955244674693</v>
      </c>
      <c r="Q107" s="14">
        <v>924.21911238654559</v>
      </c>
      <c r="R107" s="14">
        <v>946.68110113426371</v>
      </c>
      <c r="S107" s="14">
        <v>969.08230551728661</v>
      </c>
      <c r="T107" s="14">
        <v>991.38233187025583</v>
      </c>
      <c r="U107" s="14">
        <v>1013.5700990867438</v>
      </c>
      <c r="V107" s="14">
        <v>1035.661498096021</v>
      </c>
      <c r="W107" s="14">
        <v>1057.646732929235</v>
      </c>
      <c r="X107" s="14">
        <v>1079.4887424914014</v>
      </c>
      <c r="Y107" s="14">
        <v>1101.1594256998715</v>
      </c>
      <c r="Z107" s="14">
        <v>1122.6644971339197</v>
      </c>
      <c r="AA107" s="14">
        <v>1144.0132211972593</v>
      </c>
      <c r="AB107" s="14">
        <v>1165.2059215853574</v>
      </c>
      <c r="AC107" s="14">
        <v>1186.2435009549004</v>
      </c>
      <c r="AD107" s="14">
        <v>1207.1139885359175</v>
      </c>
      <c r="AE107" s="14">
        <v>1227.8144023298294</v>
      </c>
      <c r="AF107" s="14">
        <v>1248.3547496793753</v>
      </c>
      <c r="AG107" s="14">
        <v>1268.7378222453024</v>
      </c>
      <c r="AH107" s="14">
        <v>1288.9665000959926</v>
      </c>
      <c r="AI107" s="14">
        <v>1309.0362921031137</v>
      </c>
      <c r="AJ107" s="14">
        <v>1328.9475264293624</v>
      </c>
      <c r="AK107" s="14">
        <v>1348.7017281354454</v>
      </c>
      <c r="AL107" s="14">
        <v>1368.3006228166755</v>
      </c>
      <c r="AM107" s="14">
        <v>1387.7528843162545</v>
      </c>
      <c r="AN107" s="14">
        <v>1407.0547698306239</v>
      </c>
      <c r="AO107" s="14">
        <v>1426.2061567023165</v>
      </c>
      <c r="AP107" s="14">
        <v>1445.2116584785522</v>
      </c>
      <c r="AQ107" s="14">
        <v>1464.064347078433</v>
      </c>
      <c r="AR107" s="14">
        <v>1482.7716050236459</v>
      </c>
      <c r="AS107" s="14">
        <v>1501.3352386597267</v>
      </c>
      <c r="AT107" s="14">
        <v>1519.7559601341563</v>
      </c>
      <c r="AU107" s="14">
        <v>1538.034312840339</v>
      </c>
      <c r="AV107" s="14">
        <v>1556.1708429786308</v>
      </c>
      <c r="AW107" s="14">
        <v>1574.1700896593652</v>
      </c>
      <c r="AX107" s="14">
        <v>1592.0292220289243</v>
      </c>
      <c r="AZ107" s="39" t="s">
        <v>29</v>
      </c>
      <c r="BA107" s="32">
        <f>(AR107-M107)</f>
        <v>647.13426728923889</v>
      </c>
      <c r="BB107" s="32">
        <f>7*(AR107-M107)/31</f>
        <v>146.12709261369912</v>
      </c>
      <c r="BC107" s="32">
        <f>(AR107-M107)/31</f>
        <v>20.875298944814158</v>
      </c>
      <c r="BD107" s="32">
        <f>AR109-M109</f>
        <v>-84.96336900480361</v>
      </c>
      <c r="BE107" s="32">
        <f>7*(AR109-M109)/31</f>
        <v>-19.18527687205243</v>
      </c>
      <c r="BF107" s="32">
        <f>(AR109-M109)/31</f>
        <v>-2.7407538388646326</v>
      </c>
      <c r="BG107" s="32">
        <f>AR109</f>
        <v>225.0421324624914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0.95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938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0.95</v>
      </c>
      <c r="D109" s="14"/>
      <c r="E109" s="14"/>
      <c r="F109" s="14"/>
      <c r="G109" s="14"/>
      <c r="H109" s="14"/>
      <c r="I109" s="14"/>
      <c r="J109" s="14">
        <v>341.69020589544675</v>
      </c>
      <c r="K109" s="14">
        <v>330.09897147940143</v>
      </c>
      <c r="L109" s="14">
        <v>319.59362797036317</v>
      </c>
      <c r="M109" s="14">
        <v>310.00550146729501</v>
      </c>
      <c r="N109" s="14">
        <v>301.61855018270631</v>
      </c>
      <c r="O109" s="14">
        <v>294.61992237144693</v>
      </c>
      <c r="P109" s="14">
        <v>288.73597647762983</v>
      </c>
      <c r="Q109" s="14">
        <v>283.49304900257675</v>
      </c>
      <c r="R109" s="14">
        <v>278.78695648293285</v>
      </c>
      <c r="S109" s="14">
        <v>274.67885174738171</v>
      </c>
      <c r="T109" s="14">
        <v>271.14670492819346</v>
      </c>
      <c r="U109" s="14">
        <v>268.17967110498682</v>
      </c>
      <c r="V109" s="14">
        <v>265.78850362485935</v>
      </c>
      <c r="W109" s="14">
        <v>263.61075839301907</v>
      </c>
      <c r="X109" s="14">
        <v>261.38292184455304</v>
      </c>
      <c r="Y109" s="14">
        <v>259.20063163152031</v>
      </c>
      <c r="Z109" s="14">
        <v>257.11695283591996</v>
      </c>
      <c r="AA109" s="14">
        <v>255.16592878276967</v>
      </c>
      <c r="AB109" s="14">
        <v>253.32682809200747</v>
      </c>
      <c r="AC109" s="14">
        <v>251.58135409759248</v>
      </c>
      <c r="AD109" s="14">
        <v>249.81004543913156</v>
      </c>
      <c r="AE109" s="14">
        <v>248.00553971102161</v>
      </c>
      <c r="AF109" s="14">
        <v>246.20792740071172</v>
      </c>
      <c r="AG109" s="14">
        <v>244.39319939636187</v>
      </c>
      <c r="AH109" s="14">
        <v>242.58293975064589</v>
      </c>
      <c r="AI109" s="14">
        <v>240.79335015538837</v>
      </c>
      <c r="AJ109" s="14">
        <v>239.01416308005008</v>
      </c>
      <c r="AK109" s="14">
        <v>237.23053173832011</v>
      </c>
      <c r="AL109" s="14">
        <v>235.45226310634206</v>
      </c>
      <c r="AM109" s="14">
        <v>233.68538383150138</v>
      </c>
      <c r="AN109" s="14">
        <v>231.93039841150369</v>
      </c>
      <c r="AO109" s="14">
        <v>230.17585632267995</v>
      </c>
      <c r="AP109" s="14">
        <v>228.44066221114076</v>
      </c>
      <c r="AQ109" s="14">
        <v>226.73516293128003</v>
      </c>
      <c r="AR109" s="14">
        <v>225.0421324624914</v>
      </c>
      <c r="AS109" s="14">
        <v>223.35075205086466</v>
      </c>
      <c r="AT109" s="14">
        <v>221.6821803594724</v>
      </c>
      <c r="AU109" s="14">
        <v>220.02484825319021</v>
      </c>
      <c r="AV109" s="14">
        <v>218.38103574157151</v>
      </c>
      <c r="AW109" s="14">
        <v>216.75950777820299</v>
      </c>
      <c r="AX109" s="14">
        <v>215.14763055764323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0.95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247</v>
      </c>
      <c r="S110" s="14">
        <v>244</v>
      </c>
      <c r="T110" s="14">
        <v>226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44</v>
      </c>
      <c r="BK110" s="27">
        <v>170</v>
      </c>
      <c r="BL110" s="27">
        <v>71</v>
      </c>
      <c r="BM110" s="27">
        <v>860</v>
      </c>
      <c r="BN110" s="27">
        <v>272</v>
      </c>
    </row>
    <row r="111" spans="1:66" x14ac:dyDescent="0.25">
      <c r="A111" s="7" t="s">
        <v>19</v>
      </c>
      <c r="B111" s="8" t="s">
        <v>21</v>
      </c>
      <c r="C111" s="9">
        <v>0.95</v>
      </c>
      <c r="D111" s="10"/>
      <c r="E111" s="10"/>
      <c r="F111" s="10"/>
      <c r="G111" s="10"/>
      <c r="H111" s="10"/>
      <c r="I111" s="10"/>
      <c r="J111" s="10">
        <v>144.95697361999265</v>
      </c>
      <c r="K111" s="10">
        <v>148.89850351102868</v>
      </c>
      <c r="L111" s="10">
        <v>152.82957311575191</v>
      </c>
      <c r="M111" s="10">
        <v>156.7246548687551</v>
      </c>
      <c r="N111" s="10">
        <v>160.6034759527497</v>
      </c>
      <c r="O111" s="10">
        <v>164.51609704665293</v>
      </c>
      <c r="P111" s="10">
        <v>168.46123047128333</v>
      </c>
      <c r="Q111" s="10">
        <v>172.43344708694298</v>
      </c>
      <c r="R111" s="10">
        <v>176.41877827307729</v>
      </c>
      <c r="S111" s="10">
        <v>180.41252945295855</v>
      </c>
      <c r="T111" s="10">
        <v>184.40671798828444</v>
      </c>
      <c r="U111" s="10">
        <v>188.4041592917834</v>
      </c>
      <c r="V111" s="10">
        <v>192.40371721902369</v>
      </c>
      <c r="W111" s="10">
        <v>196.39636881751858</v>
      </c>
      <c r="X111" s="10">
        <v>200.37272943753013</v>
      </c>
      <c r="Y111" s="10">
        <v>204.32387022357844</v>
      </c>
      <c r="Z111" s="10">
        <v>208.24631190612109</v>
      </c>
      <c r="AA111" s="10">
        <v>212.14159558425359</v>
      </c>
      <c r="AB111" s="10">
        <v>216.00963782326929</v>
      </c>
      <c r="AC111" s="10">
        <v>219.85496269520172</v>
      </c>
      <c r="AD111" s="10">
        <v>223.67415010994284</v>
      </c>
      <c r="AE111" s="10">
        <v>227.46255076931538</v>
      </c>
      <c r="AF111" s="10">
        <v>231.22205961121375</v>
      </c>
      <c r="AG111" s="10">
        <v>234.95359804812125</v>
      </c>
      <c r="AH111" s="10">
        <v>238.65539566999047</v>
      </c>
      <c r="AI111" s="10">
        <v>242.32717594187807</v>
      </c>
      <c r="AJ111" s="10">
        <v>245.97143382216632</v>
      </c>
      <c r="AK111" s="10">
        <v>249.58920092867137</v>
      </c>
      <c r="AL111" s="10">
        <v>253.17842450945741</v>
      </c>
      <c r="AM111" s="10">
        <v>256.74026885107781</v>
      </c>
      <c r="AN111" s="10">
        <v>260.2744184692138</v>
      </c>
      <c r="AO111" s="10">
        <v>263.7809664867018</v>
      </c>
      <c r="AP111" s="10">
        <v>267.26046501915653</v>
      </c>
      <c r="AQ111" s="10">
        <v>270.71246415395672</v>
      </c>
      <c r="AR111" s="10">
        <v>274.13767670868231</v>
      </c>
      <c r="AS111" s="10">
        <v>277.53639182386019</v>
      </c>
      <c r="AT111" s="10">
        <v>280.90880223142943</v>
      </c>
      <c r="AU111" s="10">
        <v>284.25508949386779</v>
      </c>
      <c r="AV111" s="10">
        <v>287.57544156105223</v>
      </c>
      <c r="AW111" s="10">
        <v>290.87035696203657</v>
      </c>
      <c r="AX111" s="10">
        <v>294.13972941053697</v>
      </c>
      <c r="AZ111" s="35" t="s">
        <v>30</v>
      </c>
      <c r="BA111" s="32">
        <f>(AR111-M111)</f>
        <v>117.41302183992721</v>
      </c>
      <c r="BB111" s="32">
        <f>7*(AR111-M111)/31</f>
        <v>26.512617834822276</v>
      </c>
      <c r="BC111" s="32">
        <f>(AR111-M111)/31</f>
        <v>3.787516833546039</v>
      </c>
      <c r="BD111" s="32">
        <f>AR113-M113</f>
        <v>-18.192509255532407</v>
      </c>
      <c r="BE111" s="32">
        <f>7*(AR113-M113)/31</f>
        <v>-4.1079859609266727</v>
      </c>
      <c r="BF111" s="32">
        <f>(AR113-M113)/31</f>
        <v>-0.58685513727523897</v>
      </c>
      <c r="BG111" s="32">
        <f>AR113</f>
        <v>35.921200161545691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0.95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166</v>
      </c>
      <c r="S112" s="14">
        <v>166</v>
      </c>
      <c r="T112" s="14">
        <v>168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0.95</v>
      </c>
      <c r="D113" s="14"/>
      <c r="E113" s="14"/>
      <c r="F113" s="14"/>
      <c r="G113" s="14"/>
      <c r="H113" s="14"/>
      <c r="I113" s="14"/>
      <c r="J113" s="14">
        <v>61.19635371973515</v>
      </c>
      <c r="K113" s="14">
        <v>58.608239854541893</v>
      </c>
      <c r="L113" s="14">
        <v>56.272886716647932</v>
      </c>
      <c r="M113" s="14">
        <v>54.113709417078098</v>
      </c>
      <c r="N113" s="14">
        <v>52.178010766213632</v>
      </c>
      <c r="O113" s="14">
        <v>50.515573806718855</v>
      </c>
      <c r="P113" s="14">
        <v>49.053029527774356</v>
      </c>
      <c r="Q113" s="14">
        <v>47.801431302498237</v>
      </c>
      <c r="R113" s="14">
        <v>46.691761093886498</v>
      </c>
      <c r="S113" s="14">
        <v>45.719044905590067</v>
      </c>
      <c r="T113" s="14">
        <v>44.860316605363842</v>
      </c>
      <c r="U113" s="14">
        <v>44.13509461271655</v>
      </c>
      <c r="V113" s="14">
        <v>43.519704239232865</v>
      </c>
      <c r="W113" s="14">
        <v>42.963508045970372</v>
      </c>
      <c r="X113" s="14">
        <v>42.493116136869908</v>
      </c>
      <c r="Y113" s="14">
        <v>42.050979669610705</v>
      </c>
      <c r="Z113" s="14">
        <v>41.639445741213116</v>
      </c>
      <c r="AA113" s="14">
        <v>41.246569352795177</v>
      </c>
      <c r="AB113" s="14">
        <v>40.880167951971004</v>
      </c>
      <c r="AC113" s="14">
        <v>40.537536536877191</v>
      </c>
      <c r="AD113" s="14">
        <v>40.21131476385559</v>
      </c>
      <c r="AE113" s="14">
        <v>39.896540644052777</v>
      </c>
      <c r="AF113" s="14">
        <v>39.580027738513188</v>
      </c>
      <c r="AG113" s="14">
        <v>39.271643873944427</v>
      </c>
      <c r="AH113" s="14">
        <v>38.952333691414388</v>
      </c>
      <c r="AI113" s="14">
        <v>38.63805180903681</v>
      </c>
      <c r="AJ113" s="14">
        <v>38.330512144531774</v>
      </c>
      <c r="AK113" s="14">
        <v>38.031357552896594</v>
      </c>
      <c r="AL113" s="14">
        <v>37.72626744284532</v>
      </c>
      <c r="AM113" s="14">
        <v>37.422960229825392</v>
      </c>
      <c r="AN113" s="14">
        <v>37.122438390510375</v>
      </c>
      <c r="AO113" s="14">
        <v>36.821237147279575</v>
      </c>
      <c r="AP113" s="14">
        <v>36.518898399975654</v>
      </c>
      <c r="AQ113" s="14">
        <v>36.214929326263444</v>
      </c>
      <c r="AR113" s="14">
        <v>35.921200161545691</v>
      </c>
      <c r="AS113" s="14">
        <v>35.632387785493783</v>
      </c>
      <c r="AT113" s="14">
        <v>35.341821307792948</v>
      </c>
      <c r="AU113" s="14">
        <v>35.058756771818118</v>
      </c>
      <c r="AV113" s="14">
        <v>34.769847972474793</v>
      </c>
      <c r="AW113" s="14">
        <v>34.485497812544679</v>
      </c>
      <c r="AX113" s="14">
        <v>34.206089507684631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0.95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42</v>
      </c>
      <c r="S114" s="19">
        <v>40</v>
      </c>
      <c r="T114" s="19">
        <v>36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0.95</v>
      </c>
      <c r="D115" s="14"/>
      <c r="E115" s="14"/>
      <c r="F115" s="14"/>
      <c r="G115" s="14"/>
      <c r="H115" s="14"/>
      <c r="I115" s="14"/>
      <c r="J115" s="14">
        <v>1353.6808057112853</v>
      </c>
      <c r="K115" s="14">
        <v>1384.5008943094872</v>
      </c>
      <c r="L115" s="14">
        <v>1414.9750308475327</v>
      </c>
      <c r="M115" s="14">
        <v>1444.9815533232488</v>
      </c>
      <c r="N115" s="14">
        <v>1474.7775946649208</v>
      </c>
      <c r="O115" s="14">
        <v>1504.7504270066618</v>
      </c>
      <c r="P115" s="14">
        <v>1535.0696090842594</v>
      </c>
      <c r="Q115" s="14">
        <v>1565.6826416990334</v>
      </c>
      <c r="R115" s="14">
        <v>1596.3920589462753</v>
      </c>
      <c r="S115" s="14">
        <v>1627.0413530286241</v>
      </c>
      <c r="T115" s="14">
        <v>1657.5621404085362</v>
      </c>
      <c r="U115" s="14">
        <v>1687.9330134945476</v>
      </c>
      <c r="V115" s="14">
        <v>1718.1740766205944</v>
      </c>
      <c r="W115" s="14">
        <v>1748.2726523338201</v>
      </c>
      <c r="X115" s="14">
        <v>1778.1772134338958</v>
      </c>
      <c r="Y115" s="14">
        <v>1807.8496748813118</v>
      </c>
      <c r="Z115" s="14">
        <v>1837.2969633781572</v>
      </c>
      <c r="AA115" s="14">
        <v>1866.5301512778233</v>
      </c>
      <c r="AB115" s="14">
        <v>1895.5486071702189</v>
      </c>
      <c r="AC115" s="14">
        <v>1924.3554810481269</v>
      </c>
      <c r="AD115" s="14">
        <v>1952.9362703661286</v>
      </c>
      <c r="AE115" s="14">
        <v>1981.2847468708251</v>
      </c>
      <c r="AF115" s="14">
        <v>2009.4138240303782</v>
      </c>
      <c r="AG115" s="14">
        <v>2037.3275736790001</v>
      </c>
      <c r="AH115" s="14">
        <v>2065.0289558569202</v>
      </c>
      <c r="AI115" s="14">
        <v>2092.5125462612482</v>
      </c>
      <c r="AJ115" s="14">
        <v>2119.7797048469511</v>
      </c>
      <c r="AK115" s="14">
        <v>2146.8327063700785</v>
      </c>
      <c r="AL115" s="14">
        <v>2173.6731469551573</v>
      </c>
      <c r="AM115" s="14">
        <v>2200.3128176004857</v>
      </c>
      <c r="AN115" s="14">
        <v>2226.7465111860101</v>
      </c>
      <c r="AO115" s="14">
        <v>2252.9740744092842</v>
      </c>
      <c r="AP115" s="14">
        <v>2279.0016525628662</v>
      </c>
      <c r="AQ115" s="14">
        <v>2304.8202004154591</v>
      </c>
      <c r="AR115" s="14">
        <v>2330.4395353457144</v>
      </c>
      <c r="AS115" s="14">
        <v>2355.8620727539819</v>
      </c>
      <c r="AT115" s="14">
        <v>2381.0888281579992</v>
      </c>
      <c r="AU115" s="14">
        <v>2406.1205930538754</v>
      </c>
      <c r="AV115" s="14">
        <v>2430.9581457751242</v>
      </c>
      <c r="AW115" s="14">
        <v>2455.6075273614288</v>
      </c>
      <c r="AX115" s="14">
        <v>2480.0650672230031</v>
      </c>
      <c r="AZ115" s="39" t="s">
        <v>29</v>
      </c>
      <c r="BA115" s="32">
        <f>(AR115-M115)</f>
        <v>885.45798202246556</v>
      </c>
      <c r="BB115" s="32">
        <f>7*(AR115-M115)/31</f>
        <v>199.94212497281481</v>
      </c>
      <c r="BC115" s="32">
        <f>(AR115-M115)/31</f>
        <v>28.563160710402116</v>
      </c>
      <c r="BD115" s="32">
        <f>AR117-M117</f>
        <v>-113.12832715734584</v>
      </c>
      <c r="BE115" s="32">
        <f>7*(AR117-M117)/31</f>
        <v>-25.545106132303896</v>
      </c>
      <c r="BF115" s="32">
        <f>(AR117-M117)/31</f>
        <v>-3.649300876043414</v>
      </c>
      <c r="BG115" s="32">
        <f>AR117</f>
        <v>299.79121914701437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0.95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1678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0.95</v>
      </c>
      <c r="D117" s="14"/>
      <c r="E117" s="14"/>
      <c r="F117" s="14"/>
      <c r="G117" s="14"/>
      <c r="H117" s="14"/>
      <c r="I117" s="14"/>
      <c r="J117" s="14">
        <v>455.65015156981576</v>
      </c>
      <c r="K117" s="14">
        <v>440.04027102541698</v>
      </c>
      <c r="L117" s="14">
        <v>425.87629603754448</v>
      </c>
      <c r="M117" s="14">
        <v>412.91954630436021</v>
      </c>
      <c r="N117" s="14">
        <v>401.57768890466508</v>
      </c>
      <c r="O117" s="14">
        <v>392.15977923659142</v>
      </c>
      <c r="P117" s="14">
        <v>384.28412849616541</v>
      </c>
      <c r="Q117" s="14">
        <v>377.3137810760752</v>
      </c>
      <c r="R117" s="14">
        <v>371.1019082668688</v>
      </c>
      <c r="S117" s="14">
        <v>365.72669244933877</v>
      </c>
      <c r="T117" s="14">
        <v>361.1222638890265</v>
      </c>
      <c r="U117" s="14">
        <v>357.25045958325654</v>
      </c>
      <c r="V117" s="14">
        <v>354.13311162612888</v>
      </c>
      <c r="W117" s="14">
        <v>351.28059229595561</v>
      </c>
      <c r="X117" s="14">
        <v>348.35750038685768</v>
      </c>
      <c r="Y117" s="14">
        <v>345.48202676897165</v>
      </c>
      <c r="Z117" s="14">
        <v>342.75817887457447</v>
      </c>
      <c r="AA117" s="14">
        <v>340.18854627562479</v>
      </c>
      <c r="AB117" s="14">
        <v>337.75606353043713</v>
      </c>
      <c r="AC117" s="14">
        <v>335.44071687996598</v>
      </c>
      <c r="AD117" s="14">
        <v>333.0761152177717</v>
      </c>
      <c r="AE117" s="14">
        <v>330.6647868803031</v>
      </c>
      <c r="AF117" s="14">
        <v>328.26208560547894</v>
      </c>
      <c r="AG117" s="14">
        <v>325.83668340600195</v>
      </c>
      <c r="AH117" s="14">
        <v>323.41328948143774</v>
      </c>
      <c r="AI117" s="14">
        <v>321.01280184052109</v>
      </c>
      <c r="AJ117" s="14">
        <v>318.62747506573282</v>
      </c>
      <c r="AK117" s="14">
        <v>316.22498709082225</v>
      </c>
      <c r="AL117" s="14">
        <v>313.8269336605847</v>
      </c>
      <c r="AM117" s="14">
        <v>311.44565211926357</v>
      </c>
      <c r="AN117" s="14">
        <v>309.08042457925683</v>
      </c>
      <c r="AO117" s="14">
        <v>306.71660805678471</v>
      </c>
      <c r="AP117" s="14">
        <v>304.37270016777188</v>
      </c>
      <c r="AQ117" s="14">
        <v>302.07088796136583</v>
      </c>
      <c r="AR117" s="14">
        <v>299.79121914701437</v>
      </c>
      <c r="AS117" s="14">
        <v>297.5026485892808</v>
      </c>
      <c r="AT117" s="14">
        <v>295.24797394905596</v>
      </c>
      <c r="AU117" s="14">
        <v>293.01211009784947</v>
      </c>
      <c r="AV117" s="14">
        <v>290.79097263096673</v>
      </c>
      <c r="AW117" s="14">
        <v>288.60473597721477</v>
      </c>
      <c r="AX117" s="14">
        <v>286.43139204843192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0.95</v>
      </c>
      <c r="D118" s="14">
        <v>562</v>
      </c>
      <c r="E118" s="14">
        <v>525</v>
      </c>
      <c r="F118" s="14">
        <v>498</v>
      </c>
      <c r="G118" s="14">
        <v>444</v>
      </c>
      <c r="H118" s="14">
        <v>454</v>
      </c>
      <c r="I118" s="14">
        <v>465</v>
      </c>
      <c r="J118" s="14">
        <v>444</v>
      </c>
      <c r="K118" s="14">
        <v>428</v>
      </c>
      <c r="L118" s="14">
        <v>434</v>
      </c>
      <c r="M118" s="14">
        <v>396</v>
      </c>
      <c r="N118" s="14">
        <v>373</v>
      </c>
      <c r="O118" s="14">
        <v>373</v>
      </c>
      <c r="P118" s="14">
        <v>421</v>
      </c>
      <c r="Q118" s="14">
        <v>405</v>
      </c>
      <c r="R118" s="14">
        <v>383</v>
      </c>
      <c r="S118" s="14">
        <v>365</v>
      </c>
      <c r="T118" s="14">
        <v>347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84</v>
      </c>
      <c r="BK118" s="27">
        <v>538</v>
      </c>
      <c r="BL118" s="27">
        <v>178</v>
      </c>
      <c r="BM118" s="27">
        <v>2801</v>
      </c>
      <c r="BN118" s="27">
        <v>787</v>
      </c>
    </row>
    <row r="119" spans="1:66" x14ac:dyDescent="0.25">
      <c r="A119" s="7" t="s">
        <v>20</v>
      </c>
      <c r="B119" s="8" t="s">
        <v>21</v>
      </c>
      <c r="C119" s="9">
        <v>0.95</v>
      </c>
      <c r="D119" s="10"/>
      <c r="E119" s="10"/>
      <c r="F119" s="10"/>
      <c r="G119" s="10"/>
      <c r="H119" s="10"/>
      <c r="I119" s="10"/>
      <c r="J119" s="10">
        <v>283.13278390315884</v>
      </c>
      <c r="K119" s="10">
        <v>288.25970784067522</v>
      </c>
      <c r="L119" s="10">
        <v>293.37409100360168</v>
      </c>
      <c r="M119" s="10">
        <v>298.43415867545951</v>
      </c>
      <c r="N119" s="10">
        <v>303.47161358001273</v>
      </c>
      <c r="O119" s="10">
        <v>308.55551742675055</v>
      </c>
      <c r="P119" s="10">
        <v>313.68764921077315</v>
      </c>
      <c r="Q119" s="10">
        <v>318.85892815794489</v>
      </c>
      <c r="R119" s="10">
        <v>324.05527569557455</v>
      </c>
      <c r="S119" s="10">
        <v>329.26668695379044</v>
      </c>
      <c r="T119" s="10">
        <v>334.47959599191449</v>
      </c>
      <c r="U119" s="10">
        <v>339.69973593459258</v>
      </c>
      <c r="V119" s="10">
        <v>344.92307598984007</v>
      </c>
      <c r="W119" s="10">
        <v>350.13899297510306</v>
      </c>
      <c r="X119" s="10">
        <v>355.33380896370437</v>
      </c>
      <c r="Y119" s="10">
        <v>360.49614089337956</v>
      </c>
      <c r="Z119" s="10">
        <v>365.62030196111272</v>
      </c>
      <c r="AA119" s="10">
        <v>370.70760882405011</v>
      </c>
      <c r="AB119" s="10">
        <v>375.76039804682057</v>
      </c>
      <c r="AC119" s="10">
        <v>380.78349790457412</v>
      </c>
      <c r="AD119" s="10">
        <v>385.7720043771418</v>
      </c>
      <c r="AE119" s="10">
        <v>390.72110332860495</v>
      </c>
      <c r="AF119" s="10">
        <v>395.63334130419349</v>
      </c>
      <c r="AG119" s="10">
        <v>400.50884982770935</v>
      </c>
      <c r="AH119" s="10">
        <v>405.34521934544773</v>
      </c>
      <c r="AI119" s="10">
        <v>410.14279014283073</v>
      </c>
      <c r="AJ119" s="10">
        <v>414.9044527831602</v>
      </c>
      <c r="AK119" s="10">
        <v>419.6307036870561</v>
      </c>
      <c r="AL119" s="10">
        <v>424.31953573187275</v>
      </c>
      <c r="AM119" s="10">
        <v>428.97281215336096</v>
      </c>
      <c r="AN119" s="10">
        <v>433.58995737702412</v>
      </c>
      <c r="AO119" s="10">
        <v>438.17105876760172</v>
      </c>
      <c r="AP119" s="10">
        <v>442.71681863041647</v>
      </c>
      <c r="AQ119" s="10">
        <v>447.22665412574247</v>
      </c>
      <c r="AR119" s="10">
        <v>451.70148911605929</v>
      </c>
      <c r="AS119" s="10">
        <v>456.14169282573658</v>
      </c>
      <c r="AT119" s="10">
        <v>460.54753311560842</v>
      </c>
      <c r="AU119" s="10">
        <v>464.9192503133728</v>
      </c>
      <c r="AV119" s="10">
        <v>469.25708965264107</v>
      </c>
      <c r="AW119" s="10">
        <v>473.56168831846662</v>
      </c>
      <c r="AX119" s="10">
        <v>477.83291223713007</v>
      </c>
      <c r="AZ119" s="35" t="s">
        <v>30</v>
      </c>
      <c r="BA119" s="32">
        <f>(AR119-M119)</f>
        <v>153.26733044059978</v>
      </c>
      <c r="BB119" s="32">
        <f>7*(AR119-M119)/31</f>
        <v>34.608752034974138</v>
      </c>
      <c r="BC119" s="32">
        <f>(AR119-M119)/31</f>
        <v>4.9441074335677344</v>
      </c>
      <c r="BD119" s="32">
        <f>AR121-M121</f>
        <v>-22.983324847661407</v>
      </c>
      <c r="BE119" s="32">
        <f>7*(AR121-M121)/31</f>
        <v>-5.1897830301170922</v>
      </c>
      <c r="BF119" s="32">
        <f>(AR121-M121)/31</f>
        <v>-0.74139757573101317</v>
      </c>
      <c r="BG119" s="32">
        <f>AR121</f>
        <v>47.064011187629788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0.95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328</v>
      </c>
      <c r="T120" s="14">
        <v>332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0.95</v>
      </c>
      <c r="D121" s="14"/>
      <c r="E121" s="14"/>
      <c r="F121" s="14"/>
      <c r="G121" s="14"/>
      <c r="H121" s="14"/>
      <c r="I121" s="14"/>
      <c r="J121" s="14">
        <v>78.919839584603366</v>
      </c>
      <c r="K121" s="14">
        <v>75.672541497926787</v>
      </c>
      <c r="L121" s="14">
        <v>72.761347592458378</v>
      </c>
      <c r="M121" s="14">
        <v>70.047336035291195</v>
      </c>
      <c r="N121" s="14">
        <v>67.611169640450584</v>
      </c>
      <c r="O121" s="14">
        <v>65.526070761163311</v>
      </c>
      <c r="P121" s="14">
        <v>63.68541886058366</v>
      </c>
      <c r="Q121" s="14">
        <v>62.115362911219208</v>
      </c>
      <c r="R121" s="14">
        <v>60.732047926749857</v>
      </c>
      <c r="S121" s="14">
        <v>59.534679237818807</v>
      </c>
      <c r="T121" s="14">
        <v>58.465659350323115</v>
      </c>
      <c r="U121" s="14">
        <v>57.571036763037554</v>
      </c>
      <c r="V121" s="14">
        <v>56.809136057171727</v>
      </c>
      <c r="W121" s="14">
        <v>56.115906615127578</v>
      </c>
      <c r="X121" s="14">
        <v>55.534588569082942</v>
      </c>
      <c r="Y121" s="14">
        <v>54.988004933220751</v>
      </c>
      <c r="Z121" s="14">
        <v>54.480612640601336</v>
      </c>
      <c r="AA121" s="14">
        <v>53.990785055920952</v>
      </c>
      <c r="AB121" s="14">
        <v>53.534533037218829</v>
      </c>
      <c r="AC121" s="14">
        <v>53.096197562543963</v>
      </c>
      <c r="AD121" s="14">
        <v>52.678966462537005</v>
      </c>
      <c r="AE121" s="14">
        <v>52.27581206171746</v>
      </c>
      <c r="AF121" s="14">
        <v>51.869100778583942</v>
      </c>
      <c r="AG121" s="14">
        <v>51.474015411655671</v>
      </c>
      <c r="AH121" s="14">
        <v>51.062675710426682</v>
      </c>
      <c r="AI121" s="14">
        <v>50.654928511867155</v>
      </c>
      <c r="AJ121" s="14">
        <v>50.252717513255163</v>
      </c>
      <c r="AK121" s="14">
        <v>49.858278268614555</v>
      </c>
      <c r="AL121" s="14">
        <v>49.453161412915222</v>
      </c>
      <c r="AM121" s="14">
        <v>49.053645508931126</v>
      </c>
      <c r="AN121" s="14">
        <v>48.655877410540299</v>
      </c>
      <c r="AO121" s="14">
        <v>48.257251799920255</v>
      </c>
      <c r="AP121" s="14">
        <v>47.856045043350505</v>
      </c>
      <c r="AQ121" s="14">
        <v>47.454702331140112</v>
      </c>
      <c r="AR121" s="14">
        <v>47.064011187629788</v>
      </c>
      <c r="AS121" s="14">
        <v>46.677033895385705</v>
      </c>
      <c r="AT121" s="14">
        <v>46.290364885969325</v>
      </c>
      <c r="AU121" s="14">
        <v>45.913675710389384</v>
      </c>
      <c r="AV121" s="14">
        <v>45.527419694796535</v>
      </c>
      <c r="AW121" s="14">
        <v>45.147852866008265</v>
      </c>
      <c r="AX121" s="14">
        <v>44.774152863457829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0.95</v>
      </c>
      <c r="D122" s="19">
        <v>103</v>
      </c>
      <c r="E122" s="19">
        <v>84</v>
      </c>
      <c r="F122" s="19">
        <v>88</v>
      </c>
      <c r="G122" s="19">
        <v>81</v>
      </c>
      <c r="H122" s="19">
        <v>87</v>
      </c>
      <c r="I122" s="19">
        <v>83</v>
      </c>
      <c r="J122" s="19">
        <v>82</v>
      </c>
      <c r="K122" s="19">
        <v>77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52</v>
      </c>
      <c r="T122" s="19">
        <v>49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3243-ABEF-4DF7-A596-C858482895D8}">
  <sheetPr>
    <tabColor rgb="FFFF0000"/>
  </sheetPr>
  <dimension ref="A1:BN130"/>
  <sheetViews>
    <sheetView showGridLines="0" tabSelected="1" zoomScale="60" zoomScaleNormal="60" workbookViewId="0">
      <pane xSplit="3" ySplit="2" topLeftCell="O3" activePane="bottomRight" state="frozen"/>
      <selection activeCell="BH27" sqref="BH27"/>
      <selection pane="topRight" activeCell="BH27" sqref="BH27"/>
      <selection pane="bottomLeft" activeCell="BH27" sqref="BH27"/>
      <selection pane="bottomRight" activeCell="BI3" sqref="BI3:BN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0" width="12.5703125" style="20" customWidth="1"/>
    <col min="51" max="51" width="9.140625" style="1"/>
    <col min="52" max="52" width="16.5703125" style="1" customWidth="1"/>
    <col min="53" max="55" width="16.42578125" style="1" customWidth="1"/>
    <col min="56" max="56" width="23.42578125" style="1" customWidth="1"/>
    <col min="57" max="57" width="21.5703125" style="1" customWidth="1"/>
    <col min="58" max="59" width="22.42578125" style="1" customWidth="1"/>
    <col min="60" max="60" width="9.140625" style="1"/>
    <col min="61" max="61" width="11.5703125" customWidth="1"/>
    <col min="62" max="62" width="10.85546875" customWidth="1"/>
    <col min="63" max="63" width="10.42578125" customWidth="1"/>
    <col min="64" max="64" width="12" customWidth="1"/>
    <col min="65" max="65" width="13" customWidth="1"/>
    <col min="66" max="66" width="13.140625" customWidth="1"/>
    <col min="67" max="16384" width="9.140625" style="1"/>
  </cols>
  <sheetData>
    <row r="1" spans="1:66" ht="18.600000000000001" customHeight="1" x14ac:dyDescent="0.25"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Z1" s="41" t="s">
        <v>39</v>
      </c>
      <c r="BA1" s="41"/>
      <c r="BB1" s="41"/>
      <c r="BC1" s="41"/>
      <c r="BD1" s="41"/>
      <c r="BE1" s="41"/>
      <c r="BF1" s="41"/>
      <c r="BG1" s="24"/>
      <c r="BI1" s="42" t="s">
        <v>23</v>
      </c>
      <c r="BJ1" s="42"/>
      <c r="BK1" s="42"/>
      <c r="BL1" s="42"/>
      <c r="BM1" s="42"/>
      <c r="BN1" s="42"/>
    </row>
    <row r="2" spans="1:66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44307</v>
      </c>
      <c r="E2" s="3">
        <v>44308</v>
      </c>
      <c r="F2" s="3">
        <v>44309</v>
      </c>
      <c r="G2" s="3">
        <v>44310</v>
      </c>
      <c r="H2" s="3">
        <v>44311</v>
      </c>
      <c r="I2" s="3">
        <v>44312</v>
      </c>
      <c r="J2" s="3">
        <v>44313</v>
      </c>
      <c r="K2" s="3">
        <v>44314</v>
      </c>
      <c r="L2" s="3">
        <v>44315</v>
      </c>
      <c r="M2" s="3">
        <v>44316</v>
      </c>
      <c r="N2" s="3">
        <v>44317</v>
      </c>
      <c r="O2" s="3">
        <v>44318</v>
      </c>
      <c r="P2" s="3">
        <v>44319</v>
      </c>
      <c r="Q2" s="3">
        <v>44320</v>
      </c>
      <c r="R2" s="3">
        <v>44321</v>
      </c>
      <c r="S2" s="3">
        <v>44322</v>
      </c>
      <c r="T2" s="3">
        <v>44323</v>
      </c>
      <c r="U2" s="3">
        <v>44324</v>
      </c>
      <c r="V2" s="3">
        <v>44325</v>
      </c>
      <c r="W2" s="3">
        <v>44326</v>
      </c>
      <c r="X2" s="3">
        <v>44327</v>
      </c>
      <c r="Y2" s="3">
        <v>44328</v>
      </c>
      <c r="Z2" s="3">
        <v>44329</v>
      </c>
      <c r="AA2" s="3">
        <v>44330</v>
      </c>
      <c r="AB2" s="3">
        <v>44331</v>
      </c>
      <c r="AC2" s="3">
        <v>44332</v>
      </c>
      <c r="AD2" s="3">
        <v>44333</v>
      </c>
      <c r="AE2" s="3">
        <v>44334</v>
      </c>
      <c r="AF2" s="3">
        <v>44335</v>
      </c>
      <c r="AG2" s="3">
        <v>44336</v>
      </c>
      <c r="AH2" s="3">
        <v>44337</v>
      </c>
      <c r="AI2" s="3">
        <v>44338</v>
      </c>
      <c r="AJ2" s="3">
        <v>44339</v>
      </c>
      <c r="AK2" s="3">
        <v>44340</v>
      </c>
      <c r="AL2" s="3">
        <v>44341</v>
      </c>
      <c r="AM2" s="3">
        <v>44342</v>
      </c>
      <c r="AN2" s="3">
        <v>44343</v>
      </c>
      <c r="AO2" s="3">
        <v>44344</v>
      </c>
      <c r="AP2" s="3">
        <v>44345</v>
      </c>
      <c r="AQ2" s="3">
        <v>44346</v>
      </c>
      <c r="AR2" s="3">
        <v>44347</v>
      </c>
      <c r="AS2" s="3">
        <v>44348</v>
      </c>
      <c r="AT2" s="3">
        <v>44349</v>
      </c>
      <c r="AU2" s="3">
        <v>44350</v>
      </c>
      <c r="AV2" s="3">
        <v>44351</v>
      </c>
      <c r="AW2" s="3">
        <v>44352</v>
      </c>
      <c r="AX2" s="3">
        <v>44353</v>
      </c>
      <c r="AY2" s="3"/>
      <c r="AZ2" s="5" t="s">
        <v>38</v>
      </c>
      <c r="BA2" s="5" t="s">
        <v>31</v>
      </c>
      <c r="BB2" s="5" t="s">
        <v>32</v>
      </c>
      <c r="BC2" s="5" t="s">
        <v>33</v>
      </c>
      <c r="BD2" s="22" t="s">
        <v>34</v>
      </c>
      <c r="BE2" s="22" t="s">
        <v>35</v>
      </c>
      <c r="BF2" s="22" t="s">
        <v>36</v>
      </c>
      <c r="BG2" s="23" t="s">
        <v>40</v>
      </c>
      <c r="BI2" s="21" t="s">
        <v>24</v>
      </c>
      <c r="BJ2" s="21" t="s">
        <v>25</v>
      </c>
      <c r="BK2" s="21" t="s">
        <v>26</v>
      </c>
      <c r="BL2" s="21" t="s">
        <v>37</v>
      </c>
      <c r="BM2" s="21" t="s">
        <v>27</v>
      </c>
      <c r="BN2" s="21" t="s">
        <v>28</v>
      </c>
    </row>
    <row r="3" spans="1:66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>
        <v>9765.0123040214166</v>
      </c>
      <c r="K3" s="10">
        <v>9994.8290249462079</v>
      </c>
      <c r="L3" s="10">
        <v>10226.083768268865</v>
      </c>
      <c r="M3" s="10">
        <v>10456.710993667344</v>
      </c>
      <c r="N3" s="10">
        <v>10690.169921287867</v>
      </c>
      <c r="O3" s="10">
        <v>10930.504166512765</v>
      </c>
      <c r="P3" s="10">
        <v>11179.827420813825</v>
      </c>
      <c r="Q3" s="10">
        <v>11438.360213308159</v>
      </c>
      <c r="R3" s="10">
        <v>11703.414305543622</v>
      </c>
      <c r="S3" s="10">
        <v>11973.562921247772</v>
      </c>
      <c r="T3" s="10">
        <v>12248.794875447828</v>
      </c>
      <c r="U3" s="10">
        <v>12530.067319343689</v>
      </c>
      <c r="V3" s="10">
        <v>12817.808535609744</v>
      </c>
      <c r="W3" s="10">
        <v>13111.709745080712</v>
      </c>
      <c r="X3" s="10">
        <v>13411.08043241116</v>
      </c>
      <c r="Y3" s="10">
        <v>13715.539035818772</v>
      </c>
      <c r="Z3" s="10">
        <v>14025.521325274021</v>
      </c>
      <c r="AA3" s="10">
        <v>14341.507790228192</v>
      </c>
      <c r="AB3" s="10">
        <v>14663.684670266455</v>
      </c>
      <c r="AC3" s="10">
        <v>14991.908399112079</v>
      </c>
      <c r="AD3" s="10">
        <v>15326.008939375992</v>
      </c>
      <c r="AE3" s="10">
        <v>15665.960679669181</v>
      </c>
      <c r="AF3" s="10">
        <v>16012.107728322546</v>
      </c>
      <c r="AG3" s="10">
        <v>16364.780735989043</v>
      </c>
      <c r="AH3" s="10">
        <v>16724.05547304613</v>
      </c>
      <c r="AI3" s="10">
        <v>17089.900186285537</v>
      </c>
      <c r="AJ3" s="10">
        <v>17462.279302343864</v>
      </c>
      <c r="AK3" s="10">
        <v>17841.345750811837</v>
      </c>
      <c r="AL3" s="10">
        <v>18227.320281541142</v>
      </c>
      <c r="AM3" s="10">
        <v>18620.433020141143</v>
      </c>
      <c r="AN3" s="10">
        <v>19020.748425649974</v>
      </c>
      <c r="AO3" s="10">
        <v>19428.318579486651</v>
      </c>
      <c r="AP3" s="10">
        <v>19843.230664868737</v>
      </c>
      <c r="AQ3" s="10">
        <v>20265.65388147335</v>
      </c>
      <c r="AR3" s="10">
        <v>20695.736995889631</v>
      </c>
      <c r="AS3" s="10">
        <v>21133.626441979512</v>
      </c>
      <c r="AT3" s="10">
        <v>21579.468759872347</v>
      </c>
      <c r="AU3" s="10">
        <v>22033.372238679665</v>
      </c>
      <c r="AV3" s="10">
        <v>22495.477034955846</v>
      </c>
      <c r="AW3" s="10">
        <v>22965.929919538772</v>
      </c>
      <c r="AX3" s="10">
        <v>23444.879893062403</v>
      </c>
      <c r="AZ3" s="35" t="s">
        <v>29</v>
      </c>
      <c r="BA3" s="32">
        <f>(AR3-M3)</f>
        <v>10239.026002222286</v>
      </c>
      <c r="BB3" s="32">
        <f>7*(AR3-M3)/31</f>
        <v>2312.0381295340644</v>
      </c>
      <c r="BC3" s="32">
        <f>(AR3-M3)/31</f>
        <v>330.29116136200923</v>
      </c>
      <c r="BD3" s="32">
        <f>AR5-M5</f>
        <v>1203.6898401493518</v>
      </c>
      <c r="BE3" s="32">
        <f>7*(AR5-M5)/31</f>
        <v>271.80093164662782</v>
      </c>
      <c r="BF3" s="32">
        <f>(AR5-M5)/31</f>
        <v>38.828704520946829</v>
      </c>
      <c r="BG3" s="32">
        <f>AR5</f>
        <v>4173.1916983224719</v>
      </c>
      <c r="BI3" s="25"/>
      <c r="BJ3" s="25"/>
      <c r="BK3" s="25"/>
      <c r="BL3" s="25"/>
      <c r="BM3" s="25"/>
      <c r="BN3" s="25"/>
    </row>
    <row r="4" spans="1:66" x14ac:dyDescent="0.25">
      <c r="A4" s="11"/>
      <c r="B4" s="12" t="s">
        <v>5</v>
      </c>
      <c r="C4" s="13">
        <v>1.1000000000000001</v>
      </c>
      <c r="D4" s="14">
        <v>8451</v>
      </c>
      <c r="E4" s="14">
        <v>8713</v>
      </c>
      <c r="F4" s="14">
        <v>8966</v>
      </c>
      <c r="G4" s="14">
        <v>9131</v>
      </c>
      <c r="H4" s="14">
        <v>9299</v>
      </c>
      <c r="I4" s="14">
        <v>9561</v>
      </c>
      <c r="J4" s="14">
        <v>9811</v>
      </c>
      <c r="K4" s="14">
        <v>10041</v>
      </c>
      <c r="L4" s="14">
        <v>10284</v>
      </c>
      <c r="M4" s="14">
        <v>10482</v>
      </c>
      <c r="N4" s="14">
        <v>10640</v>
      </c>
      <c r="O4" s="14">
        <v>10786</v>
      </c>
      <c r="P4" s="14">
        <v>11037</v>
      </c>
      <c r="Q4" s="14">
        <v>11207</v>
      </c>
      <c r="R4" s="14">
        <v>11383</v>
      </c>
      <c r="S4" s="14">
        <v>11546</v>
      </c>
      <c r="T4" s="14">
        <v>11697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Z4" s="36"/>
      <c r="BA4" s="33"/>
      <c r="BB4" s="33"/>
      <c r="BC4" s="33"/>
      <c r="BD4" s="33"/>
      <c r="BE4" s="33"/>
      <c r="BF4" s="33"/>
      <c r="BG4" s="33"/>
      <c r="BI4" s="26"/>
      <c r="BJ4" s="26"/>
      <c r="BK4" s="26"/>
      <c r="BL4" s="26"/>
      <c r="BM4" s="26"/>
      <c r="BN4" s="26"/>
    </row>
    <row r="5" spans="1:66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>
        <v>3222.1707913463342</v>
      </c>
      <c r="K5" s="14">
        <v>3125.4283100203825</v>
      </c>
      <c r="L5" s="14">
        <v>3042.2437864108988</v>
      </c>
      <c r="M5" s="14">
        <v>2969.5018581731201</v>
      </c>
      <c r="N5" s="14">
        <v>2911.4812322676216</v>
      </c>
      <c r="O5" s="14">
        <v>2871.339539474433</v>
      </c>
      <c r="P5" s="14">
        <v>2847.0529841615871</v>
      </c>
      <c r="Q5" s="14">
        <v>2834.3556205041832</v>
      </c>
      <c r="R5" s="14">
        <v>2830.4913742047092</v>
      </c>
      <c r="S5" s="14">
        <v>2835.3010943498148</v>
      </c>
      <c r="T5" s="14">
        <v>2848.5369957072317</v>
      </c>
      <c r="U5" s="14">
        <v>2870.7619704671606</v>
      </c>
      <c r="V5" s="14">
        <v>2902.0864150429261</v>
      </c>
      <c r="W5" s="14">
        <v>2938.524473629835</v>
      </c>
      <c r="X5" s="14">
        <v>2976.9625425199083</v>
      </c>
      <c r="Y5" s="14">
        <v>3017.7287040895981</v>
      </c>
      <c r="Z5" s="14">
        <v>3061.6042920729687</v>
      </c>
      <c r="AA5" s="14">
        <v>3108.9283917721891</v>
      </c>
      <c r="AB5" s="14">
        <v>3159.5629833051698</v>
      </c>
      <c r="AC5" s="14">
        <v>3212.9497331765406</v>
      </c>
      <c r="AD5" s="14">
        <v>3267.595491349075</v>
      </c>
      <c r="AE5" s="14">
        <v>3323.2689697751598</v>
      </c>
      <c r="AF5" s="14">
        <v>3380.4124917273193</v>
      </c>
      <c r="AG5" s="14">
        <v>3438.98718075327</v>
      </c>
      <c r="AH5" s="14">
        <v>3499.1108639020872</v>
      </c>
      <c r="AI5" s="14">
        <v>3560.7872154934976</v>
      </c>
      <c r="AJ5" s="14">
        <v>3623.7314480485215</v>
      </c>
      <c r="AK5" s="14">
        <v>3687.7248521434472</v>
      </c>
      <c r="AL5" s="14">
        <v>3752.9974566562996</v>
      </c>
      <c r="AM5" s="14">
        <v>3819.6694574650669</v>
      </c>
      <c r="AN5" s="14">
        <v>3887.7374702383822</v>
      </c>
      <c r="AO5" s="14">
        <v>3957.0298273832095</v>
      </c>
      <c r="AP5" s="14">
        <v>4027.6014986188788</v>
      </c>
      <c r="AQ5" s="14">
        <v>4099.7109481037551</v>
      </c>
      <c r="AR5" s="14">
        <v>4173.1916983224719</v>
      </c>
      <c r="AS5" s="14">
        <v>4247.8763792975351</v>
      </c>
      <c r="AT5" s="14">
        <v>4324.070392963491</v>
      </c>
      <c r="AU5" s="14">
        <v>4401.6512984859182</v>
      </c>
      <c r="AV5" s="14">
        <v>4480.6192150580655</v>
      </c>
      <c r="AW5" s="14">
        <v>4561.0931967921961</v>
      </c>
      <c r="AX5" s="14">
        <v>4642.9902950512314</v>
      </c>
      <c r="AZ5" s="36"/>
      <c r="BA5" s="33"/>
      <c r="BB5" s="33"/>
      <c r="BC5" s="33"/>
      <c r="BD5" s="33"/>
      <c r="BE5" s="33"/>
      <c r="BF5" s="33"/>
      <c r="BG5" s="33"/>
      <c r="BI5" s="26"/>
      <c r="BJ5" s="26"/>
      <c r="BK5" s="26"/>
      <c r="BL5" s="26"/>
      <c r="BM5" s="26"/>
      <c r="BN5" s="26"/>
    </row>
    <row r="6" spans="1:66" x14ac:dyDescent="0.25">
      <c r="A6" s="11"/>
      <c r="B6" s="12" t="s">
        <v>5</v>
      </c>
      <c r="C6" s="13">
        <v>1.1000000000000001</v>
      </c>
      <c r="D6" s="14">
        <v>3972</v>
      </c>
      <c r="E6" s="14">
        <v>3740</v>
      </c>
      <c r="F6" s="14">
        <v>3529</v>
      </c>
      <c r="G6" s="14">
        <v>3178</v>
      </c>
      <c r="H6" s="14">
        <v>3177</v>
      </c>
      <c r="I6" s="14">
        <v>3328</v>
      </c>
      <c r="J6" s="14">
        <v>3159</v>
      </c>
      <c r="K6" s="14">
        <v>3014</v>
      </c>
      <c r="L6" s="14">
        <v>2849</v>
      </c>
      <c r="M6" s="14">
        <v>2689</v>
      </c>
      <c r="N6" s="14">
        <v>2487</v>
      </c>
      <c r="O6" s="14">
        <v>2514</v>
      </c>
      <c r="P6" s="14">
        <v>2712</v>
      </c>
      <c r="Q6" s="14">
        <v>2542</v>
      </c>
      <c r="R6" s="14">
        <v>2354</v>
      </c>
      <c r="S6" s="14">
        <v>2226</v>
      </c>
      <c r="T6" s="14">
        <v>2131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Z6" s="40"/>
      <c r="BA6" s="34"/>
      <c r="BB6" s="34"/>
      <c r="BC6" s="34"/>
      <c r="BD6" s="34"/>
      <c r="BE6" s="34"/>
      <c r="BF6" s="34"/>
      <c r="BG6" s="34"/>
      <c r="BI6" s="27">
        <v>2289</v>
      </c>
      <c r="BJ6" s="27">
        <v>650</v>
      </c>
      <c r="BK6" s="27">
        <v>3964</v>
      </c>
      <c r="BL6" s="27">
        <v>1593</v>
      </c>
      <c r="BM6" s="27">
        <v>22653</v>
      </c>
      <c r="BN6" s="27">
        <v>6402</v>
      </c>
    </row>
    <row r="7" spans="1:66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>
        <v>2368.1784339532696</v>
      </c>
      <c r="K7" s="10">
        <v>2416.0411113116097</v>
      </c>
      <c r="L7" s="10">
        <v>2464.4494793800732</v>
      </c>
      <c r="M7" s="10">
        <v>2512.9698694344806</v>
      </c>
      <c r="N7" s="10">
        <v>2562.0821780276001</v>
      </c>
      <c r="O7" s="10">
        <v>2612.5740070490156</v>
      </c>
      <c r="P7" s="10">
        <v>2664.6392429900588</v>
      </c>
      <c r="Q7" s="10">
        <v>2718.3382110369384</v>
      </c>
      <c r="R7" s="10">
        <v>2773.455575843187</v>
      </c>
      <c r="S7" s="10">
        <v>2829.9045521303797</v>
      </c>
      <c r="T7" s="10">
        <v>2887.6488988146448</v>
      </c>
      <c r="U7" s="10">
        <v>2946.8692165670946</v>
      </c>
      <c r="V7" s="10">
        <v>3007.604176275303</v>
      </c>
      <c r="W7" s="10">
        <v>3069.7644301025957</v>
      </c>
      <c r="X7" s="10">
        <v>3133.2145841665806</v>
      </c>
      <c r="Y7" s="10">
        <v>3197.8479726877558</v>
      </c>
      <c r="Z7" s="10">
        <v>3263.6632126686145</v>
      </c>
      <c r="AA7" s="10">
        <v>3330.7284089775749</v>
      </c>
      <c r="AB7" s="10">
        <v>3399.0982479522227</v>
      </c>
      <c r="AC7" s="10">
        <v>3468.820941897784</v>
      </c>
      <c r="AD7" s="10">
        <v>3539.8581347712279</v>
      </c>
      <c r="AE7" s="10">
        <v>3612.1694782831528</v>
      </c>
      <c r="AF7" s="10">
        <v>3685.8107870523781</v>
      </c>
      <c r="AG7" s="10">
        <v>3760.8293768090934</v>
      </c>
      <c r="AH7" s="10">
        <v>3837.2251239650705</v>
      </c>
      <c r="AI7" s="10">
        <v>3915.0130837825704</v>
      </c>
      <c r="AJ7" s="10">
        <v>3994.2261444595242</v>
      </c>
      <c r="AK7" s="10">
        <v>4074.8939483928516</v>
      </c>
      <c r="AL7" s="10">
        <v>4157.029318215802</v>
      </c>
      <c r="AM7" s="10">
        <v>4240.6748296268779</v>
      </c>
      <c r="AN7" s="10">
        <v>4325.8498042995907</v>
      </c>
      <c r="AO7" s="10">
        <v>4412.5733050378494</v>
      </c>
      <c r="AP7" s="10">
        <v>4500.8677925064167</v>
      </c>
      <c r="AQ7" s="10">
        <v>4590.7637693438082</v>
      </c>
      <c r="AR7" s="10">
        <v>4682.2909072953516</v>
      </c>
      <c r="AS7" s="10">
        <v>4775.4795570511305</v>
      </c>
      <c r="AT7" s="10">
        <v>4870.3599036133437</v>
      </c>
      <c r="AU7" s="10">
        <v>4966.9588480136281</v>
      </c>
      <c r="AV7" s="10">
        <v>5065.306169739808</v>
      </c>
      <c r="AW7" s="10">
        <v>5165.43278283162</v>
      </c>
      <c r="AX7" s="10">
        <v>5267.3699077709407</v>
      </c>
      <c r="AZ7" s="35" t="s">
        <v>30</v>
      </c>
      <c r="BA7" s="32">
        <f>(AR7-M7)</f>
        <v>2169.321037860871</v>
      </c>
      <c r="BB7" s="32">
        <f>7*(AR7-M7)/31</f>
        <v>489.84668596858376</v>
      </c>
      <c r="BC7" s="32">
        <f>(AR7-M7)/31</f>
        <v>69.978097995511973</v>
      </c>
      <c r="BD7" s="32">
        <f>AR9-M9</f>
        <v>167.42266292394152</v>
      </c>
      <c r="BE7" s="32">
        <f>7*(AR9-M9)/31</f>
        <v>37.805117434438408</v>
      </c>
      <c r="BF7" s="32">
        <f>(AR9-M9)/31</f>
        <v>5.4007310620626292</v>
      </c>
      <c r="BG7" s="32">
        <f>AR9</f>
        <v>807.01342494085065</v>
      </c>
      <c r="BI7" s="26"/>
      <c r="BJ7" s="26"/>
      <c r="BK7" s="26"/>
      <c r="BL7" s="26"/>
      <c r="BM7" s="26"/>
      <c r="BN7" s="26"/>
    </row>
    <row r="8" spans="1:66" x14ac:dyDescent="0.25">
      <c r="A8" s="11"/>
      <c r="B8" s="12" t="s">
        <v>5</v>
      </c>
      <c r="C8" s="13">
        <v>1.1000000000000001</v>
      </c>
      <c r="D8" s="14">
        <v>2040</v>
      </c>
      <c r="E8" s="14">
        <v>2112</v>
      </c>
      <c r="F8" s="14">
        <v>2173</v>
      </c>
      <c r="G8" s="14">
        <v>2216</v>
      </c>
      <c r="H8" s="14">
        <v>2269</v>
      </c>
      <c r="I8" s="14">
        <v>2320</v>
      </c>
      <c r="J8" s="14">
        <v>2373</v>
      </c>
      <c r="K8" s="14">
        <v>2443</v>
      </c>
      <c r="L8" s="14">
        <v>2490</v>
      </c>
      <c r="M8" s="14">
        <v>2537</v>
      </c>
      <c r="N8" s="14">
        <v>2569</v>
      </c>
      <c r="O8" s="14">
        <v>2614</v>
      </c>
      <c r="P8" s="14">
        <v>2658</v>
      </c>
      <c r="Q8" s="14">
        <v>2708</v>
      </c>
      <c r="R8" s="14">
        <v>2751</v>
      </c>
      <c r="S8" s="14">
        <v>2782</v>
      </c>
      <c r="T8" s="14">
        <v>2811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Z8" s="36"/>
      <c r="BA8" s="33"/>
      <c r="BB8" s="33"/>
      <c r="BC8" s="33"/>
      <c r="BD8" s="33"/>
      <c r="BE8" s="33"/>
      <c r="BF8" s="33"/>
      <c r="BG8" s="33"/>
      <c r="BI8" s="26"/>
      <c r="BJ8" s="26"/>
      <c r="BK8" s="26"/>
      <c r="BL8" s="26"/>
      <c r="BM8" s="26"/>
      <c r="BN8" s="26"/>
    </row>
    <row r="9" spans="1:66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>
        <v>714.35551028016948</v>
      </c>
      <c r="K9" s="14">
        <v>686.30542546746562</v>
      </c>
      <c r="L9" s="14">
        <v>661.81084767735422</v>
      </c>
      <c r="M9" s="14">
        <v>639.59076201690914</v>
      </c>
      <c r="N9" s="14">
        <v>620.49756084384876</v>
      </c>
      <c r="O9" s="14">
        <v>605.29705277523442</v>
      </c>
      <c r="P9" s="14">
        <v>593.17836949586479</v>
      </c>
      <c r="Q9" s="14">
        <v>584.41767045124209</v>
      </c>
      <c r="R9" s="14">
        <v>578.09142052422317</v>
      </c>
      <c r="S9" s="14">
        <v>574.11055969810525</v>
      </c>
      <c r="T9" s="14">
        <v>572.0360736605345</v>
      </c>
      <c r="U9" s="14">
        <v>572.30479892600772</v>
      </c>
      <c r="V9" s="14">
        <v>574.56324362337398</v>
      </c>
      <c r="W9" s="14">
        <v>578.16898907789653</v>
      </c>
      <c r="X9" s="14">
        <v>583.40778683899225</v>
      </c>
      <c r="Y9" s="14">
        <v>589.52242146060667</v>
      </c>
      <c r="Z9" s="14">
        <v>596.5400495154687</v>
      </c>
      <c r="AA9" s="14">
        <v>604.27542563106101</v>
      </c>
      <c r="AB9" s="14">
        <v>612.84244856221346</v>
      </c>
      <c r="AC9" s="14">
        <v>622.07259509710343</v>
      </c>
      <c r="AD9" s="14">
        <v>631.92087585583999</v>
      </c>
      <c r="AE9" s="14">
        <v>642.28204307295368</v>
      </c>
      <c r="AF9" s="14">
        <v>652.98900849198481</v>
      </c>
      <c r="AG9" s="14">
        <v>664.17476305530238</v>
      </c>
      <c r="AH9" s="14">
        <v>675.57419591293683</v>
      </c>
      <c r="AI9" s="14">
        <v>687.34326984775601</v>
      </c>
      <c r="AJ9" s="14">
        <v>699.46986595100611</v>
      </c>
      <c r="AK9" s="14">
        <v>711.96553770726246</v>
      </c>
      <c r="AL9" s="14">
        <v>724.66444335595486</v>
      </c>
      <c r="AM9" s="14">
        <v>737.69438135591508</v>
      </c>
      <c r="AN9" s="14">
        <v>751.02528159227018</v>
      </c>
      <c r="AO9" s="14">
        <v>764.61935004944417</v>
      </c>
      <c r="AP9" s="14">
        <v>778.45323301121505</v>
      </c>
      <c r="AQ9" s="14">
        <v>792.55051275229448</v>
      </c>
      <c r="AR9" s="14">
        <v>807.01342494085065</v>
      </c>
      <c r="AS9" s="14">
        <v>821.78071644483441</v>
      </c>
      <c r="AT9" s="14">
        <v>836.8116009712827</v>
      </c>
      <c r="AU9" s="14">
        <v>852.19736692510378</v>
      </c>
      <c r="AV9" s="14">
        <v>867.76851587142414</v>
      </c>
      <c r="AW9" s="14">
        <v>883.66419674704127</v>
      </c>
      <c r="AX9" s="14">
        <v>899.88712292154821</v>
      </c>
      <c r="AZ9" s="36"/>
      <c r="BA9" s="33"/>
      <c r="BB9" s="33"/>
      <c r="BC9" s="33"/>
      <c r="BD9" s="33"/>
      <c r="BE9" s="33"/>
      <c r="BF9" s="33"/>
      <c r="BG9" s="33"/>
      <c r="BI9" s="26"/>
      <c r="BJ9" s="26"/>
      <c r="BK9" s="26"/>
      <c r="BL9" s="26"/>
      <c r="BM9" s="26"/>
      <c r="BN9" s="26"/>
    </row>
    <row r="10" spans="1:66" ht="15.75" thickBot="1" x14ac:dyDescent="0.3">
      <c r="A10" s="16"/>
      <c r="B10" s="17" t="s">
        <v>5</v>
      </c>
      <c r="C10" s="18">
        <v>1.1000000000000001</v>
      </c>
      <c r="D10" s="19">
        <v>912</v>
      </c>
      <c r="E10" s="19">
        <v>837</v>
      </c>
      <c r="F10" s="19">
        <v>790</v>
      </c>
      <c r="G10" s="19">
        <v>754</v>
      </c>
      <c r="H10" s="19">
        <v>764</v>
      </c>
      <c r="I10" s="19">
        <v>742</v>
      </c>
      <c r="J10" s="19">
        <v>716</v>
      </c>
      <c r="K10" s="19">
        <v>691</v>
      </c>
      <c r="L10" s="19">
        <v>640</v>
      </c>
      <c r="M10" s="19">
        <v>581</v>
      </c>
      <c r="N10" s="19">
        <v>560</v>
      </c>
      <c r="O10" s="19">
        <v>566</v>
      </c>
      <c r="P10" s="19">
        <v>572</v>
      </c>
      <c r="Q10" s="19">
        <v>548</v>
      </c>
      <c r="R10" s="19">
        <v>498</v>
      </c>
      <c r="S10" s="19">
        <v>468</v>
      </c>
      <c r="T10" s="19">
        <v>445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Z10" s="37"/>
      <c r="BA10" s="38"/>
      <c r="BB10" s="38"/>
      <c r="BC10" s="38"/>
      <c r="BD10" s="38"/>
      <c r="BE10" s="38"/>
      <c r="BF10" s="38"/>
      <c r="BG10" s="38"/>
      <c r="BI10" s="28"/>
      <c r="BJ10" s="28"/>
      <c r="BK10" s="28"/>
      <c r="BL10" s="28"/>
      <c r="BM10" s="28"/>
      <c r="BN10" s="28"/>
    </row>
    <row r="11" spans="1:66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>
        <v>1061.4920589707835</v>
      </c>
      <c r="K11" s="14">
        <v>1087.7497175128412</v>
      </c>
      <c r="L11" s="14">
        <v>1114.1577459306297</v>
      </c>
      <c r="M11" s="14">
        <v>1140.4870937292458</v>
      </c>
      <c r="N11" s="14">
        <v>1167.1421227348158</v>
      </c>
      <c r="O11" s="14">
        <v>1194.5908337160292</v>
      </c>
      <c r="P11" s="14">
        <v>1223.0811514071177</v>
      </c>
      <c r="Q11" s="14">
        <v>1252.6386378110278</v>
      </c>
      <c r="R11" s="14">
        <v>1282.9562597081274</v>
      </c>
      <c r="S11" s="14">
        <v>1313.8664129697561</v>
      </c>
      <c r="T11" s="14">
        <v>1345.3624546255321</v>
      </c>
      <c r="U11" s="14">
        <v>1377.5499607370007</v>
      </c>
      <c r="V11" s="14">
        <v>1410.4773633607685</v>
      </c>
      <c r="W11" s="14">
        <v>1444.1103801311401</v>
      </c>
      <c r="X11" s="14">
        <v>1478.3704983313783</v>
      </c>
      <c r="Y11" s="14">
        <v>1513.2144210743322</v>
      </c>
      <c r="Z11" s="14">
        <v>1548.6911977571676</v>
      </c>
      <c r="AA11" s="14">
        <v>1584.8546539470763</v>
      </c>
      <c r="AB11" s="14">
        <v>1621.7256600916955</v>
      </c>
      <c r="AC11" s="14">
        <v>1659.2889927710405</v>
      </c>
      <c r="AD11" s="14">
        <v>1697.5261655032755</v>
      </c>
      <c r="AE11" s="14">
        <v>1736.4335907672289</v>
      </c>
      <c r="AF11" s="14">
        <v>1776.0500689507658</v>
      </c>
      <c r="AG11" s="14">
        <v>1816.4131439203456</v>
      </c>
      <c r="AH11" s="14">
        <v>1857.531269827406</v>
      </c>
      <c r="AI11" s="14">
        <v>1899.4012593119019</v>
      </c>
      <c r="AJ11" s="14">
        <v>1942.0196345729678</v>
      </c>
      <c r="AK11" s="14">
        <v>1985.4039033293661</v>
      </c>
      <c r="AL11" s="14">
        <v>2029.5788763681498</v>
      </c>
      <c r="AM11" s="14">
        <v>2074.5707795551198</v>
      </c>
      <c r="AN11" s="14">
        <v>2120.3869922781159</v>
      </c>
      <c r="AO11" s="14">
        <v>2167.0335816343395</v>
      </c>
      <c r="AP11" s="14">
        <v>2214.5205983442183</v>
      </c>
      <c r="AQ11" s="14">
        <v>2262.8673218161398</v>
      </c>
      <c r="AR11" s="14">
        <v>2312.0907476867833</v>
      </c>
      <c r="AS11" s="14">
        <v>2362.2076216308069</v>
      </c>
      <c r="AT11" s="14">
        <v>2413.2346956715255</v>
      </c>
      <c r="AU11" s="14">
        <v>2465.1844259942445</v>
      </c>
      <c r="AV11" s="14">
        <v>2518.0728589558585</v>
      </c>
      <c r="AW11" s="14">
        <v>2571.9167835369062</v>
      </c>
      <c r="AX11" s="14">
        <v>2626.7332469483522</v>
      </c>
      <c r="AZ11" s="39" t="s">
        <v>29</v>
      </c>
      <c r="BA11" s="32">
        <f>(AR11-M11)</f>
        <v>1171.6036539575375</v>
      </c>
      <c r="BB11" s="32">
        <f>7*(AR11-M11)/31</f>
        <v>264.55566379686331</v>
      </c>
      <c r="BC11" s="32">
        <f>(AR11-M11)/31</f>
        <v>37.793666256694756</v>
      </c>
      <c r="BD11" s="32">
        <f>AR13-M13</f>
        <v>137.34437089483202</v>
      </c>
      <c r="BE11" s="32">
        <f>7*(AR13-M13)/31</f>
        <v>31.013245040768521</v>
      </c>
      <c r="BF11" s="32">
        <f>(AR13-M13)/31</f>
        <v>4.4304635772526462</v>
      </c>
      <c r="BG11" s="32">
        <f>AR13</f>
        <v>473.57063792741326</v>
      </c>
      <c r="BI11" s="26"/>
      <c r="BJ11" s="26"/>
      <c r="BK11" s="26"/>
      <c r="BL11" s="26"/>
      <c r="BM11" s="26"/>
      <c r="BN11" s="26"/>
    </row>
    <row r="12" spans="1:66" x14ac:dyDescent="0.25">
      <c r="A12" s="11"/>
      <c r="B12" s="12" t="s">
        <v>5</v>
      </c>
      <c r="C12" s="13">
        <v>1.1000000000000001</v>
      </c>
      <c r="D12" s="14">
        <v>930</v>
      </c>
      <c r="E12" s="14">
        <v>960</v>
      </c>
      <c r="F12" s="14">
        <v>981</v>
      </c>
      <c r="G12" s="14">
        <v>999</v>
      </c>
      <c r="H12" s="14">
        <v>1013</v>
      </c>
      <c r="I12" s="14">
        <v>1037</v>
      </c>
      <c r="J12" s="14">
        <v>1066</v>
      </c>
      <c r="K12" s="14">
        <v>1099</v>
      </c>
      <c r="L12" s="14">
        <v>1124</v>
      </c>
      <c r="M12" s="14">
        <v>1145</v>
      </c>
      <c r="N12" s="14">
        <v>1159</v>
      </c>
      <c r="O12" s="14">
        <v>1171</v>
      </c>
      <c r="P12" s="14">
        <v>1184</v>
      </c>
      <c r="Q12" s="14">
        <v>1197</v>
      </c>
      <c r="R12" s="14">
        <v>1216</v>
      </c>
      <c r="S12" s="14">
        <v>1230</v>
      </c>
      <c r="T12" s="14">
        <v>1245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Z12" s="36"/>
      <c r="BA12" s="33"/>
      <c r="BB12" s="33"/>
      <c r="BC12" s="33"/>
      <c r="BD12" s="33"/>
      <c r="BE12" s="33"/>
      <c r="BF12" s="33"/>
      <c r="BG12" s="33"/>
      <c r="BI12" s="26"/>
      <c r="BJ12" s="26"/>
      <c r="BK12" s="26"/>
      <c r="BL12" s="26"/>
      <c r="BM12" s="26"/>
      <c r="BN12" s="26"/>
    </row>
    <row r="13" spans="1:66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>
        <v>365.04719395210066</v>
      </c>
      <c r="K13" s="14">
        <v>354.02359599748638</v>
      </c>
      <c r="L13" s="14">
        <v>344.53531469590274</v>
      </c>
      <c r="M13" s="14">
        <v>336.22626703258123</v>
      </c>
      <c r="N13" s="14">
        <v>329.59181614816879</v>
      </c>
      <c r="O13" s="14">
        <v>325.0117037405646</v>
      </c>
      <c r="P13" s="14">
        <v>322.25089560620813</v>
      </c>
      <c r="Q13" s="14">
        <v>320.82465622778403</v>
      </c>
      <c r="R13" s="14">
        <v>320.41881286780585</v>
      </c>
      <c r="S13" s="14">
        <v>321.01437557670675</v>
      </c>
      <c r="T13" s="14">
        <v>322.56913709228087</v>
      </c>
      <c r="U13" s="14">
        <v>325.13731681123124</v>
      </c>
      <c r="V13" s="14">
        <v>328.73373479209073</v>
      </c>
      <c r="W13" s="14">
        <v>332.90459366884818</v>
      </c>
      <c r="X13" s="14">
        <v>337.30312141166451</v>
      </c>
      <c r="Y13" s="14">
        <v>341.9630595567213</v>
      </c>
      <c r="Z13" s="14">
        <v>346.98447147028219</v>
      </c>
      <c r="AA13" s="14">
        <v>352.38969906159889</v>
      </c>
      <c r="AB13" s="14">
        <v>358.1666535781049</v>
      </c>
      <c r="AC13" s="14">
        <v>364.2536804453826</v>
      </c>
      <c r="AD13" s="14">
        <v>370.4792602234279</v>
      </c>
      <c r="AE13" s="14">
        <v>376.82161259076167</v>
      </c>
      <c r="AF13" s="14">
        <v>383.33141750282698</v>
      </c>
      <c r="AG13" s="14">
        <v>390.00420401151803</v>
      </c>
      <c r="AH13" s="14">
        <v>396.8517676491216</v>
      </c>
      <c r="AI13" s="14">
        <v>403.8742939473392</v>
      </c>
      <c r="AJ13" s="14">
        <v>411.04180480385344</v>
      </c>
      <c r="AK13" s="14">
        <v>418.32493320766679</v>
      </c>
      <c r="AL13" s="14">
        <v>425.75269647614834</v>
      </c>
      <c r="AM13" s="14">
        <v>433.34019513582859</v>
      </c>
      <c r="AN13" s="14">
        <v>441.08653554103387</v>
      </c>
      <c r="AO13" s="14">
        <v>448.97255137345286</v>
      </c>
      <c r="AP13" s="14">
        <v>457.00210717940951</v>
      </c>
      <c r="AQ13" s="14">
        <v>465.20738917202493</v>
      </c>
      <c r="AR13" s="14">
        <v>473.57063792741326</v>
      </c>
      <c r="AS13" s="14">
        <v>482.06691765761332</v>
      </c>
      <c r="AT13" s="14">
        <v>490.73610465273612</v>
      </c>
      <c r="AU13" s="14">
        <v>499.56452026469367</v>
      </c>
      <c r="AV13" s="14">
        <v>508.54959105725959</v>
      </c>
      <c r="AW13" s="14">
        <v>517.70785213225304</v>
      </c>
      <c r="AX13" s="14">
        <v>527.02802413632878</v>
      </c>
      <c r="AZ13" s="36"/>
      <c r="BA13" s="33"/>
      <c r="BB13" s="33"/>
      <c r="BC13" s="33"/>
      <c r="BD13" s="33"/>
      <c r="BE13" s="33"/>
      <c r="BF13" s="33"/>
      <c r="BG13" s="33"/>
      <c r="BI13" s="26"/>
      <c r="BJ13" s="26"/>
      <c r="BK13" s="26"/>
      <c r="BL13" s="26"/>
      <c r="BM13" s="26"/>
      <c r="BN13" s="26"/>
    </row>
    <row r="14" spans="1:66" x14ac:dyDescent="0.25">
      <c r="A14" s="11"/>
      <c r="B14" s="12" t="s">
        <v>5</v>
      </c>
      <c r="C14" s="13">
        <v>1.1000000000000001</v>
      </c>
      <c r="D14" s="14">
        <v>495</v>
      </c>
      <c r="E14" s="14">
        <v>465</v>
      </c>
      <c r="F14" s="14">
        <v>409</v>
      </c>
      <c r="G14" s="14">
        <v>360</v>
      </c>
      <c r="H14" s="14">
        <v>351</v>
      </c>
      <c r="I14" s="14">
        <v>367</v>
      </c>
      <c r="J14" s="14">
        <v>355</v>
      </c>
      <c r="K14" s="14">
        <v>348</v>
      </c>
      <c r="L14" s="14">
        <v>321</v>
      </c>
      <c r="M14" s="14">
        <v>309</v>
      </c>
      <c r="N14" s="14">
        <v>294</v>
      </c>
      <c r="O14" s="14">
        <v>292</v>
      </c>
      <c r="P14" s="14">
        <v>290</v>
      </c>
      <c r="Q14" s="14">
        <v>274</v>
      </c>
      <c r="R14" s="14">
        <v>250</v>
      </c>
      <c r="S14" s="14">
        <v>229</v>
      </c>
      <c r="T14" s="14">
        <v>222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Z14" s="40"/>
      <c r="BA14" s="34"/>
      <c r="BB14" s="34"/>
      <c r="BC14" s="34"/>
      <c r="BD14" s="34"/>
      <c r="BE14" s="34"/>
      <c r="BF14" s="34"/>
      <c r="BG14" s="34"/>
      <c r="BI14" s="27">
        <v>557</v>
      </c>
      <c r="BJ14" s="27">
        <v>69</v>
      </c>
      <c r="BK14" s="27">
        <v>882</v>
      </c>
      <c r="BL14" s="27">
        <v>236</v>
      </c>
      <c r="BM14" s="27">
        <v>2763</v>
      </c>
      <c r="BN14" s="27">
        <v>600</v>
      </c>
    </row>
    <row r="15" spans="1:66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>
        <v>326.62848098852425</v>
      </c>
      <c r="K15" s="10">
        <v>333.36185572031843</v>
      </c>
      <c r="L15" s="10">
        <v>340.17231026801494</v>
      </c>
      <c r="M15" s="10">
        <v>346.99312062582152</v>
      </c>
      <c r="N15" s="10">
        <v>353.89570837065008</v>
      </c>
      <c r="O15" s="10">
        <v>360.99369666607925</v>
      </c>
      <c r="P15" s="10">
        <v>368.31706289440052</v>
      </c>
      <c r="Q15" s="10">
        <v>375.87300138205632</v>
      </c>
      <c r="R15" s="10">
        <v>383.63402951109799</v>
      </c>
      <c r="S15" s="10">
        <v>391.58567180025233</v>
      </c>
      <c r="T15" s="10">
        <v>399.72064431284429</v>
      </c>
      <c r="U15" s="10">
        <v>408.06549888952634</v>
      </c>
      <c r="V15" s="10">
        <v>416.62414342976808</v>
      </c>
      <c r="W15" s="10">
        <v>425.38474536023853</v>
      </c>
      <c r="X15" s="10">
        <v>434.32745826260941</v>
      </c>
      <c r="Y15" s="10">
        <v>443.43726725124986</v>
      </c>
      <c r="Z15" s="10">
        <v>452.71317086249667</v>
      </c>
      <c r="AA15" s="10">
        <v>462.164271334555</v>
      </c>
      <c r="AB15" s="10">
        <v>471.79990256540839</v>
      </c>
      <c r="AC15" s="10">
        <v>481.62627427503696</v>
      </c>
      <c r="AD15" s="10">
        <v>491.63766898574733</v>
      </c>
      <c r="AE15" s="10">
        <v>501.82925011874704</v>
      </c>
      <c r="AF15" s="10">
        <v>512.20888937114046</v>
      </c>
      <c r="AG15" s="10">
        <v>522.78252611841674</v>
      </c>
      <c r="AH15" s="10">
        <v>533.55006008992632</v>
      </c>
      <c r="AI15" s="10">
        <v>544.51410149965091</v>
      </c>
      <c r="AJ15" s="10">
        <v>555.6790847926203</v>
      </c>
      <c r="AK15" s="10">
        <v>567.04860572265829</v>
      </c>
      <c r="AL15" s="10">
        <v>578.6248533431318</v>
      </c>
      <c r="AM15" s="10">
        <v>590.41406477982366</v>
      </c>
      <c r="AN15" s="10">
        <v>602.41889366409691</v>
      </c>
      <c r="AO15" s="10">
        <v>614.64200845540608</v>
      </c>
      <c r="AP15" s="10">
        <v>627.08656231757436</v>
      </c>
      <c r="AQ15" s="10">
        <v>639.75683652072246</v>
      </c>
      <c r="AR15" s="10">
        <v>652.65700121742839</v>
      </c>
      <c r="AS15" s="10">
        <v>665.79133196149928</v>
      </c>
      <c r="AT15" s="10">
        <v>679.16410140888797</v>
      </c>
      <c r="AU15" s="10">
        <v>692.77911439391301</v>
      </c>
      <c r="AV15" s="10">
        <v>706.64056064391718</v>
      </c>
      <c r="AW15" s="10">
        <v>720.75278580358406</v>
      </c>
      <c r="AX15" s="10">
        <v>735.12018538300435</v>
      </c>
      <c r="AZ15" s="35" t="s">
        <v>30</v>
      </c>
      <c r="BA15" s="32">
        <f>(AR15-M15)</f>
        <v>305.66388059160687</v>
      </c>
      <c r="BB15" s="32">
        <f>7*(AR15-M15)/31</f>
        <v>69.020876262620902</v>
      </c>
      <c r="BC15" s="32">
        <f>(AR15-M15)/31</f>
        <v>9.8601251803744159</v>
      </c>
      <c r="BD15" s="32">
        <f>AR17-M17</f>
        <v>24.564849614519204</v>
      </c>
      <c r="BE15" s="32">
        <f>7*(AR17-M17)/31</f>
        <v>5.546901525859175</v>
      </c>
      <c r="BF15" s="32">
        <f>(AR17-M17)/31</f>
        <v>0.79241450369416788</v>
      </c>
      <c r="BG15" s="32">
        <f>AR17</f>
        <v>114.33277660263556</v>
      </c>
      <c r="BI15" s="26"/>
      <c r="BJ15" s="26"/>
      <c r="BK15" s="26"/>
      <c r="BL15" s="26"/>
      <c r="BM15" s="26"/>
      <c r="BN15" s="26"/>
    </row>
    <row r="16" spans="1:66" x14ac:dyDescent="0.25">
      <c r="A16" s="11"/>
      <c r="B16" s="12" t="s">
        <v>5</v>
      </c>
      <c r="C16" s="13">
        <v>1.1000000000000001</v>
      </c>
      <c r="D16" s="14">
        <v>283</v>
      </c>
      <c r="E16" s="14">
        <v>296</v>
      </c>
      <c r="F16" s="14">
        <v>306</v>
      </c>
      <c r="G16" s="14">
        <v>309</v>
      </c>
      <c r="H16" s="14">
        <v>315</v>
      </c>
      <c r="I16" s="14">
        <v>320</v>
      </c>
      <c r="J16" s="14">
        <v>328</v>
      </c>
      <c r="K16" s="14">
        <v>337</v>
      </c>
      <c r="L16" s="14">
        <v>344</v>
      </c>
      <c r="M16" s="14">
        <v>349</v>
      </c>
      <c r="N16" s="14">
        <v>352</v>
      </c>
      <c r="O16" s="14">
        <v>361</v>
      </c>
      <c r="P16" s="14">
        <v>365</v>
      </c>
      <c r="Q16" s="14">
        <v>372</v>
      </c>
      <c r="R16" s="14">
        <v>377</v>
      </c>
      <c r="S16" s="14">
        <v>381</v>
      </c>
      <c r="T16" s="14">
        <v>384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Z16" s="36"/>
      <c r="BA16" s="33"/>
      <c r="BB16" s="33"/>
      <c r="BC16" s="33"/>
      <c r="BD16" s="33"/>
      <c r="BE16" s="33"/>
      <c r="BF16" s="33"/>
      <c r="BG16" s="33"/>
      <c r="BI16" s="26"/>
      <c r="BJ16" s="26"/>
      <c r="BK16" s="26"/>
      <c r="BL16" s="26"/>
      <c r="BM16" s="26"/>
      <c r="BN16" s="26"/>
    </row>
    <row r="17" spans="1:66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>
        <v>100.0654563456099</v>
      </c>
      <c r="K17" s="14">
        <v>96.196436910713629</v>
      </c>
      <c r="L17" s="14">
        <v>92.832630507105321</v>
      </c>
      <c r="M17" s="14">
        <v>89.767926988116358</v>
      </c>
      <c r="N17" s="14">
        <v>87.134980918154284</v>
      </c>
      <c r="O17" s="14">
        <v>85.047401148991511</v>
      </c>
      <c r="P17" s="14">
        <v>83.38418699617867</v>
      </c>
      <c r="Q17" s="14">
        <v>82.192099652052789</v>
      </c>
      <c r="R17" s="14">
        <v>81.345256201673422</v>
      </c>
      <c r="S17" s="14">
        <v>80.835260253251448</v>
      </c>
      <c r="T17" s="14">
        <v>80.581994853658472</v>
      </c>
      <c r="U17" s="14">
        <v>80.660318636325329</v>
      </c>
      <c r="V17" s="14">
        <v>81.01342343012206</v>
      </c>
      <c r="W17" s="14">
        <v>81.552125634457866</v>
      </c>
      <c r="X17" s="14">
        <v>82.322505538343364</v>
      </c>
      <c r="Y17" s="14">
        <v>83.216240141162899</v>
      </c>
      <c r="Z17" s="14">
        <v>84.237990998862699</v>
      </c>
      <c r="AA17" s="14">
        <v>85.357623106898814</v>
      </c>
      <c r="AB17" s="14">
        <v>86.594982780014092</v>
      </c>
      <c r="AC17" s="14">
        <v>87.918364889805929</v>
      </c>
      <c r="AD17" s="14">
        <v>89.329793075179623</v>
      </c>
      <c r="AE17" s="14">
        <v>90.81399588964436</v>
      </c>
      <c r="AF17" s="14">
        <v>92.347071667154736</v>
      </c>
      <c r="AG17" s="14">
        <v>93.949249223466893</v>
      </c>
      <c r="AH17" s="14">
        <v>95.581099791763847</v>
      </c>
      <c r="AI17" s="14">
        <v>97.263916290978642</v>
      </c>
      <c r="AJ17" s="14">
        <v>98.99573960713515</v>
      </c>
      <c r="AK17" s="14">
        <v>100.7781964252035</v>
      </c>
      <c r="AL17" s="14">
        <v>102.58800210270225</v>
      </c>
      <c r="AM17" s="14">
        <v>104.44728260416042</v>
      </c>
      <c r="AN17" s="14">
        <v>106.34839516106229</v>
      </c>
      <c r="AO17" s="14">
        <v>108.2872165996346</v>
      </c>
      <c r="AP17" s="14">
        <v>110.25968223180959</v>
      </c>
      <c r="AQ17" s="14">
        <v>112.27110019994116</v>
      </c>
      <c r="AR17" s="14">
        <v>114.33277660263556</v>
      </c>
      <c r="AS17" s="14">
        <v>116.43609040283884</v>
      </c>
      <c r="AT17" s="14">
        <v>118.57878759276221</v>
      </c>
      <c r="AU17" s="14">
        <v>120.77214982379544</v>
      </c>
      <c r="AV17" s="14">
        <v>122.99084662752128</v>
      </c>
      <c r="AW17" s="14">
        <v>125.25624922186302</v>
      </c>
      <c r="AX17" s="14">
        <v>127.56787331380986</v>
      </c>
      <c r="AZ17" s="36"/>
      <c r="BA17" s="33"/>
      <c r="BB17" s="33"/>
      <c r="BC17" s="33"/>
      <c r="BD17" s="33"/>
      <c r="BE17" s="33"/>
      <c r="BF17" s="33"/>
      <c r="BG17" s="33"/>
      <c r="BI17" s="26"/>
      <c r="BJ17" s="26"/>
      <c r="BK17" s="26"/>
      <c r="BL17" s="26"/>
      <c r="BM17" s="26"/>
      <c r="BN17" s="26"/>
    </row>
    <row r="18" spans="1:66" ht="15.75" thickBot="1" x14ac:dyDescent="0.3">
      <c r="A18" s="16"/>
      <c r="B18" s="17" t="s">
        <v>5</v>
      </c>
      <c r="C18" s="18">
        <v>1.1000000000000001</v>
      </c>
      <c r="D18" s="19">
        <v>120</v>
      </c>
      <c r="E18" s="19">
        <v>110</v>
      </c>
      <c r="F18" s="19">
        <v>105</v>
      </c>
      <c r="G18" s="19">
        <v>102</v>
      </c>
      <c r="H18" s="19">
        <v>99</v>
      </c>
      <c r="I18" s="19">
        <v>100</v>
      </c>
      <c r="J18" s="19">
        <v>101</v>
      </c>
      <c r="K18" s="19">
        <v>102</v>
      </c>
      <c r="L18" s="19">
        <v>93</v>
      </c>
      <c r="M18" s="19">
        <v>86</v>
      </c>
      <c r="N18" s="19">
        <v>82</v>
      </c>
      <c r="O18" s="19">
        <v>87</v>
      </c>
      <c r="P18" s="19">
        <v>84</v>
      </c>
      <c r="Q18" s="19">
        <v>85</v>
      </c>
      <c r="R18" s="19">
        <v>70</v>
      </c>
      <c r="S18" s="19">
        <v>67</v>
      </c>
      <c r="T18" s="19">
        <v>60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Z18" s="37"/>
      <c r="BA18" s="38"/>
      <c r="BB18" s="38"/>
      <c r="BC18" s="38"/>
      <c r="BD18" s="38"/>
      <c r="BE18" s="38"/>
      <c r="BF18" s="38"/>
      <c r="BG18" s="38"/>
      <c r="BI18" s="28"/>
      <c r="BJ18" s="28"/>
      <c r="BK18" s="28"/>
      <c r="BL18" s="28"/>
      <c r="BM18" s="28"/>
      <c r="BN18" s="28"/>
    </row>
    <row r="19" spans="1:66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>
        <v>789.68425838915357</v>
      </c>
      <c r="K19" s="14">
        <v>804.80711264998956</v>
      </c>
      <c r="L19" s="14">
        <v>820.01381240867113</v>
      </c>
      <c r="M19" s="14">
        <v>835.17381388143292</v>
      </c>
      <c r="N19" s="14">
        <v>850.5218133086039</v>
      </c>
      <c r="O19" s="14">
        <v>866.32853918452975</v>
      </c>
      <c r="P19" s="14">
        <v>882.73805381168313</v>
      </c>
      <c r="Q19" s="14">
        <v>899.76515176393787</v>
      </c>
      <c r="R19" s="14">
        <v>917.23302206800156</v>
      </c>
      <c r="S19" s="14">
        <v>935.04422614263569</v>
      </c>
      <c r="T19" s="14">
        <v>953.19387564441183</v>
      </c>
      <c r="U19" s="14">
        <v>971.74202700554963</v>
      </c>
      <c r="V19" s="14">
        <v>990.71647495389198</v>
      </c>
      <c r="W19" s="14">
        <v>1010.0976723317374</v>
      </c>
      <c r="X19" s="14">
        <v>1029.8404761060992</v>
      </c>
      <c r="Y19" s="14">
        <v>1049.9200089207673</v>
      </c>
      <c r="Z19" s="14">
        <v>1070.364373902747</v>
      </c>
      <c r="AA19" s="14">
        <v>1091.2043589805596</v>
      </c>
      <c r="AB19" s="14">
        <v>1112.4519034397395</v>
      </c>
      <c r="AC19" s="14">
        <v>1134.0984731004451</v>
      </c>
      <c r="AD19" s="14">
        <v>1156.1336072028923</v>
      </c>
      <c r="AE19" s="14">
        <v>1178.5551085971765</v>
      </c>
      <c r="AF19" s="14">
        <v>1201.3852218999432</v>
      </c>
      <c r="AG19" s="14">
        <v>1224.645523706125</v>
      </c>
      <c r="AH19" s="14">
        <v>1248.3408429121755</v>
      </c>
      <c r="AI19" s="14">
        <v>1272.4694310346822</v>
      </c>
      <c r="AJ19" s="14">
        <v>1297.0294012305008</v>
      </c>
      <c r="AK19" s="14">
        <v>1322.0308437950412</v>
      </c>
      <c r="AL19" s="14">
        <v>1347.4879668961862</v>
      </c>
      <c r="AM19" s="14">
        <v>1373.4158617933167</v>
      </c>
      <c r="AN19" s="14">
        <v>1399.8187814742091</v>
      </c>
      <c r="AO19" s="14">
        <v>1426.7002433056107</v>
      </c>
      <c r="AP19" s="14">
        <v>1454.0660536533203</v>
      </c>
      <c r="AQ19" s="14">
        <v>1481.9273059245211</v>
      </c>
      <c r="AR19" s="14">
        <v>1510.2937882699889</v>
      </c>
      <c r="AS19" s="14">
        <v>1539.1751481570545</v>
      </c>
      <c r="AT19" s="14">
        <v>1568.5810355623832</v>
      </c>
      <c r="AU19" s="14">
        <v>1598.5186410718768</v>
      </c>
      <c r="AV19" s="14">
        <v>1628.9972129308026</v>
      </c>
      <c r="AW19" s="14">
        <v>1660.0264244995515</v>
      </c>
      <c r="AX19" s="14">
        <v>1691.6160985501806</v>
      </c>
      <c r="AZ19" s="39" t="s">
        <v>29</v>
      </c>
      <c r="BA19" s="32">
        <f>(AR19-M19)</f>
        <v>675.11997438855599</v>
      </c>
      <c r="BB19" s="32">
        <f>7*(AR19-M19)/31</f>
        <v>152.44644582967393</v>
      </c>
      <c r="BC19" s="32">
        <f>(AR19-M19)/31</f>
        <v>21.77806368995342</v>
      </c>
      <c r="BD19" s="32">
        <f>AR21-M21</f>
        <v>79.065986334602997</v>
      </c>
      <c r="BE19" s="32">
        <f>7*(AR21-M21)/31</f>
        <v>17.853609817491002</v>
      </c>
      <c r="BF19" s="32">
        <f>(AR21-M21)/31</f>
        <v>2.5505156882129998</v>
      </c>
      <c r="BG19" s="32">
        <f>AR21</f>
        <v>272.10772075484465</v>
      </c>
      <c r="BI19" s="26"/>
      <c r="BJ19" s="26"/>
      <c r="BK19" s="26"/>
      <c r="BL19" s="26"/>
      <c r="BM19" s="26"/>
      <c r="BN19" s="26"/>
    </row>
    <row r="20" spans="1:66" x14ac:dyDescent="0.25">
      <c r="A20" s="11"/>
      <c r="B20" s="12" t="s">
        <v>5</v>
      </c>
      <c r="C20" s="13">
        <v>1.1000000000000001</v>
      </c>
      <c r="D20" s="14">
        <v>696</v>
      </c>
      <c r="E20" s="14">
        <v>717</v>
      </c>
      <c r="F20" s="14">
        <v>735</v>
      </c>
      <c r="G20" s="14">
        <v>748</v>
      </c>
      <c r="H20" s="14">
        <v>758</v>
      </c>
      <c r="I20" s="14">
        <v>776</v>
      </c>
      <c r="J20" s="14">
        <v>789</v>
      </c>
      <c r="K20" s="14">
        <v>798</v>
      </c>
      <c r="L20" s="14">
        <v>811</v>
      </c>
      <c r="M20" s="14">
        <v>826</v>
      </c>
      <c r="N20" s="14">
        <v>837</v>
      </c>
      <c r="O20" s="14">
        <v>844</v>
      </c>
      <c r="P20" s="14">
        <v>863</v>
      </c>
      <c r="Q20" s="14">
        <v>872</v>
      </c>
      <c r="R20" s="14">
        <v>887</v>
      </c>
      <c r="S20" s="14">
        <v>892</v>
      </c>
      <c r="T20" s="14">
        <v>899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Z20" s="36"/>
      <c r="BA20" s="33"/>
      <c r="BB20" s="33"/>
      <c r="BC20" s="33"/>
      <c r="BD20" s="33"/>
      <c r="BE20" s="33"/>
      <c r="BF20" s="33"/>
      <c r="BG20" s="33"/>
      <c r="BI20" s="26"/>
      <c r="BJ20" s="26"/>
      <c r="BK20" s="26"/>
      <c r="BL20" s="26"/>
      <c r="BM20" s="26"/>
      <c r="BN20" s="26"/>
    </row>
    <row r="21" spans="1:66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>
        <v>209.6314324889247</v>
      </c>
      <c r="K21" s="14">
        <v>203.28837354366789</v>
      </c>
      <c r="L21" s="14">
        <v>197.82684419542187</v>
      </c>
      <c r="M21" s="14">
        <v>193.04173442024165</v>
      </c>
      <c r="N21" s="14">
        <v>189.21963122950012</v>
      </c>
      <c r="O21" s="14">
        <v>186.58299923462238</v>
      </c>
      <c r="P21" s="14">
        <v>184.99571902925339</v>
      </c>
      <c r="Q21" s="14">
        <v>184.17914025169242</v>
      </c>
      <c r="R21" s="14">
        <v>183.95246099045085</v>
      </c>
      <c r="S21" s="14">
        <v>184.30458451713142</v>
      </c>
      <c r="T21" s="14">
        <v>185.20845013751676</v>
      </c>
      <c r="U21" s="14">
        <v>186.69328624480252</v>
      </c>
      <c r="V21" s="14">
        <v>188.76806529369043</v>
      </c>
      <c r="W21" s="14">
        <v>191.17174487383431</v>
      </c>
      <c r="X21" s="14">
        <v>193.70638151313432</v>
      </c>
      <c r="Y21" s="14">
        <v>196.39066705729886</v>
      </c>
      <c r="Z21" s="14">
        <v>199.28436915853018</v>
      </c>
      <c r="AA21" s="14">
        <v>202.39710785534362</v>
      </c>
      <c r="AB21" s="14">
        <v>205.7226495927294</v>
      </c>
      <c r="AC21" s="14">
        <v>209.22590829930368</v>
      </c>
      <c r="AD21" s="14">
        <v>212.80791678696076</v>
      </c>
      <c r="AE21" s="14">
        <v>216.45705077483689</v>
      </c>
      <c r="AF21" s="14">
        <v>220.20252711166461</v>
      </c>
      <c r="AG21" s="14">
        <v>224.04176502858633</v>
      </c>
      <c r="AH21" s="14">
        <v>227.98122799796676</v>
      </c>
      <c r="AI21" s="14">
        <v>232.02097648344977</v>
      </c>
      <c r="AJ21" s="14">
        <v>236.14425185328471</v>
      </c>
      <c r="AK21" s="14">
        <v>240.33327343501634</v>
      </c>
      <c r="AL21" s="14">
        <v>244.60529515162148</v>
      </c>
      <c r="AM21" s="14">
        <v>248.96928481837708</v>
      </c>
      <c r="AN21" s="14">
        <v>253.42462735801027</v>
      </c>
      <c r="AO21" s="14">
        <v>257.96037272672623</v>
      </c>
      <c r="AP21" s="14">
        <v>262.57826825529014</v>
      </c>
      <c r="AQ21" s="14">
        <v>267.29737712684454</v>
      </c>
      <c r="AR21" s="14">
        <v>272.10772075484465</v>
      </c>
      <c r="AS21" s="14">
        <v>276.99378651750197</v>
      </c>
      <c r="AT21" s="14">
        <v>281.97952746181369</v>
      </c>
      <c r="AU21" s="14">
        <v>287.05712704283161</v>
      </c>
      <c r="AV21" s="14">
        <v>292.22459082416844</v>
      </c>
      <c r="AW21" s="14">
        <v>297.49202275884528</v>
      </c>
      <c r="AX21" s="14">
        <v>302.85256976045071</v>
      </c>
      <c r="AZ21" s="36"/>
      <c r="BA21" s="33"/>
      <c r="BB21" s="33"/>
      <c r="BC21" s="33"/>
      <c r="BD21" s="33"/>
      <c r="BE21" s="33"/>
      <c r="BF21" s="33"/>
      <c r="BG21" s="33"/>
      <c r="BI21" s="26"/>
      <c r="BJ21" s="26"/>
      <c r="BK21" s="26"/>
      <c r="BL21" s="26"/>
      <c r="BM21" s="26"/>
      <c r="BN21" s="26"/>
    </row>
    <row r="22" spans="1:66" x14ac:dyDescent="0.25">
      <c r="A22" s="11"/>
      <c r="B22" s="12" t="s">
        <v>5</v>
      </c>
      <c r="C22" s="13">
        <v>1.1000000000000001</v>
      </c>
      <c r="D22" s="14">
        <v>301</v>
      </c>
      <c r="E22" s="14">
        <v>279</v>
      </c>
      <c r="F22" s="14">
        <v>258</v>
      </c>
      <c r="G22" s="14">
        <v>221</v>
      </c>
      <c r="H22" s="14">
        <v>208</v>
      </c>
      <c r="I22" s="14">
        <v>219</v>
      </c>
      <c r="J22" s="14">
        <v>204</v>
      </c>
      <c r="K22" s="14">
        <v>187</v>
      </c>
      <c r="L22" s="14">
        <v>167</v>
      </c>
      <c r="M22" s="14">
        <v>171</v>
      </c>
      <c r="N22" s="14">
        <v>164</v>
      </c>
      <c r="O22" s="14">
        <v>165</v>
      </c>
      <c r="P22" s="14">
        <v>179</v>
      </c>
      <c r="Q22" s="14">
        <v>171</v>
      </c>
      <c r="R22" s="14">
        <v>148</v>
      </c>
      <c r="S22" s="14">
        <v>134</v>
      </c>
      <c r="T22" s="14">
        <v>124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Z22" s="40"/>
      <c r="BA22" s="34"/>
      <c r="BB22" s="34"/>
      <c r="BC22" s="34"/>
      <c r="BD22" s="34"/>
      <c r="BE22" s="34"/>
      <c r="BF22" s="34"/>
      <c r="BG22" s="34"/>
      <c r="BI22" s="27">
        <v>139</v>
      </c>
      <c r="BJ22" s="27">
        <v>45</v>
      </c>
      <c r="BK22" s="27">
        <v>273</v>
      </c>
      <c r="BL22" s="27">
        <v>128</v>
      </c>
      <c r="BM22" s="27">
        <v>2011</v>
      </c>
      <c r="BN22" s="27">
        <v>552</v>
      </c>
    </row>
    <row r="23" spans="1:66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>
        <v>204.56471592784578</v>
      </c>
      <c r="K23" s="10">
        <v>208.19101970479929</v>
      </c>
      <c r="L23" s="10">
        <v>211.85901917948098</v>
      </c>
      <c r="M23" s="10">
        <v>215.5294059934856</v>
      </c>
      <c r="N23" s="10">
        <v>219.24295240118002</v>
      </c>
      <c r="O23" s="10">
        <v>223.06251707294149</v>
      </c>
      <c r="P23" s="10">
        <v>227.00583911723709</v>
      </c>
      <c r="Q23" s="10">
        <v>231.07603021896202</v>
      </c>
      <c r="R23" s="10">
        <v>235.259948828733</v>
      </c>
      <c r="S23" s="10">
        <v>239.54846115262535</v>
      </c>
      <c r="T23" s="10">
        <v>243.93635422639196</v>
      </c>
      <c r="U23" s="10">
        <v>248.43860348542518</v>
      </c>
      <c r="V23" s="10">
        <v>253.05640896499597</v>
      </c>
      <c r="W23" s="10">
        <v>257.78383321023119</v>
      </c>
      <c r="X23" s="10">
        <v>262.60971609904169</v>
      </c>
      <c r="Y23" s="10">
        <v>267.52596593715271</v>
      </c>
      <c r="Z23" s="10">
        <v>272.53156704667663</v>
      </c>
      <c r="AA23" s="10">
        <v>277.63113883384312</v>
      </c>
      <c r="AB23" s="10">
        <v>282.83067659396363</v>
      </c>
      <c r="AC23" s="10">
        <v>288.13318645187303</v>
      </c>
      <c r="AD23" s="10">
        <v>293.5353994289564</v>
      </c>
      <c r="AE23" s="10">
        <v>299.03520642631895</v>
      </c>
      <c r="AF23" s="10">
        <v>304.6368583894664</v>
      </c>
      <c r="AG23" s="10">
        <v>310.34313071494648</v>
      </c>
      <c r="AH23" s="10">
        <v>316.15392047291721</v>
      </c>
      <c r="AI23" s="10">
        <v>322.07092398208943</v>
      </c>
      <c r="AJ23" s="10">
        <v>328.09641592127457</v>
      </c>
      <c r="AK23" s="10">
        <v>334.23199374277908</v>
      </c>
      <c r="AL23" s="10">
        <v>340.47906373945034</v>
      </c>
      <c r="AM23" s="10">
        <v>346.84113107906671</v>
      </c>
      <c r="AN23" s="10">
        <v>353.31958677932192</v>
      </c>
      <c r="AO23" s="10">
        <v>359.91586009547007</v>
      </c>
      <c r="AP23" s="10">
        <v>366.63164527250865</v>
      </c>
      <c r="AQ23" s="10">
        <v>373.46924218750144</v>
      </c>
      <c r="AR23" s="10">
        <v>380.43089428261396</v>
      </c>
      <c r="AS23" s="10">
        <v>387.51890760078959</v>
      </c>
      <c r="AT23" s="10">
        <v>394.73559867357733</v>
      </c>
      <c r="AU23" s="10">
        <v>402.0830286430778</v>
      </c>
      <c r="AV23" s="10">
        <v>409.56345410128722</v>
      </c>
      <c r="AW23" s="10">
        <v>417.17921343064637</v>
      </c>
      <c r="AX23" s="10">
        <v>424.93267585644895</v>
      </c>
      <c r="AZ23" s="35" t="s">
        <v>30</v>
      </c>
      <c r="BA23" s="32">
        <f>(AR23-M23)</f>
        <v>164.90148828912837</v>
      </c>
      <c r="BB23" s="32">
        <f>7*(AR23-M23)/31</f>
        <v>37.235819936254792</v>
      </c>
      <c r="BC23" s="32">
        <f>(AR23-M23)/31</f>
        <v>5.3194028480363986</v>
      </c>
      <c r="BD23" s="32">
        <f>AR25-M25</f>
        <v>13.826759568315566</v>
      </c>
      <c r="BE23" s="32">
        <f>7*(AR25-M25)/31</f>
        <v>3.1221715154260954</v>
      </c>
      <c r="BF23" s="32">
        <f>(AR25-M25)/31</f>
        <v>0.44602450220372797</v>
      </c>
      <c r="BG23" s="32">
        <f>AR25</f>
        <v>62.047662203507699</v>
      </c>
      <c r="BI23" s="26"/>
      <c r="BJ23" s="26"/>
      <c r="BK23" s="26"/>
      <c r="BL23" s="26"/>
      <c r="BM23" s="26"/>
      <c r="BN23" s="26"/>
    </row>
    <row r="24" spans="1:66" x14ac:dyDescent="0.25">
      <c r="A24" s="11"/>
      <c r="B24" s="12" t="s">
        <v>5</v>
      </c>
      <c r="C24" s="13">
        <v>1.1000000000000001</v>
      </c>
      <c r="D24" s="14">
        <v>180</v>
      </c>
      <c r="E24" s="14">
        <v>187</v>
      </c>
      <c r="F24" s="14">
        <v>191</v>
      </c>
      <c r="G24" s="14">
        <v>192</v>
      </c>
      <c r="H24" s="14">
        <v>195</v>
      </c>
      <c r="I24" s="14">
        <v>200</v>
      </c>
      <c r="J24" s="14">
        <v>203</v>
      </c>
      <c r="K24" s="14">
        <v>206</v>
      </c>
      <c r="L24" s="14">
        <v>210</v>
      </c>
      <c r="M24" s="14">
        <v>214</v>
      </c>
      <c r="N24" s="14">
        <v>219</v>
      </c>
      <c r="O24" s="14">
        <v>223</v>
      </c>
      <c r="P24" s="14">
        <v>226</v>
      </c>
      <c r="Q24" s="14">
        <v>228</v>
      </c>
      <c r="R24" s="14">
        <v>231</v>
      </c>
      <c r="S24" s="14">
        <v>232</v>
      </c>
      <c r="T24" s="14">
        <v>235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Z24" s="36"/>
      <c r="BA24" s="33"/>
      <c r="BB24" s="33"/>
      <c r="BC24" s="33"/>
      <c r="BD24" s="33"/>
      <c r="BE24" s="33"/>
      <c r="BF24" s="33"/>
      <c r="BG24" s="33"/>
      <c r="BI24" s="26"/>
      <c r="BJ24" s="26"/>
      <c r="BK24" s="26"/>
      <c r="BL24" s="26"/>
      <c r="BM24" s="26"/>
      <c r="BN24" s="26"/>
    </row>
    <row r="25" spans="1:66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>
        <v>53.636563754726268</v>
      </c>
      <c r="K25" s="14">
        <v>51.598390158770535</v>
      </c>
      <c r="L25" s="14">
        <v>49.835266029518465</v>
      </c>
      <c r="M25" s="14">
        <v>48.220902635192132</v>
      </c>
      <c r="N25" s="14">
        <v>46.834262135825497</v>
      </c>
      <c r="O25" s="14">
        <v>45.739996918376647</v>
      </c>
      <c r="P25" s="14">
        <v>44.868852192306868</v>
      </c>
      <c r="Q25" s="14">
        <v>44.250681422227018</v>
      </c>
      <c r="R25" s="14">
        <v>43.820075042118184</v>
      </c>
      <c r="S25" s="14">
        <v>43.574950730447327</v>
      </c>
      <c r="T25" s="14">
        <v>43.461325037540362</v>
      </c>
      <c r="U25" s="14">
        <v>43.52742626232871</v>
      </c>
      <c r="V25" s="14">
        <v>43.738481359286467</v>
      </c>
      <c r="W25" s="14">
        <v>44.047163910633863</v>
      </c>
      <c r="X25" s="14">
        <v>44.481762124424748</v>
      </c>
      <c r="Y25" s="14">
        <v>44.982877064601759</v>
      </c>
      <c r="Z25" s="14">
        <v>45.553515787023535</v>
      </c>
      <c r="AA25" s="14">
        <v>46.17504362487778</v>
      </c>
      <c r="AB25" s="14">
        <v>46.860405696068327</v>
      </c>
      <c r="AC25" s="14">
        <v>47.587806121995953</v>
      </c>
      <c r="AD25" s="14">
        <v>48.363265595249132</v>
      </c>
      <c r="AE25" s="14">
        <v>49.178285032908519</v>
      </c>
      <c r="AF25" s="14">
        <v>50.019758558396362</v>
      </c>
      <c r="AG25" s="14">
        <v>50.899477532273806</v>
      </c>
      <c r="AH25" s="14">
        <v>51.794948360911903</v>
      </c>
      <c r="AI25" s="14">
        <v>52.717255899677212</v>
      </c>
      <c r="AJ25" s="14">
        <v>53.665194987228006</v>
      </c>
      <c r="AK25" s="14">
        <v>54.639642469470914</v>
      </c>
      <c r="AL25" s="14">
        <v>55.628085497137292</v>
      </c>
      <c r="AM25" s="14">
        <v>56.644888305607893</v>
      </c>
      <c r="AN25" s="14">
        <v>57.683920370169162</v>
      </c>
      <c r="AO25" s="14">
        <v>58.743665814862212</v>
      </c>
      <c r="AP25" s="14">
        <v>59.821475558890974</v>
      </c>
      <c r="AQ25" s="14">
        <v>60.921383412338145</v>
      </c>
      <c r="AR25" s="14">
        <v>62.047662203507699</v>
      </c>
      <c r="AS25" s="14">
        <v>63.195666726094615</v>
      </c>
      <c r="AT25" s="14">
        <v>64.366239668528692</v>
      </c>
      <c r="AU25" s="14">
        <v>65.564535402026124</v>
      </c>
      <c r="AV25" s="14">
        <v>66.77603526269715</v>
      </c>
      <c r="AW25" s="14">
        <v>68.01330884092387</v>
      </c>
      <c r="AX25" s="14">
        <v>69.275584090022548</v>
      </c>
      <c r="AZ25" s="36"/>
      <c r="BA25" s="33"/>
      <c r="BB25" s="33"/>
      <c r="BC25" s="33"/>
      <c r="BD25" s="33"/>
      <c r="BE25" s="33"/>
      <c r="BF25" s="33"/>
      <c r="BG25" s="33"/>
      <c r="BI25" s="26"/>
      <c r="BJ25" s="26"/>
      <c r="BK25" s="26"/>
      <c r="BL25" s="26"/>
      <c r="BM25" s="26"/>
      <c r="BN25" s="26"/>
    </row>
    <row r="26" spans="1:66" ht="15.75" thickBot="1" x14ac:dyDescent="0.3">
      <c r="A26" s="16"/>
      <c r="B26" s="17" t="s">
        <v>5</v>
      </c>
      <c r="C26" s="18">
        <v>1.1000000000000001</v>
      </c>
      <c r="D26" s="19">
        <v>83</v>
      </c>
      <c r="E26" s="19">
        <v>77</v>
      </c>
      <c r="F26" s="19">
        <v>73</v>
      </c>
      <c r="G26" s="19">
        <v>65</v>
      </c>
      <c r="H26" s="19">
        <v>59</v>
      </c>
      <c r="I26" s="19">
        <v>55</v>
      </c>
      <c r="J26" s="19">
        <v>51</v>
      </c>
      <c r="K26" s="19">
        <v>43</v>
      </c>
      <c r="L26" s="19">
        <v>43</v>
      </c>
      <c r="M26" s="19">
        <v>43</v>
      </c>
      <c r="N26" s="19">
        <v>44</v>
      </c>
      <c r="O26" s="19">
        <v>45</v>
      </c>
      <c r="P26" s="19">
        <v>46</v>
      </c>
      <c r="Q26" s="19">
        <v>43</v>
      </c>
      <c r="R26" s="19">
        <v>35</v>
      </c>
      <c r="S26" s="19">
        <v>33</v>
      </c>
      <c r="T26" s="19">
        <v>32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Z26" s="37"/>
      <c r="BA26" s="38"/>
      <c r="BB26" s="38"/>
      <c r="BC26" s="38"/>
      <c r="BD26" s="38"/>
      <c r="BE26" s="38"/>
      <c r="BF26" s="38"/>
      <c r="BG26" s="38"/>
      <c r="BI26" s="28"/>
      <c r="BJ26" s="28"/>
      <c r="BK26" s="28"/>
      <c r="BL26" s="28"/>
      <c r="BM26" s="28"/>
      <c r="BN26" s="28"/>
    </row>
    <row r="27" spans="1:66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>
        <v>784.80021555003179</v>
      </c>
      <c r="K27" s="14">
        <v>801.08068821493475</v>
      </c>
      <c r="L27" s="14">
        <v>817.460942652884</v>
      </c>
      <c r="M27" s="14">
        <v>833.79569562829602</v>
      </c>
      <c r="N27" s="14">
        <v>850.33137135030745</v>
      </c>
      <c r="O27" s="14">
        <v>867.3553236594164</v>
      </c>
      <c r="P27" s="14">
        <v>885.01825247450051</v>
      </c>
      <c r="Q27" s="14">
        <v>903.33583514020461</v>
      </c>
      <c r="R27" s="14">
        <v>922.11765047608333</v>
      </c>
      <c r="S27" s="14">
        <v>941.26193594842641</v>
      </c>
      <c r="T27" s="14">
        <v>960.76709457014624</v>
      </c>
      <c r="U27" s="14">
        <v>980.70036463095107</v>
      </c>
      <c r="V27" s="14">
        <v>1001.0920109716157</v>
      </c>
      <c r="W27" s="14">
        <v>1021.920308878289</v>
      </c>
      <c r="X27" s="14">
        <v>1043.1363987595917</v>
      </c>
      <c r="Y27" s="14">
        <v>1064.7132951021476</v>
      </c>
      <c r="Z27" s="14">
        <v>1086.6817574428123</v>
      </c>
      <c r="AA27" s="14">
        <v>1109.0756633173514</v>
      </c>
      <c r="AB27" s="14">
        <v>1131.9081449077562</v>
      </c>
      <c r="AC27" s="14">
        <v>1155.1692087486886</v>
      </c>
      <c r="AD27" s="14">
        <v>1178.8469503456033</v>
      </c>
      <c r="AE27" s="14">
        <v>1202.9394561797917</v>
      </c>
      <c r="AF27" s="14">
        <v>1227.4710259358806</v>
      </c>
      <c r="AG27" s="14">
        <v>1252.4650480974897</v>
      </c>
      <c r="AH27" s="14">
        <v>1277.9268598808621</v>
      </c>
      <c r="AI27" s="14">
        <v>1303.8542779325148</v>
      </c>
      <c r="AJ27" s="14">
        <v>1330.2448701760684</v>
      </c>
      <c r="AK27" s="14">
        <v>1357.1094755307195</v>
      </c>
      <c r="AL27" s="14">
        <v>1384.4636705307489</v>
      </c>
      <c r="AM27" s="14">
        <v>1412.3237474696648</v>
      </c>
      <c r="AN27" s="14">
        <v>1440.6942748924434</v>
      </c>
      <c r="AO27" s="14">
        <v>1469.5789597840981</v>
      </c>
      <c r="AP27" s="14">
        <v>1498.9839917420477</v>
      </c>
      <c r="AQ27" s="14">
        <v>1528.9213491917358</v>
      </c>
      <c r="AR27" s="14">
        <v>1559.4015706756395</v>
      </c>
      <c r="AS27" s="14">
        <v>1590.4350319673397</v>
      </c>
      <c r="AT27" s="14">
        <v>1622.0321154997177</v>
      </c>
      <c r="AU27" s="14">
        <v>1654.2005051377305</v>
      </c>
      <c r="AV27" s="14">
        <v>1686.9501346472746</v>
      </c>
      <c r="AW27" s="14">
        <v>1720.2914043942867</v>
      </c>
      <c r="AX27" s="14">
        <v>1754.2348732256985</v>
      </c>
      <c r="AZ27" s="39" t="s">
        <v>29</v>
      </c>
      <c r="BA27" s="32">
        <f>(AR27-M27)</f>
        <v>725.60587504734349</v>
      </c>
      <c r="BB27" s="32">
        <f>7*(AR27-M27)/31</f>
        <v>163.84648791391626</v>
      </c>
      <c r="BC27" s="32">
        <f>(AR27-M27)/31</f>
        <v>23.406641130559468</v>
      </c>
      <c r="BD27" s="32">
        <f>AR29-M29</f>
        <v>85.243292365151319</v>
      </c>
      <c r="BE27" s="32">
        <f>7*(AR29-M29)/31</f>
        <v>19.248485372776106</v>
      </c>
      <c r="BF27" s="32">
        <f>(AR29-M29)/31</f>
        <v>2.7497836246823004</v>
      </c>
      <c r="BG27" s="32">
        <f>AR29</f>
        <v>295.14815784654309</v>
      </c>
      <c r="BI27" s="26"/>
      <c r="BJ27" s="26"/>
      <c r="BK27" s="26"/>
      <c r="BL27" s="26"/>
      <c r="BM27" s="26"/>
      <c r="BN27" s="26"/>
    </row>
    <row r="28" spans="1:66" x14ac:dyDescent="0.25">
      <c r="A28" s="11"/>
      <c r="B28" s="12" t="s">
        <v>5</v>
      </c>
      <c r="C28" s="13">
        <v>1.1000000000000001</v>
      </c>
      <c r="D28" s="14">
        <v>678</v>
      </c>
      <c r="E28" s="14">
        <v>697</v>
      </c>
      <c r="F28" s="14">
        <v>719</v>
      </c>
      <c r="G28" s="14">
        <v>732</v>
      </c>
      <c r="H28" s="14">
        <v>743</v>
      </c>
      <c r="I28" s="14">
        <v>769</v>
      </c>
      <c r="J28" s="14">
        <v>797</v>
      </c>
      <c r="K28" s="14">
        <v>813</v>
      </c>
      <c r="L28" s="14">
        <v>835</v>
      </c>
      <c r="M28" s="14">
        <v>858</v>
      </c>
      <c r="N28" s="14">
        <v>879</v>
      </c>
      <c r="O28" s="14">
        <v>892</v>
      </c>
      <c r="P28" s="14">
        <v>915</v>
      </c>
      <c r="Q28" s="14">
        <v>930</v>
      </c>
      <c r="R28" s="14">
        <v>941</v>
      </c>
      <c r="S28" s="14">
        <v>955</v>
      </c>
      <c r="T28" s="14">
        <v>970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Z28" s="36"/>
      <c r="BA28" s="33"/>
      <c r="BB28" s="33"/>
      <c r="BC28" s="33"/>
      <c r="BD28" s="33"/>
      <c r="BE28" s="33"/>
      <c r="BF28" s="33"/>
      <c r="BG28" s="33"/>
      <c r="BI28" s="26"/>
      <c r="BJ28" s="26"/>
      <c r="BK28" s="26"/>
      <c r="BL28" s="26"/>
      <c r="BM28" s="26"/>
      <c r="BN28" s="26"/>
    </row>
    <row r="29" spans="1:66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>
        <v>227.79705952439718</v>
      </c>
      <c r="K29" s="14">
        <v>220.94816755483896</v>
      </c>
      <c r="L29" s="14">
        <v>215.05767501874863</v>
      </c>
      <c r="M29" s="14">
        <v>209.90486548139177</v>
      </c>
      <c r="N29" s="14">
        <v>205.79382222647124</v>
      </c>
      <c r="O29" s="14">
        <v>202.95107999373727</v>
      </c>
      <c r="P29" s="14">
        <v>201.23270005050935</v>
      </c>
      <c r="Q29" s="14">
        <v>200.3368783547526</v>
      </c>
      <c r="R29" s="14">
        <v>200.06847980275643</v>
      </c>
      <c r="S29" s="14">
        <v>200.41610905546776</v>
      </c>
      <c r="T29" s="14">
        <v>201.3601285595237</v>
      </c>
      <c r="U29" s="14">
        <v>202.93890039935195</v>
      </c>
      <c r="V29" s="14">
        <v>205.16057614006723</v>
      </c>
      <c r="W29" s="14">
        <v>207.74303413263272</v>
      </c>
      <c r="X29" s="14">
        <v>210.46704882352341</v>
      </c>
      <c r="Y29" s="14">
        <v>213.35530050397412</v>
      </c>
      <c r="Z29" s="14">
        <v>216.46475831533991</v>
      </c>
      <c r="AA29" s="14">
        <v>219.81698378615437</v>
      </c>
      <c r="AB29" s="14">
        <v>223.4027514508908</v>
      </c>
      <c r="AC29" s="14">
        <v>227.18282894735336</v>
      </c>
      <c r="AD29" s="14">
        <v>231.05130189689427</v>
      </c>
      <c r="AE29" s="14">
        <v>234.99248230560221</v>
      </c>
      <c r="AF29" s="14">
        <v>239.03772620501661</v>
      </c>
      <c r="AG29" s="14">
        <v>243.18427517544953</v>
      </c>
      <c r="AH29" s="14">
        <v>247.44022623922075</v>
      </c>
      <c r="AI29" s="14">
        <v>251.80580455311366</v>
      </c>
      <c r="AJ29" s="14">
        <v>256.26121942975806</v>
      </c>
      <c r="AK29" s="14">
        <v>260.79032058879966</v>
      </c>
      <c r="AL29" s="14">
        <v>265.40981378199638</v>
      </c>
      <c r="AM29" s="14">
        <v>270.12841892369528</v>
      </c>
      <c r="AN29" s="14">
        <v>274.94582023035366</v>
      </c>
      <c r="AO29" s="14">
        <v>279.84992369667816</v>
      </c>
      <c r="AP29" s="14">
        <v>284.84426109364279</v>
      </c>
      <c r="AQ29" s="14">
        <v>289.94754056617035</v>
      </c>
      <c r="AR29" s="14">
        <v>295.14815784654309</v>
      </c>
      <c r="AS29" s="14">
        <v>300.4333844480318</v>
      </c>
      <c r="AT29" s="14">
        <v>305.82560266795338</v>
      </c>
      <c r="AU29" s="14">
        <v>311.31618527429436</v>
      </c>
      <c r="AV29" s="14">
        <v>316.90475271239893</v>
      </c>
      <c r="AW29" s="14">
        <v>322.60017873063072</v>
      </c>
      <c r="AX29" s="14">
        <v>328.39631688542948</v>
      </c>
      <c r="AZ29" s="36"/>
      <c r="BA29" s="33"/>
      <c r="BB29" s="33"/>
      <c r="BC29" s="33"/>
      <c r="BD29" s="33"/>
      <c r="BE29" s="33"/>
      <c r="BF29" s="33"/>
      <c r="BG29" s="33"/>
      <c r="BI29" s="26"/>
      <c r="BJ29" s="26"/>
      <c r="BK29" s="26"/>
      <c r="BL29" s="26"/>
      <c r="BM29" s="26"/>
      <c r="BN29" s="26"/>
    </row>
    <row r="30" spans="1:66" x14ac:dyDescent="0.25">
      <c r="A30" s="11"/>
      <c r="B30" s="12" t="s">
        <v>5</v>
      </c>
      <c r="C30" s="13">
        <v>1.1000000000000001</v>
      </c>
      <c r="D30" s="14">
        <v>277</v>
      </c>
      <c r="E30" s="14">
        <v>264</v>
      </c>
      <c r="F30" s="14">
        <v>253</v>
      </c>
      <c r="G30" s="14">
        <v>233</v>
      </c>
      <c r="H30" s="14">
        <v>220</v>
      </c>
      <c r="I30" s="14">
        <v>241</v>
      </c>
      <c r="J30" s="14">
        <v>224</v>
      </c>
      <c r="K30" s="14">
        <v>212</v>
      </c>
      <c r="L30" s="14">
        <v>206</v>
      </c>
      <c r="M30" s="14">
        <v>203</v>
      </c>
      <c r="N30" s="14">
        <v>196</v>
      </c>
      <c r="O30" s="14">
        <v>198</v>
      </c>
      <c r="P30" s="14">
        <v>215</v>
      </c>
      <c r="Q30" s="14">
        <v>199</v>
      </c>
      <c r="R30" s="14">
        <v>191</v>
      </c>
      <c r="S30" s="14">
        <v>181</v>
      </c>
      <c r="T30" s="14">
        <v>178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Z30" s="40"/>
      <c r="BA30" s="34"/>
      <c r="BB30" s="34"/>
      <c r="BC30" s="34"/>
      <c r="BD30" s="34"/>
      <c r="BE30" s="34"/>
      <c r="BF30" s="34"/>
      <c r="BG30" s="34"/>
      <c r="BI30" s="27">
        <v>63</v>
      </c>
      <c r="BJ30" s="27">
        <v>21</v>
      </c>
      <c r="BK30" s="27">
        <v>163</v>
      </c>
      <c r="BL30" s="27">
        <v>88</v>
      </c>
      <c r="BM30" s="27">
        <v>1714</v>
      </c>
      <c r="BN30" s="27">
        <v>500</v>
      </c>
    </row>
    <row r="31" spans="1:66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>
        <v>191.34376346497922</v>
      </c>
      <c r="K31" s="10">
        <v>194.73358016359089</v>
      </c>
      <c r="L31" s="10">
        <v>198.16195790717867</v>
      </c>
      <c r="M31" s="10">
        <v>201.59977625822887</v>
      </c>
      <c r="N31" s="10">
        <v>205.07993323518707</v>
      </c>
      <c r="O31" s="10">
        <v>208.65742275596432</v>
      </c>
      <c r="P31" s="10">
        <v>212.3452233649769</v>
      </c>
      <c r="Q31" s="10">
        <v>216.14796787561772</v>
      </c>
      <c r="R31" s="10">
        <v>220.04962157350954</v>
      </c>
      <c r="S31" s="10">
        <v>224.04466998986524</v>
      </c>
      <c r="T31" s="10">
        <v>228.1311558202147</v>
      </c>
      <c r="U31" s="10">
        <v>232.32155068046222</v>
      </c>
      <c r="V31" s="10">
        <v>236.61902068950599</v>
      </c>
      <c r="W31" s="10">
        <v>241.01703238721132</v>
      </c>
      <c r="X31" s="10">
        <v>245.50621948111677</v>
      </c>
      <c r="Y31" s="10">
        <v>250.07903001199529</v>
      </c>
      <c r="Z31" s="10">
        <v>254.73559103532398</v>
      </c>
      <c r="AA31" s="10">
        <v>259.48085951857189</v>
      </c>
      <c r="AB31" s="10">
        <v>264.31825108498873</v>
      </c>
      <c r="AC31" s="10">
        <v>269.25134004989008</v>
      </c>
      <c r="AD31" s="10">
        <v>274.27749954472955</v>
      </c>
      <c r="AE31" s="10">
        <v>279.39363781017607</v>
      </c>
      <c r="AF31" s="10">
        <v>284.6037023745908</v>
      </c>
      <c r="AG31" s="10">
        <v>289.91124426831851</v>
      </c>
      <c r="AH31" s="10">
        <v>295.31627785060641</v>
      </c>
      <c r="AI31" s="10">
        <v>300.81973213598764</v>
      </c>
      <c r="AJ31" s="10">
        <v>306.42399001538342</v>
      </c>
      <c r="AK31" s="10">
        <v>312.13131103949274</v>
      </c>
      <c r="AL31" s="10">
        <v>317.94249595656913</v>
      </c>
      <c r="AM31" s="10">
        <v>323.86049111588619</v>
      </c>
      <c r="AN31" s="10">
        <v>329.88668295522871</v>
      </c>
      <c r="AO31" s="10">
        <v>336.02242528826287</v>
      </c>
      <c r="AP31" s="10">
        <v>342.26931071270019</v>
      </c>
      <c r="AQ31" s="10">
        <v>348.62950229496647</v>
      </c>
      <c r="AR31" s="10">
        <v>355.10510264455149</v>
      </c>
      <c r="AS31" s="10">
        <v>361.69825969953553</v>
      </c>
      <c r="AT31" s="10">
        <v>368.41110397166221</v>
      </c>
      <c r="AU31" s="10">
        <v>375.24553501481677</v>
      </c>
      <c r="AV31" s="10">
        <v>382.20366183742169</v>
      </c>
      <c r="AW31" s="10">
        <v>389.28767483088279</v>
      </c>
      <c r="AX31" s="10">
        <v>396.49978420643083</v>
      </c>
      <c r="AZ31" s="35" t="s">
        <v>30</v>
      </c>
      <c r="BA31" s="32">
        <f>(AR31-M31)</f>
        <v>153.50532638632262</v>
      </c>
      <c r="BB31" s="32">
        <f>7*(AR31-M31)/31</f>
        <v>34.662493054976075</v>
      </c>
      <c r="BC31" s="32">
        <f>(AR31-M31)/31</f>
        <v>4.9517847221394398</v>
      </c>
      <c r="BD31" s="32">
        <f>AR33-M33</f>
        <v>11.575412593524959</v>
      </c>
      <c r="BE31" s="32">
        <f>7*(AR33-M33)/31</f>
        <v>2.6138028436991845</v>
      </c>
      <c r="BF31" s="32">
        <f>(AR33-M33)/31</f>
        <v>0.37340040624274062</v>
      </c>
      <c r="BG31" s="32">
        <f>AR33</f>
        <v>56.932334711861174</v>
      </c>
      <c r="BI31" s="26"/>
      <c r="BJ31" s="26"/>
      <c r="BK31" s="26"/>
      <c r="BL31" s="26"/>
      <c r="BM31" s="26"/>
      <c r="BN31" s="26"/>
    </row>
    <row r="32" spans="1:66" x14ac:dyDescent="0.25">
      <c r="A32" s="11"/>
      <c r="B32" s="12" t="s">
        <v>5</v>
      </c>
      <c r="C32" s="13">
        <v>1.1000000000000001</v>
      </c>
      <c r="D32" s="14">
        <v>167</v>
      </c>
      <c r="E32" s="14">
        <v>173</v>
      </c>
      <c r="F32" s="14">
        <v>175</v>
      </c>
      <c r="G32" s="14">
        <v>180</v>
      </c>
      <c r="H32" s="14">
        <v>182</v>
      </c>
      <c r="I32" s="14">
        <v>188</v>
      </c>
      <c r="J32" s="14">
        <v>197</v>
      </c>
      <c r="K32" s="14">
        <v>201</v>
      </c>
      <c r="L32" s="14">
        <v>206</v>
      </c>
      <c r="M32" s="14">
        <v>212</v>
      </c>
      <c r="N32" s="14">
        <v>219</v>
      </c>
      <c r="O32" s="14">
        <v>222</v>
      </c>
      <c r="P32" s="14">
        <v>224</v>
      </c>
      <c r="Q32" s="14">
        <v>225</v>
      </c>
      <c r="R32" s="14">
        <v>228</v>
      </c>
      <c r="S32" s="14">
        <v>233</v>
      </c>
      <c r="T32" s="14">
        <v>234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Z32" s="36"/>
      <c r="BA32" s="33"/>
      <c r="BB32" s="33"/>
      <c r="BC32" s="33"/>
      <c r="BD32" s="33"/>
      <c r="BE32" s="33"/>
      <c r="BF32" s="33"/>
      <c r="BG32" s="33"/>
      <c r="BI32" s="26"/>
      <c r="BJ32" s="26"/>
      <c r="BK32" s="26"/>
      <c r="BL32" s="26"/>
      <c r="BM32" s="26"/>
      <c r="BN32" s="26"/>
    </row>
    <row r="33" spans="1:66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>
        <v>50.713520603928863</v>
      </c>
      <c r="K33" s="14">
        <v>48.705408303089293</v>
      </c>
      <c r="L33" s="14">
        <v>46.947710598055806</v>
      </c>
      <c r="M33" s="14">
        <v>45.356922118336215</v>
      </c>
      <c r="N33" s="14">
        <v>43.989860243724749</v>
      </c>
      <c r="O33" s="14">
        <v>42.899124473933526</v>
      </c>
      <c r="P33" s="14">
        <v>42.02921757904015</v>
      </c>
      <c r="Q33" s="14">
        <v>41.39749230123185</v>
      </c>
      <c r="R33" s="14">
        <v>40.937413531797787</v>
      </c>
      <c r="S33" s="14">
        <v>40.641521306821055</v>
      </c>
      <c r="T33" s="14">
        <v>40.483841515336408</v>
      </c>
      <c r="U33" s="14">
        <v>40.491574878061684</v>
      </c>
      <c r="V33" s="14">
        <v>40.641659608408808</v>
      </c>
      <c r="W33" s="14">
        <v>40.88826462535193</v>
      </c>
      <c r="X33" s="14">
        <v>41.249988178139532</v>
      </c>
      <c r="Y33" s="14">
        <v>41.673702509462458</v>
      </c>
      <c r="Z33" s="14">
        <v>42.161096399390679</v>
      </c>
      <c r="AA33" s="14">
        <v>42.700186235149602</v>
      </c>
      <c r="AB33" s="14">
        <v>43.297972740705241</v>
      </c>
      <c r="AC33" s="14">
        <v>43.944750451655857</v>
      </c>
      <c r="AD33" s="14">
        <v>44.635003872442752</v>
      </c>
      <c r="AE33" s="14">
        <v>45.361408642139068</v>
      </c>
      <c r="AF33" s="14">
        <v>46.112241221769146</v>
      </c>
      <c r="AG33" s="14">
        <v>46.896496822179714</v>
      </c>
      <c r="AH33" s="14">
        <v>47.695993982528094</v>
      </c>
      <c r="AI33" s="14">
        <v>48.521959302175389</v>
      </c>
      <c r="AJ33" s="14">
        <v>49.373605361072485</v>
      </c>
      <c r="AK33" s="14">
        <v>50.251750050618156</v>
      </c>
      <c r="AL33" s="14">
        <v>51.144634955098546</v>
      </c>
      <c r="AM33" s="14">
        <v>52.060154818495754</v>
      </c>
      <c r="AN33" s="14">
        <v>52.997131528550661</v>
      </c>
      <c r="AO33" s="14">
        <v>53.952555497753849</v>
      </c>
      <c r="AP33" s="14">
        <v>54.92499002416379</v>
      </c>
      <c r="AQ33" s="14">
        <v>55.915550226003859</v>
      </c>
      <c r="AR33" s="14">
        <v>56.932334711861174</v>
      </c>
      <c r="AS33" s="14">
        <v>57.971006383599374</v>
      </c>
      <c r="AT33" s="14">
        <v>59.027705128528552</v>
      </c>
      <c r="AU33" s="14">
        <v>60.109331596179601</v>
      </c>
      <c r="AV33" s="14">
        <v>61.20429542238567</v>
      </c>
      <c r="AW33" s="14">
        <v>62.321950963244348</v>
      </c>
      <c r="AX33" s="14">
        <v>63.462731877571976</v>
      </c>
      <c r="AZ33" s="36"/>
      <c r="BA33" s="33"/>
      <c r="BB33" s="33"/>
      <c r="BC33" s="33"/>
      <c r="BD33" s="33"/>
      <c r="BE33" s="33"/>
      <c r="BF33" s="33"/>
      <c r="BG33" s="33"/>
      <c r="BI33" s="26"/>
      <c r="BJ33" s="26"/>
      <c r="BK33" s="26"/>
      <c r="BL33" s="26"/>
      <c r="BM33" s="26"/>
      <c r="BN33" s="26"/>
    </row>
    <row r="34" spans="1:66" ht="15.75" thickBot="1" x14ac:dyDescent="0.3">
      <c r="A34" s="16"/>
      <c r="B34" s="17" t="s">
        <v>5</v>
      </c>
      <c r="C34" s="18">
        <v>1.1000000000000001</v>
      </c>
      <c r="D34" s="19">
        <v>65</v>
      </c>
      <c r="E34" s="19">
        <v>64</v>
      </c>
      <c r="F34" s="19">
        <v>52</v>
      </c>
      <c r="G34" s="19">
        <v>53</v>
      </c>
      <c r="H34" s="19">
        <v>51</v>
      </c>
      <c r="I34" s="19">
        <v>51</v>
      </c>
      <c r="J34" s="19">
        <v>52</v>
      </c>
      <c r="K34" s="19">
        <v>50</v>
      </c>
      <c r="L34" s="19">
        <v>45</v>
      </c>
      <c r="M34" s="19">
        <v>41</v>
      </c>
      <c r="N34" s="19">
        <v>44</v>
      </c>
      <c r="O34" s="19">
        <v>43</v>
      </c>
      <c r="P34" s="19">
        <v>42</v>
      </c>
      <c r="Q34" s="19">
        <v>38</v>
      </c>
      <c r="R34" s="19">
        <v>37</v>
      </c>
      <c r="S34" s="19">
        <v>37</v>
      </c>
      <c r="T34" s="19">
        <v>36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Z34" s="37"/>
      <c r="BA34" s="38"/>
      <c r="BB34" s="38"/>
      <c r="BC34" s="38"/>
      <c r="BD34" s="38"/>
      <c r="BE34" s="38"/>
      <c r="BF34" s="38"/>
      <c r="BG34" s="38"/>
      <c r="BI34" s="28"/>
      <c r="BJ34" s="28"/>
      <c r="BK34" s="28"/>
      <c r="BL34" s="28"/>
      <c r="BM34" s="28"/>
      <c r="BN34" s="28"/>
    </row>
    <row r="35" spans="1:66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>
        <v>446.88869949040838</v>
      </c>
      <c r="K35" s="14">
        <v>457.08223149613207</v>
      </c>
      <c r="L35" s="14">
        <v>467.34310381314549</v>
      </c>
      <c r="M35" s="14">
        <v>477.57792555914909</v>
      </c>
      <c r="N35" s="14">
        <v>487.93779977623234</v>
      </c>
      <c r="O35" s="14">
        <v>498.6005497674231</v>
      </c>
      <c r="P35" s="14">
        <v>509.65828794885147</v>
      </c>
      <c r="Q35" s="14">
        <v>521.12070258472113</v>
      </c>
      <c r="R35" s="14">
        <v>532.86852841955465</v>
      </c>
      <c r="S35" s="14">
        <v>544.83965212100952</v>
      </c>
      <c r="T35" s="14">
        <v>557.03494733324465</v>
      </c>
      <c r="U35" s="14">
        <v>569.49783439733756</v>
      </c>
      <c r="V35" s="14">
        <v>582.24743779634957</v>
      </c>
      <c r="W35" s="14">
        <v>595.26980703666459</v>
      </c>
      <c r="X35" s="14">
        <v>608.534216757021</v>
      </c>
      <c r="Y35" s="14">
        <v>622.02366658852475</v>
      </c>
      <c r="Z35" s="14">
        <v>635.75767390806323</v>
      </c>
      <c r="AA35" s="14">
        <v>649.75782470837794</v>
      </c>
      <c r="AB35" s="14">
        <v>664.03248390290946</v>
      </c>
      <c r="AC35" s="14">
        <v>678.57498240816915</v>
      </c>
      <c r="AD35" s="14">
        <v>693.37753793321883</v>
      </c>
      <c r="AE35" s="14">
        <v>708.43918332043495</v>
      </c>
      <c r="AF35" s="14">
        <v>723.7753131588662</v>
      </c>
      <c r="AG35" s="14">
        <v>739.40065335800307</v>
      </c>
      <c r="AH35" s="14">
        <v>755.3186165388272</v>
      </c>
      <c r="AI35" s="14">
        <v>771.52768179711347</v>
      </c>
      <c r="AJ35" s="14">
        <v>788.02612150230652</v>
      </c>
      <c r="AK35" s="14">
        <v>804.82070997365076</v>
      </c>
      <c r="AL35" s="14">
        <v>821.92134349895707</v>
      </c>
      <c r="AM35" s="14">
        <v>839.33824643848573</v>
      </c>
      <c r="AN35" s="14">
        <v>857.07427413964683</v>
      </c>
      <c r="AO35" s="14">
        <v>875.13170692077938</v>
      </c>
      <c r="AP35" s="14">
        <v>893.51438891648752</v>
      </c>
      <c r="AQ35" s="14">
        <v>912.22983838126765</v>
      </c>
      <c r="AR35" s="14">
        <v>931.28465428758147</v>
      </c>
      <c r="AS35" s="14">
        <v>950.68532791088364</v>
      </c>
      <c r="AT35" s="14">
        <v>970.43835671912018</v>
      </c>
      <c r="AU35" s="14">
        <v>990.54852252773969</v>
      </c>
      <c r="AV35" s="14">
        <v>1011.0220336132105</v>
      </c>
      <c r="AW35" s="14">
        <v>1031.8653949708605</v>
      </c>
      <c r="AX35" s="14">
        <v>1053.0852096139338</v>
      </c>
      <c r="AZ35" s="39" t="s">
        <v>29</v>
      </c>
      <c r="BA35" s="32">
        <f>(AR35-M35)</f>
        <v>453.70672872843238</v>
      </c>
      <c r="BB35" s="32">
        <f>7*(AR35-M35)/31</f>
        <v>102.44990648706536</v>
      </c>
      <c r="BC35" s="32">
        <f>(AR35-M35)/31</f>
        <v>14.635700926723626</v>
      </c>
      <c r="BD35" s="32">
        <f>AR37-M37</f>
        <v>53.436430283015397</v>
      </c>
      <c r="BE35" s="32">
        <f>7*(AR37-M37)/31</f>
        <v>12.066290709067992</v>
      </c>
      <c r="BF35" s="32">
        <f>(AR37-M37)/31</f>
        <v>1.7237558155811419</v>
      </c>
      <c r="BG35" s="32">
        <f>AR37</f>
        <v>185.92842769440352</v>
      </c>
      <c r="BI35" s="26"/>
      <c r="BJ35" s="26"/>
      <c r="BK35" s="26"/>
      <c r="BL35" s="26"/>
      <c r="BM35" s="26"/>
      <c r="BN35" s="26"/>
    </row>
    <row r="36" spans="1:66" x14ac:dyDescent="0.25">
      <c r="A36" s="11"/>
      <c r="B36" s="12" t="s">
        <v>5</v>
      </c>
      <c r="C36" s="13">
        <v>1.1000000000000001</v>
      </c>
      <c r="D36" s="14">
        <v>382</v>
      </c>
      <c r="E36" s="14">
        <v>395</v>
      </c>
      <c r="F36" s="14">
        <v>404</v>
      </c>
      <c r="G36" s="14">
        <v>415</v>
      </c>
      <c r="H36" s="14">
        <v>426</v>
      </c>
      <c r="I36" s="14">
        <v>438</v>
      </c>
      <c r="J36" s="14">
        <v>448</v>
      </c>
      <c r="K36" s="14">
        <v>453</v>
      </c>
      <c r="L36" s="14">
        <v>466</v>
      </c>
      <c r="M36" s="14">
        <v>473</v>
      </c>
      <c r="N36" s="14">
        <v>484</v>
      </c>
      <c r="O36" s="14">
        <v>491</v>
      </c>
      <c r="P36" s="14">
        <v>501</v>
      </c>
      <c r="Q36" s="14">
        <v>516</v>
      </c>
      <c r="R36" s="14">
        <v>519</v>
      </c>
      <c r="S36" s="14">
        <v>526</v>
      </c>
      <c r="T36" s="14">
        <v>529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Z36" s="36"/>
      <c r="BA36" s="33"/>
      <c r="BB36" s="33"/>
      <c r="BC36" s="33"/>
      <c r="BD36" s="33"/>
      <c r="BE36" s="33"/>
      <c r="BF36" s="33"/>
      <c r="BG36" s="33"/>
      <c r="BI36" s="26"/>
      <c r="BJ36" s="26"/>
      <c r="BK36" s="26"/>
      <c r="BL36" s="26"/>
      <c r="BM36" s="26"/>
      <c r="BN36" s="26"/>
    </row>
    <row r="37" spans="1:66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>
        <v>143.71132032268892</v>
      </c>
      <c r="K37" s="14">
        <v>139.41272187127083</v>
      </c>
      <c r="L37" s="14">
        <v>135.71899650841863</v>
      </c>
      <c r="M37" s="14">
        <v>132.49199741138813</v>
      </c>
      <c r="N37" s="14">
        <v>129.91984720632706</v>
      </c>
      <c r="O37" s="14">
        <v>128.13776019678403</v>
      </c>
      <c r="P37" s="14">
        <v>127.05694251252592</v>
      </c>
      <c r="Q37" s="14">
        <v>126.48749644431851</v>
      </c>
      <c r="R37" s="14">
        <v>126.30699186597793</v>
      </c>
      <c r="S37" s="14">
        <v>126.50857546220655</v>
      </c>
      <c r="T37" s="14">
        <v>127.08480467083353</v>
      </c>
      <c r="U37" s="14">
        <v>128.06322364581109</v>
      </c>
      <c r="V37" s="14">
        <v>129.44816561947056</v>
      </c>
      <c r="W37" s="14">
        <v>131.06242780573649</v>
      </c>
      <c r="X37" s="14">
        <v>132.76561548627291</v>
      </c>
      <c r="Y37" s="14">
        <v>134.57323651470239</v>
      </c>
      <c r="Z37" s="14">
        <v>136.51719160224164</v>
      </c>
      <c r="AA37" s="14">
        <v>138.61670805364477</v>
      </c>
      <c r="AB37" s="14">
        <v>140.86472427112341</v>
      </c>
      <c r="AC37" s="14">
        <v>143.235929566952</v>
      </c>
      <c r="AD37" s="14">
        <v>145.66433006181393</v>
      </c>
      <c r="AE37" s="14">
        <v>148.13848092843216</v>
      </c>
      <c r="AF37" s="14">
        <v>150.67796507904006</v>
      </c>
      <c r="AG37" s="14">
        <v>153.28106558330029</v>
      </c>
      <c r="AH37" s="14">
        <v>155.95343421142348</v>
      </c>
      <c r="AI37" s="14">
        <v>158.69529375159723</v>
      </c>
      <c r="AJ37" s="14">
        <v>161.4933587857827</v>
      </c>
      <c r="AK37" s="14">
        <v>164.33904630566963</v>
      </c>
      <c r="AL37" s="14">
        <v>167.24186086993876</v>
      </c>
      <c r="AM37" s="14">
        <v>170.20678461571498</v>
      </c>
      <c r="AN37" s="14">
        <v>173.2337968659325</v>
      </c>
      <c r="AO37" s="14">
        <v>176.3151690379259</v>
      </c>
      <c r="AP37" s="14">
        <v>179.45395615033507</v>
      </c>
      <c r="AQ37" s="14">
        <v>182.66094442758617</v>
      </c>
      <c r="AR37" s="14">
        <v>185.92842769440352</v>
      </c>
      <c r="AS37" s="14">
        <v>189.25046636411477</v>
      </c>
      <c r="AT37" s="14">
        <v>192.63933442487939</v>
      </c>
      <c r="AU37" s="14">
        <v>196.08952165606917</v>
      </c>
      <c r="AV37" s="14">
        <v>199.60169384899169</v>
      </c>
      <c r="AW37" s="14">
        <v>203.1803829283725</v>
      </c>
      <c r="AX37" s="14">
        <v>206.82236979362023</v>
      </c>
      <c r="AZ37" s="36"/>
      <c r="BA37" s="33"/>
      <c r="BB37" s="33"/>
      <c r="BC37" s="33"/>
      <c r="BD37" s="33"/>
      <c r="BE37" s="33"/>
      <c r="BF37" s="33"/>
      <c r="BG37" s="33"/>
      <c r="BI37" s="26"/>
      <c r="BJ37" s="26"/>
      <c r="BK37" s="26"/>
      <c r="BL37" s="26"/>
      <c r="BM37" s="26"/>
      <c r="BN37" s="26"/>
    </row>
    <row r="38" spans="1:66" x14ac:dyDescent="0.25">
      <c r="A38" s="11"/>
      <c r="B38" s="12" t="s">
        <v>5</v>
      </c>
      <c r="C38" s="13">
        <v>1.1000000000000001</v>
      </c>
      <c r="D38" s="14">
        <v>168</v>
      </c>
      <c r="E38" s="14">
        <v>155</v>
      </c>
      <c r="F38" s="14">
        <v>146</v>
      </c>
      <c r="G38" s="14">
        <v>141</v>
      </c>
      <c r="H38" s="14">
        <v>141</v>
      </c>
      <c r="I38" s="14">
        <v>148</v>
      </c>
      <c r="J38" s="14">
        <v>144</v>
      </c>
      <c r="K38" s="14">
        <v>134</v>
      </c>
      <c r="L38" s="14">
        <v>126</v>
      </c>
      <c r="M38" s="14">
        <v>113</v>
      </c>
      <c r="N38" s="14">
        <v>106</v>
      </c>
      <c r="O38" s="14">
        <v>110</v>
      </c>
      <c r="P38" s="14">
        <v>118</v>
      </c>
      <c r="Q38" s="14">
        <v>118</v>
      </c>
      <c r="R38" s="14">
        <v>106</v>
      </c>
      <c r="S38" s="14">
        <v>102</v>
      </c>
      <c r="T38" s="14">
        <v>97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Z38" s="40"/>
      <c r="BA38" s="34"/>
      <c r="BB38" s="34"/>
      <c r="BC38" s="34"/>
      <c r="BD38" s="34"/>
      <c r="BE38" s="34"/>
      <c r="BF38" s="34"/>
      <c r="BG38" s="34"/>
      <c r="BI38" s="27">
        <v>144</v>
      </c>
      <c r="BJ38" s="27">
        <v>45</v>
      </c>
      <c r="BK38" s="27">
        <v>272</v>
      </c>
      <c r="BL38" s="27">
        <v>122</v>
      </c>
      <c r="BM38" s="27">
        <v>1525</v>
      </c>
      <c r="BN38" s="27">
        <v>426</v>
      </c>
    </row>
    <row r="39" spans="1:66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>
        <v>115.81125378388388</v>
      </c>
      <c r="K39" s="10">
        <v>117.65190271816141</v>
      </c>
      <c r="L39" s="10">
        <v>119.5136483619909</v>
      </c>
      <c r="M39" s="10">
        <v>121.37777351951718</v>
      </c>
      <c r="N39" s="10">
        <v>123.26412868087912</v>
      </c>
      <c r="O39" s="10">
        <v>125.2040098693687</v>
      </c>
      <c r="P39" s="10">
        <v>127.20583740106061</v>
      </c>
      <c r="Q39" s="10">
        <v>129.27146998402196</v>
      </c>
      <c r="R39" s="10">
        <v>131.39362972289968</v>
      </c>
      <c r="S39" s="10">
        <v>133.56817025099522</v>
      </c>
      <c r="T39" s="10">
        <v>135.79291785712783</v>
      </c>
      <c r="U39" s="10">
        <v>138.07522642849062</v>
      </c>
      <c r="V39" s="10">
        <v>140.41603623475655</v>
      </c>
      <c r="W39" s="10">
        <v>142.81217426124022</v>
      </c>
      <c r="X39" s="10">
        <v>145.25814850402247</v>
      </c>
      <c r="Y39" s="10">
        <v>147.74985370972124</v>
      </c>
      <c r="Z39" s="10">
        <v>150.28694871396007</v>
      </c>
      <c r="AA39" s="10">
        <v>152.87188172525268</v>
      </c>
      <c r="AB39" s="10">
        <v>155.50734131655852</v>
      </c>
      <c r="AC39" s="10">
        <v>158.19497713887975</v>
      </c>
      <c r="AD39" s="10">
        <v>160.93319939479875</v>
      </c>
      <c r="AE39" s="10">
        <v>163.72075608623234</v>
      </c>
      <c r="AF39" s="10">
        <v>166.5598006763235</v>
      </c>
      <c r="AG39" s="10">
        <v>169.45189686771246</v>
      </c>
      <c r="AH39" s="10">
        <v>172.39701032672468</v>
      </c>
      <c r="AI39" s="10">
        <v>175.3958957031617</v>
      </c>
      <c r="AJ39" s="10">
        <v>178.44974914238401</v>
      </c>
      <c r="AK39" s="10">
        <v>181.55950560844917</v>
      </c>
      <c r="AL39" s="10">
        <v>184.7257956778993</v>
      </c>
      <c r="AM39" s="10">
        <v>187.95034502068668</v>
      </c>
      <c r="AN39" s="10">
        <v>191.23387364574796</v>
      </c>
      <c r="AO39" s="10">
        <v>194.57710989615731</v>
      </c>
      <c r="AP39" s="10">
        <v>197.98091517354533</v>
      </c>
      <c r="AQ39" s="10">
        <v>201.44645898968906</v>
      </c>
      <c r="AR39" s="10">
        <v>204.97488096331682</v>
      </c>
      <c r="AS39" s="10">
        <v>208.56735035169254</v>
      </c>
      <c r="AT39" s="10">
        <v>212.22503732491634</v>
      </c>
      <c r="AU39" s="10">
        <v>215.94898368151144</v>
      </c>
      <c r="AV39" s="10">
        <v>219.74033476020074</v>
      </c>
      <c r="AW39" s="10">
        <v>223.600278213129</v>
      </c>
      <c r="AX39" s="10">
        <v>227.530015887991</v>
      </c>
      <c r="AZ39" s="35" t="s">
        <v>30</v>
      </c>
      <c r="BA39" s="32">
        <f>(AR39-M39)</f>
        <v>83.597107443799644</v>
      </c>
      <c r="BB39" s="32">
        <f>7*(AR39-M39)/31</f>
        <v>18.876766196987017</v>
      </c>
      <c r="BC39" s="32">
        <f>(AR39-M39)/31</f>
        <v>2.6966808852838593</v>
      </c>
      <c r="BD39" s="32">
        <f>AR41-M41</f>
        <v>6.7996016647629425</v>
      </c>
      <c r="BE39" s="32">
        <f>7*(AR41-M41)/31</f>
        <v>1.5353939243013095</v>
      </c>
      <c r="BF39" s="32">
        <f>(AR41-M41)/31</f>
        <v>0.21934198918590136</v>
      </c>
      <c r="BG39" s="32">
        <f>AR41</f>
        <v>31.321167453324417</v>
      </c>
      <c r="BI39" s="26"/>
      <c r="BJ39" s="26"/>
      <c r="BK39" s="26"/>
      <c r="BL39" s="26"/>
      <c r="BM39" s="26"/>
      <c r="BN39" s="26"/>
    </row>
    <row r="40" spans="1:66" x14ac:dyDescent="0.25">
      <c r="A40" s="11"/>
      <c r="B40" s="12" t="s">
        <v>5</v>
      </c>
      <c r="C40" s="13">
        <v>1.1000000000000001</v>
      </c>
      <c r="D40" s="14">
        <v>97</v>
      </c>
      <c r="E40" s="14">
        <v>101</v>
      </c>
      <c r="F40" s="14">
        <v>102</v>
      </c>
      <c r="G40" s="14">
        <v>104</v>
      </c>
      <c r="H40" s="14">
        <v>109</v>
      </c>
      <c r="I40" s="14">
        <v>114</v>
      </c>
      <c r="J40" s="14">
        <v>117</v>
      </c>
      <c r="K40" s="14">
        <v>119</v>
      </c>
      <c r="L40" s="14">
        <v>119</v>
      </c>
      <c r="M40" s="14">
        <v>120</v>
      </c>
      <c r="N40" s="14">
        <v>120</v>
      </c>
      <c r="O40" s="14">
        <v>123</v>
      </c>
      <c r="P40" s="14">
        <v>124</v>
      </c>
      <c r="Q40" s="14">
        <v>127</v>
      </c>
      <c r="R40" s="14">
        <v>127</v>
      </c>
      <c r="S40" s="14">
        <v>129</v>
      </c>
      <c r="T40" s="14">
        <v>130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Z40" s="36"/>
      <c r="BA40" s="33"/>
      <c r="BB40" s="33"/>
      <c r="BC40" s="33"/>
      <c r="BD40" s="33"/>
      <c r="BE40" s="33"/>
      <c r="BF40" s="33"/>
      <c r="BG40" s="33"/>
      <c r="BI40" s="26"/>
      <c r="BJ40" s="26"/>
      <c r="BK40" s="26"/>
      <c r="BL40" s="26"/>
      <c r="BM40" s="26"/>
      <c r="BN40" s="26"/>
    </row>
    <row r="41" spans="1:66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>
        <v>27.318103858737608</v>
      </c>
      <c r="K41" s="14">
        <v>26.266901018090003</v>
      </c>
      <c r="L41" s="14">
        <v>25.354223593548831</v>
      </c>
      <c r="M41" s="14">
        <v>24.521565788561475</v>
      </c>
      <c r="N41" s="14">
        <v>23.806254443812062</v>
      </c>
      <c r="O41" s="14">
        <v>23.239836576097542</v>
      </c>
      <c r="P41" s="14">
        <v>22.788656580988054</v>
      </c>
      <c r="Q41" s="14">
        <v>22.466157996387423</v>
      </c>
      <c r="R41" s="14">
        <v>22.238266770202895</v>
      </c>
      <c r="S41" s="14">
        <v>22.103032858555594</v>
      </c>
      <c r="T41" s="14">
        <v>22.037022019135403</v>
      </c>
      <c r="U41" s="14">
        <v>22.061817422869325</v>
      </c>
      <c r="V41" s="14">
        <v>22.16129858759966</v>
      </c>
      <c r="W41" s="14">
        <v>22.311185722124058</v>
      </c>
      <c r="X41" s="14">
        <v>22.524566633351654</v>
      </c>
      <c r="Y41" s="14">
        <v>22.771679812115764</v>
      </c>
      <c r="Z41" s="14">
        <v>23.053869812913369</v>
      </c>
      <c r="AA41" s="14">
        <v>23.362558520028884</v>
      </c>
      <c r="AB41" s="14">
        <v>23.703490498098795</v>
      </c>
      <c r="AC41" s="14">
        <v>24.067330754708856</v>
      </c>
      <c r="AD41" s="14">
        <v>24.455330202619951</v>
      </c>
      <c r="AE41" s="14">
        <v>24.863275359739994</v>
      </c>
      <c r="AF41" s="14">
        <v>25.284599380998994</v>
      </c>
      <c r="AG41" s="14">
        <v>25.724958983613199</v>
      </c>
      <c r="AH41" s="14">
        <v>26.173397693069752</v>
      </c>
      <c r="AI41" s="14">
        <v>26.635682047664112</v>
      </c>
      <c r="AJ41" s="14">
        <v>27.111255265134773</v>
      </c>
      <c r="AK41" s="14">
        <v>27.60056213029717</v>
      </c>
      <c r="AL41" s="14">
        <v>28.097241362119192</v>
      </c>
      <c r="AM41" s="14">
        <v>28.607687778030048</v>
      </c>
      <c r="AN41" s="14">
        <v>29.129527084383604</v>
      </c>
      <c r="AO41" s="14">
        <v>29.661731876899974</v>
      </c>
      <c r="AP41" s="14">
        <v>30.203125930876155</v>
      </c>
      <c r="AQ41" s="14">
        <v>30.75532656669559</v>
      </c>
      <c r="AR41" s="14">
        <v>31.321167453324417</v>
      </c>
      <c r="AS41" s="14">
        <v>31.89829160267989</v>
      </c>
      <c r="AT41" s="14">
        <v>32.486373868314928</v>
      </c>
      <c r="AU41" s="14">
        <v>33.088367839717293</v>
      </c>
      <c r="AV41" s="14">
        <v>33.69722506356154</v>
      </c>
      <c r="AW41" s="14">
        <v>34.318937608703671</v>
      </c>
      <c r="AX41" s="14">
        <v>34.953300747929262</v>
      </c>
      <c r="AZ41" s="36"/>
      <c r="BA41" s="33"/>
      <c r="BB41" s="33"/>
      <c r="BC41" s="33"/>
      <c r="BD41" s="33"/>
      <c r="BE41" s="33"/>
      <c r="BF41" s="33"/>
      <c r="BG41" s="33"/>
      <c r="BI41" s="26"/>
      <c r="BJ41" s="26"/>
      <c r="BK41" s="26"/>
      <c r="BL41" s="26"/>
      <c r="BM41" s="26"/>
      <c r="BN41" s="26"/>
    </row>
    <row r="42" spans="1:66" ht="15.75" thickBot="1" x14ac:dyDescent="0.3">
      <c r="A42" s="16"/>
      <c r="B42" s="17" t="s">
        <v>5</v>
      </c>
      <c r="C42" s="18">
        <v>1.1000000000000001</v>
      </c>
      <c r="D42" s="19">
        <v>35</v>
      </c>
      <c r="E42" s="19">
        <v>30</v>
      </c>
      <c r="F42" s="19">
        <v>26</v>
      </c>
      <c r="G42" s="19">
        <v>25</v>
      </c>
      <c r="H42" s="19">
        <v>29</v>
      </c>
      <c r="I42" s="19">
        <v>32</v>
      </c>
      <c r="J42" s="19">
        <v>28</v>
      </c>
      <c r="K42" s="19">
        <v>29</v>
      </c>
      <c r="L42" s="19">
        <v>23</v>
      </c>
      <c r="M42" s="19">
        <v>18</v>
      </c>
      <c r="N42" s="19">
        <v>16</v>
      </c>
      <c r="O42" s="19">
        <v>20</v>
      </c>
      <c r="P42" s="19">
        <v>19</v>
      </c>
      <c r="Q42" s="19">
        <v>19</v>
      </c>
      <c r="R42" s="19">
        <v>16</v>
      </c>
      <c r="S42" s="19">
        <v>18</v>
      </c>
      <c r="T42" s="19">
        <v>16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Z42" s="37"/>
      <c r="BA42" s="38"/>
      <c r="BB42" s="38"/>
      <c r="BC42" s="38"/>
      <c r="BD42" s="38"/>
      <c r="BE42" s="38"/>
      <c r="BF42" s="38"/>
      <c r="BG42" s="38"/>
      <c r="BI42" s="28"/>
      <c r="BJ42" s="28"/>
      <c r="BK42" s="28"/>
      <c r="BL42" s="28"/>
      <c r="BM42" s="28"/>
      <c r="BN42" s="28"/>
    </row>
    <row r="43" spans="1:66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>
        <v>123.71142605780059</v>
      </c>
      <c r="K43" s="14">
        <v>125.47768611618396</v>
      </c>
      <c r="L43" s="14">
        <v>127.25798560794709</v>
      </c>
      <c r="M43" s="14">
        <v>129.03495994203857</v>
      </c>
      <c r="N43" s="14">
        <v>130.83323722773886</v>
      </c>
      <c r="O43" s="14">
        <v>132.68260839168028</v>
      </c>
      <c r="P43" s="14">
        <v>134.59794033144945</v>
      </c>
      <c r="Q43" s="14">
        <v>136.5808495467985</v>
      </c>
      <c r="R43" s="14">
        <v>138.61065176270432</v>
      </c>
      <c r="S43" s="14">
        <v>140.67736538183368</v>
      </c>
      <c r="T43" s="14">
        <v>142.78205496365513</v>
      </c>
      <c r="U43" s="14">
        <v>144.93288797428363</v>
      </c>
      <c r="V43" s="14">
        <v>147.13326348677685</v>
      </c>
      <c r="W43" s="14">
        <v>149.38059454135961</v>
      </c>
      <c r="X43" s="14">
        <v>151.66949226051466</v>
      </c>
      <c r="Y43" s="14">
        <v>153.99696016024973</v>
      </c>
      <c r="Z43" s="14">
        <v>156.36650592149903</v>
      </c>
      <c r="AA43" s="14">
        <v>158.78205238112193</v>
      </c>
      <c r="AB43" s="14">
        <v>161.24511844879947</v>
      </c>
      <c r="AC43" s="14">
        <v>163.75434775628651</v>
      </c>
      <c r="AD43" s="14">
        <v>166.30823166083104</v>
      </c>
      <c r="AE43" s="14">
        <v>168.90671513976412</v>
      </c>
      <c r="AF43" s="14">
        <v>171.55255341974339</v>
      </c>
      <c r="AG43" s="14">
        <v>174.24833802057429</v>
      </c>
      <c r="AH43" s="14">
        <v>176.99469480458538</v>
      </c>
      <c r="AI43" s="14">
        <v>179.79128524703557</v>
      </c>
      <c r="AJ43" s="14">
        <v>182.63771014741874</v>
      </c>
      <c r="AK43" s="14">
        <v>185.53513738954265</v>
      </c>
      <c r="AL43" s="14">
        <v>188.4853516748818</v>
      </c>
      <c r="AM43" s="14">
        <v>191.49013602365818</v>
      </c>
      <c r="AN43" s="14">
        <v>194.54998269844481</v>
      </c>
      <c r="AO43" s="14">
        <v>197.66526697869165</v>
      </c>
      <c r="AP43" s="14">
        <v>200.83663969329487</v>
      </c>
      <c r="AQ43" s="14">
        <v>204.06541247970671</v>
      </c>
      <c r="AR43" s="14">
        <v>207.35272904125333</v>
      </c>
      <c r="AS43" s="14">
        <v>210.69971160109858</v>
      </c>
      <c r="AT43" s="14">
        <v>214.1074844414041</v>
      </c>
      <c r="AU43" s="14">
        <v>217.57686188408445</v>
      </c>
      <c r="AV43" s="14">
        <v>221.10891407048791</v>
      </c>
      <c r="AW43" s="14">
        <v>224.70476478323863</v>
      </c>
      <c r="AX43" s="14">
        <v>228.36555419890894</v>
      </c>
      <c r="AZ43" s="39" t="s">
        <v>29</v>
      </c>
      <c r="BA43" s="32">
        <f>(AR43-M43)</f>
        <v>78.317769099214757</v>
      </c>
      <c r="BB43" s="32">
        <f>7*(AR43-M43)/31</f>
        <v>17.684657538532367</v>
      </c>
      <c r="BC43" s="32">
        <f>(AR43-M43)/31</f>
        <v>2.5263796483617664</v>
      </c>
      <c r="BD43" s="32">
        <f>AR45-M45</f>
        <v>9.2902096394811053</v>
      </c>
      <c r="BE43" s="32">
        <f>7*(AR45-M45)/31</f>
        <v>2.0977892734312173</v>
      </c>
      <c r="BF43" s="32">
        <f>(AR45-M45)/31</f>
        <v>0.29968418191874535</v>
      </c>
      <c r="BG43" s="32">
        <f>AR45</f>
        <v>32.767183001963524</v>
      </c>
      <c r="BI43" s="26"/>
      <c r="BJ43" s="26"/>
      <c r="BK43" s="26"/>
      <c r="BL43" s="26"/>
      <c r="BM43" s="26"/>
      <c r="BN43" s="26"/>
    </row>
    <row r="44" spans="1:66" x14ac:dyDescent="0.25">
      <c r="A44" s="11"/>
      <c r="B44" s="12" t="s">
        <v>5</v>
      </c>
      <c r="C44" s="13">
        <v>1.1000000000000001</v>
      </c>
      <c r="D44" s="14">
        <v>113</v>
      </c>
      <c r="E44" s="14">
        <v>116</v>
      </c>
      <c r="F44" s="14">
        <v>116</v>
      </c>
      <c r="G44" s="14">
        <v>118</v>
      </c>
      <c r="H44" s="14">
        <v>119</v>
      </c>
      <c r="I44" s="14">
        <v>122</v>
      </c>
      <c r="J44" s="14">
        <v>123</v>
      </c>
      <c r="K44" s="14">
        <v>124</v>
      </c>
      <c r="L44" s="14">
        <v>128</v>
      </c>
      <c r="M44" s="14">
        <v>128</v>
      </c>
      <c r="N44" s="14">
        <v>130</v>
      </c>
      <c r="O44" s="14">
        <v>131</v>
      </c>
      <c r="P44" s="14">
        <v>133</v>
      </c>
      <c r="Q44" s="14">
        <v>133</v>
      </c>
      <c r="R44" s="14">
        <v>134</v>
      </c>
      <c r="S44" s="14">
        <v>136</v>
      </c>
      <c r="T44" s="14">
        <v>140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Z44" s="36"/>
      <c r="BA44" s="33"/>
      <c r="BB44" s="33"/>
      <c r="BC44" s="33"/>
      <c r="BD44" s="33"/>
      <c r="BE44" s="33"/>
      <c r="BF44" s="33"/>
      <c r="BG44" s="33"/>
      <c r="BI44" s="26"/>
      <c r="BJ44" s="26"/>
      <c r="BK44" s="26"/>
      <c r="BL44" s="26"/>
      <c r="BM44" s="26"/>
      <c r="BN44" s="26"/>
    </row>
    <row r="45" spans="1:66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>
        <v>25.429094941298917</v>
      </c>
      <c r="K45" s="14">
        <v>24.679211493449657</v>
      </c>
      <c r="L45" s="14">
        <v>24.036475492904593</v>
      </c>
      <c r="M45" s="14">
        <v>23.476973362482418</v>
      </c>
      <c r="N45" s="14">
        <v>23.032195168216322</v>
      </c>
      <c r="O45" s="14">
        <v>22.722341430161748</v>
      </c>
      <c r="P45" s="14">
        <v>22.532674399317052</v>
      </c>
      <c r="Q45" s="14">
        <v>22.42983568093327</v>
      </c>
      <c r="R45" s="14">
        <v>22.392488607607689</v>
      </c>
      <c r="S45" s="14">
        <v>22.419582909997263</v>
      </c>
      <c r="T45" s="14">
        <v>22.512194334697476</v>
      </c>
      <c r="U45" s="14">
        <v>22.676813579743971</v>
      </c>
      <c r="V45" s="14">
        <v>22.913815866970985</v>
      </c>
      <c r="W45" s="14">
        <v>23.192223497548142</v>
      </c>
      <c r="X45" s="14">
        <v>23.48618277615823</v>
      </c>
      <c r="Y45" s="14">
        <v>23.799017959683404</v>
      </c>
      <c r="Z45" s="14">
        <v>24.134419621768529</v>
      </c>
      <c r="AA45" s="14">
        <v>24.498510802462992</v>
      </c>
      <c r="AB45" s="14">
        <v>24.889441432953017</v>
      </c>
      <c r="AC45" s="14">
        <v>25.302462007392545</v>
      </c>
      <c r="AD45" s="14">
        <v>25.72629417118409</v>
      </c>
      <c r="AE45" s="14">
        <v>26.158164149513084</v>
      </c>
      <c r="AF45" s="14">
        <v>26.601440885795007</v>
      </c>
      <c r="AG45" s="14">
        <v>27.055831840812594</v>
      </c>
      <c r="AH45" s="14">
        <v>27.522600012259552</v>
      </c>
      <c r="AI45" s="14">
        <v>28.001823879431033</v>
      </c>
      <c r="AJ45" s="14">
        <v>28.490765667387137</v>
      </c>
      <c r="AK45" s="14">
        <v>28.988683424361117</v>
      </c>
      <c r="AL45" s="14">
        <v>29.496758435339935</v>
      </c>
      <c r="AM45" s="14">
        <v>30.015621194081405</v>
      </c>
      <c r="AN45" s="14">
        <v>30.54535440897245</v>
      </c>
      <c r="AO45" s="14">
        <v>31.084542755183122</v>
      </c>
      <c r="AP45" s="14">
        <v>31.634126811631411</v>
      </c>
      <c r="AQ45" s="14">
        <v>32.195523552718115</v>
      </c>
      <c r="AR45" s="14">
        <v>32.767183001963524</v>
      </c>
      <c r="AS45" s="14">
        <v>33.349065415234485</v>
      </c>
      <c r="AT45" s="14">
        <v>33.942449441618123</v>
      </c>
      <c r="AU45" s="14">
        <v>34.546327409142364</v>
      </c>
      <c r="AV45" s="14">
        <v>35.161255023035245</v>
      </c>
      <c r="AW45" s="14">
        <v>35.787518384695218</v>
      </c>
      <c r="AX45" s="14">
        <v>36.424866442806653</v>
      </c>
      <c r="AZ45" s="36"/>
      <c r="BA45" s="33"/>
      <c r="BB45" s="33"/>
      <c r="BC45" s="33"/>
      <c r="BD45" s="33"/>
      <c r="BE45" s="33"/>
      <c r="BF45" s="33"/>
      <c r="BG45" s="33"/>
    </row>
    <row r="46" spans="1:66" x14ac:dyDescent="0.25">
      <c r="A46" s="11"/>
      <c r="B46" s="12" t="s">
        <v>5</v>
      </c>
      <c r="C46" s="13">
        <v>1.1000000000000001</v>
      </c>
      <c r="D46" s="14">
        <v>44</v>
      </c>
      <c r="E46" s="14">
        <v>41</v>
      </c>
      <c r="F46" s="14">
        <v>31</v>
      </c>
      <c r="G46" s="14">
        <v>29</v>
      </c>
      <c r="H46" s="14">
        <v>26</v>
      </c>
      <c r="I46" s="14">
        <v>30</v>
      </c>
      <c r="J46" s="14">
        <v>26</v>
      </c>
      <c r="K46" s="14">
        <v>22</v>
      </c>
      <c r="L46" s="14">
        <v>22</v>
      </c>
      <c r="M46" s="14">
        <v>19</v>
      </c>
      <c r="N46" s="14">
        <v>20</v>
      </c>
      <c r="O46" s="14">
        <v>20</v>
      </c>
      <c r="P46" s="14">
        <v>22</v>
      </c>
      <c r="Q46" s="14">
        <v>21</v>
      </c>
      <c r="R46" s="14">
        <v>17</v>
      </c>
      <c r="S46" s="14">
        <v>16</v>
      </c>
      <c r="T46" s="14">
        <v>16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Z46" s="40"/>
      <c r="BA46" s="34"/>
      <c r="BB46" s="34"/>
      <c r="BC46" s="34"/>
      <c r="BD46" s="34"/>
      <c r="BE46" s="34"/>
      <c r="BF46" s="34"/>
      <c r="BG46" s="34"/>
      <c r="BI46" s="27">
        <v>45</v>
      </c>
      <c r="BJ46" s="27">
        <v>12</v>
      </c>
      <c r="BK46" s="27">
        <v>85</v>
      </c>
      <c r="BL46" s="27">
        <v>23</v>
      </c>
      <c r="BM46" s="27">
        <v>418</v>
      </c>
      <c r="BN46" s="27">
        <v>105</v>
      </c>
    </row>
    <row r="47" spans="1:66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>
        <v>15.079026756333626</v>
      </c>
      <c r="K47" s="10">
        <v>15.159563016127445</v>
      </c>
      <c r="L47" s="10">
        <v>15.241030403665357</v>
      </c>
      <c r="M47" s="10">
        <v>15.322462122172503</v>
      </c>
      <c r="N47" s="10">
        <v>15.404827841017587</v>
      </c>
      <c r="O47" s="10">
        <v>15.489569908024139</v>
      </c>
      <c r="P47" s="10">
        <v>15.577126624764233</v>
      </c>
      <c r="Q47" s="10">
        <v>15.667545887935267</v>
      </c>
      <c r="R47" s="10">
        <v>15.760581975196461</v>
      </c>
      <c r="S47" s="10">
        <v>15.85599483578013</v>
      </c>
      <c r="T47" s="10">
        <v>15.953632824606512</v>
      </c>
      <c r="U47" s="10">
        <v>16.053847318469586</v>
      </c>
      <c r="V47" s="10">
        <v>16.156639818018245</v>
      </c>
      <c r="W47" s="10">
        <v>16.26189055495783</v>
      </c>
      <c r="X47" s="10">
        <v>16.369338560142598</v>
      </c>
      <c r="Y47" s="10">
        <v>16.47880397772159</v>
      </c>
      <c r="Z47" s="10">
        <v>16.590251006839082</v>
      </c>
      <c r="AA47" s="10">
        <v>16.703774380391533</v>
      </c>
      <c r="AB47" s="10">
        <v>16.819534174071826</v>
      </c>
      <c r="AC47" s="10">
        <v>16.937587748553316</v>
      </c>
      <c r="AD47" s="10">
        <v>17.057857226458204</v>
      </c>
      <c r="AE47" s="10">
        <v>17.180309548467555</v>
      </c>
      <c r="AF47" s="10">
        <v>17.30503944571516</v>
      </c>
      <c r="AG47" s="10">
        <v>17.432096787664157</v>
      </c>
      <c r="AH47" s="10">
        <v>17.561477927970309</v>
      </c>
      <c r="AI47" s="10">
        <v>17.693228618924799</v>
      </c>
      <c r="AJ47" s="10">
        <v>17.827396222377391</v>
      </c>
      <c r="AK47" s="10">
        <v>17.964006788792972</v>
      </c>
      <c r="AL47" s="10">
        <v>18.10309787192362</v>
      </c>
      <c r="AM47" s="10">
        <v>18.244751380448104</v>
      </c>
      <c r="AN47" s="10">
        <v>18.388997147674147</v>
      </c>
      <c r="AO47" s="10">
        <v>18.535866697231807</v>
      </c>
      <c r="AP47" s="10">
        <v>18.685397547680626</v>
      </c>
      <c r="AQ47" s="10">
        <v>18.837640614707247</v>
      </c>
      <c r="AR47" s="10">
        <v>18.992645655400583</v>
      </c>
      <c r="AS47" s="10">
        <v>19.150463979413097</v>
      </c>
      <c r="AT47" s="10">
        <v>19.311147464350292</v>
      </c>
      <c r="AU47" s="10">
        <v>19.474742220224108</v>
      </c>
      <c r="AV47" s="10">
        <v>19.641298368670562</v>
      </c>
      <c r="AW47" s="10">
        <v>19.810867787194034</v>
      </c>
      <c r="AX47" s="10">
        <v>19.983503149152014</v>
      </c>
      <c r="AZ47" s="35" t="s">
        <v>30</v>
      </c>
      <c r="BA47" s="32">
        <f>(AR47-M47)</f>
        <v>3.6701835332280801</v>
      </c>
      <c r="BB47" s="32">
        <f>7*(AR47-M47)/31</f>
        <v>0.82875112040634069</v>
      </c>
      <c r="BC47" s="32">
        <f>(AR47-M47)/31</f>
        <v>0.11839301720090581</v>
      </c>
      <c r="BD47" s="32">
        <f>AR49-M49</f>
        <v>0.32368146758654559</v>
      </c>
      <c r="BE47" s="32">
        <f>7*(AR49-M49)/31</f>
        <v>7.3089363648574809E-2</v>
      </c>
      <c r="BF47" s="32">
        <f>(AR49-M49)/31</f>
        <v>1.0441337664082116E-2</v>
      </c>
      <c r="BG47" s="32">
        <f>AR49</f>
        <v>1.3911616943910183</v>
      </c>
    </row>
    <row r="48" spans="1:66" x14ac:dyDescent="0.25">
      <c r="A48" s="11"/>
      <c r="B48" s="12" t="s">
        <v>5</v>
      </c>
      <c r="C48" s="13">
        <v>1.1000000000000001</v>
      </c>
      <c r="D48" s="14">
        <v>13</v>
      </c>
      <c r="E48" s="14">
        <v>13</v>
      </c>
      <c r="F48" s="14">
        <v>13</v>
      </c>
      <c r="G48" s="14">
        <v>14</v>
      </c>
      <c r="H48" s="14">
        <v>15</v>
      </c>
      <c r="I48" s="14">
        <v>15</v>
      </c>
      <c r="J48" s="14">
        <v>15</v>
      </c>
      <c r="K48" s="14">
        <v>15</v>
      </c>
      <c r="L48" s="14">
        <v>16</v>
      </c>
      <c r="M48" s="14">
        <v>16</v>
      </c>
      <c r="N48" s="14">
        <v>16</v>
      </c>
      <c r="O48" s="14">
        <v>16</v>
      </c>
      <c r="P48" s="14">
        <v>18</v>
      </c>
      <c r="Q48" s="14">
        <v>18</v>
      </c>
      <c r="R48" s="14">
        <v>18</v>
      </c>
      <c r="S48" s="14">
        <v>19</v>
      </c>
      <c r="T48" s="14">
        <v>19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Z48" s="36"/>
      <c r="BA48" s="33"/>
      <c r="BB48" s="33"/>
      <c r="BC48" s="33"/>
      <c r="BD48" s="33"/>
      <c r="BE48" s="33"/>
      <c r="BF48" s="33"/>
      <c r="BG48" s="33"/>
    </row>
    <row r="49" spans="1:66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>
        <v>1.1841377578513979</v>
      </c>
      <c r="K49" s="14">
        <v>1.1401375525766904</v>
      </c>
      <c r="L49" s="14">
        <v>1.102328295954375</v>
      </c>
      <c r="M49" s="14">
        <v>1.0674802268044727</v>
      </c>
      <c r="N49" s="14">
        <v>1.0375560960644303</v>
      </c>
      <c r="O49" s="14">
        <v>1.0140881740711727</v>
      </c>
      <c r="P49" s="14">
        <v>0.99542469667271694</v>
      </c>
      <c r="Q49" s="14">
        <v>0.98235851706791277</v>
      </c>
      <c r="R49" s="14">
        <v>0.97350328583480872</v>
      </c>
      <c r="S49" s="14">
        <v>0.9688805867697925</v>
      </c>
      <c r="T49" s="14">
        <v>0.96699022867571283</v>
      </c>
      <c r="U49" s="14">
        <v>0.96912331040458044</v>
      </c>
      <c r="V49" s="14">
        <v>0.97439137973388712</v>
      </c>
      <c r="W49" s="14">
        <v>0.98176294225693894</v>
      </c>
      <c r="X49" s="14">
        <v>0.99196276452061871</v>
      </c>
      <c r="Y49" s="14">
        <v>1.0036421650303018</v>
      </c>
      <c r="Z49" s="14">
        <v>1.0168817329143385</v>
      </c>
      <c r="AA49" s="14">
        <v>1.0312007377118988</v>
      </c>
      <c r="AB49" s="14">
        <v>1.0469494221839901</v>
      </c>
      <c r="AC49" s="14">
        <v>1.0635124665484486</v>
      </c>
      <c r="AD49" s="14">
        <v>1.0811606790060269</v>
      </c>
      <c r="AE49" s="14">
        <v>1.0996976708800115</v>
      </c>
      <c r="AF49" s="14">
        <v>1.1188258834722602</v>
      </c>
      <c r="AG49" s="14">
        <v>1.1388321297877857</v>
      </c>
      <c r="AH49" s="14">
        <v>1.1591818477716282</v>
      </c>
      <c r="AI49" s="14">
        <v>1.1801105826894425</v>
      </c>
      <c r="AJ49" s="14">
        <v>1.2015873968086803</v>
      </c>
      <c r="AK49" s="14">
        <v>1.2236317857174348</v>
      </c>
      <c r="AL49" s="14">
        <v>1.2459666102980227</v>
      </c>
      <c r="AM49" s="14">
        <v>1.2689789518827543</v>
      </c>
      <c r="AN49" s="14">
        <v>1.2924766489938015</v>
      </c>
      <c r="AO49" s="14">
        <v>1.3164456284802371</v>
      </c>
      <c r="AP49" s="14">
        <v>1.340814267055946</v>
      </c>
      <c r="AQ49" s="14">
        <v>1.3657048225196144</v>
      </c>
      <c r="AR49" s="14">
        <v>1.3911616943910183</v>
      </c>
      <c r="AS49" s="14">
        <v>1.4170816540401872</v>
      </c>
      <c r="AT49" s="14">
        <v>1.443540597456306</v>
      </c>
      <c r="AU49" s="14">
        <v>1.4706273783724255</v>
      </c>
      <c r="AV49" s="14">
        <v>1.4979951756908496</v>
      </c>
      <c r="AW49" s="14">
        <v>1.525952617521678</v>
      </c>
      <c r="AX49" s="14">
        <v>1.5544683436016788</v>
      </c>
      <c r="AZ49" s="36"/>
      <c r="BA49" s="33"/>
      <c r="BB49" s="33"/>
      <c r="BC49" s="33"/>
      <c r="BD49" s="33"/>
      <c r="BE49" s="33"/>
      <c r="BF49" s="33"/>
      <c r="BG49" s="33"/>
    </row>
    <row r="50" spans="1:66" ht="15.75" thickBot="1" x14ac:dyDescent="0.3">
      <c r="A50" s="16"/>
      <c r="B50" s="17" t="s">
        <v>5</v>
      </c>
      <c r="C50" s="18">
        <v>1.1000000000000001</v>
      </c>
      <c r="D50" s="19">
        <v>4</v>
      </c>
      <c r="E50" s="19">
        <v>2</v>
      </c>
      <c r="F50" s="19">
        <v>1</v>
      </c>
      <c r="G50" s="19">
        <v>2</v>
      </c>
      <c r="H50" s="19">
        <v>3</v>
      </c>
      <c r="I50" s="19">
        <v>1</v>
      </c>
      <c r="J50" s="19">
        <v>0</v>
      </c>
      <c r="K50" s="19">
        <v>0</v>
      </c>
      <c r="L50" s="19">
        <v>1</v>
      </c>
      <c r="M50" s="19">
        <v>1</v>
      </c>
      <c r="N50" s="19">
        <v>1</v>
      </c>
      <c r="O50" s="19">
        <v>1</v>
      </c>
      <c r="P50" s="19">
        <v>3</v>
      </c>
      <c r="Q50" s="19">
        <v>3</v>
      </c>
      <c r="R50" s="19">
        <v>2</v>
      </c>
      <c r="S50" s="19">
        <v>2</v>
      </c>
      <c r="T50" s="19">
        <v>2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Z50" s="37"/>
      <c r="BA50" s="38"/>
      <c r="BB50" s="38"/>
      <c r="BC50" s="38"/>
      <c r="BD50" s="38"/>
      <c r="BE50" s="38"/>
      <c r="BF50" s="38"/>
      <c r="BG50" s="38"/>
      <c r="BI50" s="30"/>
      <c r="BJ50" s="30"/>
      <c r="BK50" s="30"/>
      <c r="BL50" s="30"/>
      <c r="BM50" s="30"/>
      <c r="BN50" s="30"/>
    </row>
    <row r="51" spans="1:66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>
        <v>967.24318824725287</v>
      </c>
      <c r="K51" s="14">
        <v>991.18983569281954</v>
      </c>
      <c r="L51" s="14">
        <v>1015.2797878425389</v>
      </c>
      <c r="M51" s="14">
        <v>1039.301076978591</v>
      </c>
      <c r="N51" s="14">
        <v>1063.6184329809898</v>
      </c>
      <c r="O51" s="14">
        <v>1088.6560101807706</v>
      </c>
      <c r="P51" s="14">
        <v>1114.637067298622</v>
      </c>
      <c r="Q51" s="14">
        <v>1141.5847546939999</v>
      </c>
      <c r="R51" s="14">
        <v>1169.2190129148948</v>
      </c>
      <c r="S51" s="14">
        <v>1197.3890209781143</v>
      </c>
      <c r="T51" s="14">
        <v>1226.091096462304</v>
      </c>
      <c r="U51" s="14">
        <v>1255.4231986817178</v>
      </c>
      <c r="V51" s="14">
        <v>1285.4297190422594</v>
      </c>
      <c r="W51" s="14">
        <v>1316.078950892077</v>
      </c>
      <c r="X51" s="14">
        <v>1347.2991224917555</v>
      </c>
      <c r="Y51" s="14">
        <v>1379.0506155043604</v>
      </c>
      <c r="Z51" s="14">
        <v>1411.3784897923529</v>
      </c>
      <c r="AA51" s="14">
        <v>1444.3323085997708</v>
      </c>
      <c r="AB51" s="14">
        <v>1477.9312863274035</v>
      </c>
      <c r="AC51" s="14">
        <v>1512.1610169807484</v>
      </c>
      <c r="AD51" s="14">
        <v>1547.0042243625558</v>
      </c>
      <c r="AE51" s="14">
        <v>1582.4579295523999</v>
      </c>
      <c r="AF51" s="14">
        <v>1618.5577463518111</v>
      </c>
      <c r="AG51" s="14">
        <v>1655.3380181546981</v>
      </c>
      <c r="AH51" s="14">
        <v>1692.8065449257911</v>
      </c>
      <c r="AI51" s="14">
        <v>1730.9602247177127</v>
      </c>
      <c r="AJ51" s="14">
        <v>1769.795626035954</v>
      </c>
      <c r="AK51" s="14">
        <v>1809.3287002920588</v>
      </c>
      <c r="AL51" s="14">
        <v>1849.5822565875494</v>
      </c>
      <c r="AM51" s="14">
        <v>1890.5802422834822</v>
      </c>
      <c r="AN51" s="14">
        <v>1932.3293808058954</v>
      </c>
      <c r="AO51" s="14">
        <v>1974.8351536575449</v>
      </c>
      <c r="AP51" s="14">
        <v>2018.1066872780359</v>
      </c>
      <c r="AQ51" s="14">
        <v>2062.1615874733966</v>
      </c>
      <c r="AR51" s="14">
        <v>2107.0153547798559</v>
      </c>
      <c r="AS51" s="14">
        <v>2152.6832544365434</v>
      </c>
      <c r="AT51" s="14">
        <v>2199.1805600378434</v>
      </c>
      <c r="AU51" s="14">
        <v>2246.518594426595</v>
      </c>
      <c r="AV51" s="14">
        <v>2294.7119771485486</v>
      </c>
      <c r="AW51" s="14">
        <v>2343.7760108094703</v>
      </c>
      <c r="AX51" s="14">
        <v>2393.7262319832444</v>
      </c>
      <c r="AZ51" s="39" t="s">
        <v>29</v>
      </c>
      <c r="BA51" s="32">
        <f>(AR51-M51)</f>
        <v>1067.7142778012649</v>
      </c>
      <c r="BB51" s="32">
        <f>7*(AR51-M51)/31</f>
        <v>241.09677240673722</v>
      </c>
      <c r="BC51" s="32">
        <f>(AR51-M51)/31</f>
        <v>34.442396058105317</v>
      </c>
      <c r="BD51" s="32">
        <f>AR53-M53</f>
        <v>125.33731925670082</v>
      </c>
      <c r="BE51" s="32">
        <f>7*(AR53-M53)/31</f>
        <v>28.301975316029221</v>
      </c>
      <c r="BF51" s="32">
        <f>(AR53-M53)/31</f>
        <v>4.043139330861317</v>
      </c>
      <c r="BG51" s="32">
        <f>AR53</f>
        <v>433.32359157038445</v>
      </c>
      <c r="BI51" s="26"/>
      <c r="BJ51" s="26"/>
      <c r="BK51" s="26"/>
      <c r="BL51" s="26"/>
      <c r="BM51" s="26"/>
      <c r="BN51" s="26"/>
    </row>
    <row r="52" spans="1:66" x14ac:dyDescent="0.25">
      <c r="A52" s="11"/>
      <c r="B52" s="12" t="s">
        <v>5</v>
      </c>
      <c r="C52" s="13">
        <v>1.1000000000000001</v>
      </c>
      <c r="D52" s="14">
        <v>820</v>
      </c>
      <c r="E52" s="14">
        <v>842</v>
      </c>
      <c r="F52" s="14">
        <v>872</v>
      </c>
      <c r="G52" s="14">
        <v>886</v>
      </c>
      <c r="H52" s="14">
        <v>904</v>
      </c>
      <c r="I52" s="14">
        <v>945</v>
      </c>
      <c r="J52" s="14">
        <v>968</v>
      </c>
      <c r="K52" s="14">
        <v>996</v>
      </c>
      <c r="L52" s="14">
        <v>1019</v>
      </c>
      <c r="M52" s="14">
        <v>1034</v>
      </c>
      <c r="N52" s="14">
        <v>1045</v>
      </c>
      <c r="O52" s="14">
        <v>1060</v>
      </c>
      <c r="P52" s="14">
        <v>1094</v>
      </c>
      <c r="Q52" s="14">
        <v>1110</v>
      </c>
      <c r="R52" s="14">
        <v>1127</v>
      </c>
      <c r="S52" s="14">
        <v>1141</v>
      </c>
      <c r="T52" s="14">
        <v>1154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Z52" s="36"/>
      <c r="BA52" s="33"/>
      <c r="BB52" s="33"/>
      <c r="BC52" s="33"/>
      <c r="BD52" s="33"/>
      <c r="BE52" s="33"/>
      <c r="BF52" s="33"/>
      <c r="BG52" s="33"/>
      <c r="BI52" s="26"/>
      <c r="BJ52" s="26"/>
      <c r="BK52" s="26"/>
      <c r="BL52" s="26"/>
      <c r="BM52" s="26"/>
      <c r="BN52" s="26"/>
    </row>
    <row r="53" spans="1:66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>
        <v>334.29171403757164</v>
      </c>
      <c r="K53" s="14">
        <v>324.22518490590369</v>
      </c>
      <c r="L53" s="14">
        <v>315.56493167576974</v>
      </c>
      <c r="M53" s="14">
        <v>307.98627231368363</v>
      </c>
      <c r="N53" s="14">
        <v>301.93809295818005</v>
      </c>
      <c r="O53" s="14">
        <v>297.75831357726838</v>
      </c>
      <c r="P53" s="14">
        <v>295.23427141369115</v>
      </c>
      <c r="Q53" s="14">
        <v>293.92271186552176</v>
      </c>
      <c r="R53" s="14">
        <v>293.5367937305283</v>
      </c>
      <c r="S53" s="14">
        <v>294.05955543953365</v>
      </c>
      <c r="T53" s="14">
        <v>295.45865856820762</v>
      </c>
      <c r="U53" s="14">
        <v>297.78802047360483</v>
      </c>
      <c r="V53" s="14">
        <v>301.06017961307367</v>
      </c>
      <c r="W53" s="14">
        <v>304.86056753543653</v>
      </c>
      <c r="X53" s="14">
        <v>308.86895935810702</v>
      </c>
      <c r="Y53" s="14">
        <v>313.11778469664557</v>
      </c>
      <c r="Z53" s="14">
        <v>317.69352075281688</v>
      </c>
      <c r="AA53" s="14">
        <v>322.62380582265808</v>
      </c>
      <c r="AB53" s="14">
        <v>327.89598514627227</v>
      </c>
      <c r="AC53" s="14">
        <v>333.4528838741262</v>
      </c>
      <c r="AD53" s="14">
        <v>339.13848585888354</v>
      </c>
      <c r="AE53" s="14">
        <v>344.93087051231316</v>
      </c>
      <c r="AF53" s="14">
        <v>350.87619423831467</v>
      </c>
      <c r="AG53" s="14">
        <v>356.97039248868293</v>
      </c>
      <c r="AH53" s="14">
        <v>363.22496075988715</v>
      </c>
      <c r="AI53" s="14">
        <v>369.64017200297656</v>
      </c>
      <c r="AJ53" s="14">
        <v>376.18755278749518</v>
      </c>
      <c r="AK53" s="14">
        <v>382.84225973855757</v>
      </c>
      <c r="AL53" s="14">
        <v>389.62954490844606</v>
      </c>
      <c r="AM53" s="14">
        <v>396.56257415954371</v>
      </c>
      <c r="AN53" s="14">
        <v>403.64075700781575</v>
      </c>
      <c r="AO53" s="14">
        <v>410.84641583273628</v>
      </c>
      <c r="AP53" s="14">
        <v>418.18414496923424</v>
      </c>
      <c r="AQ53" s="14">
        <v>425.68212187660299</v>
      </c>
      <c r="AR53" s="14">
        <v>433.32359157038445</v>
      </c>
      <c r="AS53" s="14">
        <v>441.08838718033633</v>
      </c>
      <c r="AT53" s="14">
        <v>449.01066882141845</v>
      </c>
      <c r="AU53" s="14">
        <v>457.07782410472134</v>
      </c>
      <c r="AV53" s="14">
        <v>465.2886517555587</v>
      </c>
      <c r="AW53" s="14">
        <v>473.65693288481214</v>
      </c>
      <c r="AX53" s="14">
        <v>482.17317890837035</v>
      </c>
      <c r="AZ53" s="36"/>
      <c r="BA53" s="33"/>
      <c r="BB53" s="33"/>
      <c r="BC53" s="33"/>
      <c r="BD53" s="33"/>
      <c r="BE53" s="33"/>
      <c r="BF53" s="33"/>
      <c r="BG53" s="33"/>
      <c r="BI53" s="26"/>
      <c r="BJ53" s="26"/>
      <c r="BK53" s="26"/>
      <c r="BL53" s="26"/>
      <c r="BM53" s="26"/>
      <c r="BN53" s="26"/>
    </row>
    <row r="54" spans="1:66" x14ac:dyDescent="0.25">
      <c r="A54" s="11"/>
      <c r="B54" s="12" t="s">
        <v>5</v>
      </c>
      <c r="C54" s="13">
        <v>1.1000000000000001</v>
      </c>
      <c r="D54" s="14">
        <v>380</v>
      </c>
      <c r="E54" s="14">
        <v>352</v>
      </c>
      <c r="F54" s="14">
        <v>346</v>
      </c>
      <c r="G54" s="14">
        <v>313</v>
      </c>
      <c r="H54" s="14">
        <v>320</v>
      </c>
      <c r="I54" s="14">
        <v>352</v>
      </c>
      <c r="J54" s="14">
        <v>325</v>
      </c>
      <c r="K54" s="14">
        <v>313</v>
      </c>
      <c r="L54" s="14">
        <v>291</v>
      </c>
      <c r="M54" s="14">
        <v>253</v>
      </c>
      <c r="N54" s="14">
        <v>224</v>
      </c>
      <c r="O54" s="14">
        <v>226</v>
      </c>
      <c r="P54" s="14">
        <v>279</v>
      </c>
      <c r="Q54" s="14">
        <v>253</v>
      </c>
      <c r="R54" s="14">
        <v>236</v>
      </c>
      <c r="S54" s="14">
        <v>229</v>
      </c>
      <c r="T54" s="14">
        <v>214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Z54" s="40"/>
      <c r="BA54" s="34"/>
      <c r="BB54" s="34"/>
      <c r="BC54" s="34"/>
      <c r="BD54" s="34"/>
      <c r="BE54" s="34"/>
      <c r="BF54" s="34"/>
      <c r="BG54" s="34"/>
      <c r="BI54" s="27">
        <v>149</v>
      </c>
      <c r="BJ54" s="27">
        <v>44</v>
      </c>
      <c r="BK54" s="27">
        <v>308</v>
      </c>
      <c r="BL54" s="27">
        <v>158</v>
      </c>
      <c r="BM54" s="27">
        <v>1321</v>
      </c>
      <c r="BN54" s="27">
        <v>416</v>
      </c>
    </row>
    <row r="55" spans="1:66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>
        <v>220.43098365798582</v>
      </c>
      <c r="K55" s="10">
        <v>225.93813530553274</v>
      </c>
      <c r="L55" s="10">
        <v>231.50798252520411</v>
      </c>
      <c r="M55" s="10">
        <v>237.09232270884149</v>
      </c>
      <c r="N55" s="10">
        <v>242.74521339498165</v>
      </c>
      <c r="O55" s="10">
        <v>248.55643965938086</v>
      </c>
      <c r="P55" s="10">
        <v>254.54750876930794</v>
      </c>
      <c r="Q55" s="10">
        <v>260.72574532673104</v>
      </c>
      <c r="R55" s="10">
        <v>267.06553833975511</v>
      </c>
      <c r="S55" s="10">
        <v>273.55757474287287</v>
      </c>
      <c r="T55" s="10">
        <v>280.19833314478404</v>
      </c>
      <c r="U55" s="10">
        <v>287.00825402172956</v>
      </c>
      <c r="V55" s="10">
        <v>293.99224164374732</v>
      </c>
      <c r="W55" s="10">
        <v>301.13979681054764</v>
      </c>
      <c r="X55" s="10">
        <v>308.43557802379712</v>
      </c>
      <c r="Y55" s="10">
        <v>315.86731483670877</v>
      </c>
      <c r="Z55" s="10">
        <v>323.43508757322684</v>
      </c>
      <c r="AA55" s="10">
        <v>331.14687457818593</v>
      </c>
      <c r="AB55" s="10">
        <v>339.00848129547131</v>
      </c>
      <c r="AC55" s="10">
        <v>347.0256250998753</v>
      </c>
      <c r="AD55" s="10">
        <v>355.19398809676318</v>
      </c>
      <c r="AE55" s="10">
        <v>363.50867857536775</v>
      </c>
      <c r="AF55" s="10">
        <v>371.97611282304007</v>
      </c>
      <c r="AG55" s="10">
        <v>380.60194784959174</v>
      </c>
      <c r="AH55" s="10">
        <v>389.38619403120691</v>
      </c>
      <c r="AI55" s="10">
        <v>398.33043757847378</v>
      </c>
      <c r="AJ55" s="10">
        <v>407.43851972422783</v>
      </c>
      <c r="AK55" s="10">
        <v>416.71402161595131</v>
      </c>
      <c r="AL55" s="10">
        <v>426.15830434889529</v>
      </c>
      <c r="AM55" s="10">
        <v>435.77619329100196</v>
      </c>
      <c r="AN55" s="10">
        <v>445.56993078265305</v>
      </c>
      <c r="AO55" s="10">
        <v>455.54171417065595</v>
      </c>
      <c r="AP55" s="10">
        <v>465.69412977963736</v>
      </c>
      <c r="AQ55" s="10">
        <v>476.03069021954462</v>
      </c>
      <c r="AR55" s="10">
        <v>486.55481078319832</v>
      </c>
      <c r="AS55" s="10">
        <v>497.26998194992962</v>
      </c>
      <c r="AT55" s="10">
        <v>508.17966907757864</v>
      </c>
      <c r="AU55" s="10">
        <v>519.28696139518888</v>
      </c>
      <c r="AV55" s="10">
        <v>530.59528528169199</v>
      </c>
      <c r="AW55" s="10">
        <v>542.10819875509844</v>
      </c>
      <c r="AX55" s="10">
        <v>553.82929308858365</v>
      </c>
      <c r="AZ55" s="35" t="s">
        <v>30</v>
      </c>
      <c r="BA55" s="32">
        <f>(AR55-M55)</f>
        <v>249.46248807435683</v>
      </c>
      <c r="BB55" s="32">
        <f>7*(AR55-M55)/31</f>
        <v>56.330239242596704</v>
      </c>
      <c r="BC55" s="32">
        <f>(AR55-M55)/31</f>
        <v>8.0471770346566718</v>
      </c>
      <c r="BD55" s="32">
        <f>AR57-M57</f>
        <v>18.963691408053307</v>
      </c>
      <c r="BE55" s="32">
        <f>7*(AR57-M57)/31</f>
        <v>4.2821238663346177</v>
      </c>
      <c r="BF55" s="32">
        <f>(AR57-M57)/31</f>
        <v>0.6117319809049454</v>
      </c>
      <c r="BG55" s="32">
        <f>AR57</f>
        <v>92.618408123493225</v>
      </c>
    </row>
    <row r="56" spans="1:66" x14ac:dyDescent="0.25">
      <c r="A56" s="11"/>
      <c r="B56" s="12" t="s">
        <v>5</v>
      </c>
      <c r="C56" s="13">
        <v>1.1000000000000001</v>
      </c>
      <c r="D56" s="14">
        <v>193</v>
      </c>
      <c r="E56" s="14">
        <v>197</v>
      </c>
      <c r="F56" s="14">
        <v>202</v>
      </c>
      <c r="G56" s="14">
        <v>205</v>
      </c>
      <c r="H56" s="14">
        <v>209</v>
      </c>
      <c r="I56" s="14">
        <v>215</v>
      </c>
      <c r="J56" s="14">
        <v>221</v>
      </c>
      <c r="K56" s="14">
        <v>228</v>
      </c>
      <c r="L56" s="14">
        <v>237</v>
      </c>
      <c r="M56" s="14">
        <v>245</v>
      </c>
      <c r="N56" s="14">
        <v>248</v>
      </c>
      <c r="O56" s="14">
        <v>253</v>
      </c>
      <c r="P56" s="14">
        <v>259</v>
      </c>
      <c r="Q56" s="14">
        <v>264</v>
      </c>
      <c r="R56" s="14">
        <v>270</v>
      </c>
      <c r="S56" s="14">
        <v>273</v>
      </c>
      <c r="T56" s="14">
        <v>277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Z56" s="36"/>
      <c r="BA56" s="33"/>
      <c r="BB56" s="33"/>
      <c r="BC56" s="33"/>
      <c r="BD56" s="33"/>
      <c r="BE56" s="33"/>
      <c r="BF56" s="33"/>
      <c r="BG56" s="33"/>
      <c r="BI56" s="26"/>
      <c r="BJ56" s="26"/>
      <c r="BK56" s="26"/>
      <c r="BL56" s="26"/>
      <c r="BM56" s="26"/>
      <c r="BN56" s="26"/>
    </row>
    <row r="57" spans="1:66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>
        <v>82.322683724648115</v>
      </c>
      <c r="K57" s="14">
        <v>79.072319497456618</v>
      </c>
      <c r="L57" s="14">
        <v>76.229567434215539</v>
      </c>
      <c r="M57" s="14">
        <v>73.654716715439918</v>
      </c>
      <c r="N57" s="14">
        <v>71.442064484805243</v>
      </c>
      <c r="O57" s="14">
        <v>69.677982671062622</v>
      </c>
      <c r="P57" s="14">
        <v>68.271227129750883</v>
      </c>
      <c r="Q57" s="14">
        <v>67.251225605520972</v>
      </c>
      <c r="R57" s="14">
        <v>66.510515554289213</v>
      </c>
      <c r="S57" s="14">
        <v>66.037623198238123</v>
      </c>
      <c r="T57" s="14">
        <v>65.787482138773811</v>
      </c>
      <c r="U57" s="14">
        <v>65.806377717365805</v>
      </c>
      <c r="V57" s="14">
        <v>66.055737233315682</v>
      </c>
      <c r="W57" s="14">
        <v>66.461289123203997</v>
      </c>
      <c r="X57" s="14">
        <v>67.054167328301148</v>
      </c>
      <c r="Y57" s="14">
        <v>67.747778798865141</v>
      </c>
      <c r="Z57" s="14">
        <v>68.544998597209513</v>
      </c>
      <c r="AA57" s="14">
        <v>69.425721241850439</v>
      </c>
      <c r="AB57" s="14">
        <v>70.401917619718148</v>
      </c>
      <c r="AC57" s="14">
        <v>71.456570389526291</v>
      </c>
      <c r="AD57" s="14">
        <v>72.582024256317851</v>
      </c>
      <c r="AE57" s="14">
        <v>73.766307267701379</v>
      </c>
      <c r="AF57" s="14">
        <v>74.990311366132957</v>
      </c>
      <c r="AG57" s="14">
        <v>76.268887766844273</v>
      </c>
      <c r="AH57" s="14">
        <v>77.572165303316297</v>
      </c>
      <c r="AI57" s="14">
        <v>78.91828161575171</v>
      </c>
      <c r="AJ57" s="14">
        <v>80.305917723556419</v>
      </c>
      <c r="AK57" s="14">
        <v>81.736402593980344</v>
      </c>
      <c r="AL57" s="14">
        <v>83.190640526011038</v>
      </c>
      <c r="AM57" s="14">
        <v>84.682105511743984</v>
      </c>
      <c r="AN57" s="14">
        <v>86.208350312810097</v>
      </c>
      <c r="AO57" s="14">
        <v>87.764672045237376</v>
      </c>
      <c r="AP57" s="14">
        <v>89.348614846442487</v>
      </c>
      <c r="AQ57" s="14">
        <v>90.962301415576988</v>
      </c>
      <c r="AR57" s="14">
        <v>92.618408123493225</v>
      </c>
      <c r="AS57" s="14">
        <v>94.309888243583572</v>
      </c>
      <c r="AT57" s="14">
        <v>96.031014986248977</v>
      </c>
      <c r="AU57" s="14">
        <v>97.792755341356241</v>
      </c>
      <c r="AV57" s="14">
        <v>99.576047319183871</v>
      </c>
      <c r="AW57" s="14">
        <v>101.39636875186095</v>
      </c>
      <c r="AX57" s="14">
        <v>103.25428883903655</v>
      </c>
      <c r="AZ57" s="36"/>
      <c r="BA57" s="33"/>
      <c r="BB57" s="33"/>
      <c r="BC57" s="33"/>
      <c r="BD57" s="33"/>
      <c r="BE57" s="33"/>
      <c r="BF57" s="33"/>
      <c r="BG57" s="33"/>
      <c r="BI57" s="26"/>
      <c r="BJ57" s="26"/>
      <c r="BK57" s="26"/>
      <c r="BL57" s="26"/>
      <c r="BM57" s="26"/>
      <c r="BN57" s="26"/>
    </row>
    <row r="58" spans="1:66" ht="15.75" thickBot="1" x14ac:dyDescent="0.3">
      <c r="A58" s="16"/>
      <c r="B58" s="17" t="s">
        <v>5</v>
      </c>
      <c r="C58" s="18">
        <v>1.1000000000000001</v>
      </c>
      <c r="D58" s="19">
        <v>107</v>
      </c>
      <c r="E58" s="19">
        <v>95</v>
      </c>
      <c r="F58" s="19">
        <v>90</v>
      </c>
      <c r="G58" s="19">
        <v>87</v>
      </c>
      <c r="H58" s="19">
        <v>89</v>
      </c>
      <c r="I58" s="19">
        <v>85</v>
      </c>
      <c r="J58" s="19">
        <v>85</v>
      </c>
      <c r="K58" s="19">
        <v>81</v>
      </c>
      <c r="L58" s="19">
        <v>82</v>
      </c>
      <c r="M58" s="19">
        <v>74</v>
      </c>
      <c r="N58" s="19">
        <v>65</v>
      </c>
      <c r="O58" s="19">
        <v>65</v>
      </c>
      <c r="P58" s="19">
        <v>70</v>
      </c>
      <c r="Q58" s="19">
        <v>68</v>
      </c>
      <c r="R58" s="19">
        <v>62</v>
      </c>
      <c r="S58" s="19">
        <v>59</v>
      </c>
      <c r="T58" s="19">
        <v>58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Z58" s="37"/>
      <c r="BA58" s="38"/>
      <c r="BB58" s="38"/>
      <c r="BC58" s="38"/>
      <c r="BD58" s="38"/>
      <c r="BE58" s="38"/>
      <c r="BF58" s="38"/>
      <c r="BG58" s="38"/>
      <c r="BI58" s="28"/>
      <c r="BJ58" s="28"/>
      <c r="BK58" s="28"/>
      <c r="BL58" s="28"/>
      <c r="BM58" s="28"/>
      <c r="BN58" s="28"/>
    </row>
    <row r="59" spans="1:66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>
        <v>383.54860396105323</v>
      </c>
      <c r="K59" s="14">
        <v>392.36226492216326</v>
      </c>
      <c r="L59" s="14">
        <v>401.23590266357388</v>
      </c>
      <c r="M59" s="14">
        <v>410.08789458815227</v>
      </c>
      <c r="N59" s="14">
        <v>419.04774109669614</v>
      </c>
      <c r="O59" s="14">
        <v>428.26843959596351</v>
      </c>
      <c r="P59" s="14">
        <v>437.82882535409448</v>
      </c>
      <c r="Q59" s="14">
        <v>447.73722919139163</v>
      </c>
      <c r="R59" s="14">
        <v>457.89051652530657</v>
      </c>
      <c r="S59" s="14">
        <v>468.23555919878856</v>
      </c>
      <c r="T59" s="14">
        <v>478.77378736779485</v>
      </c>
      <c r="U59" s="14">
        <v>489.5432194811342</v>
      </c>
      <c r="V59" s="14">
        <v>500.56045423998768</v>
      </c>
      <c r="W59" s="14">
        <v>511.81330417994639</v>
      </c>
      <c r="X59" s="14">
        <v>523.27515510909507</v>
      </c>
      <c r="Y59" s="14">
        <v>534.93127042604431</v>
      </c>
      <c r="Z59" s="14">
        <v>546.79861848965777</v>
      </c>
      <c r="AA59" s="14">
        <v>558.89599816471582</v>
      </c>
      <c r="AB59" s="14">
        <v>571.2306933836569</v>
      </c>
      <c r="AC59" s="14">
        <v>583.79678946322679</v>
      </c>
      <c r="AD59" s="14">
        <v>596.58743921533937</v>
      </c>
      <c r="AE59" s="14">
        <v>609.60188957706919</v>
      </c>
      <c r="AF59" s="14">
        <v>622.85351606587506</v>
      </c>
      <c r="AG59" s="14">
        <v>636.35508068450122</v>
      </c>
      <c r="AH59" s="14">
        <v>650.10955962546132</v>
      </c>
      <c r="AI59" s="14">
        <v>664.1155824503453</v>
      </c>
      <c r="AJ59" s="14">
        <v>678.37158161179627</v>
      </c>
      <c r="AK59" s="14">
        <v>692.88341003300388</v>
      </c>
      <c r="AL59" s="14">
        <v>707.65967605269918</v>
      </c>
      <c r="AM59" s="14">
        <v>722.70922842438483</v>
      </c>
      <c r="AN59" s="14">
        <v>738.03453413411512</v>
      </c>
      <c r="AO59" s="14">
        <v>753.63755016133223</v>
      </c>
      <c r="AP59" s="14">
        <v>769.52158899856522</v>
      </c>
      <c r="AQ59" s="14">
        <v>785.69315777283816</v>
      </c>
      <c r="AR59" s="14">
        <v>802.15796237984387</v>
      </c>
      <c r="AS59" s="14">
        <v>818.92161351372351</v>
      </c>
      <c r="AT59" s="14">
        <v>835.98972795143823</v>
      </c>
      <c r="AU59" s="14">
        <v>853.36642968769343</v>
      </c>
      <c r="AV59" s="14">
        <v>871.05708247580219</v>
      </c>
      <c r="AW59" s="14">
        <v>889.06730826824833</v>
      </c>
      <c r="AX59" s="14">
        <v>907.40281333113558</v>
      </c>
      <c r="AZ59" s="39" t="s">
        <v>29</v>
      </c>
      <c r="BA59" s="32">
        <f>(AR59-M59)</f>
        <v>392.0700677916916</v>
      </c>
      <c r="BB59" s="32">
        <f>7*(AR59-M59)/31</f>
        <v>88.531950791672301</v>
      </c>
      <c r="BC59" s="32">
        <f>(AR59-M59)/31</f>
        <v>12.647421541667471</v>
      </c>
      <c r="BD59" s="32">
        <f>AR61-M61</f>
        <v>46.225893764914559</v>
      </c>
      <c r="BE59" s="32">
        <f>7*(AR61-M61)/31</f>
        <v>10.438105043690385</v>
      </c>
      <c r="BF59" s="32">
        <f>(AR61-M61)/31</f>
        <v>1.4911578633843405</v>
      </c>
      <c r="BG59" s="32">
        <f>AR61</f>
        <v>161.16685352693221</v>
      </c>
      <c r="BI59" s="26"/>
      <c r="BJ59" s="26"/>
      <c r="BK59" s="26"/>
      <c r="BL59" s="26"/>
      <c r="BM59" s="26"/>
      <c r="BN59" s="26"/>
    </row>
    <row r="60" spans="1:66" x14ac:dyDescent="0.25">
      <c r="A60" s="11"/>
      <c r="B60" s="12" t="s">
        <v>5</v>
      </c>
      <c r="C60" s="13">
        <v>1.1000000000000001</v>
      </c>
      <c r="D60" s="14">
        <v>338</v>
      </c>
      <c r="E60" s="14">
        <v>348</v>
      </c>
      <c r="F60" s="14">
        <v>352</v>
      </c>
      <c r="G60" s="14">
        <v>355</v>
      </c>
      <c r="H60" s="14">
        <v>367</v>
      </c>
      <c r="I60" s="14">
        <v>375</v>
      </c>
      <c r="J60" s="14">
        <v>385</v>
      </c>
      <c r="K60" s="14">
        <v>397</v>
      </c>
      <c r="L60" s="14">
        <v>402</v>
      </c>
      <c r="M60" s="14">
        <v>414</v>
      </c>
      <c r="N60" s="14">
        <v>419</v>
      </c>
      <c r="O60" s="14">
        <v>426</v>
      </c>
      <c r="P60" s="14">
        <v>437</v>
      </c>
      <c r="Q60" s="14">
        <v>440</v>
      </c>
      <c r="R60" s="14">
        <v>447</v>
      </c>
      <c r="S60" s="14">
        <v>458</v>
      </c>
      <c r="T60" s="14">
        <v>467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Z60" s="36"/>
      <c r="BA60" s="33"/>
      <c r="BB60" s="33"/>
      <c r="BC60" s="33"/>
      <c r="BD60" s="33"/>
      <c r="BE60" s="33"/>
      <c r="BF60" s="33"/>
      <c r="BG60" s="33"/>
      <c r="BI60" s="26"/>
      <c r="BJ60" s="26"/>
      <c r="BK60" s="26"/>
      <c r="BL60" s="26"/>
      <c r="BM60" s="26"/>
      <c r="BN60" s="26"/>
    </row>
    <row r="61" spans="1:66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>
        <v>124.64755318965375</v>
      </c>
      <c r="K61" s="14">
        <v>120.92710991782079</v>
      </c>
      <c r="L61" s="14">
        <v>117.73138841004905</v>
      </c>
      <c r="M61" s="14">
        <v>114.94095976201766</v>
      </c>
      <c r="N61" s="14">
        <v>112.71766336951964</v>
      </c>
      <c r="O61" s="14">
        <v>111.17602437189984</v>
      </c>
      <c r="P61" s="14">
        <v>110.23974736256807</v>
      </c>
      <c r="Q61" s="14">
        <v>109.74430486540908</v>
      </c>
      <c r="R61" s="14">
        <v>109.58374899361461</v>
      </c>
      <c r="S61" s="14">
        <v>109.75225554435059</v>
      </c>
      <c r="T61" s="14">
        <v>110.24513724960957</v>
      </c>
      <c r="U61" s="14">
        <v>111.08747920012854</v>
      </c>
      <c r="V61" s="14">
        <v>112.28275050252331</v>
      </c>
      <c r="W61" s="14">
        <v>113.6775338819009</v>
      </c>
      <c r="X61" s="14">
        <v>115.149311034276</v>
      </c>
      <c r="Y61" s="14">
        <v>116.71196137964007</v>
      </c>
      <c r="Z61" s="14">
        <v>118.3917099450093</v>
      </c>
      <c r="AA61" s="14">
        <v>120.20724398445807</v>
      </c>
      <c r="AB61" s="14">
        <v>122.15199488093498</v>
      </c>
      <c r="AC61" s="14">
        <v>124.20380932284445</v>
      </c>
      <c r="AD61" s="14">
        <v>126.30574254498498</v>
      </c>
      <c r="AE61" s="14">
        <v>128.44731470578137</v>
      </c>
      <c r="AF61" s="14">
        <v>130.64543992021839</v>
      </c>
      <c r="AG61" s="14">
        <v>132.89863733767012</v>
      </c>
      <c r="AH61" s="14">
        <v>135.21200329765992</v>
      </c>
      <c r="AI61" s="14">
        <v>137.58575989576775</v>
      </c>
      <c r="AJ61" s="14">
        <v>140.0080981185759</v>
      </c>
      <c r="AK61" s="14">
        <v>142.47214750143144</v>
      </c>
      <c r="AL61" s="14">
        <v>144.98578195548575</v>
      </c>
      <c r="AM61" s="14">
        <v>147.5531371960133</v>
      </c>
      <c r="AN61" s="14">
        <v>150.17425910787625</v>
      </c>
      <c r="AO61" s="14">
        <v>152.84240901952822</v>
      </c>
      <c r="AP61" s="14">
        <v>155.56053226758277</v>
      </c>
      <c r="AQ61" s="14">
        <v>158.33762099144252</v>
      </c>
      <c r="AR61" s="14">
        <v>161.16685352693221</v>
      </c>
      <c r="AS61" s="14">
        <v>164.0438254258498</v>
      </c>
      <c r="AT61" s="14">
        <v>166.97852249709746</v>
      </c>
      <c r="AU61" s="14">
        <v>169.96614133337053</v>
      </c>
      <c r="AV61" s="14">
        <v>173.00758298038113</v>
      </c>
      <c r="AW61" s="14">
        <v>176.10639704735212</v>
      </c>
      <c r="AX61" s="14">
        <v>179.26002684651203</v>
      </c>
      <c r="AZ61" s="36"/>
      <c r="BA61" s="33"/>
      <c r="BB61" s="33"/>
      <c r="BC61" s="33"/>
      <c r="BD61" s="33"/>
      <c r="BE61" s="33"/>
      <c r="BF61" s="33"/>
      <c r="BG61" s="33"/>
      <c r="BI61" s="26"/>
      <c r="BJ61" s="26"/>
      <c r="BK61" s="26"/>
      <c r="BL61" s="26"/>
      <c r="BM61" s="26"/>
      <c r="BN61" s="26"/>
    </row>
    <row r="62" spans="1:66" x14ac:dyDescent="0.25">
      <c r="A62" s="11"/>
      <c r="B62" s="12" t="s">
        <v>5</v>
      </c>
      <c r="C62" s="13">
        <v>1.1000000000000001</v>
      </c>
      <c r="D62" s="14">
        <v>144</v>
      </c>
      <c r="E62" s="14">
        <v>133</v>
      </c>
      <c r="F62" s="14">
        <v>123</v>
      </c>
      <c r="G62" s="14">
        <v>111</v>
      </c>
      <c r="H62" s="14">
        <v>121</v>
      </c>
      <c r="I62" s="14">
        <v>124</v>
      </c>
      <c r="J62" s="14">
        <v>120</v>
      </c>
      <c r="K62" s="14">
        <v>121</v>
      </c>
      <c r="L62" s="14">
        <v>109</v>
      </c>
      <c r="M62" s="14">
        <v>101</v>
      </c>
      <c r="N62" s="14">
        <v>81</v>
      </c>
      <c r="O62" s="14">
        <v>84</v>
      </c>
      <c r="P62" s="14">
        <v>90</v>
      </c>
      <c r="Q62" s="14">
        <v>83</v>
      </c>
      <c r="R62" s="14">
        <v>76</v>
      </c>
      <c r="S62" s="14">
        <v>73</v>
      </c>
      <c r="T62" s="14">
        <v>76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Z62" s="40"/>
      <c r="BA62" s="34"/>
      <c r="BB62" s="34"/>
      <c r="BC62" s="34"/>
      <c r="BD62" s="34"/>
      <c r="BE62" s="34"/>
      <c r="BF62" s="34"/>
      <c r="BG62" s="34"/>
      <c r="BI62" s="27">
        <v>85</v>
      </c>
      <c r="BJ62" s="27">
        <v>25</v>
      </c>
      <c r="BK62" s="27">
        <v>132</v>
      </c>
      <c r="BL62" s="27">
        <v>50</v>
      </c>
      <c r="BM62" s="27">
        <v>771</v>
      </c>
      <c r="BN62" s="27">
        <v>223</v>
      </c>
    </row>
    <row r="63" spans="1:66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>
        <v>114.86985182284147</v>
      </c>
      <c r="K63" s="10">
        <v>116.7667067945432</v>
      </c>
      <c r="L63" s="10">
        <v>118.68518401901375</v>
      </c>
      <c r="M63" s="10">
        <v>120.60817230402544</v>
      </c>
      <c r="N63" s="10">
        <v>122.55463879881765</v>
      </c>
      <c r="O63" s="10">
        <v>124.55575976092038</v>
      </c>
      <c r="P63" s="10">
        <v>126.61918340285334</v>
      </c>
      <c r="Q63" s="10">
        <v>128.74731758219025</v>
      </c>
      <c r="R63" s="10">
        <v>130.93159110952578</v>
      </c>
      <c r="S63" s="10">
        <v>133.16859456840552</v>
      </c>
      <c r="T63" s="10">
        <v>135.45692059825572</v>
      </c>
      <c r="U63" s="10">
        <v>137.8037114727635</v>
      </c>
      <c r="V63" s="10">
        <v>140.2105200403235</v>
      </c>
      <c r="W63" s="10">
        <v>142.67379558851101</v>
      </c>
      <c r="X63" s="10">
        <v>145.18818286880398</v>
      </c>
      <c r="Y63" s="10">
        <v>147.74945470859217</v>
      </c>
      <c r="Z63" s="10">
        <v>150.35756697431583</v>
      </c>
      <c r="AA63" s="10">
        <v>153.01522507861463</v>
      </c>
      <c r="AB63" s="10">
        <v>155.7245745996359</v>
      </c>
      <c r="AC63" s="10">
        <v>158.48753382789039</v>
      </c>
      <c r="AD63" s="10">
        <v>161.30258692158066</v>
      </c>
      <c r="AE63" s="10">
        <v>164.16812372013578</v>
      </c>
      <c r="AF63" s="10">
        <v>167.08635596366238</v>
      </c>
      <c r="AG63" s="10">
        <v>170.0591683184484</v>
      </c>
      <c r="AH63" s="10">
        <v>173.08655698320115</v>
      </c>
      <c r="AI63" s="10">
        <v>176.16911210321598</v>
      </c>
      <c r="AJ63" s="10">
        <v>179.30813962139291</v>
      </c>
      <c r="AK63" s="10">
        <v>182.50482190088923</v>
      </c>
      <c r="AL63" s="10">
        <v>185.75966202193968</v>
      </c>
      <c r="AM63" s="10">
        <v>189.07434403513335</v>
      </c>
      <c r="AN63" s="10">
        <v>192.44963453567743</v>
      </c>
      <c r="AO63" s="10">
        <v>195.88628918142001</v>
      </c>
      <c r="AP63" s="10">
        <v>199.38519820297591</v>
      </c>
      <c r="AQ63" s="10">
        <v>202.94757058693699</v>
      </c>
      <c r="AR63" s="10">
        <v>206.57458231421788</v>
      </c>
      <c r="AS63" s="10">
        <v>210.26743614231293</v>
      </c>
      <c r="AT63" s="10">
        <v>214.02732799224202</v>
      </c>
      <c r="AU63" s="10">
        <v>217.85532371448073</v>
      </c>
      <c r="AV63" s="10">
        <v>221.75260350145948</v>
      </c>
      <c r="AW63" s="10">
        <v>225.72039255811231</v>
      </c>
      <c r="AX63" s="10">
        <v>229.75992814466679</v>
      </c>
      <c r="AZ63" s="35" t="s">
        <v>30</v>
      </c>
      <c r="BA63" s="32">
        <f>(AR63-M63)</f>
        <v>85.966410010192433</v>
      </c>
      <c r="BB63" s="32">
        <f>7*(AR63-M63)/31</f>
        <v>19.411770002301516</v>
      </c>
      <c r="BC63" s="32">
        <f>(AR63-M63)/31</f>
        <v>2.7731100003287881</v>
      </c>
      <c r="BD63" s="32">
        <f>AR65-M65</f>
        <v>6.6217745054844315</v>
      </c>
      <c r="BE63" s="32">
        <f>7*(AR65-M65)/31</f>
        <v>1.4952394044642265</v>
      </c>
      <c r="BF63" s="32">
        <f>(AR65-M65)/31</f>
        <v>0.2136056292091752</v>
      </c>
      <c r="BG63" s="32">
        <f>AR65</f>
        <v>31.972303027350701</v>
      </c>
      <c r="BI63" s="26"/>
      <c r="BJ63" s="26"/>
      <c r="BK63" s="26"/>
      <c r="BL63" s="26"/>
      <c r="BM63" s="26"/>
      <c r="BN63" s="26"/>
    </row>
    <row r="64" spans="1:66" x14ac:dyDescent="0.25">
      <c r="A64" s="11"/>
      <c r="B64" s="12" t="s">
        <v>5</v>
      </c>
      <c r="C64" s="13">
        <v>1.1000000000000001</v>
      </c>
      <c r="D64" s="14">
        <v>106</v>
      </c>
      <c r="E64" s="14">
        <v>108</v>
      </c>
      <c r="F64" s="14">
        <v>110</v>
      </c>
      <c r="G64" s="14">
        <v>110</v>
      </c>
      <c r="H64" s="14">
        <v>112</v>
      </c>
      <c r="I64" s="14">
        <v>113</v>
      </c>
      <c r="J64" s="14">
        <v>116</v>
      </c>
      <c r="K64" s="14">
        <v>122</v>
      </c>
      <c r="L64" s="14">
        <v>122</v>
      </c>
      <c r="M64" s="14">
        <v>124</v>
      </c>
      <c r="N64" s="14">
        <v>126</v>
      </c>
      <c r="O64" s="14">
        <v>129</v>
      </c>
      <c r="P64" s="14">
        <v>132</v>
      </c>
      <c r="Q64" s="14">
        <v>136</v>
      </c>
      <c r="R64" s="14">
        <v>136</v>
      </c>
      <c r="S64" s="14">
        <v>138</v>
      </c>
      <c r="T64" s="14">
        <v>140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Z64" s="36"/>
      <c r="BA64" s="33"/>
      <c r="BB64" s="33"/>
      <c r="BC64" s="33"/>
      <c r="BD64" s="33"/>
      <c r="BE64" s="33"/>
      <c r="BF64" s="33"/>
      <c r="BG64" s="33"/>
      <c r="BI64" s="26"/>
      <c r="BJ64" s="26"/>
      <c r="BK64" s="26"/>
      <c r="BL64" s="26"/>
      <c r="BM64" s="26"/>
      <c r="BN64" s="26"/>
    </row>
    <row r="65" spans="1:66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>
        <v>28.316461571699286</v>
      </c>
      <c r="K65" s="14">
        <v>27.203783170473258</v>
      </c>
      <c r="L65" s="14">
        <v>26.231947326699647</v>
      </c>
      <c r="M65" s="14">
        <v>25.35052852186627</v>
      </c>
      <c r="N65" s="14">
        <v>24.593139528436204</v>
      </c>
      <c r="O65" s="14">
        <v>23.990052534373405</v>
      </c>
      <c r="P65" s="14">
        <v>23.509223511746434</v>
      </c>
      <c r="Q65" s="14">
        <v>23.161492319636142</v>
      </c>
      <c r="R65" s="14">
        <v>22.910204692481315</v>
      </c>
      <c r="S65" s="14">
        <v>22.751776395450555</v>
      </c>
      <c r="T65" s="14">
        <v>22.669051638849119</v>
      </c>
      <c r="U65" s="14">
        <v>22.679165423805323</v>
      </c>
      <c r="V65" s="14">
        <v>22.768202103565727</v>
      </c>
      <c r="W65" s="14">
        <v>22.910686080898305</v>
      </c>
      <c r="X65" s="14">
        <v>23.117864225112413</v>
      </c>
      <c r="Y65" s="14">
        <v>23.359750962868421</v>
      </c>
      <c r="Z65" s="14">
        <v>23.63741141224579</v>
      </c>
      <c r="AA65" s="14">
        <v>23.94355798850021</v>
      </c>
      <c r="AB65" s="14">
        <v>24.282654053397131</v>
      </c>
      <c r="AC65" s="14">
        <v>24.648126642267478</v>
      </c>
      <c r="AD65" s="14">
        <v>25.038082254862154</v>
      </c>
      <c r="AE65" s="14">
        <v>25.448355950227658</v>
      </c>
      <c r="AF65" s="14">
        <v>25.87233105452982</v>
      </c>
      <c r="AG65" s="14">
        <v>26.315258052552849</v>
      </c>
      <c r="AH65" s="14">
        <v>26.766658503088891</v>
      </c>
      <c r="AI65" s="14">
        <v>27.232721972307477</v>
      </c>
      <c r="AJ65" s="14">
        <v>27.712971536939563</v>
      </c>
      <c r="AK65" s="14">
        <v>28.207865057784716</v>
      </c>
      <c r="AL65" s="14">
        <v>28.710829417368359</v>
      </c>
      <c r="AM65" s="14">
        <v>29.226874549427265</v>
      </c>
      <c r="AN65" s="14">
        <v>29.754853890538008</v>
      </c>
      <c r="AO65" s="14">
        <v>30.293253824317304</v>
      </c>
      <c r="AP65" s="14">
        <v>30.841159125706021</v>
      </c>
      <c r="AQ65" s="14">
        <v>31.399478050853297</v>
      </c>
      <c r="AR65" s="14">
        <v>31.972303027350701</v>
      </c>
      <c r="AS65" s="14">
        <v>32.557206571855232</v>
      </c>
      <c r="AT65" s="14">
        <v>33.152526179393995</v>
      </c>
      <c r="AU65" s="14">
        <v>33.76190037091596</v>
      </c>
      <c r="AV65" s="14">
        <v>34.378631372852446</v>
      </c>
      <c r="AW65" s="14">
        <v>35.008210065665601</v>
      </c>
      <c r="AX65" s="14">
        <v>35.650755441815122</v>
      </c>
      <c r="AZ65" s="36"/>
      <c r="BA65" s="33"/>
      <c r="BB65" s="33"/>
      <c r="BC65" s="33"/>
      <c r="BD65" s="33"/>
      <c r="BE65" s="33"/>
      <c r="BF65" s="33"/>
      <c r="BG65" s="33"/>
      <c r="BI65" s="26"/>
      <c r="BJ65" s="26"/>
      <c r="BK65" s="26"/>
      <c r="BL65" s="26"/>
      <c r="BM65" s="26"/>
      <c r="BN65" s="26"/>
    </row>
    <row r="66" spans="1:66" ht="15.75" thickBot="1" x14ac:dyDescent="0.3">
      <c r="A66" s="16"/>
      <c r="B66" s="17" t="s">
        <v>5</v>
      </c>
      <c r="C66" s="18">
        <v>1.1000000000000001</v>
      </c>
      <c r="D66" s="19">
        <v>37</v>
      </c>
      <c r="E66" s="19">
        <v>32</v>
      </c>
      <c r="F66" s="19">
        <v>30</v>
      </c>
      <c r="G66" s="19">
        <v>28</v>
      </c>
      <c r="H66" s="19">
        <v>28</v>
      </c>
      <c r="I66" s="19">
        <v>26</v>
      </c>
      <c r="J66" s="19">
        <v>27</v>
      </c>
      <c r="K66" s="19">
        <v>28</v>
      </c>
      <c r="L66" s="19">
        <v>23</v>
      </c>
      <c r="M66" s="19">
        <v>17</v>
      </c>
      <c r="N66" s="19">
        <v>14</v>
      </c>
      <c r="O66" s="19">
        <v>16</v>
      </c>
      <c r="P66" s="19">
        <v>17</v>
      </c>
      <c r="Q66" s="19">
        <v>19</v>
      </c>
      <c r="R66" s="19">
        <v>18</v>
      </c>
      <c r="S66" s="19">
        <v>16</v>
      </c>
      <c r="T66" s="19">
        <v>18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Z66" s="37"/>
      <c r="BA66" s="38"/>
      <c r="BB66" s="38"/>
      <c r="BC66" s="38"/>
      <c r="BD66" s="38"/>
      <c r="BE66" s="38"/>
      <c r="BF66" s="38"/>
      <c r="BG66" s="38"/>
      <c r="BI66" s="28"/>
      <c r="BJ66" s="28"/>
      <c r="BK66" s="28"/>
      <c r="BL66" s="28"/>
      <c r="BM66" s="28"/>
      <c r="BN66" s="28"/>
    </row>
    <row r="67" spans="1:66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>
        <v>253.97995748936845</v>
      </c>
      <c r="K67" s="14">
        <v>259.11108381672727</v>
      </c>
      <c r="L67" s="14">
        <v>264.27343001659119</v>
      </c>
      <c r="M67" s="14">
        <v>269.4213209909671</v>
      </c>
      <c r="N67" s="14">
        <v>274.63257208790594</v>
      </c>
      <c r="O67" s="14">
        <v>279.99784713702996</v>
      </c>
      <c r="P67" s="14">
        <v>285.56474767043358</v>
      </c>
      <c r="Q67" s="14">
        <v>291.33822071879428</v>
      </c>
      <c r="R67" s="14">
        <v>297.25825294231709</v>
      </c>
      <c r="S67" s="14">
        <v>303.29269655702109</v>
      </c>
      <c r="T67" s="14">
        <v>309.44096027630837</v>
      </c>
      <c r="U67" s="14">
        <v>315.72417360689502</v>
      </c>
      <c r="V67" s="14">
        <v>322.15186691788529</v>
      </c>
      <c r="W67" s="14">
        <v>328.71720956678024</v>
      </c>
      <c r="X67" s="14">
        <v>335.40480870938205</v>
      </c>
      <c r="Y67" s="14">
        <v>342.20616419723291</v>
      </c>
      <c r="Z67" s="14">
        <v>349.13095840898461</v>
      </c>
      <c r="AA67" s="14">
        <v>356.18985096111629</v>
      </c>
      <c r="AB67" s="14">
        <v>363.38697403670801</v>
      </c>
      <c r="AC67" s="14">
        <v>370.7191973314649</v>
      </c>
      <c r="AD67" s="14">
        <v>378.18278432869226</v>
      </c>
      <c r="AE67" s="14">
        <v>385.77712110114737</v>
      </c>
      <c r="AF67" s="14">
        <v>393.50985774085507</v>
      </c>
      <c r="AG67" s="14">
        <v>401.38836176460489</v>
      </c>
      <c r="AH67" s="14">
        <v>409.4143119781113</v>
      </c>
      <c r="AI67" s="14">
        <v>417.58702747640223</v>
      </c>
      <c r="AJ67" s="14">
        <v>425.90575135862059</v>
      </c>
      <c r="AK67" s="14">
        <v>434.37390030370358</v>
      </c>
      <c r="AL67" s="14">
        <v>442.99637683969445</v>
      </c>
      <c r="AM67" s="14">
        <v>451.77831471860486</v>
      </c>
      <c r="AN67" s="14">
        <v>460.72115405143916</v>
      </c>
      <c r="AO67" s="14">
        <v>469.82606508173649</v>
      </c>
      <c r="AP67" s="14">
        <v>479.09500005802329</v>
      </c>
      <c r="AQ67" s="14">
        <v>488.53173336765667</v>
      </c>
      <c r="AR67" s="14">
        <v>498.13958642221769</v>
      </c>
      <c r="AS67" s="14">
        <v>507.92182960488134</v>
      </c>
      <c r="AT67" s="14">
        <v>517.88173530265976</v>
      </c>
      <c r="AU67" s="14">
        <v>528.02172661515749</v>
      </c>
      <c r="AV67" s="14">
        <v>538.34493491111652</v>
      </c>
      <c r="AW67" s="14">
        <v>548.85463840327657</v>
      </c>
      <c r="AX67" s="14">
        <v>559.5541653097481</v>
      </c>
      <c r="AZ67" s="39" t="s">
        <v>29</v>
      </c>
      <c r="BA67" s="32">
        <f>(AR67-M67)</f>
        <v>228.71826543125059</v>
      </c>
      <c r="BB67" s="32">
        <f>7*(AR67-M67)/31</f>
        <v>51.646059936088847</v>
      </c>
      <c r="BC67" s="32">
        <f>(AR67-M67)/31</f>
        <v>7.3780085622984064</v>
      </c>
      <c r="BD67" s="32">
        <f>AR69-M69</f>
        <v>26.863180039616722</v>
      </c>
      <c r="BE67" s="32">
        <f>7*(AR69-M69)/31</f>
        <v>6.0658793637844211</v>
      </c>
      <c r="BF67" s="32">
        <f>(AR69-M69)/31</f>
        <v>0.86655419482634588</v>
      </c>
      <c r="BG67" s="32">
        <f>AR69</f>
        <v>92.968958014646077</v>
      </c>
      <c r="BI67" s="26"/>
      <c r="BJ67" s="26"/>
      <c r="BK67" s="26"/>
      <c r="BL67" s="26"/>
      <c r="BM67" s="26"/>
      <c r="BN67" s="26"/>
    </row>
    <row r="68" spans="1:66" x14ac:dyDescent="0.25">
      <c r="A68" s="11"/>
      <c r="B68" s="12" t="s">
        <v>5</v>
      </c>
      <c r="C68" s="13">
        <v>1.1000000000000001</v>
      </c>
      <c r="D68" s="14">
        <v>222</v>
      </c>
      <c r="E68" s="14">
        <v>225</v>
      </c>
      <c r="F68" s="14">
        <v>234</v>
      </c>
      <c r="G68" s="14">
        <v>238</v>
      </c>
      <c r="H68" s="14">
        <v>245</v>
      </c>
      <c r="I68" s="14">
        <v>250</v>
      </c>
      <c r="J68" s="14">
        <v>251</v>
      </c>
      <c r="K68" s="14">
        <v>253</v>
      </c>
      <c r="L68" s="14">
        <v>260</v>
      </c>
      <c r="M68" s="14">
        <v>264</v>
      </c>
      <c r="N68" s="14">
        <v>265</v>
      </c>
      <c r="O68" s="14">
        <v>266</v>
      </c>
      <c r="P68" s="14">
        <v>270</v>
      </c>
      <c r="Q68" s="14">
        <v>274</v>
      </c>
      <c r="R68" s="14">
        <v>274</v>
      </c>
      <c r="S68" s="14">
        <v>274</v>
      </c>
      <c r="T68" s="14">
        <v>279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Z68" s="36"/>
      <c r="BA68" s="33"/>
      <c r="BB68" s="33"/>
      <c r="BC68" s="33"/>
      <c r="BD68" s="33"/>
      <c r="BE68" s="33"/>
      <c r="BF68" s="33"/>
      <c r="BG68" s="33"/>
      <c r="BI68" s="26"/>
      <c r="BJ68" s="26"/>
      <c r="BK68" s="26"/>
      <c r="BL68" s="26"/>
      <c r="BM68" s="26"/>
      <c r="BN68" s="26"/>
    </row>
    <row r="69" spans="1:66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>
        <v>71.744089323017903</v>
      </c>
      <c r="K69" s="14">
        <v>69.586006769248627</v>
      </c>
      <c r="L69" s="14">
        <v>67.729758184350516</v>
      </c>
      <c r="M69" s="14">
        <v>66.105777975029355</v>
      </c>
      <c r="N69" s="14">
        <v>64.81001083075185</v>
      </c>
      <c r="O69" s="14">
        <v>63.914164822321709</v>
      </c>
      <c r="P69" s="14">
        <v>63.372812293180687</v>
      </c>
      <c r="Q69" s="14">
        <v>63.090877245426476</v>
      </c>
      <c r="R69" s="14">
        <v>63.006870667832537</v>
      </c>
      <c r="S69" s="14">
        <v>63.117187866431848</v>
      </c>
      <c r="T69" s="14">
        <v>63.415411817708886</v>
      </c>
      <c r="U69" s="14">
        <v>63.913467629601676</v>
      </c>
      <c r="V69" s="14">
        <v>64.613960616724171</v>
      </c>
      <c r="W69" s="14">
        <v>65.428000656457669</v>
      </c>
      <c r="X69" s="14">
        <v>66.286641402667712</v>
      </c>
      <c r="Y69" s="14">
        <v>67.196969640150883</v>
      </c>
      <c r="Z69" s="14">
        <v>68.17711731335217</v>
      </c>
      <c r="AA69" s="14">
        <v>69.233611090078583</v>
      </c>
      <c r="AB69" s="14">
        <v>70.363603721949914</v>
      </c>
      <c r="AC69" s="14">
        <v>71.554765370766802</v>
      </c>
      <c r="AD69" s="14">
        <v>72.773699855755609</v>
      </c>
      <c r="AE69" s="14">
        <v>74.015538947536584</v>
      </c>
      <c r="AF69" s="14">
        <v>75.290167480233521</v>
      </c>
      <c r="AG69" s="14">
        <v>76.59671560349318</v>
      </c>
      <c r="AH69" s="14">
        <v>77.937707932896018</v>
      </c>
      <c r="AI69" s="14">
        <v>79.313211590118442</v>
      </c>
      <c r="AJ69" s="14">
        <v>80.717031108964903</v>
      </c>
      <c r="AK69" s="14">
        <v>82.144004608945849</v>
      </c>
      <c r="AL69" s="14">
        <v>83.599442100827744</v>
      </c>
      <c r="AM69" s="14">
        <v>85.086114267492633</v>
      </c>
      <c r="AN69" s="14">
        <v>86.603913271154966</v>
      </c>
      <c r="AO69" s="14">
        <v>88.149034774373433</v>
      </c>
      <c r="AP69" s="14">
        <v>89.722552275519249</v>
      </c>
      <c r="AQ69" s="14">
        <v>91.330405569637662</v>
      </c>
      <c r="AR69" s="14">
        <v>92.968958014646077</v>
      </c>
      <c r="AS69" s="14">
        <v>94.634102658355971</v>
      </c>
      <c r="AT69" s="14">
        <v>96.332975436776053</v>
      </c>
      <c r="AU69" s="14">
        <v>98.062862395828461</v>
      </c>
      <c r="AV69" s="14">
        <v>99.823601494600652</v>
      </c>
      <c r="AW69" s="14">
        <v>101.61803755957797</v>
      </c>
      <c r="AX69" s="14">
        <v>103.4442038662643</v>
      </c>
      <c r="AZ69" s="36"/>
      <c r="BA69" s="33"/>
      <c r="BB69" s="33"/>
      <c r="BC69" s="33"/>
      <c r="BD69" s="33"/>
      <c r="BE69" s="33"/>
      <c r="BF69" s="33"/>
      <c r="BG69" s="33"/>
      <c r="BI69" s="26"/>
      <c r="BJ69" s="26"/>
      <c r="BK69" s="26"/>
      <c r="BL69" s="26"/>
      <c r="BM69" s="26"/>
      <c r="BN69" s="26"/>
    </row>
    <row r="70" spans="1:66" x14ac:dyDescent="0.25">
      <c r="A70" s="11"/>
      <c r="B70" s="12" t="s">
        <v>5</v>
      </c>
      <c r="C70" s="13">
        <v>1.1000000000000001</v>
      </c>
      <c r="D70" s="14">
        <v>99</v>
      </c>
      <c r="E70" s="14">
        <v>94</v>
      </c>
      <c r="F70" s="14">
        <v>93</v>
      </c>
      <c r="G70" s="14">
        <v>86</v>
      </c>
      <c r="H70" s="14">
        <v>91</v>
      </c>
      <c r="I70" s="14">
        <v>82</v>
      </c>
      <c r="J70" s="14">
        <v>68</v>
      </c>
      <c r="K70" s="14">
        <v>58</v>
      </c>
      <c r="L70" s="14">
        <v>58</v>
      </c>
      <c r="M70" s="14">
        <v>50</v>
      </c>
      <c r="N70" s="14">
        <v>41</v>
      </c>
      <c r="O70" s="14">
        <v>41</v>
      </c>
      <c r="P70" s="14">
        <v>42</v>
      </c>
      <c r="Q70" s="14">
        <v>37</v>
      </c>
      <c r="R70" s="14">
        <v>34</v>
      </c>
      <c r="S70" s="14">
        <v>31</v>
      </c>
      <c r="T70" s="14">
        <v>34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Z70" s="40"/>
      <c r="BA70" s="34"/>
      <c r="BB70" s="34"/>
      <c r="BC70" s="34"/>
      <c r="BD70" s="34"/>
      <c r="BE70" s="34"/>
      <c r="BF70" s="34"/>
      <c r="BG70" s="34"/>
      <c r="BI70" s="27">
        <v>145</v>
      </c>
      <c r="BJ70" s="27">
        <v>51</v>
      </c>
      <c r="BK70" s="27">
        <v>253</v>
      </c>
      <c r="BL70" s="27">
        <v>105</v>
      </c>
      <c r="BM70" s="27">
        <v>1774</v>
      </c>
      <c r="BN70" s="27">
        <v>269</v>
      </c>
    </row>
    <row r="71" spans="1:66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>
        <v>82.608042099800599</v>
      </c>
      <c r="K71" s="10">
        <v>84.23886676383492</v>
      </c>
      <c r="L71" s="10">
        <v>85.888265565173285</v>
      </c>
      <c r="M71" s="10">
        <v>87.54181404136942</v>
      </c>
      <c r="N71" s="10">
        <v>89.21562297681298</v>
      </c>
      <c r="O71" s="10">
        <v>90.936354519018096</v>
      </c>
      <c r="P71" s="10">
        <v>92.710448620789776</v>
      </c>
      <c r="Q71" s="10">
        <v>94.540040320578854</v>
      </c>
      <c r="R71" s="10">
        <v>96.417619397990393</v>
      </c>
      <c r="S71" s="10">
        <v>98.340368385228743</v>
      </c>
      <c r="T71" s="10">
        <v>100.30718702276235</v>
      </c>
      <c r="U71" s="10">
        <v>102.3241584232986</v>
      </c>
      <c r="V71" s="10">
        <v>104.3926945823623</v>
      </c>
      <c r="W71" s="10">
        <v>106.50970576869469</v>
      </c>
      <c r="X71" s="10">
        <v>108.67062791321842</v>
      </c>
      <c r="Y71" s="10">
        <v>110.87182714934919</v>
      </c>
      <c r="Z71" s="10">
        <v>113.11330604307669</v>
      </c>
      <c r="AA71" s="10">
        <v>115.39741461737569</v>
      </c>
      <c r="AB71" s="10">
        <v>117.72591517391112</v>
      </c>
      <c r="AC71" s="10">
        <v>120.10048572562759</v>
      </c>
      <c r="AD71" s="10">
        <v>122.51983916566812</v>
      </c>
      <c r="AE71" s="10">
        <v>124.98254900075939</v>
      </c>
      <c r="AF71" s="10">
        <v>127.49051579292826</v>
      </c>
      <c r="AG71" s="10">
        <v>130.04539588674956</v>
      </c>
      <c r="AH71" s="10">
        <v>132.64719017518874</v>
      </c>
      <c r="AI71" s="10">
        <v>135.29638132510735</v>
      </c>
      <c r="AJ71" s="10">
        <v>137.99410177783247</v>
      </c>
      <c r="AK71" s="10">
        <v>140.74139690822096</v>
      </c>
      <c r="AL71" s="10">
        <v>143.53867990424524</v>
      </c>
      <c r="AM71" s="10">
        <v>146.38738620458639</v>
      </c>
      <c r="AN71" s="10">
        <v>149.28817813227451</v>
      </c>
      <c r="AO71" s="10">
        <v>152.24170603415041</v>
      </c>
      <c r="AP71" s="10">
        <v>155.2487356204042</v>
      </c>
      <c r="AQ71" s="10">
        <v>158.31030681532206</v>
      </c>
      <c r="AR71" s="10">
        <v>161.42743087664547</v>
      </c>
      <c r="AS71" s="10">
        <v>164.6011415869857</v>
      </c>
      <c r="AT71" s="10">
        <v>167.83246582654834</v>
      </c>
      <c r="AU71" s="10">
        <v>171.12231893978202</v>
      </c>
      <c r="AV71" s="10">
        <v>174.47171558351317</v>
      </c>
      <c r="AW71" s="10">
        <v>177.88170929954219</v>
      </c>
      <c r="AX71" s="10">
        <v>181.3533636551121</v>
      </c>
      <c r="AZ71" s="35" t="s">
        <v>30</v>
      </c>
      <c r="BA71" s="32">
        <f>(AR71-M71)</f>
        <v>73.885616835276053</v>
      </c>
      <c r="BB71" s="32">
        <f>7*(AR71-M71)/31</f>
        <v>16.683848962804269</v>
      </c>
      <c r="BC71" s="32">
        <f>(AR71-M71)/31</f>
        <v>2.3834069946863243</v>
      </c>
      <c r="BD71" s="32">
        <f>AR73-M73</f>
        <v>5.6422944392183076</v>
      </c>
      <c r="BE71" s="32">
        <f>7*(AR73-M73)/31</f>
        <v>1.2740664862751019</v>
      </c>
      <c r="BF71" s="32">
        <f>(AR73-M73)/31</f>
        <v>0.18200949803930025</v>
      </c>
      <c r="BG71" s="32">
        <f>AR73</f>
        <v>27.448023121150914</v>
      </c>
      <c r="BI71" s="26"/>
      <c r="BJ71" s="26"/>
      <c r="BK71" s="26"/>
      <c r="BL71" s="26"/>
      <c r="BM71" s="26"/>
      <c r="BN71" s="26"/>
    </row>
    <row r="72" spans="1:66" x14ac:dyDescent="0.25">
      <c r="A72" s="11"/>
      <c r="B72" s="12" t="s">
        <v>5</v>
      </c>
      <c r="C72" s="13">
        <v>1.1000000000000001</v>
      </c>
      <c r="D72" s="14">
        <v>75</v>
      </c>
      <c r="E72" s="14">
        <v>75</v>
      </c>
      <c r="F72" s="14">
        <v>76</v>
      </c>
      <c r="G72" s="14">
        <v>77</v>
      </c>
      <c r="H72" s="14">
        <v>79</v>
      </c>
      <c r="I72" s="14">
        <v>81</v>
      </c>
      <c r="J72" s="14">
        <v>82</v>
      </c>
      <c r="K72" s="14">
        <v>83</v>
      </c>
      <c r="L72" s="14">
        <v>84</v>
      </c>
      <c r="M72" s="14">
        <v>86</v>
      </c>
      <c r="N72" s="14">
        <v>86</v>
      </c>
      <c r="O72" s="14">
        <v>87</v>
      </c>
      <c r="P72" s="14">
        <v>88</v>
      </c>
      <c r="Q72" s="14">
        <v>88</v>
      </c>
      <c r="R72" s="14">
        <v>89</v>
      </c>
      <c r="S72" s="14">
        <v>89</v>
      </c>
      <c r="T72" s="14">
        <v>89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Z72" s="36"/>
      <c r="BA72" s="33"/>
      <c r="BB72" s="33"/>
      <c r="BC72" s="33"/>
      <c r="BD72" s="33"/>
      <c r="BE72" s="33"/>
      <c r="BF72" s="33"/>
      <c r="BG72" s="33"/>
      <c r="BI72" s="26"/>
      <c r="BJ72" s="26"/>
      <c r="BK72" s="26"/>
      <c r="BL72" s="26"/>
      <c r="BM72" s="26"/>
      <c r="BN72" s="26"/>
    </row>
    <row r="73" spans="1:66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>
        <v>24.366763212620071</v>
      </c>
      <c r="K73" s="14">
        <v>23.406265211831844</v>
      </c>
      <c r="L73" s="14">
        <v>22.566604824661621</v>
      </c>
      <c r="M73" s="14">
        <v>21.805728681932607</v>
      </c>
      <c r="N73" s="14">
        <v>21.151895873872448</v>
      </c>
      <c r="O73" s="14">
        <v>20.630838069717669</v>
      </c>
      <c r="P73" s="14">
        <v>20.215353111682315</v>
      </c>
      <c r="Q73" s="14">
        <v>19.91436343481152</v>
      </c>
      <c r="R73" s="14">
        <v>19.696152587680231</v>
      </c>
      <c r="S73" s="14">
        <v>19.55743154001344</v>
      </c>
      <c r="T73" s="14">
        <v>19.484372114563271</v>
      </c>
      <c r="U73" s="14">
        <v>19.491033224175496</v>
      </c>
      <c r="V73" s="14">
        <v>19.56580623789251</v>
      </c>
      <c r="W73" s="14">
        <v>19.686728590361813</v>
      </c>
      <c r="X73" s="14">
        <v>19.863174575674741</v>
      </c>
      <c r="Y73" s="14">
        <v>20.069454261679844</v>
      </c>
      <c r="Z73" s="14">
        <v>20.306441156923071</v>
      </c>
      <c r="AA73" s="14">
        <v>20.568074302709864</v>
      </c>
      <c r="AB73" s="14">
        <v>20.85799915645531</v>
      </c>
      <c r="AC73" s="14">
        <v>21.170966087379707</v>
      </c>
      <c r="AD73" s="14">
        <v>21.504927809344913</v>
      </c>
      <c r="AE73" s="14">
        <v>21.85632685512666</v>
      </c>
      <c r="AF73" s="14">
        <v>22.219494382814002</v>
      </c>
      <c r="AG73" s="14">
        <v>22.598868221234344</v>
      </c>
      <c r="AH73" s="14">
        <v>22.985546580099882</v>
      </c>
      <c r="AI73" s="14">
        <v>23.384883487994038</v>
      </c>
      <c r="AJ73" s="14">
        <v>23.79648167177043</v>
      </c>
      <c r="AK73" s="14">
        <v>24.220734711454821</v>
      </c>
      <c r="AL73" s="14">
        <v>24.651989039337735</v>
      </c>
      <c r="AM73" s="14">
        <v>25.094343751708102</v>
      </c>
      <c r="AN73" s="14">
        <v>25.54698440900469</v>
      </c>
      <c r="AO73" s="14">
        <v>26.008549746342339</v>
      </c>
      <c r="AP73" s="14">
        <v>26.478292019456596</v>
      </c>
      <c r="AQ73" s="14">
        <v>26.956892168663913</v>
      </c>
      <c r="AR73" s="14">
        <v>27.448023121150914</v>
      </c>
      <c r="AS73" s="14">
        <v>27.949598038208272</v>
      </c>
      <c r="AT73" s="14">
        <v>28.460012673828796</v>
      </c>
      <c r="AU73" s="14">
        <v>28.982473617254918</v>
      </c>
      <c r="AV73" s="14">
        <v>29.511297010279574</v>
      </c>
      <c r="AW73" s="14">
        <v>30.051113501550258</v>
      </c>
      <c r="AX73" s="14">
        <v>30.602068872575941</v>
      </c>
      <c r="AZ73" s="36"/>
      <c r="BA73" s="33"/>
      <c r="BB73" s="33"/>
      <c r="BC73" s="33"/>
      <c r="BD73" s="33"/>
      <c r="BE73" s="33"/>
      <c r="BF73" s="33"/>
      <c r="BG73" s="33"/>
      <c r="BI73" s="26"/>
      <c r="BJ73" s="26"/>
      <c r="BK73" s="26"/>
      <c r="BL73" s="26"/>
      <c r="BM73" s="26"/>
      <c r="BN73" s="26"/>
    </row>
    <row r="74" spans="1:66" ht="15.75" thickBot="1" x14ac:dyDescent="0.3">
      <c r="A74" s="16"/>
      <c r="B74" s="17" t="s">
        <v>5</v>
      </c>
      <c r="C74" s="18">
        <v>1.1000000000000001</v>
      </c>
      <c r="D74" s="19">
        <v>36</v>
      </c>
      <c r="E74" s="19">
        <v>32</v>
      </c>
      <c r="F74" s="19">
        <v>30</v>
      </c>
      <c r="G74" s="19">
        <v>28</v>
      </c>
      <c r="H74" s="19">
        <v>30</v>
      </c>
      <c r="I74" s="19">
        <v>27</v>
      </c>
      <c r="J74" s="19">
        <v>24</v>
      </c>
      <c r="K74" s="19">
        <v>23</v>
      </c>
      <c r="L74" s="19">
        <v>21</v>
      </c>
      <c r="M74" s="19">
        <v>20</v>
      </c>
      <c r="N74" s="19">
        <v>19</v>
      </c>
      <c r="O74" s="19">
        <v>19</v>
      </c>
      <c r="P74" s="19">
        <v>16</v>
      </c>
      <c r="Q74" s="19">
        <v>11</v>
      </c>
      <c r="R74" s="19">
        <v>12</v>
      </c>
      <c r="S74" s="19">
        <v>12</v>
      </c>
      <c r="T74" s="19">
        <v>10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Z74" s="37"/>
      <c r="BA74" s="38"/>
      <c r="BB74" s="38"/>
      <c r="BC74" s="38"/>
      <c r="BD74" s="38"/>
      <c r="BE74" s="38"/>
      <c r="BF74" s="38"/>
      <c r="BG74" s="38"/>
      <c r="BI74" s="28"/>
      <c r="BJ74" s="28"/>
      <c r="BK74" s="28"/>
      <c r="BL74" s="28"/>
      <c r="BM74" s="28"/>
      <c r="BN74" s="28"/>
    </row>
    <row r="75" spans="1:66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>
        <v>491.21036610916559</v>
      </c>
      <c r="K75" s="14">
        <v>501.73807737331327</v>
      </c>
      <c r="L75" s="14">
        <v>512.33830128913792</v>
      </c>
      <c r="M75" s="14">
        <v>522.91310681889979</v>
      </c>
      <c r="N75" s="14">
        <v>533.61660784308106</v>
      </c>
      <c r="O75" s="14">
        <v>544.63118080048139</v>
      </c>
      <c r="P75" s="14">
        <v>556.05059047406246</v>
      </c>
      <c r="Q75" s="14">
        <v>567.88476496069825</v>
      </c>
      <c r="R75" s="14">
        <v>580.01050548279045</v>
      </c>
      <c r="S75" s="14">
        <v>592.36463882412477</v>
      </c>
      <c r="T75" s="14">
        <v>604.94920901208116</v>
      </c>
      <c r="U75" s="14">
        <v>617.80986493140836</v>
      </c>
      <c r="V75" s="14">
        <v>630.96646471134454</v>
      </c>
      <c r="W75" s="14">
        <v>644.4043883119673</v>
      </c>
      <c r="X75" s="14">
        <v>658.09182180253038</v>
      </c>
      <c r="Y75" s="14">
        <v>672.01114398662287</v>
      </c>
      <c r="Z75" s="14">
        <v>686.18266944220204</v>
      </c>
      <c r="AA75" s="14">
        <v>700.62892009777408</v>
      </c>
      <c r="AB75" s="14">
        <v>715.35862199179724</v>
      </c>
      <c r="AC75" s="14">
        <v>730.36463634834126</v>
      </c>
      <c r="AD75" s="14">
        <v>745.63872546840685</v>
      </c>
      <c r="AE75" s="14">
        <v>761.18003121948323</v>
      </c>
      <c r="AF75" s="14">
        <v>777.00456261133536</v>
      </c>
      <c r="AG75" s="14">
        <v>793.12757823486334</v>
      </c>
      <c r="AH75" s="14">
        <v>809.55264578430388</v>
      </c>
      <c r="AI75" s="14">
        <v>826.27810073098613</v>
      </c>
      <c r="AJ75" s="14">
        <v>843.30203396577349</v>
      </c>
      <c r="AK75" s="14">
        <v>860.63143449146946</v>
      </c>
      <c r="AL75" s="14">
        <v>878.27661048295352</v>
      </c>
      <c r="AM75" s="14">
        <v>896.24813576681686</v>
      </c>
      <c r="AN75" s="14">
        <v>914.54895618420096</v>
      </c>
      <c r="AO75" s="14">
        <v>933.18140200777066</v>
      </c>
      <c r="AP75" s="14">
        <v>952.14942432372072</v>
      </c>
      <c r="AQ75" s="14">
        <v>971.46079902574354</v>
      </c>
      <c r="AR75" s="14">
        <v>991.12234177608775</v>
      </c>
      <c r="AS75" s="14">
        <v>1011.1407534844692</v>
      </c>
      <c r="AT75" s="14">
        <v>1031.5227426889044</v>
      </c>
      <c r="AU75" s="14">
        <v>1052.2732301703977</v>
      </c>
      <c r="AV75" s="14">
        <v>1073.3986207538069</v>
      </c>
      <c r="AW75" s="14">
        <v>1094.9056284959956</v>
      </c>
      <c r="AX75" s="14">
        <v>1116.8010679475949</v>
      </c>
      <c r="AZ75" s="39" t="s">
        <v>29</v>
      </c>
      <c r="BA75" s="32">
        <f>(AR75-M75)</f>
        <v>468.20923495718796</v>
      </c>
      <c r="BB75" s="32">
        <f>7*(AR75-M75)/31</f>
        <v>105.7246659580747</v>
      </c>
      <c r="BC75" s="32">
        <f>(AR75-M75)/31</f>
        <v>15.103523708296386</v>
      </c>
      <c r="BD75" s="32">
        <f>AR77-M77</f>
        <v>55.227194284889038</v>
      </c>
      <c r="BE75" s="32">
        <f>7*(AR77-M77)/31</f>
        <v>12.470656774007201</v>
      </c>
      <c r="BF75" s="32">
        <f>(AR77-M77)/31</f>
        <v>1.7815223962867432</v>
      </c>
      <c r="BG75" s="32">
        <f>AR77</f>
        <v>192.712560674082</v>
      </c>
      <c r="BI75" s="26"/>
      <c r="BJ75" s="26"/>
      <c r="BK75" s="26"/>
      <c r="BL75" s="26"/>
      <c r="BM75" s="26"/>
      <c r="BN75" s="26"/>
    </row>
    <row r="76" spans="1:66" x14ac:dyDescent="0.25">
      <c r="A76" s="11"/>
      <c r="B76" s="12" t="s">
        <v>5</v>
      </c>
      <c r="C76" s="13">
        <v>1.1000000000000001</v>
      </c>
      <c r="D76" s="14">
        <v>437</v>
      </c>
      <c r="E76" s="14">
        <v>446</v>
      </c>
      <c r="F76" s="14">
        <v>465</v>
      </c>
      <c r="G76" s="14">
        <v>471</v>
      </c>
      <c r="H76" s="14">
        <v>477</v>
      </c>
      <c r="I76" s="14">
        <v>482</v>
      </c>
      <c r="J76" s="14">
        <v>493</v>
      </c>
      <c r="K76" s="14">
        <v>501</v>
      </c>
      <c r="L76" s="14">
        <v>513</v>
      </c>
      <c r="M76" s="14">
        <v>519</v>
      </c>
      <c r="N76" s="14">
        <v>522</v>
      </c>
      <c r="O76" s="14">
        <v>529</v>
      </c>
      <c r="P76" s="14">
        <v>537</v>
      </c>
      <c r="Q76" s="14">
        <v>541</v>
      </c>
      <c r="R76" s="14">
        <v>548</v>
      </c>
      <c r="S76" s="14">
        <v>553</v>
      </c>
      <c r="T76" s="14">
        <v>558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Z76" s="36"/>
      <c r="BA76" s="33"/>
      <c r="BB76" s="33"/>
      <c r="BC76" s="33"/>
      <c r="BD76" s="33"/>
      <c r="BE76" s="33"/>
      <c r="BF76" s="33"/>
      <c r="BG76" s="33"/>
      <c r="BI76" s="26"/>
      <c r="BJ76" s="26"/>
      <c r="BK76" s="26"/>
      <c r="BL76" s="26"/>
      <c r="BM76" s="26"/>
      <c r="BN76" s="26"/>
    </row>
    <row r="77" spans="1:66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>
        <v>149.08264994666823</v>
      </c>
      <c r="K77" s="14">
        <v>144.63680958036772</v>
      </c>
      <c r="L77" s="14">
        <v>140.81859719118128</v>
      </c>
      <c r="M77" s="14">
        <v>137.48536638919296</v>
      </c>
      <c r="N77" s="14">
        <v>134.83002374467901</v>
      </c>
      <c r="O77" s="14">
        <v>132.9881798916131</v>
      </c>
      <c r="P77" s="14">
        <v>131.86893992571521</v>
      </c>
      <c r="Q77" s="14">
        <v>131.27561260122985</v>
      </c>
      <c r="R77" s="14">
        <v>131.08160047548043</v>
      </c>
      <c r="S77" s="14">
        <v>131.27999712600197</v>
      </c>
      <c r="T77" s="14">
        <v>131.86607336048706</v>
      </c>
      <c r="U77" s="14">
        <v>132.87042438886897</v>
      </c>
      <c r="V77" s="14">
        <v>134.29705588150046</v>
      </c>
      <c r="W77" s="14">
        <v>135.96261401860343</v>
      </c>
      <c r="X77" s="14">
        <v>137.72019209485589</v>
      </c>
      <c r="Y77" s="14">
        <v>139.58660301360223</v>
      </c>
      <c r="Z77" s="14">
        <v>141.59249658359198</v>
      </c>
      <c r="AA77" s="14">
        <v>143.76122060362113</v>
      </c>
      <c r="AB77" s="14">
        <v>146.0846986807162</v>
      </c>
      <c r="AC77" s="14">
        <v>148.53633542854138</v>
      </c>
      <c r="AD77" s="14">
        <v>151.0481692283484</v>
      </c>
      <c r="AE77" s="14">
        <v>153.60739144699858</v>
      </c>
      <c r="AF77" s="14">
        <v>156.23419668628719</v>
      </c>
      <c r="AG77" s="14">
        <v>158.92681792766638</v>
      </c>
      <c r="AH77" s="14">
        <v>161.69144693438312</v>
      </c>
      <c r="AI77" s="14">
        <v>164.52836365526295</v>
      </c>
      <c r="AJ77" s="14">
        <v>167.42330228372248</v>
      </c>
      <c r="AK77" s="14">
        <v>170.36833020865799</v>
      </c>
      <c r="AL77" s="14">
        <v>173.37268145184788</v>
      </c>
      <c r="AM77" s="14">
        <v>176.44121044650953</v>
      </c>
      <c r="AN77" s="14">
        <v>179.57400372679999</v>
      </c>
      <c r="AO77" s="14">
        <v>182.76298410190006</v>
      </c>
      <c r="AP77" s="14">
        <v>186.0118208991255</v>
      </c>
      <c r="AQ77" s="14">
        <v>189.33108884218592</v>
      </c>
      <c r="AR77" s="14">
        <v>192.712560674082</v>
      </c>
      <c r="AS77" s="14">
        <v>196.15133915578568</v>
      </c>
      <c r="AT77" s="14">
        <v>199.65904029081304</v>
      </c>
      <c r="AU77" s="14">
        <v>203.22990707205111</v>
      </c>
      <c r="AV77" s="14">
        <v>206.86517767333035</v>
      </c>
      <c r="AW77" s="14">
        <v>210.56890849973723</v>
      </c>
      <c r="AX77" s="14">
        <v>214.33815842016702</v>
      </c>
      <c r="AZ77" s="36"/>
      <c r="BA77" s="33"/>
      <c r="BB77" s="33"/>
      <c r="BC77" s="33"/>
      <c r="BD77" s="33"/>
      <c r="BE77" s="33"/>
      <c r="BF77" s="33"/>
      <c r="BG77" s="33"/>
      <c r="BI77" s="26"/>
      <c r="BJ77" s="26"/>
      <c r="BK77" s="26"/>
      <c r="BL77" s="26"/>
      <c r="BM77" s="26"/>
      <c r="BN77" s="26"/>
    </row>
    <row r="78" spans="1:66" x14ac:dyDescent="0.25">
      <c r="A78" s="11"/>
      <c r="B78" s="12" t="s">
        <v>5</v>
      </c>
      <c r="C78" s="13">
        <v>1.1000000000000001</v>
      </c>
      <c r="D78" s="14">
        <v>197</v>
      </c>
      <c r="E78" s="14">
        <v>174</v>
      </c>
      <c r="F78" s="14">
        <v>165</v>
      </c>
      <c r="G78" s="14">
        <v>149</v>
      </c>
      <c r="H78" s="14">
        <v>151</v>
      </c>
      <c r="I78" s="14">
        <v>149</v>
      </c>
      <c r="J78" s="14">
        <v>145</v>
      </c>
      <c r="K78" s="14">
        <v>135</v>
      </c>
      <c r="L78" s="14">
        <v>131</v>
      </c>
      <c r="M78" s="14">
        <v>122</v>
      </c>
      <c r="N78" s="14">
        <v>96</v>
      </c>
      <c r="O78" s="14">
        <v>99</v>
      </c>
      <c r="P78" s="14">
        <v>104</v>
      </c>
      <c r="Q78" s="14">
        <v>98</v>
      </c>
      <c r="R78" s="14">
        <v>92</v>
      </c>
      <c r="S78" s="14">
        <v>74</v>
      </c>
      <c r="T78" s="14">
        <v>74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Z78" s="40"/>
      <c r="BA78" s="34"/>
      <c r="BB78" s="34"/>
      <c r="BC78" s="34"/>
      <c r="BD78" s="34"/>
      <c r="BE78" s="34"/>
      <c r="BF78" s="34"/>
      <c r="BG78" s="34"/>
      <c r="BI78" s="27">
        <v>60</v>
      </c>
      <c r="BJ78" s="27">
        <v>26</v>
      </c>
      <c r="BK78" s="27">
        <v>127</v>
      </c>
      <c r="BL78" s="27">
        <v>72</v>
      </c>
      <c r="BM78" s="27">
        <v>829</v>
      </c>
      <c r="BN78" s="27">
        <v>332</v>
      </c>
    </row>
    <row r="79" spans="1:66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>
        <v>96.380190542172613</v>
      </c>
      <c r="K79" s="10">
        <v>97.774779933278793</v>
      </c>
      <c r="L79" s="10">
        <v>99.185069503375189</v>
      </c>
      <c r="M79" s="10">
        <v>100.60208928830876</v>
      </c>
      <c r="N79" s="10">
        <v>102.03731457015205</v>
      </c>
      <c r="O79" s="10">
        <v>103.51188344169715</v>
      </c>
      <c r="P79" s="10">
        <v>105.02971249950019</v>
      </c>
      <c r="Q79" s="10">
        <v>106.59338841353234</v>
      </c>
      <c r="R79" s="10">
        <v>108.19483373699407</v>
      </c>
      <c r="S79" s="10">
        <v>109.83297361603947</v>
      </c>
      <c r="T79" s="10">
        <v>111.5081540040145</v>
      </c>
      <c r="U79" s="10">
        <v>113.22490280947551</v>
      </c>
      <c r="V79" s="10">
        <v>114.98532975479695</v>
      </c>
      <c r="W79" s="10">
        <v>116.78635873858902</v>
      </c>
      <c r="X79" s="10">
        <v>118.62455731422516</v>
      </c>
      <c r="Y79" s="10">
        <v>120.49682331767286</v>
      </c>
      <c r="Z79" s="10">
        <v>122.40363405103054</v>
      </c>
      <c r="AA79" s="10">
        <v>124.34728105927968</v>
      </c>
      <c r="AB79" s="10">
        <v>126.32830539205273</v>
      </c>
      <c r="AC79" s="10">
        <v>128.34847928291907</v>
      </c>
      <c r="AD79" s="10">
        <v>130.40689137538547</v>
      </c>
      <c r="AE79" s="10">
        <v>132.50182741485304</v>
      </c>
      <c r="AF79" s="10">
        <v>134.6349010940848</v>
      </c>
      <c r="AG79" s="10">
        <v>136.80795103057713</v>
      </c>
      <c r="AH79" s="10">
        <v>139.02102679051336</v>
      </c>
      <c r="AI79" s="10">
        <v>141.27425130017272</v>
      </c>
      <c r="AJ79" s="10">
        <v>143.56870618868018</v>
      </c>
      <c r="AK79" s="10">
        <v>145.90562359448086</v>
      </c>
      <c r="AL79" s="10">
        <v>148.28513007386078</v>
      </c>
      <c r="AM79" s="10">
        <v>150.70830738678376</v>
      </c>
      <c r="AN79" s="10">
        <v>153.17575992970671</v>
      </c>
      <c r="AO79" s="10">
        <v>155.68805168374067</v>
      </c>
      <c r="AP79" s="10">
        <v>158.24584134341228</v>
      </c>
      <c r="AQ79" s="10">
        <v>160.85002400785433</v>
      </c>
      <c r="AR79" s="10">
        <v>163.50146686275809</v>
      </c>
      <c r="AS79" s="10">
        <v>166.20105053458116</v>
      </c>
      <c r="AT79" s="10">
        <v>168.94963772895974</v>
      </c>
      <c r="AU79" s="10">
        <v>171.74799920457644</v>
      </c>
      <c r="AV79" s="10">
        <v>174.59700245282448</v>
      </c>
      <c r="AW79" s="10">
        <v>177.49755039160704</v>
      </c>
      <c r="AX79" s="10">
        <v>180.45055053477091</v>
      </c>
      <c r="AZ79" s="35" t="s">
        <v>30</v>
      </c>
      <c r="BA79" s="32">
        <f>(AR79-M79)</f>
        <v>62.899377574449332</v>
      </c>
      <c r="BB79" s="32">
        <f>7*(AR79-M79)/31</f>
        <v>14.203085258746624</v>
      </c>
      <c r="BC79" s="32">
        <f>(AR79-M79)/31</f>
        <v>2.0290121798209464</v>
      </c>
      <c r="BD79" s="32">
        <f>AR81-M81</f>
        <v>4.2293120965290285</v>
      </c>
      <c r="BE79" s="32">
        <f>7*(AR81-M81)/31</f>
        <v>0.95500595728074833</v>
      </c>
      <c r="BF79" s="32">
        <f>(AR81-M81)/31</f>
        <v>0.13642942246867834</v>
      </c>
      <c r="BG79" s="32">
        <f>AR81</f>
        <v>23.000235415362777</v>
      </c>
      <c r="BI79" s="26"/>
      <c r="BJ79" s="26"/>
      <c r="BK79" s="26"/>
      <c r="BL79" s="26"/>
      <c r="BM79" s="26"/>
      <c r="BN79" s="26"/>
    </row>
    <row r="80" spans="1:66" x14ac:dyDescent="0.25">
      <c r="A80" s="11"/>
      <c r="B80" s="12" t="s">
        <v>5</v>
      </c>
      <c r="C80" s="13">
        <v>1.1000000000000001</v>
      </c>
      <c r="D80" s="14">
        <v>86</v>
      </c>
      <c r="E80" s="14">
        <v>88</v>
      </c>
      <c r="F80" s="14">
        <v>89</v>
      </c>
      <c r="G80" s="14">
        <v>91</v>
      </c>
      <c r="H80" s="14">
        <v>93</v>
      </c>
      <c r="I80" s="14">
        <v>95</v>
      </c>
      <c r="J80" s="14">
        <v>96</v>
      </c>
      <c r="K80" s="14">
        <v>99</v>
      </c>
      <c r="L80" s="14">
        <v>100</v>
      </c>
      <c r="M80" s="14">
        <v>100</v>
      </c>
      <c r="N80" s="14">
        <v>100</v>
      </c>
      <c r="O80" s="14">
        <v>100</v>
      </c>
      <c r="P80" s="14">
        <v>101</v>
      </c>
      <c r="Q80" s="14">
        <v>102</v>
      </c>
      <c r="R80" s="14">
        <v>105</v>
      </c>
      <c r="S80" s="14">
        <v>105</v>
      </c>
      <c r="T80" s="14">
        <v>106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Z80" s="36"/>
      <c r="BA80" s="33"/>
      <c r="BB80" s="33"/>
      <c r="BC80" s="33"/>
      <c r="BD80" s="33"/>
      <c r="BE80" s="33"/>
      <c r="BF80" s="33"/>
      <c r="BG80" s="33"/>
      <c r="BI80" s="26"/>
      <c r="BJ80" s="26"/>
      <c r="BK80" s="26"/>
      <c r="BL80" s="26"/>
      <c r="BM80" s="26"/>
      <c r="BN80" s="26"/>
    </row>
    <row r="81" spans="1:66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>
        <v>21.090782910834736</v>
      </c>
      <c r="K81" s="14">
        <v>20.224023613278685</v>
      </c>
      <c r="L81" s="14">
        <v>19.457641832770598</v>
      </c>
      <c r="M81" s="14">
        <v>18.770923318833749</v>
      </c>
      <c r="N81" s="14">
        <v>18.180532834496578</v>
      </c>
      <c r="O81" s="14">
        <v>17.705015989015514</v>
      </c>
      <c r="P81" s="14">
        <v>17.325189578559261</v>
      </c>
      <c r="Q81" s="14">
        <v>17.044025665047162</v>
      </c>
      <c r="R81" s="14">
        <v>16.832022745789658</v>
      </c>
      <c r="S81" s="14">
        <v>16.683934891042689</v>
      </c>
      <c r="T81" s="14">
        <v>16.598745083192561</v>
      </c>
      <c r="U81" s="14">
        <v>16.580583380837989</v>
      </c>
      <c r="V81" s="14">
        <v>16.623690615859708</v>
      </c>
      <c r="W81" s="14">
        <v>16.708583446328241</v>
      </c>
      <c r="X81" s="14">
        <v>16.839815807357002</v>
      </c>
      <c r="Y81" s="14">
        <v>16.996477250548125</v>
      </c>
      <c r="Z81" s="14">
        <v>17.178819484470324</v>
      </c>
      <c r="AA81" s="14">
        <v>17.384058591722006</v>
      </c>
      <c r="AB81" s="14">
        <v>17.613061013641584</v>
      </c>
      <c r="AC81" s="14">
        <v>17.866046289997563</v>
      </c>
      <c r="AD81" s="14">
        <v>18.136345531063451</v>
      </c>
      <c r="AE81" s="14">
        <v>18.421190428881587</v>
      </c>
      <c r="AF81" s="14">
        <v>18.71596618390052</v>
      </c>
      <c r="AG81" s="14">
        <v>19.023573087290917</v>
      </c>
      <c r="AH81" s="14">
        <v>19.337654560110529</v>
      </c>
      <c r="AI81" s="14">
        <v>19.663170669824616</v>
      </c>
      <c r="AJ81" s="14">
        <v>19.999931372304001</v>
      </c>
      <c r="AK81" s="14">
        <v>20.348272453143927</v>
      </c>
      <c r="AL81" s="14">
        <v>20.70333211986885</v>
      </c>
      <c r="AM81" s="14">
        <v>21.066173835602029</v>
      </c>
      <c r="AN81" s="14">
        <v>21.43811041705079</v>
      </c>
      <c r="AO81" s="14">
        <v>21.817274912941592</v>
      </c>
      <c r="AP81" s="14">
        <v>22.203486727293065</v>
      </c>
      <c r="AQ81" s="14">
        <v>22.596156109583454</v>
      </c>
      <c r="AR81" s="14">
        <v>23.000235415362777</v>
      </c>
      <c r="AS81" s="14">
        <v>23.413942381247161</v>
      </c>
      <c r="AT81" s="14">
        <v>23.833853836789547</v>
      </c>
      <c r="AU81" s="14">
        <v>24.263630943721786</v>
      </c>
      <c r="AV81" s="14">
        <v>24.699287703089105</v>
      </c>
      <c r="AW81" s="14">
        <v>25.143726732379296</v>
      </c>
      <c r="AX81" s="14">
        <v>25.597582608278127</v>
      </c>
      <c r="AZ81" s="36"/>
      <c r="BA81" s="33"/>
      <c r="BB81" s="33"/>
      <c r="BC81" s="33"/>
      <c r="BD81" s="33"/>
      <c r="BE81" s="33"/>
      <c r="BF81" s="33"/>
      <c r="BG81" s="33"/>
      <c r="BI81" s="26"/>
      <c r="BJ81" s="26"/>
      <c r="BK81" s="26"/>
      <c r="BL81" s="26"/>
      <c r="BM81" s="26"/>
      <c r="BN81" s="26"/>
    </row>
    <row r="82" spans="1:66" ht="15.75" thickBot="1" x14ac:dyDescent="0.3">
      <c r="A82" s="16"/>
      <c r="B82" s="17" t="s">
        <v>5</v>
      </c>
      <c r="C82" s="18">
        <v>1.1000000000000001</v>
      </c>
      <c r="D82" s="19">
        <v>34</v>
      </c>
      <c r="E82" s="19">
        <v>27</v>
      </c>
      <c r="F82" s="19">
        <v>21</v>
      </c>
      <c r="G82" s="19">
        <v>21</v>
      </c>
      <c r="H82" s="19">
        <v>22</v>
      </c>
      <c r="I82" s="19">
        <v>20</v>
      </c>
      <c r="J82" s="19">
        <v>21</v>
      </c>
      <c r="K82" s="19">
        <v>20</v>
      </c>
      <c r="L82" s="19">
        <v>17</v>
      </c>
      <c r="M82" s="19">
        <v>12</v>
      </c>
      <c r="N82" s="19">
        <v>10</v>
      </c>
      <c r="O82" s="19">
        <v>9</v>
      </c>
      <c r="P82" s="19">
        <v>9</v>
      </c>
      <c r="Q82" s="19">
        <v>9</v>
      </c>
      <c r="R82" s="19">
        <v>9</v>
      </c>
      <c r="S82" s="19">
        <v>8</v>
      </c>
      <c r="T82" s="19">
        <v>7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Z82" s="37"/>
      <c r="BA82" s="38"/>
      <c r="BB82" s="38"/>
      <c r="BC82" s="38"/>
      <c r="BD82" s="38"/>
      <c r="BE82" s="38"/>
      <c r="BF82" s="38"/>
      <c r="BG82" s="38"/>
      <c r="BI82" s="28"/>
      <c r="BJ82" s="28"/>
      <c r="BK82" s="28"/>
      <c r="BL82" s="28"/>
      <c r="BM82" s="28"/>
      <c r="BN82" s="28"/>
    </row>
    <row r="83" spans="1:66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>
        <v>465.01483313845478</v>
      </c>
      <c r="K83" s="14">
        <v>474.30452448867857</v>
      </c>
      <c r="L83" s="14">
        <v>483.65211892368063</v>
      </c>
      <c r="M83" s="14">
        <v>492.97423497398347</v>
      </c>
      <c r="N83" s="14">
        <v>502.41084922320363</v>
      </c>
      <c r="O83" s="14">
        <v>512.12551023290507</v>
      </c>
      <c r="P83" s="14">
        <v>522.20376173912507</v>
      </c>
      <c r="Q83" s="14">
        <v>532.65452390875362</v>
      </c>
      <c r="R83" s="14">
        <v>543.36913409075532</v>
      </c>
      <c r="S83" s="14">
        <v>554.28984481556392</v>
      </c>
      <c r="T83" s="14">
        <v>565.41611734799562</v>
      </c>
      <c r="U83" s="14">
        <v>576.78658074568102</v>
      </c>
      <c r="V83" s="14">
        <v>588.4185390322989</v>
      </c>
      <c r="W83" s="14">
        <v>600.29952678075381</v>
      </c>
      <c r="X83" s="14">
        <v>612.40163802646009</v>
      </c>
      <c r="Y83" s="14">
        <v>624.70945402982545</v>
      </c>
      <c r="Z83" s="14">
        <v>637.24057762306779</v>
      </c>
      <c r="AA83" s="14">
        <v>650.01441391704475</v>
      </c>
      <c r="AB83" s="14">
        <v>663.03848452864293</v>
      </c>
      <c r="AC83" s="14">
        <v>676.30700524247163</v>
      </c>
      <c r="AD83" s="14">
        <v>689.81311797106252</v>
      </c>
      <c r="AE83" s="14">
        <v>703.55577677027463</v>
      </c>
      <c r="AF83" s="14">
        <v>717.54888292224246</v>
      </c>
      <c r="AG83" s="14">
        <v>731.80579825836753</v>
      </c>
      <c r="AH83" s="14">
        <v>746.32958230509541</v>
      </c>
      <c r="AI83" s="14">
        <v>761.11895864180804</v>
      </c>
      <c r="AJ83" s="14">
        <v>776.1724987864568</v>
      </c>
      <c r="AK83" s="14">
        <v>791.4963850470125</v>
      </c>
      <c r="AL83" s="14">
        <v>807.09953397798654</v>
      </c>
      <c r="AM83" s="14">
        <v>822.99124667364049</v>
      </c>
      <c r="AN83" s="14">
        <v>839.17412894465929</v>
      </c>
      <c r="AO83" s="14">
        <v>855.65028791674217</v>
      </c>
      <c r="AP83" s="14">
        <v>872.42324917189399</v>
      </c>
      <c r="AQ83" s="14">
        <v>889.49985128182925</v>
      </c>
      <c r="AR83" s="14">
        <v>906.88610768866397</v>
      </c>
      <c r="AS83" s="14">
        <v>924.58793780800988</v>
      </c>
      <c r="AT83" s="14">
        <v>942.61126525751706</v>
      </c>
      <c r="AU83" s="14">
        <v>960.96046866868403</v>
      </c>
      <c r="AV83" s="14">
        <v>979.64121400360261</v>
      </c>
      <c r="AW83" s="14">
        <v>998.65943437675446</v>
      </c>
      <c r="AX83" s="14">
        <v>1018.0211530917735</v>
      </c>
      <c r="AZ83" s="39" t="s">
        <v>29</v>
      </c>
      <c r="BA83" s="32">
        <f>(AR83-M83)</f>
        <v>413.9118727146805</v>
      </c>
      <c r="BB83" s="32">
        <f>7*(AR83-M83)/31</f>
        <v>93.463971258153663</v>
      </c>
      <c r="BC83" s="32">
        <f>(AR83-M83)/31</f>
        <v>13.351995894021952</v>
      </c>
      <c r="BD83" s="32">
        <f>AR85-M85</f>
        <v>48.652805967347149</v>
      </c>
      <c r="BE83" s="32">
        <f>7*(AR85-M85)/31</f>
        <v>10.986117476497743</v>
      </c>
      <c r="BF83" s="32">
        <f>(AR85-M85)/31</f>
        <v>1.5694453537853919</v>
      </c>
      <c r="BG83" s="32">
        <f>AR85</f>
        <v>168.6372285471094</v>
      </c>
      <c r="BI83" s="26"/>
      <c r="BJ83" s="26"/>
      <c r="BK83" s="26"/>
      <c r="BL83" s="26"/>
      <c r="BM83" s="26"/>
      <c r="BN83" s="26"/>
    </row>
    <row r="84" spans="1:66" x14ac:dyDescent="0.25">
      <c r="A84" s="11"/>
      <c r="B84" s="12" t="s">
        <v>5</v>
      </c>
      <c r="C84" s="13">
        <v>1.1000000000000001</v>
      </c>
      <c r="D84" s="14">
        <v>426</v>
      </c>
      <c r="E84" s="14">
        <v>436</v>
      </c>
      <c r="F84" s="14">
        <v>445</v>
      </c>
      <c r="G84" s="14">
        <v>451</v>
      </c>
      <c r="H84" s="14">
        <v>458</v>
      </c>
      <c r="I84" s="14">
        <v>469</v>
      </c>
      <c r="J84" s="14">
        <v>483</v>
      </c>
      <c r="K84" s="14">
        <v>492</v>
      </c>
      <c r="L84" s="14">
        <v>499</v>
      </c>
      <c r="M84" s="14">
        <v>507</v>
      </c>
      <c r="N84" s="14">
        <v>520</v>
      </c>
      <c r="O84" s="14">
        <v>524</v>
      </c>
      <c r="P84" s="14">
        <v>537</v>
      </c>
      <c r="Q84" s="14">
        <v>541</v>
      </c>
      <c r="R84" s="14">
        <v>548</v>
      </c>
      <c r="S84" s="14">
        <v>552</v>
      </c>
      <c r="T84" s="14">
        <v>556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Z84" s="36"/>
      <c r="BA84" s="33"/>
      <c r="BB84" s="33"/>
      <c r="BC84" s="33"/>
      <c r="BD84" s="33"/>
      <c r="BE84" s="33"/>
      <c r="BF84" s="33"/>
      <c r="BG84" s="33"/>
      <c r="BI84" s="26"/>
      <c r="BJ84" s="26"/>
      <c r="BK84" s="26"/>
      <c r="BL84" s="26"/>
      <c r="BM84" s="26"/>
      <c r="BN84" s="26"/>
    </row>
    <row r="85" spans="1:66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>
        <v>130.197079839537</v>
      </c>
      <c r="K85" s="14">
        <v>126.28701784872743</v>
      </c>
      <c r="L85" s="14">
        <v>122.92477607699502</v>
      </c>
      <c r="M85" s="14">
        <v>119.98442257976225</v>
      </c>
      <c r="N85" s="14">
        <v>117.63901693611538</v>
      </c>
      <c r="O85" s="14">
        <v>116.01650365717489</v>
      </c>
      <c r="P85" s="14">
        <v>115.03501508193254</v>
      </c>
      <c r="Q85" s="14">
        <v>114.52215550020361</v>
      </c>
      <c r="R85" s="14">
        <v>114.36653005359733</v>
      </c>
      <c r="S85" s="14">
        <v>114.56169250086926</v>
      </c>
      <c r="T85" s="14">
        <v>115.09740247440104</v>
      </c>
      <c r="U85" s="14">
        <v>115.99625034461872</v>
      </c>
      <c r="V85" s="14">
        <v>117.26273420059162</v>
      </c>
      <c r="W85" s="14">
        <v>118.73576301058556</v>
      </c>
      <c r="X85" s="14">
        <v>120.28962299261276</v>
      </c>
      <c r="Y85" s="14">
        <v>121.93751551443293</v>
      </c>
      <c r="Z85" s="14">
        <v>123.71119801624334</v>
      </c>
      <c r="AA85" s="14">
        <v>125.62411229442345</v>
      </c>
      <c r="AB85" s="14">
        <v>127.67073870703814</v>
      </c>
      <c r="AC85" s="14">
        <v>129.82854271212665</v>
      </c>
      <c r="AD85" s="14">
        <v>132.03715308864793</v>
      </c>
      <c r="AE85" s="14">
        <v>134.28729566807581</v>
      </c>
      <c r="AF85" s="14">
        <v>136.59685241750861</v>
      </c>
      <c r="AG85" s="14">
        <v>138.96425139600655</v>
      </c>
      <c r="AH85" s="14">
        <v>141.39422852026618</v>
      </c>
      <c r="AI85" s="14">
        <v>143.88692853205964</v>
      </c>
      <c r="AJ85" s="14">
        <v>146.43088103539984</v>
      </c>
      <c r="AK85" s="14">
        <v>149.01717463395741</v>
      </c>
      <c r="AL85" s="14">
        <v>151.65515175613183</v>
      </c>
      <c r="AM85" s="14">
        <v>154.34969305894697</v>
      </c>
      <c r="AN85" s="14">
        <v>157.10065355574508</v>
      </c>
      <c r="AO85" s="14">
        <v>159.90110129424119</v>
      </c>
      <c r="AP85" s="14">
        <v>162.75321926542367</v>
      </c>
      <c r="AQ85" s="14">
        <v>165.66749802245766</v>
      </c>
      <c r="AR85" s="14">
        <v>168.6372285471094</v>
      </c>
      <c r="AS85" s="14">
        <v>171.65555153529573</v>
      </c>
      <c r="AT85" s="14">
        <v>174.73489243812483</v>
      </c>
      <c r="AU85" s="14">
        <v>177.87030694861329</v>
      </c>
      <c r="AV85" s="14">
        <v>181.06175811883784</v>
      </c>
      <c r="AW85" s="14">
        <v>184.31410571931482</v>
      </c>
      <c r="AX85" s="14">
        <v>187.62396769275597</v>
      </c>
      <c r="AZ85" s="36"/>
      <c r="BA85" s="33"/>
      <c r="BB85" s="33"/>
      <c r="BC85" s="33"/>
      <c r="BD85" s="33"/>
      <c r="BE85" s="33"/>
      <c r="BF85" s="33"/>
      <c r="BG85" s="33"/>
      <c r="BI85" s="26"/>
      <c r="BJ85" s="26"/>
      <c r="BK85" s="26"/>
      <c r="BL85" s="26"/>
      <c r="BM85" s="26"/>
      <c r="BN85" s="26"/>
    </row>
    <row r="86" spans="1:66" x14ac:dyDescent="0.25">
      <c r="A86" s="11"/>
      <c r="B86" s="12" t="s">
        <v>5</v>
      </c>
      <c r="C86" s="13">
        <v>1.1000000000000001</v>
      </c>
      <c r="D86" s="14">
        <v>176</v>
      </c>
      <c r="E86" s="14">
        <v>152</v>
      </c>
      <c r="F86" s="14">
        <v>144</v>
      </c>
      <c r="G86" s="14">
        <v>126</v>
      </c>
      <c r="H86" s="14">
        <v>127</v>
      </c>
      <c r="I86" s="14">
        <v>140</v>
      </c>
      <c r="J86" s="14">
        <v>130</v>
      </c>
      <c r="K86" s="14">
        <v>120</v>
      </c>
      <c r="L86" s="14">
        <v>112</v>
      </c>
      <c r="M86" s="14">
        <v>111</v>
      </c>
      <c r="N86" s="14">
        <v>113</v>
      </c>
      <c r="O86" s="14">
        <v>111</v>
      </c>
      <c r="P86" s="14">
        <v>122</v>
      </c>
      <c r="Q86" s="14">
        <v>100</v>
      </c>
      <c r="R86" s="14">
        <v>91</v>
      </c>
      <c r="S86" s="14">
        <v>81</v>
      </c>
      <c r="T86" s="14">
        <v>76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Z86" s="40"/>
      <c r="BA86" s="34"/>
      <c r="BB86" s="34"/>
      <c r="BC86" s="34"/>
      <c r="BD86" s="34"/>
      <c r="BE86" s="34"/>
      <c r="BF86" s="34"/>
      <c r="BG86" s="34"/>
      <c r="BI86" s="27">
        <v>81</v>
      </c>
      <c r="BJ86" s="27">
        <v>30</v>
      </c>
      <c r="BK86" s="27">
        <v>123</v>
      </c>
      <c r="BL86" s="27">
        <v>61</v>
      </c>
      <c r="BM86" s="27">
        <v>1754</v>
      </c>
      <c r="BN86" s="27">
        <v>608</v>
      </c>
    </row>
    <row r="87" spans="1:66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>
        <v>97.713500688740737</v>
      </c>
      <c r="K87" s="10">
        <v>99.449717558101156</v>
      </c>
      <c r="L87" s="10">
        <v>101.205653414591</v>
      </c>
      <c r="M87" s="10">
        <v>102.96697015882502</v>
      </c>
      <c r="N87" s="10">
        <v>104.7501230278602</v>
      </c>
      <c r="O87" s="10">
        <v>106.58299418724316</v>
      </c>
      <c r="P87" s="10">
        <v>108.47195835389419</v>
      </c>
      <c r="Q87" s="10">
        <v>110.41951885869472</v>
      </c>
      <c r="R87" s="10">
        <v>112.41717914811133</v>
      </c>
      <c r="S87" s="10">
        <v>114.46234360534916</v>
      </c>
      <c r="T87" s="10">
        <v>116.55423037286249</v>
      </c>
      <c r="U87" s="10">
        <v>118.69911166668309</v>
      </c>
      <c r="V87" s="10">
        <v>120.898763835122</v>
      </c>
      <c r="W87" s="10">
        <v>123.14976612602112</v>
      </c>
      <c r="X87" s="10">
        <v>125.44740192704376</v>
      </c>
      <c r="Y87" s="10">
        <v>127.78780414108525</v>
      </c>
      <c r="Z87" s="10">
        <v>130.17111930842125</v>
      </c>
      <c r="AA87" s="10">
        <v>132.59993466107642</v>
      </c>
      <c r="AB87" s="10">
        <v>135.07583400363856</v>
      </c>
      <c r="AC87" s="10">
        <v>137.60070588417852</v>
      </c>
      <c r="AD87" s="10">
        <v>140.17323731633167</v>
      </c>
      <c r="AE87" s="10">
        <v>142.79175997225647</v>
      </c>
      <c r="AF87" s="10">
        <v>145.45829373868895</v>
      </c>
      <c r="AG87" s="10">
        <v>148.17472979713199</v>
      </c>
      <c r="AH87" s="10">
        <v>150.94108387011119</v>
      </c>
      <c r="AI87" s="10">
        <v>153.75778209146108</v>
      </c>
      <c r="AJ87" s="10">
        <v>156.62606435949652</v>
      </c>
      <c r="AK87" s="10">
        <v>159.54714597272235</v>
      </c>
      <c r="AL87" s="10">
        <v>162.52139817866993</v>
      </c>
      <c r="AM87" s="10">
        <v>165.55030506601759</v>
      </c>
      <c r="AN87" s="10">
        <v>168.63458326712623</v>
      </c>
      <c r="AO87" s="10">
        <v>171.77492753096419</v>
      </c>
      <c r="AP87" s="10">
        <v>174.97215423299079</v>
      </c>
      <c r="AQ87" s="10">
        <v>178.22737226265758</v>
      </c>
      <c r="AR87" s="10">
        <v>181.54165896133429</v>
      </c>
      <c r="AS87" s="10">
        <v>184.91611388892682</v>
      </c>
      <c r="AT87" s="10">
        <v>188.35182561910426</v>
      </c>
      <c r="AU87" s="10">
        <v>191.84976502063108</v>
      </c>
      <c r="AV87" s="10">
        <v>195.41101226634078</v>
      </c>
      <c r="AW87" s="10">
        <v>199.03668958510724</v>
      </c>
      <c r="AX87" s="10">
        <v>202.72792867528443</v>
      </c>
      <c r="AZ87" s="35" t="s">
        <v>30</v>
      </c>
      <c r="BA87" s="32">
        <f>(AR87-M87)</f>
        <v>78.574688802509272</v>
      </c>
      <c r="BB87" s="32">
        <f>7*(AR87-M87)/31</f>
        <v>17.742671665082739</v>
      </c>
      <c r="BC87" s="32">
        <f>(AR87-M87)/31</f>
        <v>2.5346673807261055</v>
      </c>
      <c r="BD87" s="32">
        <f>AR89-M89</f>
        <v>5.8266302756955426</v>
      </c>
      <c r="BE87" s="32">
        <f>7*(AR89-M89)/31</f>
        <v>1.3156907074151225</v>
      </c>
      <c r="BF87" s="32">
        <f>(AR89-M89)/31</f>
        <v>0.18795581534501751</v>
      </c>
      <c r="BG87" s="32">
        <f>AR89</f>
        <v>29.079056829751039</v>
      </c>
    </row>
    <row r="88" spans="1:66" x14ac:dyDescent="0.25">
      <c r="A88" s="11"/>
      <c r="B88" s="12" t="s">
        <v>5</v>
      </c>
      <c r="C88" s="13">
        <v>1.1000000000000001</v>
      </c>
      <c r="D88" s="14">
        <v>86</v>
      </c>
      <c r="E88" s="14">
        <v>89</v>
      </c>
      <c r="F88" s="14">
        <v>92</v>
      </c>
      <c r="G88" s="14">
        <v>93</v>
      </c>
      <c r="H88" s="14">
        <v>95</v>
      </c>
      <c r="I88" s="14">
        <v>96</v>
      </c>
      <c r="J88" s="14">
        <v>101</v>
      </c>
      <c r="K88" s="14">
        <v>103</v>
      </c>
      <c r="L88" s="14">
        <v>105</v>
      </c>
      <c r="M88" s="14">
        <v>105</v>
      </c>
      <c r="N88" s="14">
        <v>105</v>
      </c>
      <c r="O88" s="14">
        <v>109</v>
      </c>
      <c r="P88" s="14">
        <v>110</v>
      </c>
      <c r="Q88" s="14">
        <v>112</v>
      </c>
      <c r="R88" s="14">
        <v>112</v>
      </c>
      <c r="S88" s="14">
        <v>113</v>
      </c>
      <c r="T88" s="14">
        <v>113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Z88" s="36"/>
      <c r="BA88" s="33"/>
      <c r="BB88" s="33"/>
      <c r="BC88" s="33"/>
      <c r="BD88" s="33"/>
      <c r="BE88" s="33"/>
      <c r="BF88" s="33"/>
      <c r="BG88" s="33"/>
      <c r="BI88" s="26"/>
      <c r="BJ88" s="26"/>
      <c r="BK88" s="26"/>
      <c r="BL88" s="26"/>
      <c r="BM88" s="26"/>
      <c r="BN88" s="26"/>
    </row>
    <row r="89" spans="1:66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>
        <v>26.018258986279164</v>
      </c>
      <c r="K89" s="14">
        <v>24.981948123883775</v>
      </c>
      <c r="L89" s="14">
        <v>24.073389277105214</v>
      </c>
      <c r="M89" s="14">
        <v>23.252426554055496</v>
      </c>
      <c r="N89" s="14">
        <v>22.546874898892568</v>
      </c>
      <c r="O89" s="14">
        <v>21.983082003265835</v>
      </c>
      <c r="P89" s="14">
        <v>21.533322286807923</v>
      </c>
      <c r="Q89" s="14">
        <v>21.205684916334505</v>
      </c>
      <c r="R89" s="14">
        <v>20.965683556722059</v>
      </c>
      <c r="S89" s="14">
        <v>20.809080087072303</v>
      </c>
      <c r="T89" s="14">
        <v>20.724424130924351</v>
      </c>
      <c r="U89" s="14">
        <v>20.724294261820678</v>
      </c>
      <c r="V89" s="14">
        <v>20.79759319835026</v>
      </c>
      <c r="W89" s="14">
        <v>20.92072649819875</v>
      </c>
      <c r="X89" s="14">
        <v>21.10262624027056</v>
      </c>
      <c r="Y89" s="14">
        <v>21.316262560455456</v>
      </c>
      <c r="Z89" s="14">
        <v>21.562415507592771</v>
      </c>
      <c r="AA89" s="14">
        <v>21.835358598644877</v>
      </c>
      <c r="AB89" s="14">
        <v>22.138291548586906</v>
      </c>
      <c r="AC89" s="14">
        <v>22.467050734633737</v>
      </c>
      <c r="AD89" s="14">
        <v>22.817967904845688</v>
      </c>
      <c r="AE89" s="14">
        <v>23.187338577129236</v>
      </c>
      <c r="AF89" s="14">
        <v>23.569198048014229</v>
      </c>
      <c r="AG89" s="14">
        <v>23.968000131341967</v>
      </c>
      <c r="AH89" s="14">
        <v>24.374647849783361</v>
      </c>
      <c r="AI89" s="14">
        <v>24.794956742659053</v>
      </c>
      <c r="AJ89" s="14">
        <v>25.228549169489675</v>
      </c>
      <c r="AK89" s="14">
        <v>25.675843908787119</v>
      </c>
      <c r="AL89" s="14">
        <v>26.130813803517569</v>
      </c>
      <c r="AM89" s="14">
        <v>26.597083739838549</v>
      </c>
      <c r="AN89" s="14">
        <v>27.07439482564002</v>
      </c>
      <c r="AO89" s="14">
        <v>27.561085074007138</v>
      </c>
      <c r="AP89" s="14">
        <v>28.056497299868813</v>
      </c>
      <c r="AQ89" s="14">
        <v>28.56100168560517</v>
      </c>
      <c r="AR89" s="14">
        <v>29.079056829751039</v>
      </c>
      <c r="AS89" s="14">
        <v>29.608441722632097</v>
      </c>
      <c r="AT89" s="14">
        <v>30.14682754108037</v>
      </c>
      <c r="AU89" s="14">
        <v>30.697906289224502</v>
      </c>
      <c r="AV89" s="14">
        <v>31.255891492792536</v>
      </c>
      <c r="AW89" s="14">
        <v>31.825393041111916</v>
      </c>
      <c r="AX89" s="14">
        <v>32.406720480201159</v>
      </c>
      <c r="AZ89" s="36"/>
      <c r="BA89" s="33"/>
      <c r="BB89" s="33"/>
      <c r="BC89" s="33"/>
      <c r="BD89" s="33"/>
      <c r="BE89" s="33"/>
      <c r="BF89" s="33"/>
      <c r="BG89" s="33"/>
      <c r="BI89" s="26"/>
      <c r="BJ89" s="26"/>
      <c r="BK89" s="26"/>
      <c r="BL89" s="26"/>
      <c r="BM89" s="26"/>
      <c r="BN89" s="26"/>
    </row>
    <row r="90" spans="1:66" ht="15.75" thickBot="1" x14ac:dyDescent="0.3">
      <c r="A90" s="16"/>
      <c r="B90" s="17" t="s">
        <v>5</v>
      </c>
      <c r="C90" s="18">
        <v>1.1000000000000001</v>
      </c>
      <c r="D90" s="19">
        <v>30</v>
      </c>
      <c r="E90" s="19">
        <v>27</v>
      </c>
      <c r="F90" s="19">
        <v>25</v>
      </c>
      <c r="G90" s="19">
        <v>26</v>
      </c>
      <c r="H90" s="19">
        <v>27</v>
      </c>
      <c r="I90" s="19">
        <v>24</v>
      </c>
      <c r="J90" s="19">
        <v>27</v>
      </c>
      <c r="K90" s="19">
        <v>24</v>
      </c>
      <c r="L90" s="19">
        <v>25</v>
      </c>
      <c r="M90" s="19">
        <v>19</v>
      </c>
      <c r="N90" s="19">
        <v>19</v>
      </c>
      <c r="O90" s="19">
        <v>22</v>
      </c>
      <c r="P90" s="19">
        <v>22</v>
      </c>
      <c r="Q90" s="19">
        <v>13</v>
      </c>
      <c r="R90" s="19">
        <v>11</v>
      </c>
      <c r="S90" s="19">
        <v>8</v>
      </c>
      <c r="T90" s="19">
        <v>8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Z90" s="37"/>
      <c r="BA90" s="38"/>
      <c r="BB90" s="38"/>
      <c r="BC90" s="38"/>
      <c r="BD90" s="38"/>
      <c r="BE90" s="38"/>
      <c r="BF90" s="38"/>
      <c r="BG90" s="38"/>
      <c r="BI90" s="28"/>
      <c r="BJ90" s="28"/>
      <c r="BK90" s="28"/>
      <c r="BL90" s="28"/>
      <c r="BM90" s="28"/>
      <c r="BN90" s="28"/>
    </row>
    <row r="91" spans="1:66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>
        <v>1219.02359031332</v>
      </c>
      <c r="K91" s="14">
        <v>1247.8962786184561</v>
      </c>
      <c r="L91" s="14">
        <v>1276.9428462325318</v>
      </c>
      <c r="M91" s="14">
        <v>1305.9071754309111</v>
      </c>
      <c r="N91" s="14">
        <v>1335.2283063766342</v>
      </c>
      <c r="O91" s="14">
        <v>1365.4171740502313</v>
      </c>
      <c r="P91" s="14">
        <v>1396.742458208284</v>
      </c>
      <c r="Q91" s="14">
        <v>1429.2320427047919</v>
      </c>
      <c r="R91" s="14">
        <v>1462.5482486196443</v>
      </c>
      <c r="S91" s="14">
        <v>1496.5095905459902</v>
      </c>
      <c r="T91" s="14">
        <v>1531.1120504613289</v>
      </c>
      <c r="U91" s="14">
        <v>1566.4740362902</v>
      </c>
      <c r="V91" s="14">
        <v>1602.6491105712234</v>
      </c>
      <c r="W91" s="14">
        <v>1639.5989658947315</v>
      </c>
      <c r="X91" s="14">
        <v>1677.2370363912787</v>
      </c>
      <c r="Y91" s="14">
        <v>1715.5155304117363</v>
      </c>
      <c r="Z91" s="14">
        <v>1754.4888351844631</v>
      </c>
      <c r="AA91" s="14">
        <v>1794.2167939118317</v>
      </c>
      <c r="AB91" s="14">
        <v>1834.7226056796412</v>
      </c>
      <c r="AC91" s="14">
        <v>1875.9888082780899</v>
      </c>
      <c r="AD91" s="14">
        <v>1917.9944976324393</v>
      </c>
      <c r="AE91" s="14">
        <v>1960.7361340359453</v>
      </c>
      <c r="AF91" s="14">
        <v>2004.2566979189589</v>
      </c>
      <c r="AG91" s="14">
        <v>2048.5976158656035</v>
      </c>
      <c r="AH91" s="14">
        <v>2093.7683083255865</v>
      </c>
      <c r="AI91" s="14">
        <v>2139.7650006046097</v>
      </c>
      <c r="AJ91" s="14">
        <v>2186.5835091866288</v>
      </c>
      <c r="AK91" s="14">
        <v>2234.2430640968023</v>
      </c>
      <c r="AL91" s="14">
        <v>2282.7711987902567</v>
      </c>
      <c r="AM91" s="14">
        <v>2332.1967920912452</v>
      </c>
      <c r="AN91" s="14">
        <v>2382.5279493441667</v>
      </c>
      <c r="AO91" s="14">
        <v>2433.7712704810301</v>
      </c>
      <c r="AP91" s="14">
        <v>2485.9377522843806</v>
      </c>
      <c r="AQ91" s="14">
        <v>2539.0486263586763</v>
      </c>
      <c r="AR91" s="14">
        <v>2593.1225819702354</v>
      </c>
      <c r="AS91" s="14">
        <v>2648.1780233830141</v>
      </c>
      <c r="AT91" s="14">
        <v>2704.2333653905307</v>
      </c>
      <c r="AU91" s="14">
        <v>2761.3022534690826</v>
      </c>
      <c r="AV91" s="14">
        <v>2819.4023119570784</v>
      </c>
      <c r="AW91" s="14">
        <v>2878.5519897939171</v>
      </c>
      <c r="AX91" s="14">
        <v>2938.7700177439333</v>
      </c>
      <c r="AZ91" s="39" t="s">
        <v>29</v>
      </c>
      <c r="BA91" s="32">
        <f>(AR91-M91)</f>
        <v>1287.2154065393242</v>
      </c>
      <c r="BB91" s="32">
        <f>7*(AR91-M91)/31</f>
        <v>290.66154341210546</v>
      </c>
      <c r="BC91" s="32">
        <f>(AR91-M91)/31</f>
        <v>41.523077630300783</v>
      </c>
      <c r="BD91" s="32">
        <f>AR93-M93</f>
        <v>151.13472045594403</v>
      </c>
      <c r="BE91" s="32">
        <f>7*(AR93-M93)/31</f>
        <v>34.127194941664783</v>
      </c>
      <c r="BF91" s="32">
        <f>(AR93-M93)/31</f>
        <v>4.8753135630949691</v>
      </c>
      <c r="BG91" s="32">
        <f>AR93</f>
        <v>522.71666826291357</v>
      </c>
      <c r="BI91" s="26"/>
      <c r="BJ91" s="26"/>
      <c r="BK91" s="26"/>
      <c r="BL91" s="26"/>
      <c r="BM91" s="26"/>
      <c r="BN91" s="26"/>
    </row>
    <row r="92" spans="1:66" x14ac:dyDescent="0.25">
      <c r="A92" s="11"/>
      <c r="B92" s="12" t="s">
        <v>5</v>
      </c>
      <c r="C92" s="13">
        <v>1.1000000000000001</v>
      </c>
      <c r="D92" s="14">
        <v>1046</v>
      </c>
      <c r="E92" s="14">
        <v>1078</v>
      </c>
      <c r="F92" s="14">
        <v>1114</v>
      </c>
      <c r="G92" s="14">
        <v>1133</v>
      </c>
      <c r="H92" s="14">
        <v>1151</v>
      </c>
      <c r="I92" s="14">
        <v>1191</v>
      </c>
      <c r="J92" s="14">
        <v>1224</v>
      </c>
      <c r="K92" s="14">
        <v>1262</v>
      </c>
      <c r="L92" s="14">
        <v>1298</v>
      </c>
      <c r="M92" s="14">
        <v>1327</v>
      </c>
      <c r="N92" s="14">
        <v>1338</v>
      </c>
      <c r="O92" s="14">
        <v>1362</v>
      </c>
      <c r="P92" s="14">
        <v>1385</v>
      </c>
      <c r="Q92" s="14">
        <v>1408</v>
      </c>
      <c r="R92" s="14">
        <v>1446</v>
      </c>
      <c r="S92" s="14">
        <v>1472</v>
      </c>
      <c r="T92" s="14">
        <v>1494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Z92" s="36"/>
      <c r="BA92" s="33"/>
      <c r="BB92" s="33"/>
      <c r="BC92" s="33"/>
      <c r="BD92" s="33"/>
      <c r="BE92" s="33"/>
      <c r="BF92" s="33"/>
      <c r="BG92" s="33"/>
    </row>
    <row r="93" spans="1:66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>
        <v>403.3024072023756</v>
      </c>
      <c r="K93" s="14">
        <v>391.16276740404771</v>
      </c>
      <c r="L93" s="14">
        <v>380.71976800511845</v>
      </c>
      <c r="M93" s="14">
        <v>371.58194780696954</v>
      </c>
      <c r="N93" s="14">
        <v>364.29002167290491</v>
      </c>
      <c r="O93" s="14">
        <v>359.2499311618775</v>
      </c>
      <c r="P93" s="14">
        <v>356.20556616826599</v>
      </c>
      <c r="Q93" s="14">
        <v>354.62228072591671</v>
      </c>
      <c r="R93" s="14">
        <v>354.15417104437381</v>
      </c>
      <c r="S93" s="14">
        <v>354.78084980637408</v>
      </c>
      <c r="T93" s="14">
        <v>356.46441911203499</v>
      </c>
      <c r="U93" s="14">
        <v>359.27068137415108</v>
      </c>
      <c r="V93" s="14">
        <v>363.21458078555833</v>
      </c>
      <c r="W93" s="14">
        <v>367.79614216158097</v>
      </c>
      <c r="X93" s="14">
        <v>372.62856191637064</v>
      </c>
      <c r="Y93" s="14">
        <v>377.75123511344668</v>
      </c>
      <c r="Z93" s="14">
        <v>383.26757939070365</v>
      </c>
      <c r="AA93" s="14">
        <v>389.21220820203712</v>
      </c>
      <c r="AB93" s="14">
        <v>395.56957414114618</v>
      </c>
      <c r="AC93" s="14">
        <v>402.27057286918057</v>
      </c>
      <c r="AD93" s="14">
        <v>409.12716665535532</v>
      </c>
      <c r="AE93" s="14">
        <v>416.11256033171082</v>
      </c>
      <c r="AF93" s="14">
        <v>423.28239389080591</v>
      </c>
      <c r="AG93" s="14">
        <v>430.63176896089385</v>
      </c>
      <c r="AH93" s="14">
        <v>438.17467684032658</v>
      </c>
      <c r="AI93" s="14">
        <v>445.91146505216585</v>
      </c>
      <c r="AJ93" s="14">
        <v>453.80760158886056</v>
      </c>
      <c r="AK93" s="14">
        <v>461.83347688809744</v>
      </c>
      <c r="AL93" s="14">
        <v>470.01932246329937</v>
      </c>
      <c r="AM93" s="14">
        <v>478.38090496731502</v>
      </c>
      <c r="AN93" s="14">
        <v>486.91755231630327</v>
      </c>
      <c r="AO93" s="14">
        <v>495.60791525081652</v>
      </c>
      <c r="AP93" s="14">
        <v>504.45772319650433</v>
      </c>
      <c r="AQ93" s="14">
        <v>513.50074114525694</v>
      </c>
      <c r="AR93" s="14">
        <v>522.71666826291357</v>
      </c>
      <c r="AS93" s="14">
        <v>532.08164630416582</v>
      </c>
      <c r="AT93" s="14">
        <v>541.63647059082632</v>
      </c>
      <c r="AU93" s="14">
        <v>551.36590981061272</v>
      </c>
      <c r="AV93" s="14">
        <v>561.26871902170706</v>
      </c>
      <c r="AW93" s="14">
        <v>571.36128361390342</v>
      </c>
      <c r="AX93" s="14">
        <v>581.63230483108396</v>
      </c>
      <c r="AZ93" s="36"/>
      <c r="BA93" s="33"/>
      <c r="BB93" s="33"/>
      <c r="BC93" s="33"/>
      <c r="BD93" s="33"/>
      <c r="BE93" s="33"/>
      <c r="BF93" s="33"/>
      <c r="BG93" s="33"/>
      <c r="BI93" s="27"/>
      <c r="BJ93" s="27"/>
      <c r="BK93" s="27"/>
      <c r="BL93" s="27"/>
      <c r="BM93" s="27"/>
      <c r="BN93" s="27"/>
    </row>
    <row r="94" spans="1:66" x14ac:dyDescent="0.25">
      <c r="A94" s="11"/>
      <c r="B94" s="12" t="s">
        <v>5</v>
      </c>
      <c r="C94" s="13">
        <v>1.1000000000000001</v>
      </c>
      <c r="D94" s="14">
        <v>459</v>
      </c>
      <c r="E94" s="14">
        <v>456</v>
      </c>
      <c r="F94" s="14">
        <v>439</v>
      </c>
      <c r="G94" s="14">
        <v>392</v>
      </c>
      <c r="H94" s="14">
        <v>388</v>
      </c>
      <c r="I94" s="14">
        <v>411</v>
      </c>
      <c r="J94" s="14">
        <v>392</v>
      </c>
      <c r="K94" s="14">
        <v>390</v>
      </c>
      <c r="L94" s="14">
        <v>362</v>
      </c>
      <c r="M94" s="14">
        <v>362</v>
      </c>
      <c r="N94" s="14">
        <v>328</v>
      </c>
      <c r="O94" s="14">
        <v>345</v>
      </c>
      <c r="P94" s="14">
        <v>350</v>
      </c>
      <c r="Q94" s="14">
        <v>322</v>
      </c>
      <c r="R94" s="14">
        <v>314</v>
      </c>
      <c r="S94" s="14">
        <v>307</v>
      </c>
      <c r="T94" s="14">
        <v>295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Z94" s="40"/>
      <c r="BA94" s="34"/>
      <c r="BB94" s="34"/>
      <c r="BC94" s="34"/>
      <c r="BD94" s="34"/>
      <c r="BE94" s="34"/>
      <c r="BF94" s="34"/>
      <c r="BG94" s="34"/>
      <c r="BI94" s="27">
        <v>216</v>
      </c>
      <c r="BJ94" s="27">
        <v>99</v>
      </c>
      <c r="BK94" s="27">
        <v>413</v>
      </c>
      <c r="BL94" s="27">
        <v>206</v>
      </c>
      <c r="BM94" s="27">
        <v>2551</v>
      </c>
      <c r="BN94" s="27">
        <v>866</v>
      </c>
    </row>
    <row r="95" spans="1:66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>
        <v>328.11052618131367</v>
      </c>
      <c r="K95" s="10">
        <v>335.32409966348172</v>
      </c>
      <c r="L95" s="10">
        <v>342.61991354775273</v>
      </c>
      <c r="M95" s="10">
        <v>349.93265935807113</v>
      </c>
      <c r="N95" s="10">
        <v>357.33462900749811</v>
      </c>
      <c r="O95" s="10">
        <v>364.94449968204265</v>
      </c>
      <c r="P95" s="10">
        <v>372.79146846242816</v>
      </c>
      <c r="Q95" s="10">
        <v>380.88463883086087</v>
      </c>
      <c r="R95" s="10">
        <v>389.19153143732734</v>
      </c>
      <c r="S95" s="10">
        <v>397.69908693423457</v>
      </c>
      <c r="T95" s="10">
        <v>406.40186296090104</v>
      </c>
      <c r="U95" s="10">
        <v>415.32706825277086</v>
      </c>
      <c r="V95" s="10">
        <v>424.48054484847347</v>
      </c>
      <c r="W95" s="10">
        <v>433.84882014685815</v>
      </c>
      <c r="X95" s="10">
        <v>443.41149559424861</v>
      </c>
      <c r="Y95" s="10">
        <v>453.15249525022739</v>
      </c>
      <c r="Z95" s="10">
        <v>463.07161794245508</v>
      </c>
      <c r="AA95" s="10">
        <v>473.17913233611932</v>
      </c>
      <c r="AB95" s="10">
        <v>483.48326565524343</v>
      </c>
      <c r="AC95" s="10">
        <v>493.99128932449952</v>
      </c>
      <c r="AD95" s="10">
        <v>504.69742544746492</v>
      </c>
      <c r="AE95" s="10">
        <v>515.59558541415413</v>
      </c>
      <c r="AF95" s="10">
        <v>526.69418108983837</v>
      </c>
      <c r="AG95" s="10">
        <v>538.00035007119732</v>
      </c>
      <c r="AH95" s="10">
        <v>549.51407447798113</v>
      </c>
      <c r="AI95" s="10">
        <v>561.23761891676077</v>
      </c>
      <c r="AJ95" s="10">
        <v>573.17594182931623</v>
      </c>
      <c r="AK95" s="10">
        <v>585.33351590974553</v>
      </c>
      <c r="AL95" s="10">
        <v>597.71227024025529</v>
      </c>
      <c r="AM95" s="10">
        <v>610.31861934427525</v>
      </c>
      <c r="AN95" s="10">
        <v>623.15547584894421</v>
      </c>
      <c r="AO95" s="10">
        <v>636.22571290476026</v>
      </c>
      <c r="AP95" s="10">
        <v>649.5327157070484</v>
      </c>
      <c r="AQ95" s="10">
        <v>663.08108151805504</v>
      </c>
      <c r="AR95" s="10">
        <v>676.87528232084753</v>
      </c>
      <c r="AS95" s="10">
        <v>690.9198923359337</v>
      </c>
      <c r="AT95" s="10">
        <v>705.21946062857785</v>
      </c>
      <c r="AU95" s="10">
        <v>719.77804137632688</v>
      </c>
      <c r="AV95" s="10">
        <v>734.60012276077509</v>
      </c>
      <c r="AW95" s="10">
        <v>749.69036398957087</v>
      </c>
      <c r="AX95" s="10">
        <v>765.05347039465482</v>
      </c>
      <c r="AZ95" s="35" t="s">
        <v>30</v>
      </c>
      <c r="BA95" s="32">
        <f>(AR95-M95)</f>
        <v>326.9426229627764</v>
      </c>
      <c r="BB95" s="32">
        <f>7*(AR95-M95)/31</f>
        <v>73.825753572239833</v>
      </c>
      <c r="BC95" s="32">
        <f>(AR95-M95)/31</f>
        <v>10.54653622460569</v>
      </c>
      <c r="BD95" s="32">
        <f>AR97-M97</f>
        <v>25.223823960172012</v>
      </c>
      <c r="BE95" s="32">
        <f>7*(AR97-M97)/31</f>
        <v>5.6957021845549702</v>
      </c>
      <c r="BF95" s="32">
        <f>(AR97-M97)/31</f>
        <v>0.81367174065071013</v>
      </c>
      <c r="BG95" s="32">
        <f>AR97</f>
        <v>121.62097275283261</v>
      </c>
      <c r="BI95" s="26"/>
      <c r="BJ95" s="26"/>
      <c r="BK95" s="26"/>
      <c r="BL95" s="26"/>
      <c r="BM95" s="26"/>
      <c r="BN95" s="26"/>
    </row>
    <row r="96" spans="1:66" x14ac:dyDescent="0.25">
      <c r="A96" s="11"/>
      <c r="B96" s="12" t="s">
        <v>5</v>
      </c>
      <c r="C96" s="13">
        <v>1.1000000000000001</v>
      </c>
      <c r="D96" s="14">
        <v>282</v>
      </c>
      <c r="E96" s="14">
        <v>294</v>
      </c>
      <c r="F96" s="14">
        <v>305</v>
      </c>
      <c r="G96" s="14">
        <v>310</v>
      </c>
      <c r="H96" s="14">
        <v>315</v>
      </c>
      <c r="I96" s="14">
        <v>321</v>
      </c>
      <c r="J96" s="14">
        <v>328</v>
      </c>
      <c r="K96" s="14">
        <v>341</v>
      </c>
      <c r="L96" s="14">
        <v>348</v>
      </c>
      <c r="M96" s="14">
        <v>357</v>
      </c>
      <c r="N96" s="14">
        <v>359</v>
      </c>
      <c r="O96" s="14">
        <v>366</v>
      </c>
      <c r="P96" s="14">
        <v>372</v>
      </c>
      <c r="Q96" s="14">
        <v>383</v>
      </c>
      <c r="R96" s="14">
        <v>397</v>
      </c>
      <c r="S96" s="14">
        <v>405</v>
      </c>
      <c r="T96" s="14">
        <v>411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Z96" s="36"/>
      <c r="BA96" s="33"/>
      <c r="BB96" s="33"/>
      <c r="BC96" s="33"/>
      <c r="BD96" s="33"/>
      <c r="BE96" s="33"/>
      <c r="BF96" s="33"/>
      <c r="BG96" s="33"/>
      <c r="BI96" s="26"/>
      <c r="BJ96" s="26"/>
      <c r="BK96" s="26"/>
      <c r="BL96" s="26"/>
      <c r="BM96" s="26"/>
      <c r="BN96" s="26"/>
    </row>
    <row r="97" spans="1:66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>
        <v>107.66722465363338</v>
      </c>
      <c r="K97" s="14">
        <v>103.43899126125214</v>
      </c>
      <c r="L97" s="14">
        <v>99.74657720117375</v>
      </c>
      <c r="M97" s="14">
        <v>96.397148792660602</v>
      </c>
      <c r="N97" s="14">
        <v>93.519058768509922</v>
      </c>
      <c r="O97" s="14">
        <v>91.227672290374869</v>
      </c>
      <c r="P97" s="14">
        <v>89.400842549617749</v>
      </c>
      <c r="Q97" s="14">
        <v>88.080119406795205</v>
      </c>
      <c r="R97" s="14">
        <v>87.126276848100744</v>
      </c>
      <c r="S97" s="14">
        <v>86.525855078844046</v>
      </c>
      <c r="T97" s="14">
        <v>86.212853776783021</v>
      </c>
      <c r="U97" s="14">
        <v>86.252989622894162</v>
      </c>
      <c r="V97" s="14">
        <v>86.593050188025529</v>
      </c>
      <c r="W97" s="14">
        <v>87.136203274899827</v>
      </c>
      <c r="X97" s="14">
        <v>87.925462687451784</v>
      </c>
      <c r="Y97" s="14">
        <v>88.846721669263729</v>
      </c>
      <c r="Z97" s="14">
        <v>89.904065521932324</v>
      </c>
      <c r="AA97" s="14">
        <v>91.069611865692821</v>
      </c>
      <c r="AB97" s="14">
        <v>92.36049241417696</v>
      </c>
      <c r="AC97" s="14">
        <v>93.751380366654388</v>
      </c>
      <c r="AD97" s="14">
        <v>95.235419993927749</v>
      </c>
      <c r="AE97" s="14">
        <v>96.796753175974686</v>
      </c>
      <c r="AF97" s="14">
        <v>98.41020094134484</v>
      </c>
      <c r="AG97" s="14">
        <v>100.09579320081116</v>
      </c>
      <c r="AH97" s="14">
        <v>101.81359325009998</v>
      </c>
      <c r="AI97" s="14">
        <v>103.58711269226674</v>
      </c>
      <c r="AJ97" s="14">
        <v>105.41452732734339</v>
      </c>
      <c r="AK97" s="14">
        <v>107.29757841474844</v>
      </c>
      <c r="AL97" s="14">
        <v>109.21127087096686</v>
      </c>
      <c r="AM97" s="14">
        <v>111.17482836996945</v>
      </c>
      <c r="AN97" s="14">
        <v>113.18374964887069</v>
      </c>
      <c r="AO97" s="14">
        <v>115.23232787467029</v>
      </c>
      <c r="AP97" s="14">
        <v>117.31705033222539</v>
      </c>
      <c r="AQ97" s="14">
        <v>119.44145327807323</v>
      </c>
      <c r="AR97" s="14">
        <v>121.62097275283261</v>
      </c>
      <c r="AS97" s="14">
        <v>123.84637708952982</v>
      </c>
      <c r="AT97" s="14">
        <v>126.11148785880337</v>
      </c>
      <c r="AU97" s="14">
        <v>128.43007755045284</v>
      </c>
      <c r="AV97" s="14">
        <v>130.77661375659397</v>
      </c>
      <c r="AW97" s="14">
        <v>133.17205199802848</v>
      </c>
      <c r="AX97" s="14">
        <v>135.61680901429634</v>
      </c>
      <c r="AZ97" s="36"/>
      <c r="BA97" s="33"/>
      <c r="BB97" s="33"/>
      <c r="BC97" s="33"/>
      <c r="BD97" s="33"/>
      <c r="BE97" s="33"/>
      <c r="BF97" s="33"/>
      <c r="BG97" s="33"/>
      <c r="BI97" s="26"/>
      <c r="BJ97" s="26"/>
      <c r="BK97" s="26"/>
      <c r="BL97" s="26"/>
      <c r="BM97" s="26"/>
      <c r="BN97" s="26"/>
    </row>
    <row r="98" spans="1:66" ht="15.75" thickBot="1" x14ac:dyDescent="0.3">
      <c r="A98" s="16"/>
      <c r="B98" s="17" t="s">
        <v>5</v>
      </c>
      <c r="C98" s="18">
        <v>1.1000000000000001</v>
      </c>
      <c r="D98" s="19">
        <v>124</v>
      </c>
      <c r="E98" s="19">
        <v>128</v>
      </c>
      <c r="F98" s="19">
        <v>123</v>
      </c>
      <c r="G98" s="19">
        <v>117</v>
      </c>
      <c r="H98" s="19">
        <v>113</v>
      </c>
      <c r="I98" s="19">
        <v>113</v>
      </c>
      <c r="J98" s="19">
        <v>106</v>
      </c>
      <c r="K98" s="19">
        <v>103</v>
      </c>
      <c r="L98" s="19">
        <v>95</v>
      </c>
      <c r="M98" s="19">
        <v>90</v>
      </c>
      <c r="N98" s="19">
        <v>85</v>
      </c>
      <c r="O98" s="19">
        <v>87</v>
      </c>
      <c r="P98" s="19">
        <v>84</v>
      </c>
      <c r="Q98" s="19">
        <v>81</v>
      </c>
      <c r="R98" s="19">
        <v>81</v>
      </c>
      <c r="S98" s="19">
        <v>82</v>
      </c>
      <c r="T98" s="19">
        <v>79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Z98" s="37"/>
      <c r="BA98" s="38"/>
      <c r="BB98" s="38"/>
      <c r="BC98" s="38"/>
      <c r="BD98" s="38"/>
      <c r="BE98" s="38"/>
      <c r="BF98" s="38"/>
      <c r="BG98" s="38"/>
      <c r="BI98" s="28"/>
      <c r="BJ98" s="28"/>
      <c r="BK98" s="28"/>
      <c r="BL98" s="28"/>
      <c r="BM98" s="28"/>
      <c r="BN98" s="28"/>
    </row>
    <row r="99" spans="1:66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>
        <v>654.31857223200007</v>
      </c>
      <c r="K99" s="14">
        <v>671.14361181395213</v>
      </c>
      <c r="L99" s="14">
        <v>688.08371118932223</v>
      </c>
      <c r="M99" s="14">
        <v>704.98277289947339</v>
      </c>
      <c r="N99" s="14">
        <v>722.08763894547621</v>
      </c>
      <c r="O99" s="14">
        <v>739.69013362689986</v>
      </c>
      <c r="P99" s="14">
        <v>757.94049039289746</v>
      </c>
      <c r="Q99" s="14">
        <v>776.85459771028945</v>
      </c>
      <c r="R99" s="14">
        <v>796.23556995748845</v>
      </c>
      <c r="S99" s="14">
        <v>815.98217325057908</v>
      </c>
      <c r="T99" s="14">
        <v>836.09735559533976</v>
      </c>
      <c r="U99" s="14">
        <v>856.65384680989928</v>
      </c>
      <c r="V99" s="14">
        <v>877.68335372181195</v>
      </c>
      <c r="W99" s="14">
        <v>899.16257029831957</v>
      </c>
      <c r="X99" s="14">
        <v>921.04067525769221</v>
      </c>
      <c r="Y99" s="14">
        <v>943.2895247108579</v>
      </c>
      <c r="Z99" s="14">
        <v>965.9415408219852</v>
      </c>
      <c r="AA99" s="14">
        <v>989.03265367458994</v>
      </c>
      <c r="AB99" s="14">
        <v>1012.5767846799049</v>
      </c>
      <c r="AC99" s="14">
        <v>1036.5625949593375</v>
      </c>
      <c r="AD99" s="14">
        <v>1060.97697519799</v>
      </c>
      <c r="AE99" s="14">
        <v>1085.8185146748201</v>
      </c>
      <c r="AF99" s="14">
        <v>1111.1127678298012</v>
      </c>
      <c r="AG99" s="14">
        <v>1136.8841065050517</v>
      </c>
      <c r="AH99" s="14">
        <v>1163.1382204142833</v>
      </c>
      <c r="AI99" s="14">
        <v>1189.8724755349363</v>
      </c>
      <c r="AJ99" s="14">
        <v>1217.0838556384601</v>
      </c>
      <c r="AK99" s="14">
        <v>1244.7835323838558</v>
      </c>
      <c r="AL99" s="14">
        <v>1272.987955544565</v>
      </c>
      <c r="AM99" s="14">
        <v>1301.7140198752254</v>
      </c>
      <c r="AN99" s="14">
        <v>1330.9664341909395</v>
      </c>
      <c r="AO99" s="14">
        <v>1360.7489295793491</v>
      </c>
      <c r="AP99" s="14">
        <v>1391.0678258592297</v>
      </c>
      <c r="AQ99" s="14">
        <v>1421.9355470900346</v>
      </c>
      <c r="AR99" s="14">
        <v>1453.3629857390811</v>
      </c>
      <c r="AS99" s="14">
        <v>1485.3608518638687</v>
      </c>
      <c r="AT99" s="14">
        <v>1517.9398673690871</v>
      </c>
      <c r="AU99" s="14">
        <v>1551.1079014521711</v>
      </c>
      <c r="AV99" s="14">
        <v>1584.8751920405712</v>
      </c>
      <c r="AW99" s="14">
        <v>1619.2524704885323</v>
      </c>
      <c r="AX99" s="14">
        <v>1654.2506289619728</v>
      </c>
      <c r="AZ99" s="39" t="s">
        <v>29</v>
      </c>
      <c r="BA99" s="32">
        <f>(AR99-M99)</f>
        <v>748.38021283960768</v>
      </c>
      <c r="BB99" s="32">
        <f>7*(AR99-M99)/31</f>
        <v>168.98908031862109</v>
      </c>
      <c r="BC99" s="32">
        <f>(AR99-M99)/31</f>
        <v>24.141297188374441</v>
      </c>
      <c r="BD99" s="32">
        <f>AR101-M101</f>
        <v>88.251406178644174</v>
      </c>
      <c r="BE99" s="32">
        <f>7*(AR101-M101)/31</f>
        <v>19.927736879048684</v>
      </c>
      <c r="BF99" s="32">
        <f>(AR101-M101)/31</f>
        <v>2.8468195541498122</v>
      </c>
      <c r="BG99" s="32">
        <f>AR101</f>
        <v>307.79458365725503</v>
      </c>
      <c r="BI99" s="26"/>
      <c r="BJ99" s="26"/>
      <c r="BK99" s="26"/>
      <c r="BL99" s="26"/>
      <c r="BM99" s="26"/>
      <c r="BN99" s="26"/>
    </row>
    <row r="100" spans="1:66" x14ac:dyDescent="0.25">
      <c r="A100" s="11"/>
      <c r="B100" s="12" t="s">
        <v>5</v>
      </c>
      <c r="C100" s="13">
        <v>1.1000000000000001</v>
      </c>
      <c r="D100" s="14">
        <v>559</v>
      </c>
      <c r="E100" s="14">
        <v>577</v>
      </c>
      <c r="F100" s="14">
        <v>597</v>
      </c>
      <c r="G100" s="14">
        <v>608</v>
      </c>
      <c r="H100" s="14">
        <v>621</v>
      </c>
      <c r="I100" s="14">
        <v>638</v>
      </c>
      <c r="J100" s="14">
        <v>658</v>
      </c>
      <c r="K100" s="14">
        <v>668</v>
      </c>
      <c r="L100" s="14">
        <v>687</v>
      </c>
      <c r="M100" s="14">
        <v>700</v>
      </c>
      <c r="N100" s="14">
        <v>709</v>
      </c>
      <c r="O100" s="14">
        <v>723</v>
      </c>
      <c r="P100" s="14">
        <v>742</v>
      </c>
      <c r="Q100" s="14">
        <v>757</v>
      </c>
      <c r="R100" s="14">
        <v>768</v>
      </c>
      <c r="S100" s="14">
        <v>781</v>
      </c>
      <c r="T100" s="14">
        <v>790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Z100" s="36"/>
      <c r="BA100" s="33"/>
      <c r="BB100" s="33"/>
      <c r="BC100" s="33"/>
      <c r="BD100" s="33"/>
      <c r="BE100" s="33"/>
      <c r="BF100" s="33"/>
      <c r="BG100" s="33"/>
      <c r="BI100" s="26"/>
      <c r="BJ100" s="26"/>
      <c r="BK100" s="26"/>
      <c r="BL100" s="26"/>
      <c r="BM100" s="26"/>
      <c r="BN100" s="26"/>
    </row>
    <row r="101" spans="1:66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>
        <v>238.07473827483301</v>
      </c>
      <c r="K101" s="14">
        <v>230.9713071963746</v>
      </c>
      <c r="L101" s="14">
        <v>224.87011390887903</v>
      </c>
      <c r="M101" s="14">
        <v>219.54317747861086</v>
      </c>
      <c r="N101" s="14">
        <v>215.29918093430666</v>
      </c>
      <c r="O101" s="14">
        <v>212.35597938707809</v>
      </c>
      <c r="P101" s="14">
        <v>210.56808153519989</v>
      </c>
      <c r="Q101" s="14">
        <v>209.62130049512535</v>
      </c>
      <c r="R101" s="14">
        <v>209.31335530865394</v>
      </c>
      <c r="S101" s="14">
        <v>209.63316047073428</v>
      </c>
      <c r="T101" s="14">
        <v>210.57233246287063</v>
      </c>
      <c r="U101" s="14">
        <v>212.17916795405887</v>
      </c>
      <c r="V101" s="14">
        <v>214.46019975776693</v>
      </c>
      <c r="W101" s="14">
        <v>217.1224932512215</v>
      </c>
      <c r="X101" s="14">
        <v>219.93179995651457</v>
      </c>
      <c r="Y101" s="14">
        <v>222.91476733294701</v>
      </c>
      <c r="Z101" s="14">
        <v>226.12101996623244</v>
      </c>
      <c r="AA101" s="14">
        <v>229.58689733834868</v>
      </c>
      <c r="AB101" s="14">
        <v>233.29971066330307</v>
      </c>
      <c r="AC101" s="14">
        <v>237.2170830575306</v>
      </c>
      <c r="AD101" s="14">
        <v>241.23034586784337</v>
      </c>
      <c r="AE101" s="14">
        <v>245.31930470717376</v>
      </c>
      <c r="AF101" s="14">
        <v>249.51624237873648</v>
      </c>
      <c r="AG101" s="14">
        <v>253.81833316176517</v>
      </c>
      <c r="AH101" s="14">
        <v>258.23537351855964</v>
      </c>
      <c r="AI101" s="14">
        <v>262.76779693766355</v>
      </c>
      <c r="AJ101" s="14">
        <v>267.39295636072768</v>
      </c>
      <c r="AK101" s="14">
        <v>272.09791406691158</v>
      </c>
      <c r="AL101" s="14">
        <v>276.89759005210283</v>
      </c>
      <c r="AM101" s="14">
        <v>281.7998237466519</v>
      </c>
      <c r="AN101" s="14">
        <v>286.80472333182161</v>
      </c>
      <c r="AO101" s="14">
        <v>291.89940669230219</v>
      </c>
      <c r="AP101" s="14">
        <v>297.08959451107313</v>
      </c>
      <c r="AQ101" s="14">
        <v>302.392344699067</v>
      </c>
      <c r="AR101" s="14">
        <v>307.79458365725503</v>
      </c>
      <c r="AS101" s="14">
        <v>313.2881394812764</v>
      </c>
      <c r="AT101" s="14">
        <v>318.89187246086635</v>
      </c>
      <c r="AU101" s="14">
        <v>324.59660039999227</v>
      </c>
      <c r="AV101" s="14">
        <v>330.40414843212596</v>
      </c>
      <c r="AW101" s="14">
        <v>336.32117357047531</v>
      </c>
      <c r="AX101" s="14">
        <v>342.34286835070003</v>
      </c>
      <c r="AZ101" s="36"/>
      <c r="BA101" s="33"/>
      <c r="BB101" s="33"/>
      <c r="BC101" s="33"/>
      <c r="BD101" s="33"/>
      <c r="BE101" s="33"/>
      <c r="BF101" s="33"/>
      <c r="BG101" s="33"/>
      <c r="BI101" s="26"/>
      <c r="BJ101" s="26"/>
      <c r="BK101" s="26"/>
      <c r="BL101" s="26"/>
      <c r="BM101" s="26"/>
      <c r="BN101" s="26"/>
    </row>
    <row r="102" spans="1:66" x14ac:dyDescent="0.25">
      <c r="A102" s="11"/>
      <c r="B102" s="12" t="s">
        <v>5</v>
      </c>
      <c r="C102" s="13">
        <v>1.1000000000000001</v>
      </c>
      <c r="D102" s="14">
        <v>289</v>
      </c>
      <c r="E102" s="14">
        <v>278</v>
      </c>
      <c r="F102" s="14">
        <v>264</v>
      </c>
      <c r="G102" s="14">
        <v>245</v>
      </c>
      <c r="H102" s="14">
        <v>249</v>
      </c>
      <c r="I102" s="14">
        <v>253</v>
      </c>
      <c r="J102" s="14">
        <v>242</v>
      </c>
      <c r="K102" s="14">
        <v>215</v>
      </c>
      <c r="L102" s="14">
        <v>208</v>
      </c>
      <c r="M102" s="14">
        <v>197</v>
      </c>
      <c r="N102" s="14">
        <v>178</v>
      </c>
      <c r="O102" s="14">
        <v>179</v>
      </c>
      <c r="P102" s="14">
        <v>192</v>
      </c>
      <c r="Q102" s="14">
        <v>181</v>
      </c>
      <c r="R102" s="14">
        <v>169</v>
      </c>
      <c r="S102" s="14">
        <v>160</v>
      </c>
      <c r="T102" s="14">
        <v>152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Z102" s="40"/>
      <c r="BA102" s="34"/>
      <c r="BB102" s="34"/>
      <c r="BC102" s="34"/>
      <c r="BD102" s="34"/>
      <c r="BE102" s="34"/>
      <c r="BF102" s="34"/>
      <c r="BG102" s="34"/>
      <c r="BI102" s="27">
        <v>164</v>
      </c>
      <c r="BJ102" s="27">
        <v>55</v>
      </c>
      <c r="BK102" s="27">
        <v>225</v>
      </c>
      <c r="BL102" s="27">
        <v>95</v>
      </c>
      <c r="BM102" s="27">
        <v>1561</v>
      </c>
      <c r="BN102" s="27">
        <v>446</v>
      </c>
    </row>
    <row r="103" spans="1:66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>
        <v>146.38336642364135</v>
      </c>
      <c r="K103" s="10">
        <v>149.81146177775094</v>
      </c>
      <c r="L103" s="10">
        <v>153.27848708687526</v>
      </c>
      <c r="M103" s="10">
        <v>156.7562139405407</v>
      </c>
      <c r="N103" s="10">
        <v>160.27707675205295</v>
      </c>
      <c r="O103" s="10">
        <v>163.89608750083593</v>
      </c>
      <c r="P103" s="10">
        <v>167.62579424411115</v>
      </c>
      <c r="Q103" s="10">
        <v>171.47115817378753</v>
      </c>
      <c r="R103" s="10">
        <v>175.41536301096676</v>
      </c>
      <c r="S103" s="10">
        <v>179.45331618016888</v>
      </c>
      <c r="T103" s="10">
        <v>183.58350514980941</v>
      </c>
      <c r="U103" s="10">
        <v>187.81829782512204</v>
      </c>
      <c r="V103" s="10">
        <v>192.16122342725049</v>
      </c>
      <c r="W103" s="10">
        <v>196.60551728207287</v>
      </c>
      <c r="X103" s="10">
        <v>201.14187802815658</v>
      </c>
      <c r="Y103" s="10">
        <v>205.76267035563001</v>
      </c>
      <c r="Z103" s="10">
        <v>210.46819512830265</v>
      </c>
      <c r="AA103" s="10">
        <v>215.26356757861305</v>
      </c>
      <c r="AB103" s="10">
        <v>220.15189143632298</v>
      </c>
      <c r="AC103" s="10">
        <v>225.13690375131324</v>
      </c>
      <c r="AD103" s="10">
        <v>230.2160166733446</v>
      </c>
      <c r="AE103" s="10">
        <v>235.3859241579502</v>
      </c>
      <c r="AF103" s="10">
        <v>240.65061411558884</v>
      </c>
      <c r="AG103" s="10">
        <v>246.01383085564748</v>
      </c>
      <c r="AH103" s="10">
        <v>251.47560660555365</v>
      </c>
      <c r="AI103" s="10">
        <v>257.03677571990403</v>
      </c>
      <c r="AJ103" s="10">
        <v>262.69978907839959</v>
      </c>
      <c r="AK103" s="10">
        <v>268.46705444666668</v>
      </c>
      <c r="AL103" s="10">
        <v>274.33929933772413</v>
      </c>
      <c r="AM103" s="10">
        <v>280.31945049361065</v>
      </c>
      <c r="AN103" s="10">
        <v>286.40892380035194</v>
      </c>
      <c r="AO103" s="10">
        <v>292.60909120405012</v>
      </c>
      <c r="AP103" s="10">
        <v>298.9215647022196</v>
      </c>
      <c r="AQ103" s="10">
        <v>305.34853389671264</v>
      </c>
      <c r="AR103" s="10">
        <v>311.89212601640645</v>
      </c>
      <c r="AS103" s="10">
        <v>318.55451201863235</v>
      </c>
      <c r="AT103" s="10">
        <v>325.33784087725957</v>
      </c>
      <c r="AU103" s="10">
        <v>332.24402924547906</v>
      </c>
      <c r="AV103" s="10">
        <v>339.27520987969046</v>
      </c>
      <c r="AW103" s="10">
        <v>346.43359862711941</v>
      </c>
      <c r="AX103" s="10">
        <v>353.72142993564307</v>
      </c>
      <c r="AZ103" s="35" t="s">
        <v>30</v>
      </c>
      <c r="BA103" s="32">
        <f>(AR103-M103)</f>
        <v>155.13591207586575</v>
      </c>
      <c r="BB103" s="32">
        <f>7*(AR103-M103)/31</f>
        <v>35.030689823582591</v>
      </c>
      <c r="BC103" s="32">
        <f>(AR103-M103)/31</f>
        <v>5.0043842605117979</v>
      </c>
      <c r="BD103" s="32">
        <f>AR105-M105</f>
        <v>11.490013873680063</v>
      </c>
      <c r="BE103" s="32">
        <f>7*(AR105-M105)/31</f>
        <v>2.5945192617987241</v>
      </c>
      <c r="BF103" s="32">
        <f>(AR105-M105)/31</f>
        <v>0.37064560882838909</v>
      </c>
      <c r="BG103" s="32">
        <f>AR105</f>
        <v>57.404067008468786</v>
      </c>
      <c r="BI103" s="26"/>
      <c r="BJ103" s="26"/>
      <c r="BK103" s="26"/>
      <c r="BL103" s="26"/>
      <c r="BM103" s="26"/>
      <c r="BN103" s="26"/>
    </row>
    <row r="104" spans="1:66" x14ac:dyDescent="0.25">
      <c r="A104" s="11"/>
      <c r="B104" s="12" t="s">
        <v>5</v>
      </c>
      <c r="C104" s="13">
        <v>1.1000000000000001</v>
      </c>
      <c r="D104" s="14">
        <v>126</v>
      </c>
      <c r="E104" s="14">
        <v>129</v>
      </c>
      <c r="F104" s="14">
        <v>134</v>
      </c>
      <c r="G104" s="14">
        <v>137</v>
      </c>
      <c r="H104" s="14">
        <v>141</v>
      </c>
      <c r="I104" s="14">
        <v>143</v>
      </c>
      <c r="J104" s="14">
        <v>144</v>
      </c>
      <c r="K104" s="14">
        <v>152</v>
      </c>
      <c r="L104" s="14">
        <v>158</v>
      </c>
      <c r="M104" s="14">
        <v>161</v>
      </c>
      <c r="N104" s="14">
        <v>162</v>
      </c>
      <c r="O104" s="14">
        <v>162</v>
      </c>
      <c r="P104" s="14">
        <v>166</v>
      </c>
      <c r="Q104" s="14">
        <v>168</v>
      </c>
      <c r="R104" s="14">
        <v>170</v>
      </c>
      <c r="S104" s="14">
        <v>171</v>
      </c>
      <c r="T104" s="14">
        <v>173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Z104" s="36"/>
      <c r="BA104" s="33"/>
      <c r="BB104" s="33"/>
      <c r="BC104" s="33"/>
      <c r="BD104" s="33"/>
      <c r="BE104" s="33"/>
      <c r="BF104" s="33"/>
      <c r="BG104" s="33"/>
      <c r="BI104" s="26"/>
      <c r="BJ104" s="26"/>
      <c r="BK104" s="26"/>
      <c r="BL104" s="26"/>
      <c r="BM104" s="26"/>
      <c r="BN104" s="26"/>
    </row>
    <row r="105" spans="1:66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>
        <v>51.378234912711804</v>
      </c>
      <c r="K105" s="14">
        <v>49.330976587993987</v>
      </c>
      <c r="L105" s="14">
        <v>47.535888137204097</v>
      </c>
      <c r="M105" s="14">
        <v>45.914053134788723</v>
      </c>
      <c r="N105" s="14">
        <v>44.520209188691183</v>
      </c>
      <c r="O105" s="14">
        <v>43.406294929089057</v>
      </c>
      <c r="P105" s="14">
        <v>42.517666173605171</v>
      </c>
      <c r="Q105" s="14">
        <v>41.870181685198247</v>
      </c>
      <c r="R105" s="14">
        <v>41.395691762643942</v>
      </c>
      <c r="S105" s="14">
        <v>41.085769364905097</v>
      </c>
      <c r="T105" s="14">
        <v>40.918068341134401</v>
      </c>
      <c r="U105" s="14">
        <v>40.917233157036392</v>
      </c>
      <c r="V105" s="14">
        <v>41.061453752421656</v>
      </c>
      <c r="W105" s="14">
        <v>41.304126747974756</v>
      </c>
      <c r="X105" s="14">
        <v>41.662804205634842</v>
      </c>
      <c r="Y105" s="14">
        <v>42.08414233737949</v>
      </c>
      <c r="Z105" s="14">
        <v>42.5696693059651</v>
      </c>
      <c r="AA105" s="14">
        <v>43.108136582991371</v>
      </c>
      <c r="AB105" s="14">
        <v>43.705807281016853</v>
      </c>
      <c r="AC105" s="14">
        <v>44.354574710119515</v>
      </c>
      <c r="AD105" s="14">
        <v>45.047076735438509</v>
      </c>
      <c r="AE105" s="14">
        <v>45.776005638408307</v>
      </c>
      <c r="AF105" s="14">
        <v>46.529589984075827</v>
      </c>
      <c r="AG105" s="14">
        <v>47.316601957464194</v>
      </c>
      <c r="AH105" s="14">
        <v>48.119110379068559</v>
      </c>
      <c r="AI105" s="14">
        <v>48.948607071265876</v>
      </c>
      <c r="AJ105" s="14">
        <v>49.804350028117838</v>
      </c>
      <c r="AK105" s="14">
        <v>50.68716609318593</v>
      </c>
      <c r="AL105" s="14">
        <v>51.5851542106967</v>
      </c>
      <c r="AM105" s="14">
        <v>52.505412346723908</v>
      </c>
      <c r="AN105" s="14">
        <v>53.447478071024499</v>
      </c>
      <c r="AO105" s="14">
        <v>54.40805280168513</v>
      </c>
      <c r="AP105" s="14">
        <v>55.385850082029393</v>
      </c>
      <c r="AQ105" s="14">
        <v>56.381572390845449</v>
      </c>
      <c r="AR105" s="14">
        <v>57.404067008468786</v>
      </c>
      <c r="AS105" s="14">
        <v>58.448948689656376</v>
      </c>
      <c r="AT105" s="14">
        <v>59.511569497899885</v>
      </c>
      <c r="AU105" s="14">
        <v>60.599241452838839</v>
      </c>
      <c r="AV105" s="14">
        <v>61.700560591822935</v>
      </c>
      <c r="AW105" s="14">
        <v>62.82460332153795</v>
      </c>
      <c r="AX105" s="14">
        <v>63.971993198862478</v>
      </c>
      <c r="AZ105" s="36"/>
      <c r="BA105" s="33"/>
      <c r="BB105" s="33"/>
      <c r="BC105" s="33"/>
      <c r="BD105" s="33"/>
      <c r="BE105" s="33"/>
      <c r="BF105" s="33"/>
      <c r="BG105" s="33"/>
      <c r="BI105" s="26"/>
      <c r="BJ105" s="26"/>
      <c r="BK105" s="26"/>
      <c r="BL105" s="26"/>
      <c r="BM105" s="26"/>
      <c r="BN105" s="26"/>
    </row>
    <row r="106" spans="1:66" ht="15.75" thickBot="1" x14ac:dyDescent="0.3">
      <c r="A106" s="16"/>
      <c r="B106" s="17" t="s">
        <v>5</v>
      </c>
      <c r="C106" s="18">
        <v>1.1000000000000001</v>
      </c>
      <c r="D106" s="19">
        <v>74</v>
      </c>
      <c r="E106" s="19">
        <v>66</v>
      </c>
      <c r="F106" s="19">
        <v>62</v>
      </c>
      <c r="G106" s="19">
        <v>57</v>
      </c>
      <c r="H106" s="19">
        <v>60</v>
      </c>
      <c r="I106" s="19">
        <v>58</v>
      </c>
      <c r="J106" s="19">
        <v>49</v>
      </c>
      <c r="K106" s="19">
        <v>51</v>
      </c>
      <c r="L106" s="19">
        <v>50</v>
      </c>
      <c r="M106" s="19">
        <v>48</v>
      </c>
      <c r="N106" s="19">
        <v>45</v>
      </c>
      <c r="O106" s="19">
        <v>42</v>
      </c>
      <c r="P106" s="19">
        <v>46</v>
      </c>
      <c r="Q106" s="19">
        <v>45</v>
      </c>
      <c r="R106" s="19">
        <v>40</v>
      </c>
      <c r="S106" s="19">
        <v>34</v>
      </c>
      <c r="T106" s="19">
        <v>34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Z106" s="37"/>
      <c r="BA106" s="38"/>
      <c r="BB106" s="38"/>
      <c r="BC106" s="38"/>
      <c r="BD106" s="38"/>
      <c r="BE106" s="38"/>
      <c r="BF106" s="38"/>
      <c r="BG106" s="38"/>
      <c r="BI106" s="28"/>
      <c r="BJ106" s="28"/>
      <c r="BK106" s="28"/>
      <c r="BL106" s="28"/>
      <c r="BM106" s="28"/>
      <c r="BN106" s="28"/>
    </row>
    <row r="107" spans="1:66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>
        <v>769.34318009241156</v>
      </c>
      <c r="K107" s="14">
        <v>793.41808092844531</v>
      </c>
      <c r="L107" s="14">
        <v>817.66587970712112</v>
      </c>
      <c r="M107" s="14">
        <v>841.85909818826303</v>
      </c>
      <c r="N107" s="14">
        <v>866.34552939731327</v>
      </c>
      <c r="O107" s="14">
        <v>891.53918766063555</v>
      </c>
      <c r="P107" s="14">
        <v>917.65123221377826</v>
      </c>
      <c r="Q107" s="14">
        <v>944.70418112814514</v>
      </c>
      <c r="R107" s="14">
        <v>972.41624560270031</v>
      </c>
      <c r="S107" s="14">
        <v>1000.6452904936789</v>
      </c>
      <c r="T107" s="14">
        <v>1029.3987148270489</v>
      </c>
      <c r="U107" s="14">
        <v>1058.7828303153788</v>
      </c>
      <c r="V107" s="14">
        <v>1088.8433033610813</v>
      </c>
      <c r="W107" s="14">
        <v>1119.5461942670975</v>
      </c>
      <c r="X107" s="14">
        <v>1150.8185565564872</v>
      </c>
      <c r="Y107" s="14">
        <v>1182.6199423266162</v>
      </c>
      <c r="Z107" s="14">
        <v>1214.9971827249597</v>
      </c>
      <c r="AA107" s="14">
        <v>1248.0023259391423</v>
      </c>
      <c r="AB107" s="14">
        <v>1281.6555341515586</v>
      </c>
      <c r="AC107" s="14">
        <v>1315.9398831844537</v>
      </c>
      <c r="AD107" s="14">
        <v>1350.8360570114751</v>
      </c>
      <c r="AE107" s="14">
        <v>1386.3424290951702</v>
      </c>
      <c r="AF107" s="14">
        <v>1422.4958709104963</v>
      </c>
      <c r="AG107" s="14">
        <v>1459.3313951129048</v>
      </c>
      <c r="AH107" s="14">
        <v>1496.8572634346326</v>
      </c>
      <c r="AI107" s="14">
        <v>1535.0694456472136</v>
      </c>
      <c r="AJ107" s="14">
        <v>1573.9632780487675</v>
      </c>
      <c r="AK107" s="14">
        <v>1613.5547255129591</v>
      </c>
      <c r="AL107" s="14">
        <v>1653.8675696037515</v>
      </c>
      <c r="AM107" s="14">
        <v>1694.9260247491388</v>
      </c>
      <c r="AN107" s="14">
        <v>1736.7368201027443</v>
      </c>
      <c r="AO107" s="14">
        <v>1779.3052253711635</v>
      </c>
      <c r="AP107" s="14">
        <v>1822.6402304317878</v>
      </c>
      <c r="AQ107" s="14">
        <v>1866.7596439391634</v>
      </c>
      <c r="AR107" s="14">
        <v>1911.6790528758866</v>
      </c>
      <c r="AS107" s="14">
        <v>1957.4137733951432</v>
      </c>
      <c r="AT107" s="14">
        <v>2003.9791420366319</v>
      </c>
      <c r="AU107" s="14">
        <v>2051.3863692271289</v>
      </c>
      <c r="AV107" s="14">
        <v>2099.6500849412214</v>
      </c>
      <c r="AW107" s="14">
        <v>2148.785632956975</v>
      </c>
      <c r="AX107" s="14">
        <v>2198.8085851028109</v>
      </c>
      <c r="AZ107" s="39" t="s">
        <v>29</v>
      </c>
      <c r="BA107" s="32">
        <f>(AR107-M107)</f>
        <v>1069.8199546876235</v>
      </c>
      <c r="BB107" s="32">
        <f>7*(AR107-M107)/31</f>
        <v>241.57224783268916</v>
      </c>
      <c r="BC107" s="32">
        <f>(AR107-M107)/31</f>
        <v>34.510321118955595</v>
      </c>
      <c r="BD107" s="32">
        <f>AR109-M109</f>
        <v>126.3871452625753</v>
      </c>
      <c r="BE107" s="32">
        <f>7*(AR109-M109)/31</f>
        <v>28.539032801226679</v>
      </c>
      <c r="BF107" s="32">
        <f>(AR109-M109)/31</f>
        <v>4.0770046858895261</v>
      </c>
      <c r="BG107" s="32">
        <f>AR109</f>
        <v>442.34116241001067</v>
      </c>
      <c r="BI107" s="26"/>
      <c r="BJ107" s="26"/>
      <c r="BK107" s="26"/>
      <c r="BL107" s="26"/>
      <c r="BM107" s="26"/>
      <c r="BN107" s="26"/>
    </row>
    <row r="108" spans="1:66" x14ac:dyDescent="0.25">
      <c r="A108" s="11"/>
      <c r="B108" s="12" t="s">
        <v>5</v>
      </c>
      <c r="C108" s="13">
        <v>1.1000000000000001</v>
      </c>
      <c r="D108" s="14">
        <v>644</v>
      </c>
      <c r="E108" s="14">
        <v>671</v>
      </c>
      <c r="F108" s="14">
        <v>689</v>
      </c>
      <c r="G108" s="14">
        <v>709</v>
      </c>
      <c r="H108" s="14">
        <v>721</v>
      </c>
      <c r="I108" s="14">
        <v>747</v>
      </c>
      <c r="J108" s="14">
        <v>774</v>
      </c>
      <c r="K108" s="14">
        <v>793</v>
      </c>
      <c r="L108" s="14">
        <v>809</v>
      </c>
      <c r="M108" s="14">
        <v>827</v>
      </c>
      <c r="N108" s="14">
        <v>846</v>
      </c>
      <c r="O108" s="14">
        <v>859</v>
      </c>
      <c r="P108" s="14">
        <v>880</v>
      </c>
      <c r="Q108" s="14">
        <v>900</v>
      </c>
      <c r="R108" s="14">
        <v>910</v>
      </c>
      <c r="S108" s="14">
        <v>925</v>
      </c>
      <c r="T108" s="14">
        <v>938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Z108" s="36"/>
      <c r="BA108" s="33"/>
      <c r="BB108" s="33"/>
      <c r="BC108" s="33"/>
      <c r="BD108" s="33"/>
      <c r="BE108" s="33"/>
      <c r="BF108" s="33"/>
      <c r="BG108" s="33"/>
      <c r="BI108" s="26"/>
      <c r="BJ108" s="26"/>
      <c r="BK108" s="26"/>
      <c r="BL108" s="26"/>
      <c r="BM108" s="26"/>
      <c r="BN108" s="26"/>
    </row>
    <row r="109" spans="1:66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>
        <v>342.49905748025628</v>
      </c>
      <c r="K109" s="14">
        <v>332.31717455244791</v>
      </c>
      <c r="L109" s="14">
        <v>323.57753959490162</v>
      </c>
      <c r="M109" s="14">
        <v>315.95401714743537</v>
      </c>
      <c r="N109" s="14">
        <v>309.88444700487838</v>
      </c>
      <c r="O109" s="14">
        <v>305.6693124039453</v>
      </c>
      <c r="P109" s="14">
        <v>303.10268662733461</v>
      </c>
      <c r="Q109" s="14">
        <v>301.73341810704949</v>
      </c>
      <c r="R109" s="14">
        <v>301.27163560014594</v>
      </c>
      <c r="S109" s="14">
        <v>301.70195485421141</v>
      </c>
      <c r="T109" s="14">
        <v>303.02061871337952</v>
      </c>
      <c r="U109" s="14">
        <v>305.30271894474271</v>
      </c>
      <c r="V109" s="14">
        <v>308.55629503617058</v>
      </c>
      <c r="W109" s="14">
        <v>312.36123571232474</v>
      </c>
      <c r="X109" s="14">
        <v>316.37703628415818</v>
      </c>
      <c r="Y109" s="14">
        <v>320.64404587561717</v>
      </c>
      <c r="Z109" s="14">
        <v>325.22687383021719</v>
      </c>
      <c r="AA109" s="14">
        <v>330.18724129318741</v>
      </c>
      <c r="AB109" s="14">
        <v>335.50480977697532</v>
      </c>
      <c r="AC109" s="14">
        <v>341.11767495885704</v>
      </c>
      <c r="AD109" s="14">
        <v>346.870888557988</v>
      </c>
      <c r="AE109" s="14">
        <v>352.73280036997528</v>
      </c>
      <c r="AF109" s="14">
        <v>358.7495193367954</v>
      </c>
      <c r="AG109" s="14">
        <v>364.91701941144481</v>
      </c>
      <c r="AH109" s="14">
        <v>371.25030649153348</v>
      </c>
      <c r="AI109" s="14">
        <v>377.7501397487988</v>
      </c>
      <c r="AJ109" s="14">
        <v>384.38259570660665</v>
      </c>
      <c r="AK109" s="14">
        <v>391.13175761954238</v>
      </c>
      <c r="AL109" s="14">
        <v>398.01735273675922</v>
      </c>
      <c r="AM109" s="14">
        <v>405.04978769239216</v>
      </c>
      <c r="AN109" s="14">
        <v>412.22951784652025</v>
      </c>
      <c r="AO109" s="14">
        <v>419.53784489636405</v>
      </c>
      <c r="AP109" s="14">
        <v>426.98438691312526</v>
      </c>
      <c r="AQ109" s="14">
        <v>434.59197769429119</v>
      </c>
      <c r="AR109" s="14">
        <v>442.34116241001067</v>
      </c>
      <c r="AS109" s="14">
        <v>450.22369420277164</v>
      </c>
      <c r="AT109" s="14">
        <v>458.26360616969237</v>
      </c>
      <c r="AU109" s="14">
        <v>466.44757526946029</v>
      </c>
      <c r="AV109" s="14">
        <v>474.77974685070097</v>
      </c>
      <c r="AW109" s="14">
        <v>483.26790778251325</v>
      </c>
      <c r="AX109" s="14">
        <v>491.90624746266212</v>
      </c>
      <c r="AZ109" s="36"/>
      <c r="BA109" s="33"/>
      <c r="BB109" s="33"/>
      <c r="BC109" s="33"/>
      <c r="BD109" s="33"/>
      <c r="BE109" s="33"/>
      <c r="BF109" s="33"/>
      <c r="BG109" s="33"/>
      <c r="BI109" s="26"/>
      <c r="BJ109" s="26"/>
      <c r="BK109" s="26"/>
      <c r="BL109" s="26"/>
      <c r="BM109" s="26"/>
      <c r="BN109" s="26"/>
    </row>
    <row r="110" spans="1:66" x14ac:dyDescent="0.25">
      <c r="A110" s="11"/>
      <c r="B110" s="12" t="s">
        <v>5</v>
      </c>
      <c r="C110" s="13">
        <v>1.1000000000000001</v>
      </c>
      <c r="D110" s="14">
        <v>381</v>
      </c>
      <c r="E110" s="14">
        <v>372</v>
      </c>
      <c r="F110" s="14">
        <v>360</v>
      </c>
      <c r="G110" s="14">
        <v>328</v>
      </c>
      <c r="H110" s="14">
        <v>330</v>
      </c>
      <c r="I110" s="14">
        <v>347</v>
      </c>
      <c r="J110" s="14">
        <v>340</v>
      </c>
      <c r="K110" s="14">
        <v>331</v>
      </c>
      <c r="L110" s="14">
        <v>302</v>
      </c>
      <c r="M110" s="14">
        <v>282</v>
      </c>
      <c r="N110" s="14">
        <v>273</v>
      </c>
      <c r="O110" s="14">
        <v>271</v>
      </c>
      <c r="P110" s="14">
        <v>288</v>
      </c>
      <c r="Q110" s="14">
        <v>280</v>
      </c>
      <c r="R110" s="14">
        <v>247</v>
      </c>
      <c r="S110" s="14">
        <v>244</v>
      </c>
      <c r="T110" s="14">
        <v>226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Z110" s="40"/>
      <c r="BA110" s="34"/>
      <c r="BB110" s="34"/>
      <c r="BC110" s="34"/>
      <c r="BD110" s="34"/>
      <c r="BE110" s="34"/>
      <c r="BF110" s="34"/>
      <c r="BG110" s="34"/>
      <c r="BI110" s="27">
        <v>116</v>
      </c>
      <c r="BJ110" s="27">
        <v>44</v>
      </c>
      <c r="BK110" s="27">
        <v>170</v>
      </c>
      <c r="BL110" s="27">
        <v>71</v>
      </c>
      <c r="BM110" s="27">
        <v>860</v>
      </c>
      <c r="BN110" s="27">
        <v>272</v>
      </c>
    </row>
    <row r="111" spans="1:66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>
        <v>145.02902034185189</v>
      </c>
      <c r="K111" s="10">
        <v>149.10886006108069</v>
      </c>
      <c r="L111" s="10">
        <v>153.23494398373407</v>
      </c>
      <c r="M111" s="10">
        <v>157.37527446862623</v>
      </c>
      <c r="N111" s="10">
        <v>161.56735957610124</v>
      </c>
      <c r="O111" s="10">
        <v>165.87588112227837</v>
      </c>
      <c r="P111" s="10">
        <v>170.31501771327538</v>
      </c>
      <c r="Q111" s="10">
        <v>174.8910349878654</v>
      </c>
      <c r="R111" s="10">
        <v>179.58313382464817</v>
      </c>
      <c r="S111" s="10">
        <v>184.38588698961397</v>
      </c>
      <c r="T111" s="10">
        <v>189.29810530263694</v>
      </c>
      <c r="U111" s="10">
        <v>194.3341880488988</v>
      </c>
      <c r="V111" s="10">
        <v>199.49876376060561</v>
      </c>
      <c r="W111" s="10">
        <v>204.78357566637641</v>
      </c>
      <c r="X111" s="10">
        <v>210.17777740356001</v>
      </c>
      <c r="Y111" s="10">
        <v>215.67228457134479</v>
      </c>
      <c r="Z111" s="10">
        <v>221.26768078616581</v>
      </c>
      <c r="AA111" s="10">
        <v>226.97018762801329</v>
      </c>
      <c r="AB111" s="10">
        <v>232.7830403174712</v>
      </c>
      <c r="AC111" s="10">
        <v>238.71084651260483</v>
      </c>
      <c r="AD111" s="10">
        <v>244.75061623557784</v>
      </c>
      <c r="AE111" s="10">
        <v>250.89818019105624</v>
      </c>
      <c r="AF111" s="10">
        <v>257.15827897668402</v>
      </c>
      <c r="AG111" s="10">
        <v>263.53556920206205</v>
      </c>
      <c r="AH111" s="10">
        <v>270.03011239019725</v>
      </c>
      <c r="AI111" s="10">
        <v>276.64276393115193</v>
      </c>
      <c r="AJ111" s="10">
        <v>283.37649441663086</v>
      </c>
      <c r="AK111" s="10">
        <v>290.23432992680819</v>
      </c>
      <c r="AL111" s="10">
        <v>297.21702862734662</v>
      </c>
      <c r="AM111" s="10">
        <v>304.32800449643798</v>
      </c>
      <c r="AN111" s="10">
        <v>311.56896065354937</v>
      </c>
      <c r="AO111" s="10">
        <v>318.94153359962399</v>
      </c>
      <c r="AP111" s="10">
        <v>326.44764365531523</v>
      </c>
      <c r="AQ111" s="10">
        <v>334.089899466666</v>
      </c>
      <c r="AR111" s="10">
        <v>341.87083383464199</v>
      </c>
      <c r="AS111" s="10">
        <v>349.79302883867683</v>
      </c>
      <c r="AT111" s="10">
        <v>357.85903468972015</v>
      </c>
      <c r="AU111" s="10">
        <v>366.07112673896</v>
      </c>
      <c r="AV111" s="10">
        <v>374.4318431309672</v>
      </c>
      <c r="AW111" s="10">
        <v>382.94382193045624</v>
      </c>
      <c r="AX111" s="10">
        <v>391.60972145096008</v>
      </c>
      <c r="AZ111" s="35" t="s">
        <v>30</v>
      </c>
      <c r="BA111" s="32">
        <f>(AR111-M111)</f>
        <v>184.49555936601575</v>
      </c>
      <c r="BB111" s="32">
        <f>7*(AR111-M111)/31</f>
        <v>41.660287598777757</v>
      </c>
      <c r="BC111" s="32">
        <f>(AR111-M111)/31</f>
        <v>5.9514696569682499</v>
      </c>
      <c r="BD111" s="32">
        <f>AR113-M113</f>
        <v>13.391694164722381</v>
      </c>
      <c r="BE111" s="32">
        <f>7*(AR113-M113)/31</f>
        <v>3.0239309404211827</v>
      </c>
      <c r="BF111" s="32">
        <f>(AR113-M113)/31</f>
        <v>0.43199013434588324</v>
      </c>
      <c r="BG111" s="32">
        <f>AR113</f>
        <v>68.093675194231736</v>
      </c>
      <c r="BI111" s="26"/>
      <c r="BJ111" s="26"/>
      <c r="BK111" s="26"/>
      <c r="BL111" s="26"/>
      <c r="BM111" s="26"/>
      <c r="BN111" s="26"/>
    </row>
    <row r="112" spans="1:66" x14ac:dyDescent="0.25">
      <c r="A112" s="11"/>
      <c r="B112" s="12" t="s">
        <v>5</v>
      </c>
      <c r="C112" s="13">
        <v>1.1000000000000001</v>
      </c>
      <c r="D112" s="14">
        <v>112</v>
      </c>
      <c r="E112" s="14">
        <v>119</v>
      </c>
      <c r="F112" s="14">
        <v>124</v>
      </c>
      <c r="G112" s="14">
        <v>130</v>
      </c>
      <c r="H112" s="14">
        <v>136</v>
      </c>
      <c r="I112" s="14">
        <v>142</v>
      </c>
      <c r="J112" s="14">
        <v>146</v>
      </c>
      <c r="K112" s="14">
        <v>151</v>
      </c>
      <c r="L112" s="14">
        <v>152</v>
      </c>
      <c r="M112" s="14">
        <v>154</v>
      </c>
      <c r="N112" s="14">
        <v>157</v>
      </c>
      <c r="O112" s="14">
        <v>159</v>
      </c>
      <c r="P112" s="14">
        <v>163</v>
      </c>
      <c r="Q112" s="14">
        <v>166</v>
      </c>
      <c r="R112" s="14">
        <v>166</v>
      </c>
      <c r="S112" s="14">
        <v>166</v>
      </c>
      <c r="T112" s="14">
        <v>168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Z112" s="36"/>
      <c r="BA112" s="33"/>
      <c r="BB112" s="33"/>
      <c r="BC112" s="33"/>
      <c r="BD112" s="33"/>
      <c r="BE112" s="33"/>
      <c r="BF112" s="33"/>
      <c r="BG112" s="33"/>
      <c r="BI112" s="26"/>
      <c r="BJ112" s="26"/>
      <c r="BK112" s="26"/>
      <c r="BL112" s="26"/>
      <c r="BM112" s="26"/>
      <c r="BN112" s="26"/>
    </row>
    <row r="113" spans="1:66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>
        <v>61.266629558069909</v>
      </c>
      <c r="K113" s="14">
        <v>58.808598459885971</v>
      </c>
      <c r="L113" s="14">
        <v>56.649276061011442</v>
      </c>
      <c r="M113" s="14">
        <v>54.701981029509355</v>
      </c>
      <c r="N113" s="14">
        <v>53.028296664019997</v>
      </c>
      <c r="O113" s="14">
        <v>51.68839412169676</v>
      </c>
      <c r="P113" s="14">
        <v>50.619176601784972</v>
      </c>
      <c r="Q113" s="14">
        <v>49.837306617550176</v>
      </c>
      <c r="R113" s="14">
        <v>49.260548360747777</v>
      </c>
      <c r="S113" s="14">
        <v>48.877717450955821</v>
      </c>
      <c r="T113" s="14">
        <v>48.6673503430331</v>
      </c>
      <c r="U113" s="14">
        <v>48.655030063324354</v>
      </c>
      <c r="V113" s="14">
        <v>48.816778716019428</v>
      </c>
      <c r="W113" s="14">
        <v>49.09679939755614</v>
      </c>
      <c r="X113" s="14">
        <v>49.514337384924858</v>
      </c>
      <c r="Y113" s="14">
        <v>50.006409587999229</v>
      </c>
      <c r="Z113" s="14">
        <v>50.574599578450595</v>
      </c>
      <c r="AA113" s="14">
        <v>51.206659211262654</v>
      </c>
      <c r="AB113" s="14">
        <v>51.908973716511596</v>
      </c>
      <c r="AC113" s="14">
        <v>52.674130595833475</v>
      </c>
      <c r="AD113" s="14">
        <v>53.491033184465927</v>
      </c>
      <c r="AE113" s="14">
        <v>54.351114433082742</v>
      </c>
      <c r="AF113" s="14">
        <v>55.240475494144249</v>
      </c>
      <c r="AG113" s="14">
        <v>56.16913156190283</v>
      </c>
      <c r="AH113" s="14">
        <v>57.116338553834112</v>
      </c>
      <c r="AI113" s="14">
        <v>58.095954263133585</v>
      </c>
      <c r="AJ113" s="14">
        <v>59.107166674645079</v>
      </c>
      <c r="AK113" s="14">
        <v>60.150959459005456</v>
      </c>
      <c r="AL113" s="14">
        <v>61.213156046144618</v>
      </c>
      <c r="AM113" s="14">
        <v>62.301044610626711</v>
      </c>
      <c r="AN113" s="14">
        <v>63.415028691737987</v>
      </c>
      <c r="AO113" s="14">
        <v>64.550848903347173</v>
      </c>
      <c r="AP113" s="14">
        <v>65.707192035999157</v>
      </c>
      <c r="AQ113" s="14">
        <v>66.884337702167613</v>
      </c>
      <c r="AR113" s="14">
        <v>68.093675194231736</v>
      </c>
      <c r="AS113" s="14">
        <v>69.329986634761951</v>
      </c>
      <c r="AT113" s="14">
        <v>70.58676658905587</v>
      </c>
      <c r="AU113" s="14">
        <v>71.87315354529936</v>
      </c>
      <c r="AV113" s="14">
        <v>73.175990604740349</v>
      </c>
      <c r="AW113" s="14">
        <v>74.505577846563227</v>
      </c>
      <c r="AX113" s="14">
        <v>75.862899453411785</v>
      </c>
      <c r="AZ113" s="36"/>
      <c r="BA113" s="33"/>
      <c r="BB113" s="33"/>
      <c r="BC113" s="33"/>
      <c r="BD113" s="33"/>
      <c r="BE113" s="33"/>
      <c r="BF113" s="33"/>
      <c r="BG113" s="33"/>
      <c r="BI113" s="26"/>
      <c r="BJ113" s="26"/>
      <c r="BK113" s="26"/>
      <c r="BL113" s="26"/>
      <c r="BM113" s="26"/>
      <c r="BN113" s="26"/>
    </row>
    <row r="114" spans="1:66" ht="15.75" thickBot="1" x14ac:dyDescent="0.3">
      <c r="A114" s="16"/>
      <c r="B114" s="17" t="s">
        <v>5</v>
      </c>
      <c r="C114" s="18">
        <v>1.1000000000000001</v>
      </c>
      <c r="D114" s="19">
        <v>60</v>
      </c>
      <c r="E114" s="19">
        <v>63</v>
      </c>
      <c r="F114" s="19">
        <v>64</v>
      </c>
      <c r="G114" s="19">
        <v>62</v>
      </c>
      <c r="H114" s="19">
        <v>67</v>
      </c>
      <c r="I114" s="19">
        <v>67</v>
      </c>
      <c r="J114" s="19">
        <v>63</v>
      </c>
      <c r="K114" s="19">
        <v>60</v>
      </c>
      <c r="L114" s="19">
        <v>51</v>
      </c>
      <c r="M114" s="19">
        <v>46</v>
      </c>
      <c r="N114" s="19">
        <v>49</v>
      </c>
      <c r="O114" s="19">
        <v>45</v>
      </c>
      <c r="P114" s="19">
        <v>47</v>
      </c>
      <c r="Q114" s="19">
        <v>47</v>
      </c>
      <c r="R114" s="19">
        <v>42</v>
      </c>
      <c r="S114" s="19">
        <v>40</v>
      </c>
      <c r="T114" s="19">
        <v>36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Z114" s="37"/>
      <c r="BA114" s="38"/>
      <c r="BB114" s="38"/>
      <c r="BC114" s="38"/>
      <c r="BD114" s="38"/>
      <c r="BE114" s="38"/>
      <c r="BF114" s="38"/>
      <c r="BG114" s="38"/>
      <c r="BI114" s="28"/>
      <c r="BJ114" s="28"/>
      <c r="BK114" s="28"/>
      <c r="BL114" s="28"/>
      <c r="BM114" s="28"/>
      <c r="BN114" s="28"/>
    </row>
    <row r="115" spans="1:66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>
        <v>1354.7533539802121</v>
      </c>
      <c r="K115" s="14">
        <v>1387.4678313015706</v>
      </c>
      <c r="L115" s="14">
        <v>1420.3781999910898</v>
      </c>
      <c r="M115" s="14">
        <v>1453.1948240579404</v>
      </c>
      <c r="N115" s="14">
        <v>1486.4158989388679</v>
      </c>
      <c r="O115" s="14">
        <v>1520.6208285087687</v>
      </c>
      <c r="P115" s="14">
        <v>1556.1145614889249</v>
      </c>
      <c r="Q115" s="14">
        <v>1592.9287214446047</v>
      </c>
      <c r="R115" s="14">
        <v>1630.6807069732533</v>
      </c>
      <c r="S115" s="14">
        <v>1669.1645140202504</v>
      </c>
      <c r="T115" s="14">
        <v>1708.3751569606359</v>
      </c>
      <c r="U115" s="14">
        <v>1748.4464937362516</v>
      </c>
      <c r="V115" s="14">
        <v>1789.4391734424485</v>
      </c>
      <c r="W115" s="14">
        <v>1831.3098719698487</v>
      </c>
      <c r="X115" s="14">
        <v>1873.9605358518738</v>
      </c>
      <c r="Y115" s="14">
        <v>1917.3370383794545</v>
      </c>
      <c r="Z115" s="14">
        <v>1961.5009438540592</v>
      </c>
      <c r="AA115" s="14">
        <v>2006.5199716277189</v>
      </c>
      <c r="AB115" s="14">
        <v>2052.4203746962417</v>
      </c>
      <c r="AC115" s="14">
        <v>2099.1824625393151</v>
      </c>
      <c r="AD115" s="14">
        <v>2146.7826255422096</v>
      </c>
      <c r="AE115" s="14">
        <v>2195.2167996384742</v>
      </c>
      <c r="AF115" s="14">
        <v>2244.5336426059712</v>
      </c>
      <c r="AG115" s="14">
        <v>2294.7800743059101</v>
      </c>
      <c r="AH115" s="14">
        <v>2345.9667522890081</v>
      </c>
      <c r="AI115" s="14">
        <v>2398.0894351582747</v>
      </c>
      <c r="AJ115" s="14">
        <v>2451.1434300821447</v>
      </c>
      <c r="AK115" s="14">
        <v>2505.1505286326515</v>
      </c>
      <c r="AL115" s="14">
        <v>2560.1418946927615</v>
      </c>
      <c r="AM115" s="14">
        <v>2616.1502442783585</v>
      </c>
      <c r="AN115" s="14">
        <v>2673.1847624089532</v>
      </c>
      <c r="AO115" s="14">
        <v>2731.2529366064628</v>
      </c>
      <c r="AP115" s="14">
        <v>2790.3672341137317</v>
      </c>
      <c r="AQ115" s="14">
        <v>2850.5517073706405</v>
      </c>
      <c r="AR115" s="14">
        <v>2911.8275322965123</v>
      </c>
      <c r="AS115" s="14">
        <v>2974.2155632226754</v>
      </c>
      <c r="AT115" s="14">
        <v>3037.7366659435838</v>
      </c>
      <c r="AU115" s="14">
        <v>3102.4063083470792</v>
      </c>
      <c r="AV115" s="14">
        <v>3168.2444625064636</v>
      </c>
      <c r="AW115" s="14">
        <v>3235.2720337607584</v>
      </c>
      <c r="AX115" s="14">
        <v>3303.5102470531156</v>
      </c>
      <c r="AZ115" s="39" t="s">
        <v>29</v>
      </c>
      <c r="BA115" s="32">
        <f>(AR115-M115)</f>
        <v>1458.6327082385719</v>
      </c>
      <c r="BB115" s="32">
        <f>7*(AR115-M115)/31</f>
        <v>329.36867605387107</v>
      </c>
      <c r="BC115" s="32">
        <f>(AR115-M115)/31</f>
        <v>47.052668007695871</v>
      </c>
      <c r="BD115" s="32">
        <f>AR117-M117</f>
        <v>171.22988542163716</v>
      </c>
      <c r="BE115" s="32">
        <f>7*(AR117-M117)/31</f>
        <v>38.664812837143877</v>
      </c>
      <c r="BF115" s="32">
        <f>(AR117-M117)/31</f>
        <v>5.5235446910205539</v>
      </c>
      <c r="BG115" s="32">
        <f>AR117</f>
        <v>592.00796443397053</v>
      </c>
      <c r="BI115" s="26"/>
      <c r="BJ115" s="26"/>
      <c r="BK115" s="26"/>
      <c r="BL115" s="26"/>
      <c r="BM115" s="26"/>
      <c r="BN115" s="26"/>
    </row>
    <row r="116" spans="1:66" x14ac:dyDescent="0.25">
      <c r="A116" s="11"/>
      <c r="B116" s="12" t="s">
        <v>5</v>
      </c>
      <c r="C116" s="13">
        <v>1.1000000000000001</v>
      </c>
      <c r="D116" s="14">
        <v>1160</v>
      </c>
      <c r="E116" s="14">
        <v>1205</v>
      </c>
      <c r="F116" s="14">
        <v>1243</v>
      </c>
      <c r="G116" s="14">
        <v>1268</v>
      </c>
      <c r="H116" s="14">
        <v>1296</v>
      </c>
      <c r="I116" s="14">
        <v>1322</v>
      </c>
      <c r="J116" s="14">
        <v>1352</v>
      </c>
      <c r="K116" s="14">
        <v>1392</v>
      </c>
      <c r="L116" s="14">
        <v>1433</v>
      </c>
      <c r="M116" s="14">
        <v>1460</v>
      </c>
      <c r="N116" s="14">
        <v>1487</v>
      </c>
      <c r="O116" s="14">
        <v>1508</v>
      </c>
      <c r="P116" s="14">
        <v>1559</v>
      </c>
      <c r="Q116" s="14">
        <v>1588</v>
      </c>
      <c r="R116" s="14">
        <v>1618</v>
      </c>
      <c r="S116" s="14">
        <v>1651</v>
      </c>
      <c r="T116" s="14">
        <v>1678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Z116" s="36"/>
      <c r="BA116" s="33"/>
      <c r="BB116" s="33"/>
      <c r="BC116" s="33"/>
      <c r="BD116" s="33"/>
      <c r="BE116" s="33"/>
      <c r="BF116" s="33"/>
      <c r="BG116" s="33"/>
      <c r="BI116" s="26"/>
      <c r="BJ116" s="26"/>
      <c r="BK116" s="26"/>
      <c r="BL116" s="26"/>
      <c r="BM116" s="26"/>
      <c r="BN116" s="26"/>
    </row>
    <row r="117" spans="1:66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>
        <v>456.71540082301021</v>
      </c>
      <c r="K117" s="14">
        <v>442.96286138473045</v>
      </c>
      <c r="L117" s="14">
        <v>431.13160745225764</v>
      </c>
      <c r="M117" s="14">
        <v>420.77807901233336</v>
      </c>
      <c r="N117" s="14">
        <v>412.51546283760217</v>
      </c>
      <c r="O117" s="14">
        <v>406.80524560538447</v>
      </c>
      <c r="P117" s="14">
        <v>403.35693215588515</v>
      </c>
      <c r="Q117" s="14">
        <v>401.56495213881999</v>
      </c>
      <c r="R117" s="14">
        <v>401.03743419588341</v>
      </c>
      <c r="S117" s="14">
        <v>401.75121321979805</v>
      </c>
      <c r="T117" s="14">
        <v>403.66222715368019</v>
      </c>
      <c r="U117" s="14">
        <v>406.84421947644478</v>
      </c>
      <c r="V117" s="14">
        <v>411.31430093672714</v>
      </c>
      <c r="W117" s="14">
        <v>416.50609942312377</v>
      </c>
      <c r="X117" s="14">
        <v>421.98206746959215</v>
      </c>
      <c r="Y117" s="14">
        <v>427.7865399307359</v>
      </c>
      <c r="Z117" s="14">
        <v>434.03756610663982</v>
      </c>
      <c r="AA117" s="14">
        <v>440.77304158417229</v>
      </c>
      <c r="AB117" s="14">
        <v>447.97564726103224</v>
      </c>
      <c r="AC117" s="14">
        <v>455.56725631618298</v>
      </c>
      <c r="AD117" s="14">
        <v>463.33473655098669</v>
      </c>
      <c r="AE117" s="14">
        <v>471.24810233644894</v>
      </c>
      <c r="AF117" s="14">
        <v>479.37040859407603</v>
      </c>
      <c r="AG117" s="14">
        <v>487.69610282598001</v>
      </c>
      <c r="AH117" s="14">
        <v>496.24090349658252</v>
      </c>
      <c r="AI117" s="14">
        <v>505.00518546375326</v>
      </c>
      <c r="AJ117" s="14">
        <v>513.9500285181025</v>
      </c>
      <c r="AK117" s="14">
        <v>523.04152991583214</v>
      </c>
      <c r="AL117" s="14">
        <v>532.31416451635437</v>
      </c>
      <c r="AM117" s="14">
        <v>541.78590724250387</v>
      </c>
      <c r="AN117" s="14">
        <v>551.45595567004295</v>
      </c>
      <c r="AO117" s="14">
        <v>561.3001559309813</v>
      </c>
      <c r="AP117" s="14">
        <v>571.32480483098198</v>
      </c>
      <c r="AQ117" s="14">
        <v>581.56837441746961</v>
      </c>
      <c r="AR117" s="14">
        <v>592.00796443397053</v>
      </c>
      <c r="AS117" s="14">
        <v>602.61607295120177</v>
      </c>
      <c r="AT117" s="14">
        <v>613.43932560887652</v>
      </c>
      <c r="AU117" s="14">
        <v>624.4604895042371</v>
      </c>
      <c r="AV117" s="14">
        <v>635.67794526496846</v>
      </c>
      <c r="AW117" s="14">
        <v>647.1104951797131</v>
      </c>
      <c r="AX117" s="14">
        <v>658.74519165408014</v>
      </c>
      <c r="AZ117" s="36"/>
      <c r="BA117" s="33"/>
      <c r="BB117" s="33"/>
      <c r="BC117" s="33"/>
      <c r="BD117" s="33"/>
      <c r="BE117" s="33"/>
      <c r="BF117" s="33"/>
      <c r="BG117" s="33"/>
      <c r="BI117" s="26"/>
      <c r="BJ117" s="26"/>
      <c r="BK117" s="26"/>
      <c r="BL117" s="26"/>
      <c r="BM117" s="26"/>
      <c r="BN117" s="26"/>
    </row>
    <row r="118" spans="1:66" x14ac:dyDescent="0.25">
      <c r="A118" s="11"/>
      <c r="B118" s="12" t="s">
        <v>5</v>
      </c>
      <c r="C118" s="13">
        <v>1.1000000000000001</v>
      </c>
      <c r="D118" s="14">
        <v>562</v>
      </c>
      <c r="E118" s="14">
        <v>525</v>
      </c>
      <c r="F118" s="14">
        <v>498</v>
      </c>
      <c r="G118" s="14">
        <v>444</v>
      </c>
      <c r="H118" s="14">
        <v>454</v>
      </c>
      <c r="I118" s="14">
        <v>465</v>
      </c>
      <c r="J118" s="14">
        <v>444</v>
      </c>
      <c r="K118" s="14">
        <v>428</v>
      </c>
      <c r="L118" s="14">
        <v>434</v>
      </c>
      <c r="M118" s="14">
        <v>396</v>
      </c>
      <c r="N118" s="14">
        <v>373</v>
      </c>
      <c r="O118" s="14">
        <v>373</v>
      </c>
      <c r="P118" s="14">
        <v>421</v>
      </c>
      <c r="Q118" s="14">
        <v>405</v>
      </c>
      <c r="R118" s="14">
        <v>383</v>
      </c>
      <c r="S118" s="14">
        <v>365</v>
      </c>
      <c r="T118" s="14">
        <v>347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Z118" s="40"/>
      <c r="BA118" s="34"/>
      <c r="BB118" s="34"/>
      <c r="BC118" s="34"/>
      <c r="BD118" s="34"/>
      <c r="BE118" s="34"/>
      <c r="BF118" s="34"/>
      <c r="BG118" s="34"/>
      <c r="BI118" s="27">
        <v>325</v>
      </c>
      <c r="BJ118" s="27">
        <v>84</v>
      </c>
      <c r="BK118" s="27">
        <v>538</v>
      </c>
      <c r="BL118" s="27">
        <v>178</v>
      </c>
      <c r="BM118" s="27">
        <v>2801</v>
      </c>
      <c r="BN118" s="27">
        <v>787</v>
      </c>
    </row>
    <row r="119" spans="1:66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>
        <v>283.22571127335476</v>
      </c>
      <c r="K119" s="10">
        <v>288.53056213100814</v>
      </c>
      <c r="L119" s="10">
        <v>293.89601361402288</v>
      </c>
      <c r="M119" s="10">
        <v>299.27181464664676</v>
      </c>
      <c r="N119" s="10">
        <v>304.71264939440937</v>
      </c>
      <c r="O119" s="10">
        <v>310.30689090322102</v>
      </c>
      <c r="P119" s="10">
        <v>316.07706152145931</v>
      </c>
      <c r="Q119" s="10">
        <v>322.02935319410426</v>
      </c>
      <c r="R119" s="10">
        <v>328.14097422643135</v>
      </c>
      <c r="S119" s="10">
        <v>334.40143907894821</v>
      </c>
      <c r="T119" s="10">
        <v>340.80589521743298</v>
      </c>
      <c r="U119" s="10">
        <v>347.37479724397866</v>
      </c>
      <c r="V119" s="10">
        <v>354.11184524557655</v>
      </c>
      <c r="W119" s="10">
        <v>361.00741820104577</v>
      </c>
      <c r="X119" s="10">
        <v>368.04620418659408</v>
      </c>
      <c r="Y119" s="10">
        <v>375.21637746930475</v>
      </c>
      <c r="Z119" s="10">
        <v>382.5174761963234</v>
      </c>
      <c r="AA119" s="10">
        <v>389.9568656476826</v>
      </c>
      <c r="AB119" s="10">
        <v>397.54123434348429</v>
      </c>
      <c r="AC119" s="10">
        <v>405.27570682464238</v>
      </c>
      <c r="AD119" s="10">
        <v>413.15590895842121</v>
      </c>
      <c r="AE119" s="10">
        <v>421.17768984667771</v>
      </c>
      <c r="AF119" s="10">
        <v>429.34724320062611</v>
      </c>
      <c r="AG119" s="10">
        <v>437.66953904062945</v>
      </c>
      <c r="AH119" s="10">
        <v>446.14453197297223</v>
      </c>
      <c r="AI119" s="10">
        <v>454.77407887650867</v>
      </c>
      <c r="AJ119" s="10">
        <v>463.56175136950787</v>
      </c>
      <c r="AK119" s="10">
        <v>472.51061521519432</v>
      </c>
      <c r="AL119" s="10">
        <v>481.62223889389088</v>
      </c>
      <c r="AM119" s="10">
        <v>490.90143593311961</v>
      </c>
      <c r="AN119" s="10">
        <v>500.35032315723771</v>
      </c>
      <c r="AO119" s="10">
        <v>509.97100829595581</v>
      </c>
      <c r="AP119" s="10">
        <v>519.7659782384037</v>
      </c>
      <c r="AQ119" s="10">
        <v>529.73860996247254</v>
      </c>
      <c r="AR119" s="10">
        <v>539.89219056199056</v>
      </c>
      <c r="AS119" s="10">
        <v>550.2300861622216</v>
      </c>
      <c r="AT119" s="10">
        <v>560.75565232995905</v>
      </c>
      <c r="AU119" s="10">
        <v>571.47187842465996</v>
      </c>
      <c r="AV119" s="10">
        <v>582.382065171048</v>
      </c>
      <c r="AW119" s="10">
        <v>593.4896376295701</v>
      </c>
      <c r="AX119" s="10">
        <v>604.79805740823792</v>
      </c>
      <c r="AZ119" s="35" t="s">
        <v>30</v>
      </c>
      <c r="BA119" s="32">
        <f>(AR119-M119)</f>
        <v>240.6203759153438</v>
      </c>
      <c r="BB119" s="32">
        <f>7*(AR119-M119)/31</f>
        <v>54.333633271206665</v>
      </c>
      <c r="BC119" s="32">
        <f>(AR119-M119)/31</f>
        <v>7.7619476101723803</v>
      </c>
      <c r="BD119" s="32">
        <f>AR121-M121</f>
        <v>18.943123291677111</v>
      </c>
      <c r="BE119" s="32">
        <f>7*(AR121-M121)/31</f>
        <v>4.277479452959347</v>
      </c>
      <c r="BF119" s="32">
        <f>(AR121-M121)/31</f>
        <v>0.61106849327990675</v>
      </c>
      <c r="BG119" s="32">
        <f>AR121</f>
        <v>89.751580802488931</v>
      </c>
      <c r="BI119" s="26"/>
      <c r="BJ119" s="26"/>
      <c r="BK119" s="26"/>
      <c r="BL119" s="26"/>
      <c r="BM119" s="26"/>
      <c r="BN119" s="26"/>
    </row>
    <row r="120" spans="1:66" x14ac:dyDescent="0.25">
      <c r="A120" s="11"/>
      <c r="B120" s="12" t="s">
        <v>5</v>
      </c>
      <c r="C120" s="13">
        <v>1.1000000000000001</v>
      </c>
      <c r="D120" s="14">
        <v>234</v>
      </c>
      <c r="E120" s="14">
        <v>243</v>
      </c>
      <c r="F120" s="14">
        <v>254</v>
      </c>
      <c r="G120" s="14">
        <v>264</v>
      </c>
      <c r="H120" s="14">
        <v>273</v>
      </c>
      <c r="I120" s="14">
        <v>277</v>
      </c>
      <c r="J120" s="14">
        <v>279</v>
      </c>
      <c r="K120" s="14">
        <v>286</v>
      </c>
      <c r="L120" s="14">
        <v>289</v>
      </c>
      <c r="M120" s="14">
        <v>294</v>
      </c>
      <c r="N120" s="14">
        <v>300</v>
      </c>
      <c r="O120" s="14">
        <v>304</v>
      </c>
      <c r="P120" s="14">
        <v>310</v>
      </c>
      <c r="Q120" s="14">
        <v>319</v>
      </c>
      <c r="R120" s="14">
        <v>325</v>
      </c>
      <c r="S120" s="14">
        <v>328</v>
      </c>
      <c r="T120" s="14">
        <v>332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Z120" s="36"/>
      <c r="BA120" s="33"/>
      <c r="BB120" s="33"/>
      <c r="BC120" s="33"/>
      <c r="BD120" s="33"/>
      <c r="BE120" s="33"/>
      <c r="BF120" s="33"/>
      <c r="BG120" s="33"/>
      <c r="BI120" s="26"/>
      <c r="BJ120" s="26"/>
      <c r="BK120" s="26"/>
      <c r="BL120" s="26"/>
      <c r="BM120" s="26"/>
      <c r="BN120" s="26"/>
    </row>
    <row r="121" spans="1:66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>
        <v>79.010688428818966</v>
      </c>
      <c r="K121" s="14">
        <v>75.931245598169198</v>
      </c>
      <c r="L121" s="14">
        <v>73.247796558329611</v>
      </c>
      <c r="M121" s="14">
        <v>70.80845751081182</v>
      </c>
      <c r="N121" s="14">
        <v>68.712574764543533</v>
      </c>
      <c r="O121" s="14">
        <v>67.047272875168233</v>
      </c>
      <c r="P121" s="14">
        <v>65.72003050712361</v>
      </c>
      <c r="Q121" s="14">
        <v>64.764480911381128</v>
      </c>
      <c r="R121" s="14">
        <v>64.079809584141188</v>
      </c>
      <c r="S121" s="14">
        <v>63.657725955738059</v>
      </c>
      <c r="T121" s="14">
        <v>63.442552438934491</v>
      </c>
      <c r="U121" s="14">
        <v>63.487831564757826</v>
      </c>
      <c r="V121" s="14">
        <v>63.751677212772606</v>
      </c>
      <c r="W121" s="14">
        <v>64.16334308365002</v>
      </c>
      <c r="X121" s="14">
        <v>64.756749145484889</v>
      </c>
      <c r="Y121" s="14">
        <v>65.447282339174095</v>
      </c>
      <c r="Z121" s="14">
        <v>66.238274219574578</v>
      </c>
      <c r="AA121" s="14">
        <v>67.107635023019682</v>
      </c>
      <c r="AB121" s="14">
        <v>68.069450621638467</v>
      </c>
      <c r="AC121" s="14">
        <v>69.101984595976262</v>
      </c>
      <c r="AD121" s="14">
        <v>70.20344476107627</v>
      </c>
      <c r="AE121" s="14">
        <v>71.361988151109529</v>
      </c>
      <c r="AF121" s="14">
        <v>72.558944325236837</v>
      </c>
      <c r="AG121" s="14">
        <v>73.809634384538413</v>
      </c>
      <c r="AH121" s="14">
        <v>75.083859257490133</v>
      </c>
      <c r="AI121" s="14">
        <v>76.398657209368153</v>
      </c>
      <c r="AJ121" s="14">
        <v>77.752587829460566</v>
      </c>
      <c r="AK121" s="14">
        <v>79.146932153864498</v>
      </c>
      <c r="AL121" s="14">
        <v>80.563326794687782</v>
      </c>
      <c r="AM121" s="14">
        <v>82.017522182098162</v>
      </c>
      <c r="AN121" s="14">
        <v>83.504880532433845</v>
      </c>
      <c r="AO121" s="14">
        <v>85.021669449264834</v>
      </c>
      <c r="AP121" s="14">
        <v>86.565002529397731</v>
      </c>
      <c r="AQ121" s="14">
        <v>88.13825472342711</v>
      </c>
      <c r="AR121" s="14">
        <v>89.751580802488931</v>
      </c>
      <c r="AS121" s="14">
        <v>91.398190304107061</v>
      </c>
      <c r="AT121" s="14">
        <v>93.074894952591194</v>
      </c>
      <c r="AU121" s="14">
        <v>94.79121577394838</v>
      </c>
      <c r="AV121" s="14">
        <v>96.527798468212779</v>
      </c>
      <c r="AW121" s="14">
        <v>98.300752236086851</v>
      </c>
      <c r="AX121" s="14">
        <v>100.11004664013522</v>
      </c>
      <c r="AZ121" s="36"/>
      <c r="BA121" s="33"/>
      <c r="BB121" s="33"/>
      <c r="BC121" s="33"/>
      <c r="BD121" s="33"/>
      <c r="BE121" s="33"/>
      <c r="BF121" s="33"/>
      <c r="BG121" s="33"/>
      <c r="BI121" s="26"/>
      <c r="BJ121" s="26"/>
      <c r="BK121" s="26"/>
      <c r="BL121" s="26"/>
      <c r="BM121" s="26"/>
      <c r="BN121" s="26"/>
    </row>
    <row r="122" spans="1:66" ht="15.75" thickBot="1" x14ac:dyDescent="0.3">
      <c r="A122" s="16"/>
      <c r="B122" s="17" t="s">
        <v>5</v>
      </c>
      <c r="C122" s="18">
        <v>1.1000000000000001</v>
      </c>
      <c r="D122" s="19">
        <v>103</v>
      </c>
      <c r="E122" s="19">
        <v>84</v>
      </c>
      <c r="F122" s="19">
        <v>88</v>
      </c>
      <c r="G122" s="19">
        <v>81</v>
      </c>
      <c r="H122" s="19">
        <v>87</v>
      </c>
      <c r="I122" s="19">
        <v>83</v>
      </c>
      <c r="J122" s="19">
        <v>82</v>
      </c>
      <c r="K122" s="19">
        <v>77</v>
      </c>
      <c r="L122" s="19">
        <v>71</v>
      </c>
      <c r="M122" s="19">
        <v>66</v>
      </c>
      <c r="N122" s="19">
        <v>67</v>
      </c>
      <c r="O122" s="19">
        <v>65</v>
      </c>
      <c r="P122" s="19">
        <v>67</v>
      </c>
      <c r="Q122" s="19">
        <v>67</v>
      </c>
      <c r="R122" s="19">
        <v>63</v>
      </c>
      <c r="S122" s="19">
        <v>52</v>
      </c>
      <c r="T122" s="19">
        <v>49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Z122" s="37"/>
      <c r="BA122" s="38"/>
      <c r="BB122" s="38"/>
      <c r="BC122" s="38"/>
      <c r="BD122" s="38"/>
      <c r="BE122" s="38"/>
      <c r="BF122" s="38"/>
      <c r="BG122" s="38"/>
      <c r="BI122" s="28"/>
      <c r="BJ122" s="28"/>
      <c r="BK122" s="28"/>
      <c r="BL122" s="28"/>
      <c r="BM122" s="28"/>
      <c r="BN122" s="28"/>
    </row>
    <row r="123" spans="1:66" ht="14.45" customHeight="1" x14ac:dyDescent="0.25">
      <c r="BH123"/>
      <c r="BN123" s="1"/>
    </row>
    <row r="124" spans="1:66" x14ac:dyDescent="0.25">
      <c r="BH124"/>
      <c r="BN124" s="1"/>
    </row>
    <row r="125" spans="1:66" x14ac:dyDescent="0.25">
      <c r="BH125"/>
      <c r="BN125" s="1"/>
    </row>
    <row r="126" spans="1:66" x14ac:dyDescent="0.25">
      <c r="BH126"/>
      <c r="BN126" s="1"/>
    </row>
    <row r="127" spans="1:66" x14ac:dyDescent="0.25">
      <c r="BH127"/>
      <c r="BN127" s="1"/>
    </row>
    <row r="128" spans="1:66" x14ac:dyDescent="0.25">
      <c r="BH128"/>
      <c r="BN128" s="1"/>
    </row>
    <row r="129" spans="60:66" x14ac:dyDescent="0.25">
      <c r="BH129"/>
      <c r="BN129" s="1"/>
    </row>
    <row r="130" spans="60:66" x14ac:dyDescent="0.25">
      <c r="BH130"/>
      <c r="BN130" s="1"/>
    </row>
  </sheetData>
  <mergeCells count="243">
    <mergeCell ref="D1:R1"/>
    <mergeCell ref="AZ1:BF1"/>
    <mergeCell ref="BI1:BN1"/>
    <mergeCell ref="AZ3:AZ6"/>
    <mergeCell ref="BA3:BA6"/>
    <mergeCell ref="BB3:BB6"/>
    <mergeCell ref="BC3:BC6"/>
    <mergeCell ref="BD3:BD6"/>
    <mergeCell ref="BE3:BE6"/>
    <mergeCell ref="BF3:BF6"/>
    <mergeCell ref="BG3:BG6"/>
    <mergeCell ref="AZ7:AZ10"/>
    <mergeCell ref="BA7:BA10"/>
    <mergeCell ref="BB7:BB10"/>
    <mergeCell ref="BC7:BC10"/>
    <mergeCell ref="BD7:BD10"/>
    <mergeCell ref="BE7:BE10"/>
    <mergeCell ref="BF7:BF10"/>
    <mergeCell ref="BG7:BG10"/>
    <mergeCell ref="BF11:BF14"/>
    <mergeCell ref="BG11:BG14"/>
    <mergeCell ref="AZ15:AZ18"/>
    <mergeCell ref="BA15:BA18"/>
    <mergeCell ref="BB15:BB18"/>
    <mergeCell ref="BC15:BC18"/>
    <mergeCell ref="BD15:BD18"/>
    <mergeCell ref="BE15:BE18"/>
    <mergeCell ref="BF15:BF18"/>
    <mergeCell ref="BG15:BG18"/>
    <mergeCell ref="AZ11:AZ14"/>
    <mergeCell ref="BA11:BA14"/>
    <mergeCell ref="BB11:BB14"/>
    <mergeCell ref="BC11:BC14"/>
    <mergeCell ref="BD11:BD14"/>
    <mergeCell ref="BE11:BE14"/>
    <mergeCell ref="BF19:BF22"/>
    <mergeCell ref="BG19:BG22"/>
    <mergeCell ref="AZ23:AZ26"/>
    <mergeCell ref="BA23:BA26"/>
    <mergeCell ref="BB23:BB26"/>
    <mergeCell ref="BC23:BC26"/>
    <mergeCell ref="BD23:BD26"/>
    <mergeCell ref="BE23:BE26"/>
    <mergeCell ref="BF23:BF26"/>
    <mergeCell ref="BG23:BG26"/>
    <mergeCell ref="AZ19:AZ22"/>
    <mergeCell ref="BA19:BA22"/>
    <mergeCell ref="BB19:BB22"/>
    <mergeCell ref="BC19:BC22"/>
    <mergeCell ref="BD19:BD22"/>
    <mergeCell ref="BE19:BE22"/>
    <mergeCell ref="BF27:BF30"/>
    <mergeCell ref="BG27:BG30"/>
    <mergeCell ref="AZ31:AZ34"/>
    <mergeCell ref="BA31:BA34"/>
    <mergeCell ref="BB31:BB34"/>
    <mergeCell ref="BC31:BC34"/>
    <mergeCell ref="BD31:BD34"/>
    <mergeCell ref="BE31:BE34"/>
    <mergeCell ref="BF31:BF34"/>
    <mergeCell ref="BG31:BG34"/>
    <mergeCell ref="AZ27:AZ30"/>
    <mergeCell ref="BA27:BA30"/>
    <mergeCell ref="BB27:BB30"/>
    <mergeCell ref="BC27:BC30"/>
    <mergeCell ref="BD27:BD30"/>
    <mergeCell ref="BE27:BE30"/>
    <mergeCell ref="BF35:BF38"/>
    <mergeCell ref="BG35:BG38"/>
    <mergeCell ref="AZ39:AZ42"/>
    <mergeCell ref="BA39:BA42"/>
    <mergeCell ref="BB39:BB42"/>
    <mergeCell ref="BC39:BC42"/>
    <mergeCell ref="BD39:BD42"/>
    <mergeCell ref="BE39:BE42"/>
    <mergeCell ref="BF39:BF42"/>
    <mergeCell ref="BG39:BG42"/>
    <mergeCell ref="AZ35:AZ38"/>
    <mergeCell ref="BA35:BA38"/>
    <mergeCell ref="BB35:BB38"/>
    <mergeCell ref="BC35:BC38"/>
    <mergeCell ref="BD35:BD38"/>
    <mergeCell ref="BE35:BE38"/>
    <mergeCell ref="BF43:BF46"/>
    <mergeCell ref="BG43:BG46"/>
    <mergeCell ref="AZ47:AZ50"/>
    <mergeCell ref="BA47:BA50"/>
    <mergeCell ref="BB47:BB50"/>
    <mergeCell ref="BC47:BC50"/>
    <mergeCell ref="BD47:BD50"/>
    <mergeCell ref="BE47:BE50"/>
    <mergeCell ref="BF47:BF50"/>
    <mergeCell ref="BG47:BG50"/>
    <mergeCell ref="AZ43:AZ46"/>
    <mergeCell ref="BA43:BA46"/>
    <mergeCell ref="BB43:BB46"/>
    <mergeCell ref="BC43:BC46"/>
    <mergeCell ref="BD43:BD46"/>
    <mergeCell ref="BE43:BE46"/>
    <mergeCell ref="BF51:BF54"/>
    <mergeCell ref="BG51:BG54"/>
    <mergeCell ref="AZ55:AZ58"/>
    <mergeCell ref="BA55:BA58"/>
    <mergeCell ref="BB55:BB58"/>
    <mergeCell ref="BC55:BC58"/>
    <mergeCell ref="BD55:BD58"/>
    <mergeCell ref="BE55:BE58"/>
    <mergeCell ref="BF55:BF58"/>
    <mergeCell ref="BG55:BG58"/>
    <mergeCell ref="AZ51:AZ54"/>
    <mergeCell ref="BA51:BA54"/>
    <mergeCell ref="BB51:BB54"/>
    <mergeCell ref="BC51:BC54"/>
    <mergeCell ref="BD51:BD54"/>
    <mergeCell ref="BE51:BE54"/>
    <mergeCell ref="BF59:BF62"/>
    <mergeCell ref="BG59:BG62"/>
    <mergeCell ref="AZ63:AZ66"/>
    <mergeCell ref="BA63:BA66"/>
    <mergeCell ref="BB63:BB66"/>
    <mergeCell ref="BC63:BC66"/>
    <mergeCell ref="BD63:BD66"/>
    <mergeCell ref="BE63:BE66"/>
    <mergeCell ref="BF63:BF66"/>
    <mergeCell ref="BG63:BG66"/>
    <mergeCell ref="AZ59:AZ62"/>
    <mergeCell ref="BA59:BA62"/>
    <mergeCell ref="BB59:BB62"/>
    <mergeCell ref="BC59:BC62"/>
    <mergeCell ref="BD59:BD62"/>
    <mergeCell ref="BE59:BE62"/>
    <mergeCell ref="BF67:BF70"/>
    <mergeCell ref="BG67:BG70"/>
    <mergeCell ref="AZ71:AZ74"/>
    <mergeCell ref="BA71:BA74"/>
    <mergeCell ref="BB71:BB74"/>
    <mergeCell ref="BC71:BC74"/>
    <mergeCell ref="BD71:BD74"/>
    <mergeCell ref="BE71:BE74"/>
    <mergeCell ref="BF71:BF74"/>
    <mergeCell ref="BG71:BG74"/>
    <mergeCell ref="AZ67:AZ70"/>
    <mergeCell ref="BA67:BA70"/>
    <mergeCell ref="BB67:BB70"/>
    <mergeCell ref="BC67:BC70"/>
    <mergeCell ref="BD67:BD70"/>
    <mergeCell ref="BE67:BE70"/>
    <mergeCell ref="BF75:BF78"/>
    <mergeCell ref="BG75:BG78"/>
    <mergeCell ref="AZ79:AZ82"/>
    <mergeCell ref="BA79:BA82"/>
    <mergeCell ref="BB79:BB82"/>
    <mergeCell ref="BC79:BC82"/>
    <mergeCell ref="BD79:BD82"/>
    <mergeCell ref="BE79:BE82"/>
    <mergeCell ref="BF79:BF82"/>
    <mergeCell ref="BG79:BG82"/>
    <mergeCell ref="AZ75:AZ78"/>
    <mergeCell ref="BA75:BA78"/>
    <mergeCell ref="BB75:BB78"/>
    <mergeCell ref="BC75:BC78"/>
    <mergeCell ref="BD75:BD78"/>
    <mergeCell ref="BE75:BE78"/>
    <mergeCell ref="BF83:BF86"/>
    <mergeCell ref="BG83:BG86"/>
    <mergeCell ref="AZ87:AZ90"/>
    <mergeCell ref="BA87:BA90"/>
    <mergeCell ref="BB87:BB90"/>
    <mergeCell ref="BC87:BC90"/>
    <mergeCell ref="BD87:BD90"/>
    <mergeCell ref="BE87:BE90"/>
    <mergeCell ref="BF87:BF90"/>
    <mergeCell ref="BG87:BG90"/>
    <mergeCell ref="AZ83:AZ86"/>
    <mergeCell ref="BA83:BA86"/>
    <mergeCell ref="BB83:BB86"/>
    <mergeCell ref="BC83:BC86"/>
    <mergeCell ref="BD83:BD86"/>
    <mergeCell ref="BE83:BE86"/>
    <mergeCell ref="BF91:BF94"/>
    <mergeCell ref="BG91:BG94"/>
    <mergeCell ref="AZ95:AZ98"/>
    <mergeCell ref="BA95:BA98"/>
    <mergeCell ref="BB95:BB98"/>
    <mergeCell ref="BC95:BC98"/>
    <mergeCell ref="BD95:BD98"/>
    <mergeCell ref="BE95:BE98"/>
    <mergeCell ref="BF95:BF98"/>
    <mergeCell ref="BG95:BG98"/>
    <mergeCell ref="AZ91:AZ94"/>
    <mergeCell ref="BA91:BA94"/>
    <mergeCell ref="BB91:BB94"/>
    <mergeCell ref="BC91:BC94"/>
    <mergeCell ref="BD91:BD94"/>
    <mergeCell ref="BE91:BE94"/>
    <mergeCell ref="BF99:BF102"/>
    <mergeCell ref="BG99:BG102"/>
    <mergeCell ref="AZ103:AZ106"/>
    <mergeCell ref="BA103:BA106"/>
    <mergeCell ref="BB103:BB106"/>
    <mergeCell ref="BC103:BC106"/>
    <mergeCell ref="BD103:BD106"/>
    <mergeCell ref="BE103:BE106"/>
    <mergeCell ref="BF103:BF106"/>
    <mergeCell ref="BG103:BG106"/>
    <mergeCell ref="AZ99:AZ102"/>
    <mergeCell ref="BA99:BA102"/>
    <mergeCell ref="BB99:BB102"/>
    <mergeCell ref="BC99:BC102"/>
    <mergeCell ref="BD99:BD102"/>
    <mergeCell ref="BE99:BE102"/>
    <mergeCell ref="BF107:BF110"/>
    <mergeCell ref="BG107:BG110"/>
    <mergeCell ref="AZ111:AZ114"/>
    <mergeCell ref="BA111:BA114"/>
    <mergeCell ref="BB111:BB114"/>
    <mergeCell ref="BC111:BC114"/>
    <mergeCell ref="BD111:BD114"/>
    <mergeCell ref="BE111:BE114"/>
    <mergeCell ref="BF111:BF114"/>
    <mergeCell ref="BG111:BG114"/>
    <mergeCell ref="AZ107:AZ110"/>
    <mergeCell ref="BA107:BA110"/>
    <mergeCell ref="BB107:BB110"/>
    <mergeCell ref="BC107:BC110"/>
    <mergeCell ref="BD107:BD110"/>
    <mergeCell ref="BE107:BE110"/>
    <mergeCell ref="BF115:BF118"/>
    <mergeCell ref="BG115:BG118"/>
    <mergeCell ref="AZ119:AZ122"/>
    <mergeCell ref="BA119:BA122"/>
    <mergeCell ref="BB119:BB122"/>
    <mergeCell ref="BC119:BC122"/>
    <mergeCell ref="BD119:BD122"/>
    <mergeCell ref="BE119:BE122"/>
    <mergeCell ref="BF119:BF122"/>
    <mergeCell ref="BG119:BG122"/>
    <mergeCell ref="AZ115:AZ118"/>
    <mergeCell ref="BA115:BA118"/>
    <mergeCell ref="BB115:BB118"/>
    <mergeCell ref="BC115:BC118"/>
    <mergeCell ref="BD115:BD118"/>
    <mergeCell ref="BE115:BE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R=0.75</vt:lpstr>
      <vt:lpstr>R=0.85</vt:lpstr>
      <vt:lpstr>R=0.95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2020-10-07T22:04:01Z</dcterms:created>
  <dcterms:modified xsi:type="dcterms:W3CDTF">2021-05-08T17:03:51Z</dcterms:modified>
</cp:coreProperties>
</file>