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14_vakcinace\"/>
    </mc:Choice>
  </mc:AlternateContent>
  <xr:revisionPtr revIDLastSave="0" documentId="13_ncr:1_{70BB3626-C568-4060-9FE1-EC0B9BC6704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21" i="12" l="1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<sst xmlns="http://schemas.openxmlformats.org/spreadsheetml/2006/main" count="38" uniqueCount="31">
  <si>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</si>
  <si>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</si>
  <si>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</si>
  <si>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</si>
  <si>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</si>
  <si>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</si>
  <si>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</si>
  <si>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</si>
  <si>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</si>
  <si>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</si>
  <si>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</si>
  <si>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</si>
  <si>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</si>
  <si>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</si>
  <si>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</si>
  <si>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</si>
  <si>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</si>
  <si>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</si>
  <si>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</si>
  <si>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</si>
  <si>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</si>
  <si>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</si>
  <si>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</si>
  <si>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</si>
  <si>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</si>
  <si>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</si>
  <si>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</si>
  <si>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</si>
  <si>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</si>
  <si>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14.05.2021 20:02</t>
  </si>
  <si>
    <t>Stav k datu: 14.05.2021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</si>
</sst>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4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11" t="s">
        <v>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11" t="s">
        <v>30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t="32.25" customHeight="1" x14ac:dyDescent="0.25">
      <c r="A5" s="1"/>
      <c r="B5" s="13" t="s">
        <v>18</v>
      </c>
      <c r="C5" s="14"/>
      <c r="D5" s="15"/>
      <c r="E5" s="13" t="s">
        <v>26</v>
      </c>
      <c r="F5" s="14"/>
      <c r="G5" s="15"/>
      <c r="H5" s="13" t="s">
        <v>25</v>
      </c>
      <c r="I5" s="14"/>
      <c r="J5" s="15"/>
      <c r="K5" s="13" t="s">
        <v>27</v>
      </c>
      <c r="L5" s="15"/>
      <c r="M5" s="13" t="s">
        <v>1</v>
      </c>
      <c r="N5" s="15"/>
    </row>
    <row r="6" spans="1:14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4" x14ac:dyDescent="0.25">
      <c r="A7" s="5" t="s">
        <v>2</v>
      </c>
      <c r="B7" s="8">
        <v>603525</v>
      </c>
      <c r="C7" s="8">
        <v>614250</v>
      </c>
      <c r="D7" s="3">
        <v>548767</v>
      </c>
      <c r="E7" s="8">
        <v>55900</v>
      </c>
      <c r="F7" s="8">
        <v>61490</v>
      </c>
      <c r="G7" s="3">
        <v>50968</v>
      </c>
      <c r="H7" s="8">
        <v>71000</v>
      </c>
      <c r="I7" s="8">
        <v>78100</v>
      </c>
      <c r="J7" s="3">
        <v>46835</v>
      </c>
      <c r="K7" s="8">
        <v>3600</v>
      </c>
      <c r="L7" s="3">
        <v>2618</v>
      </c>
      <c r="M7" s="8" t="str">
        <f>FIXED(B7+E7+H7+K7,0)&amp;" – "&amp;FIXED(C7+F7+I7+K7,0)</f>
        <v>734 025 – 757 440</v>
      </c>
      <c r="N7" s="3">
        <f>D7+G7+J7+L7</f>
        <v>649188</v>
      </c>
    </row>
    <row r="8" spans="1:14" x14ac:dyDescent="0.25">
      <c r="A8" s="5" t="s">
        <v>3</v>
      </c>
      <c r="B8" s="8">
        <v>396435</v>
      </c>
      <c r="C8" s="8">
        <v>398970</v>
      </c>
      <c r="D8" s="3">
        <v>337322</v>
      </c>
      <c r="E8" s="8">
        <v>55700</v>
      </c>
      <c r="F8" s="8">
        <v>61270</v>
      </c>
      <c r="G8" s="3">
        <v>42421</v>
      </c>
      <c r="H8" s="8">
        <v>69300</v>
      </c>
      <c r="I8" s="8">
        <v>76230</v>
      </c>
      <c r="J8" s="3">
        <v>59368</v>
      </c>
      <c r="K8" s="8">
        <v>3500</v>
      </c>
      <c r="L8" s="3">
        <v>3210</v>
      </c>
      <c r="M8" s="8" t="str">
        <f t="shared" ref="M8:M21" si="0">FIXED(B8+E8+H8+K8,0)&amp;" – "&amp;FIXED(C8+F8+I8+K8,0)</f>
        <v>524 935 – 539 970</v>
      </c>
      <c r="N8" s="3">
        <f t="shared" ref="N8:N21" si="1">D8+G8+J8+L8</f>
        <v>442321</v>
      </c>
    </row>
    <row r="9" spans="1:14" x14ac:dyDescent="0.25">
      <c r="A9" s="5" t="s">
        <v>4</v>
      </c>
      <c r="B9" s="8">
        <v>212160</v>
      </c>
      <c r="C9" s="8">
        <v>214110</v>
      </c>
      <c r="D9" s="3">
        <v>208987</v>
      </c>
      <c r="E9" s="8">
        <v>27000</v>
      </c>
      <c r="F9" s="8">
        <v>29700</v>
      </c>
      <c r="G9" s="3">
        <v>23664</v>
      </c>
      <c r="H9" s="8">
        <v>30000</v>
      </c>
      <c r="I9" s="8">
        <v>33000</v>
      </c>
      <c r="J9" s="3">
        <v>24482</v>
      </c>
      <c r="K9" s="8">
        <v>1150</v>
      </c>
      <c r="L9" s="3">
        <v>707</v>
      </c>
      <c r="M9" s="8" t="str">
        <f t="shared" si="0"/>
        <v>270 310 – 277 960</v>
      </c>
      <c r="N9" s="3">
        <f t="shared" si="1"/>
        <v>257840</v>
      </c>
    </row>
    <row r="10" spans="1:14" x14ac:dyDescent="0.25">
      <c r="A10" s="5" t="s">
        <v>5</v>
      </c>
      <c r="B10" s="8">
        <v>190125</v>
      </c>
      <c r="C10" s="8">
        <v>191880</v>
      </c>
      <c r="D10" s="3">
        <v>181772</v>
      </c>
      <c r="E10" s="8">
        <v>23800</v>
      </c>
      <c r="F10" s="8">
        <v>26180</v>
      </c>
      <c r="G10" s="3">
        <v>16315</v>
      </c>
      <c r="H10" s="8">
        <v>27400</v>
      </c>
      <c r="I10" s="8">
        <v>30140</v>
      </c>
      <c r="J10" s="3">
        <v>22374</v>
      </c>
      <c r="K10" s="8">
        <v>1600</v>
      </c>
      <c r="L10" s="3">
        <v>1218</v>
      </c>
      <c r="M10" s="8" t="str">
        <f t="shared" si="0"/>
        <v>242 925 – 249 800</v>
      </c>
      <c r="N10" s="3">
        <f t="shared" si="1"/>
        <v>221679</v>
      </c>
    </row>
    <row r="11" spans="1:14" x14ac:dyDescent="0.25">
      <c r="A11" s="5" t="s">
        <v>6</v>
      </c>
      <c r="B11" s="8">
        <v>97695</v>
      </c>
      <c r="C11" s="8">
        <v>98280</v>
      </c>
      <c r="D11" s="3">
        <v>79732</v>
      </c>
      <c r="E11" s="8">
        <v>12800</v>
      </c>
      <c r="F11" s="8">
        <v>14080</v>
      </c>
      <c r="G11" s="3">
        <v>9709</v>
      </c>
      <c r="H11" s="8">
        <v>30500</v>
      </c>
      <c r="I11" s="8">
        <v>33550</v>
      </c>
      <c r="J11" s="3">
        <v>23938</v>
      </c>
      <c r="K11" s="8">
        <v>300</v>
      </c>
      <c r="L11" s="3">
        <v>221</v>
      </c>
      <c r="M11" s="8" t="str">
        <f t="shared" si="0"/>
        <v>141 295 – 146 210</v>
      </c>
      <c r="N11" s="3">
        <f t="shared" si="1"/>
        <v>113600</v>
      </c>
    </row>
    <row r="12" spans="1:14" x14ac:dyDescent="0.25">
      <c r="A12" s="5" t="s">
        <v>7</v>
      </c>
      <c r="B12" s="8">
        <v>257400</v>
      </c>
      <c r="C12" s="8">
        <v>258570</v>
      </c>
      <c r="D12" s="3">
        <v>231880</v>
      </c>
      <c r="E12" s="8">
        <v>35900</v>
      </c>
      <c r="F12" s="8">
        <v>39490</v>
      </c>
      <c r="G12" s="3">
        <v>25805</v>
      </c>
      <c r="H12" s="8">
        <v>37800</v>
      </c>
      <c r="I12" s="8">
        <v>41580</v>
      </c>
      <c r="J12" s="3">
        <v>29015</v>
      </c>
      <c r="K12" s="8">
        <v>1800</v>
      </c>
      <c r="L12" s="3">
        <v>1602</v>
      </c>
      <c r="M12" s="8" t="str">
        <f t="shared" si="0"/>
        <v>332 900 – 341 440</v>
      </c>
      <c r="N12" s="3">
        <f t="shared" si="1"/>
        <v>288302</v>
      </c>
    </row>
    <row r="13" spans="1:14" x14ac:dyDescent="0.25">
      <c r="A13" s="5" t="s">
        <v>8</v>
      </c>
      <c r="B13" s="8">
        <v>141765</v>
      </c>
      <c r="C13" s="8">
        <v>142740</v>
      </c>
      <c r="D13" s="3">
        <v>124729</v>
      </c>
      <c r="E13" s="8">
        <v>18600</v>
      </c>
      <c r="F13" s="8">
        <v>20460</v>
      </c>
      <c r="G13" s="3">
        <v>16087</v>
      </c>
      <c r="H13" s="8">
        <v>20400</v>
      </c>
      <c r="I13" s="8">
        <v>22440</v>
      </c>
      <c r="J13" s="3">
        <v>15429</v>
      </c>
      <c r="K13" s="8">
        <v>900</v>
      </c>
      <c r="L13" s="3">
        <v>685</v>
      </c>
      <c r="M13" s="8" t="str">
        <f t="shared" si="0"/>
        <v>181 665 – 186 540</v>
      </c>
      <c r="N13" s="3">
        <f t="shared" si="1"/>
        <v>156930</v>
      </c>
    </row>
    <row r="14" spans="1:14" x14ac:dyDescent="0.25">
      <c r="A14" s="5" t="s">
        <v>9</v>
      </c>
      <c r="B14" s="8">
        <v>187005</v>
      </c>
      <c r="C14" s="8">
        <v>188370</v>
      </c>
      <c r="D14" s="3">
        <v>175129</v>
      </c>
      <c r="E14" s="8">
        <v>24200</v>
      </c>
      <c r="F14" s="8">
        <v>26620</v>
      </c>
      <c r="G14" s="3">
        <v>23303</v>
      </c>
      <c r="H14" s="8">
        <v>31700</v>
      </c>
      <c r="I14" s="8">
        <v>34870</v>
      </c>
      <c r="J14" s="3">
        <v>27286</v>
      </c>
      <c r="K14" s="8">
        <v>1500</v>
      </c>
      <c r="L14" s="3">
        <v>1372</v>
      </c>
      <c r="M14" s="8" t="str">
        <f t="shared" si="0"/>
        <v>244 405 – 251 360</v>
      </c>
      <c r="N14" s="3">
        <f t="shared" si="1"/>
        <v>227090</v>
      </c>
    </row>
    <row r="15" spans="1:14" x14ac:dyDescent="0.25">
      <c r="A15" s="5" t="s">
        <v>10</v>
      </c>
      <c r="B15" s="8">
        <v>160680</v>
      </c>
      <c r="C15" s="8">
        <v>161460</v>
      </c>
      <c r="D15" s="3">
        <v>136992</v>
      </c>
      <c r="E15" s="8">
        <v>23400</v>
      </c>
      <c r="F15" s="8">
        <v>25740</v>
      </c>
      <c r="G15" s="3">
        <v>18202</v>
      </c>
      <c r="H15" s="8">
        <v>24800</v>
      </c>
      <c r="I15" s="8">
        <v>27280</v>
      </c>
      <c r="J15" s="3">
        <v>19239</v>
      </c>
      <c r="K15" s="8">
        <v>1550</v>
      </c>
      <c r="L15" s="3">
        <v>1452</v>
      </c>
      <c r="M15" s="8" t="str">
        <f t="shared" si="0"/>
        <v>210 430 – 216 030</v>
      </c>
      <c r="N15" s="3">
        <f t="shared" si="1"/>
        <v>175885</v>
      </c>
    </row>
    <row r="16" spans="1:14" x14ac:dyDescent="0.25">
      <c r="A16" s="5" t="s">
        <v>11</v>
      </c>
      <c r="B16" s="8">
        <v>158145</v>
      </c>
      <c r="C16" s="8">
        <v>159120</v>
      </c>
      <c r="D16" s="3">
        <v>142327</v>
      </c>
      <c r="E16" s="8">
        <v>22000</v>
      </c>
      <c r="F16" s="8">
        <v>24200</v>
      </c>
      <c r="G16" s="3">
        <v>17174</v>
      </c>
      <c r="H16" s="8">
        <v>28500</v>
      </c>
      <c r="I16" s="8">
        <v>31350</v>
      </c>
      <c r="J16" s="3">
        <v>25997</v>
      </c>
      <c r="K16" s="8">
        <v>1400</v>
      </c>
      <c r="L16" s="3">
        <v>1240</v>
      </c>
      <c r="M16" s="8" t="str">
        <f t="shared" si="0"/>
        <v>210 045 – 216 070</v>
      </c>
      <c r="N16" s="3">
        <f t="shared" si="1"/>
        <v>186738</v>
      </c>
    </row>
    <row r="17" spans="1:14" x14ac:dyDescent="0.25">
      <c r="A17" s="5" t="s">
        <v>12</v>
      </c>
      <c r="B17" s="8">
        <v>425669.99999978999</v>
      </c>
      <c r="C17" s="8">
        <v>431129.99999978999</v>
      </c>
      <c r="D17" s="3">
        <v>370282</v>
      </c>
      <c r="E17" s="8">
        <v>51200</v>
      </c>
      <c r="F17" s="8">
        <v>56320</v>
      </c>
      <c r="G17" s="3">
        <v>43919</v>
      </c>
      <c r="H17" s="8">
        <v>55700</v>
      </c>
      <c r="I17" s="8">
        <v>61270</v>
      </c>
      <c r="J17" s="3">
        <v>45358</v>
      </c>
      <c r="K17" s="8">
        <v>3000</v>
      </c>
      <c r="L17" s="3">
        <v>2819</v>
      </c>
      <c r="M17" s="8" t="str">
        <f t="shared" si="0"/>
        <v>535 570 – 551 720</v>
      </c>
      <c r="N17" s="3">
        <f t="shared" si="1"/>
        <v>462378</v>
      </c>
    </row>
    <row r="18" spans="1:14" x14ac:dyDescent="0.25">
      <c r="A18" s="5" t="s">
        <v>13</v>
      </c>
      <c r="B18" s="8">
        <v>206505</v>
      </c>
      <c r="C18" s="8">
        <v>208260</v>
      </c>
      <c r="D18" s="3">
        <v>176724</v>
      </c>
      <c r="E18" s="8">
        <v>31900</v>
      </c>
      <c r="F18" s="8">
        <v>35090</v>
      </c>
      <c r="G18" s="3">
        <v>30865</v>
      </c>
      <c r="H18" s="8">
        <v>30300</v>
      </c>
      <c r="I18" s="8">
        <v>33330</v>
      </c>
      <c r="J18" s="3">
        <v>25848</v>
      </c>
      <c r="K18" s="8">
        <v>1200</v>
      </c>
      <c r="L18" s="3">
        <v>1052</v>
      </c>
      <c r="M18" s="8" t="str">
        <f t="shared" si="0"/>
        <v>269 905 – 277 880</v>
      </c>
      <c r="N18" s="3">
        <f t="shared" si="1"/>
        <v>234489</v>
      </c>
    </row>
    <row r="19" spans="1:14" x14ac:dyDescent="0.25">
      <c r="A19" s="5" t="s">
        <v>14</v>
      </c>
      <c r="B19" s="8">
        <v>182715</v>
      </c>
      <c r="C19" s="8">
        <v>183690</v>
      </c>
      <c r="D19" s="3">
        <v>169120</v>
      </c>
      <c r="E19" s="8">
        <v>26600</v>
      </c>
      <c r="F19" s="8">
        <v>29260</v>
      </c>
      <c r="G19" s="3">
        <v>24758</v>
      </c>
      <c r="H19" s="8">
        <v>28100</v>
      </c>
      <c r="I19" s="8">
        <v>30910</v>
      </c>
      <c r="J19" s="3">
        <v>24793</v>
      </c>
      <c r="K19" s="8">
        <v>2200</v>
      </c>
      <c r="L19" s="3">
        <v>1988</v>
      </c>
      <c r="M19" s="8" t="str">
        <f t="shared" si="0"/>
        <v>239 615 – 246 060</v>
      </c>
      <c r="N19" s="3">
        <f t="shared" si="1"/>
        <v>220659</v>
      </c>
    </row>
    <row r="20" spans="1:14" x14ac:dyDescent="0.25">
      <c r="A20" s="5" t="s">
        <v>15</v>
      </c>
      <c r="B20" s="8">
        <v>369735.00000021001</v>
      </c>
      <c r="C20" s="8">
        <v>372660.00000021001</v>
      </c>
      <c r="D20" s="3">
        <v>347341</v>
      </c>
      <c r="E20" s="8">
        <v>62600</v>
      </c>
      <c r="F20" s="8">
        <v>68860</v>
      </c>
      <c r="G20" s="3">
        <v>47282</v>
      </c>
      <c r="H20" s="8">
        <v>56000</v>
      </c>
      <c r="I20" s="8">
        <v>61600</v>
      </c>
      <c r="J20" s="3">
        <v>42023</v>
      </c>
      <c r="K20" s="8">
        <v>2450</v>
      </c>
      <c r="L20" s="3">
        <v>2298</v>
      </c>
      <c r="M20" s="8" t="str">
        <f t="shared" si="0"/>
        <v>490 785 – 505 570</v>
      </c>
      <c r="N20" s="3">
        <f t="shared" si="1"/>
        <v>438944</v>
      </c>
    </row>
    <row r="21" spans="1:14" x14ac:dyDescent="0.25">
      <c r="A21" s="6" t="s">
        <v>1</v>
      </c>
      <c r="B21" s="9">
        <v>3589560</v>
      </c>
      <c r="C21" s="9">
        <v>3623490.0000000009</v>
      </c>
      <c r="D21" s="4">
        <v>3231104</v>
      </c>
      <c r="E21" s="9">
        <v>471600</v>
      </c>
      <c r="F21" s="9">
        <v>518760</v>
      </c>
      <c r="G21" s="4">
        <v>390472</v>
      </c>
      <c r="H21" s="9">
        <v>541500</v>
      </c>
      <c r="I21" s="9">
        <v>595650</v>
      </c>
      <c r="J21" s="4">
        <v>431985</v>
      </c>
      <c r="K21" s="9">
        <v>26150</v>
      </c>
      <c r="L21" s="4">
        <v>22482</v>
      </c>
      <c r="M21" s="9" t="str">
        <f t="shared" si="0"/>
        <v>4 628 810 – 4 764 050</v>
      </c>
      <c r="N21" s="4">
        <f t="shared" si="1"/>
        <v>4076043</v>
      </c>
    </row>
  </sheetData>
  <mergeCells count="9">
    <mergeCell ref="A1:N1"/>
    <mergeCell ref="A2:N2"/>
    <mergeCell ref="A3:N3"/>
    <mergeCell ref="A4:N4"/>
    <mergeCell ref="B5:D5"/>
    <mergeCell ref="E5:G5"/>
    <mergeCell ref="H5:J5"/>
    <mergeCell ref="M5:N5"/>
    <mergeCell ref="K5:L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2021-05-14T21:42:10Z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