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19_vakcinace\"/>
    </mc:Choice>
  </mc:AlternateContent>
  <xr:revisionPtr revIDLastSave="0" documentId="13_ncr:1_{EC5CF222-7B88-4B03-B4FA-2C58E8F9897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21" i="12" l="1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<sst xmlns="http://schemas.openxmlformats.org/spreadsheetml/2006/main" count="38" uniqueCount="31">
  <si>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</si>
  <si>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</si>
  <si>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</si>
  <si>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</si>
  <si>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</si>
  <si>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</si>
  <si>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</si>
  <si>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</si>
  <si>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</si>
  <si>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</si>
  <si>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</si>
  <si>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</si>
  <si>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</si>
  <si>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</si>
  <si>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</si>
  <si>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</si>
  <si>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</si>
  <si>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</si>
  <si>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</si>
  <si>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</si>
  <si>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</si>
  <si>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</si>
  <si>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</si>
  <si>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</si>
  <si>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</si>
  <si>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</si>
  <si>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</si>
  <si>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</si>
  <si>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</si>
  <si>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19.05.2021 20:02</t>
  </si>
  <si>
    <t>Stav k datu: 19.05.2021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</si>
</sst>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4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11" t="s">
        <v>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11" t="s">
        <v>30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t="32.25" customHeight="1" x14ac:dyDescent="0.25">
      <c r="A5" s="1"/>
      <c r="B5" s="13" t="s">
        <v>18</v>
      </c>
      <c r="C5" s="14"/>
      <c r="D5" s="15"/>
      <c r="E5" s="13" t="s">
        <v>26</v>
      </c>
      <c r="F5" s="14"/>
      <c r="G5" s="15"/>
      <c r="H5" s="13" t="s">
        <v>25</v>
      </c>
      <c r="I5" s="14"/>
      <c r="J5" s="15"/>
      <c r="K5" s="13" t="s">
        <v>27</v>
      </c>
      <c r="L5" s="15"/>
      <c r="M5" s="13" t="s">
        <v>1</v>
      </c>
      <c r="N5" s="15"/>
    </row>
    <row r="6" spans="1:14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4" x14ac:dyDescent="0.25">
      <c r="A7" s="5" t="s">
        <v>2</v>
      </c>
      <c r="B7" s="8">
        <v>671385</v>
      </c>
      <c r="C7" s="8">
        <v>682110</v>
      </c>
      <c r="D7" s="3">
        <v>592635</v>
      </c>
      <c r="E7" s="8">
        <v>64800</v>
      </c>
      <c r="F7" s="8">
        <v>71280</v>
      </c>
      <c r="G7" s="3">
        <v>54643</v>
      </c>
      <c r="H7" s="8">
        <v>71000</v>
      </c>
      <c r="I7" s="8">
        <v>78100</v>
      </c>
      <c r="J7" s="3">
        <v>49218</v>
      </c>
      <c r="K7" s="8">
        <v>4150</v>
      </c>
      <c r="L7" s="3">
        <v>3068</v>
      </c>
      <c r="M7" s="8" t="str">
        <f>FIXED(B7+E7+H7+K7,0)&amp;" – "&amp;FIXED(C7+F7+I7+K7,0)</f>
        <v>811 335 – 835 640</v>
      </c>
      <c r="N7" s="3">
        <f>D7+G7+J7+L7</f>
        <v>699564</v>
      </c>
    </row>
    <row r="8" spans="1:14" x14ac:dyDescent="0.25">
      <c r="A8" s="5" t="s">
        <v>3</v>
      </c>
      <c r="B8" s="8">
        <v>444405</v>
      </c>
      <c r="C8" s="8">
        <v>446940</v>
      </c>
      <c r="D8" s="3">
        <v>362466</v>
      </c>
      <c r="E8" s="8">
        <v>64700</v>
      </c>
      <c r="F8" s="8">
        <v>71170</v>
      </c>
      <c r="G8" s="3">
        <v>43796</v>
      </c>
      <c r="H8" s="8">
        <v>72900</v>
      </c>
      <c r="I8" s="8">
        <v>80190</v>
      </c>
      <c r="J8" s="3">
        <v>63627</v>
      </c>
      <c r="K8" s="8">
        <v>4500</v>
      </c>
      <c r="L8" s="3">
        <v>3532</v>
      </c>
      <c r="M8" s="8" t="str">
        <f t="shared" ref="M8:M21" si="0">FIXED(B8+E8+H8+K8,0)&amp;" – "&amp;FIXED(C8+F8+I8+K8,0)</f>
        <v>586 505 – 602 800</v>
      </c>
      <c r="N8" s="3">
        <f t="shared" ref="N8:N21" si="1">D8+G8+J8+L8</f>
        <v>473421</v>
      </c>
    </row>
    <row r="9" spans="1:14" x14ac:dyDescent="0.25">
      <c r="A9" s="5" t="s">
        <v>4</v>
      </c>
      <c r="B9" s="8">
        <v>240240</v>
      </c>
      <c r="C9" s="8">
        <v>242190</v>
      </c>
      <c r="D9" s="3">
        <v>223796</v>
      </c>
      <c r="E9" s="8">
        <v>31300</v>
      </c>
      <c r="F9" s="8">
        <v>34430</v>
      </c>
      <c r="G9" s="3">
        <v>25048</v>
      </c>
      <c r="H9" s="8">
        <v>30000</v>
      </c>
      <c r="I9" s="8">
        <v>33000</v>
      </c>
      <c r="J9" s="3">
        <v>25597</v>
      </c>
      <c r="K9" s="8">
        <v>1550</v>
      </c>
      <c r="L9" s="3">
        <v>927</v>
      </c>
      <c r="M9" s="8" t="str">
        <f t="shared" si="0"/>
        <v>303 090 – 311 170</v>
      </c>
      <c r="N9" s="3">
        <f t="shared" si="1"/>
        <v>275368</v>
      </c>
    </row>
    <row r="10" spans="1:14" x14ac:dyDescent="0.25">
      <c r="A10" s="5" t="s">
        <v>5</v>
      </c>
      <c r="B10" s="8">
        <v>213525</v>
      </c>
      <c r="C10" s="8">
        <v>215280</v>
      </c>
      <c r="D10" s="3">
        <v>195847</v>
      </c>
      <c r="E10" s="8">
        <v>27700</v>
      </c>
      <c r="F10" s="8">
        <v>30470</v>
      </c>
      <c r="G10" s="3">
        <v>17292</v>
      </c>
      <c r="H10" s="8">
        <v>27800</v>
      </c>
      <c r="I10" s="8">
        <v>30580</v>
      </c>
      <c r="J10" s="3">
        <v>24389</v>
      </c>
      <c r="K10" s="8">
        <v>1800</v>
      </c>
      <c r="L10" s="3">
        <v>1422</v>
      </c>
      <c r="M10" s="8" t="str">
        <f t="shared" si="0"/>
        <v>270 825 – 278 130</v>
      </c>
      <c r="N10" s="3">
        <f t="shared" si="1"/>
        <v>238950</v>
      </c>
    </row>
    <row r="11" spans="1:14" x14ac:dyDescent="0.25">
      <c r="A11" s="5" t="s">
        <v>6</v>
      </c>
      <c r="B11" s="8">
        <v>109395</v>
      </c>
      <c r="C11" s="8">
        <v>109980</v>
      </c>
      <c r="D11" s="3">
        <v>86619</v>
      </c>
      <c r="E11" s="8">
        <v>14800</v>
      </c>
      <c r="F11" s="8">
        <v>16280</v>
      </c>
      <c r="G11" s="3">
        <v>10349</v>
      </c>
      <c r="H11" s="8">
        <v>40500</v>
      </c>
      <c r="I11" s="8">
        <v>44550</v>
      </c>
      <c r="J11" s="3">
        <v>24301</v>
      </c>
      <c r="K11" s="8">
        <v>300</v>
      </c>
      <c r="L11" s="3">
        <v>274</v>
      </c>
      <c r="M11" s="8" t="str">
        <f t="shared" si="0"/>
        <v>164 995 – 171 110</v>
      </c>
      <c r="N11" s="3">
        <f t="shared" si="1"/>
        <v>121543</v>
      </c>
    </row>
    <row r="12" spans="1:14" x14ac:dyDescent="0.25">
      <c r="A12" s="5" t="s">
        <v>7</v>
      </c>
      <c r="B12" s="8">
        <v>287820</v>
      </c>
      <c r="C12" s="8">
        <v>288990</v>
      </c>
      <c r="D12" s="3">
        <v>255495</v>
      </c>
      <c r="E12" s="8">
        <v>41300</v>
      </c>
      <c r="F12" s="8">
        <v>45430</v>
      </c>
      <c r="G12" s="3">
        <v>26938</v>
      </c>
      <c r="H12" s="8">
        <v>37800</v>
      </c>
      <c r="I12" s="8">
        <v>41580</v>
      </c>
      <c r="J12" s="3">
        <v>29616</v>
      </c>
      <c r="K12" s="8">
        <v>2200</v>
      </c>
      <c r="L12" s="3">
        <v>1842</v>
      </c>
      <c r="M12" s="8" t="str">
        <f t="shared" si="0"/>
        <v>369 120 – 378 200</v>
      </c>
      <c r="N12" s="3">
        <f t="shared" si="1"/>
        <v>313891</v>
      </c>
    </row>
    <row r="13" spans="1:14" x14ac:dyDescent="0.25">
      <c r="A13" s="5" t="s">
        <v>8</v>
      </c>
      <c r="B13" s="8">
        <v>159315</v>
      </c>
      <c r="C13" s="8">
        <v>160290</v>
      </c>
      <c r="D13" s="3">
        <v>134657</v>
      </c>
      <c r="E13" s="8">
        <v>21500</v>
      </c>
      <c r="F13" s="8">
        <v>23650</v>
      </c>
      <c r="G13" s="3">
        <v>17782</v>
      </c>
      <c r="H13" s="8">
        <v>20400</v>
      </c>
      <c r="I13" s="8">
        <v>22440</v>
      </c>
      <c r="J13" s="3">
        <v>16053</v>
      </c>
      <c r="K13" s="8">
        <v>1000</v>
      </c>
      <c r="L13" s="3">
        <v>844</v>
      </c>
      <c r="M13" s="8" t="str">
        <f t="shared" si="0"/>
        <v>202 215 – 207 380</v>
      </c>
      <c r="N13" s="3">
        <f t="shared" si="1"/>
        <v>169336</v>
      </c>
    </row>
    <row r="14" spans="1:14" x14ac:dyDescent="0.25">
      <c r="A14" s="5" t="s">
        <v>9</v>
      </c>
      <c r="B14" s="8">
        <v>209235</v>
      </c>
      <c r="C14" s="8">
        <v>210600</v>
      </c>
      <c r="D14" s="3">
        <v>189581</v>
      </c>
      <c r="E14" s="8">
        <v>27800</v>
      </c>
      <c r="F14" s="8">
        <v>30580</v>
      </c>
      <c r="G14" s="3">
        <v>24936</v>
      </c>
      <c r="H14" s="8">
        <v>34800</v>
      </c>
      <c r="I14" s="8">
        <v>38280</v>
      </c>
      <c r="J14" s="3">
        <v>29377</v>
      </c>
      <c r="K14" s="8">
        <v>1950</v>
      </c>
      <c r="L14" s="3">
        <v>1489</v>
      </c>
      <c r="M14" s="8" t="str">
        <f t="shared" si="0"/>
        <v>273 785 – 281 410</v>
      </c>
      <c r="N14" s="3">
        <f t="shared" si="1"/>
        <v>245383</v>
      </c>
    </row>
    <row r="15" spans="1:14" x14ac:dyDescent="0.25">
      <c r="A15" s="5" t="s">
        <v>10</v>
      </c>
      <c r="B15" s="8">
        <v>180570</v>
      </c>
      <c r="C15" s="8">
        <v>181350</v>
      </c>
      <c r="D15" s="3">
        <v>148412</v>
      </c>
      <c r="E15" s="8">
        <v>26900</v>
      </c>
      <c r="F15" s="8">
        <v>29590</v>
      </c>
      <c r="G15" s="3">
        <v>19423</v>
      </c>
      <c r="H15" s="8">
        <v>24800</v>
      </c>
      <c r="I15" s="8">
        <v>27280</v>
      </c>
      <c r="J15" s="3">
        <v>20350</v>
      </c>
      <c r="K15" s="8">
        <v>1950</v>
      </c>
      <c r="L15" s="3">
        <v>1609</v>
      </c>
      <c r="M15" s="8" t="str">
        <f t="shared" si="0"/>
        <v>234 220 – 240 170</v>
      </c>
      <c r="N15" s="3">
        <f t="shared" si="1"/>
        <v>189794</v>
      </c>
    </row>
    <row r="16" spans="1:14" x14ac:dyDescent="0.25">
      <c r="A16" s="5" t="s">
        <v>11</v>
      </c>
      <c r="B16" s="8">
        <v>178035</v>
      </c>
      <c r="C16" s="8">
        <v>179010</v>
      </c>
      <c r="D16" s="3">
        <v>154285</v>
      </c>
      <c r="E16" s="8">
        <v>25400</v>
      </c>
      <c r="F16" s="8">
        <v>27940</v>
      </c>
      <c r="G16" s="3">
        <v>17927</v>
      </c>
      <c r="H16" s="8">
        <v>28500</v>
      </c>
      <c r="I16" s="8">
        <v>31350</v>
      </c>
      <c r="J16" s="3">
        <v>26967</v>
      </c>
      <c r="K16" s="8">
        <v>2000</v>
      </c>
      <c r="L16" s="3">
        <v>1428</v>
      </c>
      <c r="M16" s="8" t="str">
        <f t="shared" si="0"/>
        <v>233 935 – 240 300</v>
      </c>
      <c r="N16" s="3">
        <f t="shared" si="1"/>
        <v>200607</v>
      </c>
    </row>
    <row r="17" spans="1:14" x14ac:dyDescent="0.25">
      <c r="A17" s="5" t="s">
        <v>12</v>
      </c>
      <c r="B17" s="8">
        <v>474809.99999978999</v>
      </c>
      <c r="C17" s="8">
        <v>480269.99999978999</v>
      </c>
      <c r="D17" s="3">
        <v>400793</v>
      </c>
      <c r="E17" s="8">
        <v>59100</v>
      </c>
      <c r="F17" s="8">
        <v>65010</v>
      </c>
      <c r="G17" s="3">
        <v>45901</v>
      </c>
      <c r="H17" s="8">
        <v>55700</v>
      </c>
      <c r="I17" s="8">
        <v>61270</v>
      </c>
      <c r="J17" s="3">
        <v>46888</v>
      </c>
      <c r="K17" s="8">
        <v>3800</v>
      </c>
      <c r="L17" s="3">
        <v>3144</v>
      </c>
      <c r="M17" s="8" t="str">
        <f t="shared" si="0"/>
        <v>593 410 – 610 350</v>
      </c>
      <c r="N17" s="3">
        <f t="shared" si="1"/>
        <v>496726</v>
      </c>
    </row>
    <row r="18" spans="1:14" x14ac:dyDescent="0.25">
      <c r="A18" s="5" t="s">
        <v>13</v>
      </c>
      <c r="B18" s="8">
        <v>231075</v>
      </c>
      <c r="C18" s="8">
        <v>232830</v>
      </c>
      <c r="D18" s="3">
        <v>190010</v>
      </c>
      <c r="E18" s="8">
        <v>36100</v>
      </c>
      <c r="F18" s="8">
        <v>39710</v>
      </c>
      <c r="G18" s="3">
        <v>33183</v>
      </c>
      <c r="H18" s="8">
        <v>30600</v>
      </c>
      <c r="I18" s="8">
        <v>33660</v>
      </c>
      <c r="J18" s="3">
        <v>27134</v>
      </c>
      <c r="K18" s="8">
        <v>1400</v>
      </c>
      <c r="L18" s="3">
        <v>1185</v>
      </c>
      <c r="M18" s="8" t="str">
        <f t="shared" si="0"/>
        <v>299 175 – 307 600</v>
      </c>
      <c r="N18" s="3">
        <f t="shared" si="1"/>
        <v>251512</v>
      </c>
    </row>
    <row r="19" spans="1:14" x14ac:dyDescent="0.25">
      <c r="A19" s="5" t="s">
        <v>14</v>
      </c>
      <c r="B19" s="8">
        <v>206115</v>
      </c>
      <c r="C19" s="8">
        <v>207090</v>
      </c>
      <c r="D19" s="3">
        <v>185236</v>
      </c>
      <c r="E19" s="8">
        <v>30500</v>
      </c>
      <c r="F19" s="8">
        <v>33550</v>
      </c>
      <c r="G19" s="3">
        <v>26443</v>
      </c>
      <c r="H19" s="8">
        <v>28100</v>
      </c>
      <c r="I19" s="8">
        <v>30910</v>
      </c>
      <c r="J19" s="3">
        <v>25808</v>
      </c>
      <c r="K19" s="8">
        <v>2550</v>
      </c>
      <c r="L19" s="3">
        <v>2349</v>
      </c>
      <c r="M19" s="8" t="str">
        <f t="shared" si="0"/>
        <v>267 265 – 274 100</v>
      </c>
      <c r="N19" s="3">
        <f t="shared" si="1"/>
        <v>239836</v>
      </c>
    </row>
    <row r="20" spans="1:14" x14ac:dyDescent="0.25">
      <c r="A20" s="5" t="s">
        <v>15</v>
      </c>
      <c r="B20" s="8">
        <v>416535.00000021001</v>
      </c>
      <c r="C20" s="8">
        <v>419460.00000021001</v>
      </c>
      <c r="D20" s="3">
        <v>375667</v>
      </c>
      <c r="E20" s="8">
        <v>70500</v>
      </c>
      <c r="F20" s="8">
        <v>77550</v>
      </c>
      <c r="G20" s="3">
        <v>50681</v>
      </c>
      <c r="H20" s="8">
        <v>56000</v>
      </c>
      <c r="I20" s="8">
        <v>61600</v>
      </c>
      <c r="J20" s="3">
        <v>43781</v>
      </c>
      <c r="K20" s="8">
        <v>2800</v>
      </c>
      <c r="L20" s="3">
        <v>2530</v>
      </c>
      <c r="M20" s="8" t="str">
        <f t="shared" si="0"/>
        <v>545 835 – 561 410</v>
      </c>
      <c r="N20" s="3">
        <f t="shared" si="1"/>
        <v>472659</v>
      </c>
    </row>
    <row r="21" spans="1:14" x14ac:dyDescent="0.25">
      <c r="A21" s="6" t="s">
        <v>1</v>
      </c>
      <c r="B21" s="9">
        <v>4022460</v>
      </c>
      <c r="C21" s="9">
        <v>4056390</v>
      </c>
      <c r="D21" s="4">
        <v>3495499</v>
      </c>
      <c r="E21" s="9">
        <v>542400</v>
      </c>
      <c r="F21" s="9">
        <v>596640</v>
      </c>
      <c r="G21" s="4">
        <v>414342</v>
      </c>
      <c r="H21" s="9">
        <v>558900</v>
      </c>
      <c r="I21" s="9">
        <v>614790</v>
      </c>
      <c r="J21" s="4">
        <v>453106</v>
      </c>
      <c r="K21" s="9">
        <v>31950</v>
      </c>
      <c r="L21" s="4">
        <v>25643</v>
      </c>
      <c r="M21" s="9" t="str">
        <f t="shared" si="0"/>
        <v>5 155 710 – 5 299 770</v>
      </c>
      <c r="N21" s="4">
        <f t="shared" si="1"/>
        <v>4388590</v>
      </c>
    </row>
  </sheetData>
  <mergeCells count="9">
    <mergeCell ref="A1:N1"/>
    <mergeCell ref="A2:N2"/>
    <mergeCell ref="A3:N3"/>
    <mergeCell ref="A4:N4"/>
    <mergeCell ref="B5:D5"/>
    <mergeCell ref="E5:G5"/>
    <mergeCell ref="H5:J5"/>
    <mergeCell ref="M5:N5"/>
    <mergeCell ref="K5:L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2021-05-19T21:04:32Z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