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\UZIS\COVID\210111_vakcinace\210522_vakcinace\"/>
    </mc:Choice>
  </mc:AlternateContent>
  <xr:revisionPtr revIDLastSave="0" documentId="13_ncr:1_{28923D39-39C4-41B7-8290-E7C94D09448E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Pfizer" sheetId="2" r:id="rId1"/>
    <sheet name="Moderna" sheetId="3" r:id="rId2"/>
    <sheet name="AstraZeneca" sheetId="4" r:id="rId3"/>
    <sheet name="Janssen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P98" i="3" l="1"/>
  <c r="AQ98" i="3" s="1"/>
  <c r="AR98" i="3" s="1"/>
  <c r="AN103" i="3"/>
  <c r="AN104" i="3" s="1"/>
  <c r="AN105" i="3" s="1"/>
  <c r="AM103" i="3"/>
  <c r="AM104" i="3" s="1"/>
  <c r="AM105" i="3" s="1"/>
  <c r="P16" i="5"/>
  <c r="P17" i="5" s="1"/>
  <c r="P18" i="5" s="1"/>
  <c r="O16" i="5"/>
  <c r="O17" i="5" s="1"/>
  <c r="O18" i="5" s="1"/>
  <c r="N16" i="5"/>
  <c r="N17" i="5" s="1"/>
  <c r="N18" i="5" s="1"/>
  <c r="M16" i="5"/>
  <c r="M17" i="5" s="1"/>
  <c r="M18" i="5" s="1"/>
  <c r="Y40" i="2"/>
  <c r="Y41" i="2" s="1"/>
  <c r="AP54" i="3" l="1"/>
  <c r="AQ54" i="3" s="1"/>
  <c r="AR54" i="3" s="1"/>
  <c r="AP53" i="3"/>
  <c r="AQ53" i="3" s="1"/>
  <c r="AR53" i="3" s="1"/>
  <c r="AP52" i="3"/>
  <c r="AQ52" i="3" s="1"/>
  <c r="AR52" i="3" s="1"/>
  <c r="AP51" i="3"/>
  <c r="AQ51" i="3" s="1"/>
  <c r="AR51" i="3" s="1"/>
  <c r="AP50" i="3"/>
  <c r="AQ50" i="3" s="1"/>
  <c r="AR50" i="3" s="1"/>
  <c r="AP49" i="3"/>
  <c r="AQ49" i="3" s="1"/>
  <c r="AR49" i="3" s="1"/>
  <c r="AP48" i="3"/>
  <c r="AQ48" i="3" s="1"/>
  <c r="AR48" i="3" s="1"/>
  <c r="AL103" i="3"/>
  <c r="AL104" i="3" s="1"/>
  <c r="AL105" i="3" s="1"/>
  <c r="AK63" i="4"/>
  <c r="AK64" i="4" s="1"/>
  <c r="AK65" i="4" s="1"/>
  <c r="X40" i="2" l="1"/>
  <c r="X41" i="2" s="1"/>
  <c r="AK103" i="3" l="1"/>
  <c r="AK104" i="3" s="1"/>
  <c r="AK105" i="3" s="1"/>
  <c r="AJ63" i="4" l="1"/>
  <c r="AJ64" i="4" s="1"/>
  <c r="AJ65" i="4" s="1"/>
  <c r="AI63" i="4"/>
  <c r="AI64" i="4" s="1"/>
  <c r="AI65" i="4" s="1"/>
  <c r="AH63" i="4"/>
  <c r="AH64" i="4" s="1"/>
  <c r="AH65" i="4" s="1"/>
  <c r="AJ103" i="3"/>
  <c r="AJ104" i="3" s="1"/>
  <c r="AJ105" i="3" s="1"/>
  <c r="AP97" i="3" l="1"/>
  <c r="AQ97" i="3" s="1"/>
  <c r="AR97" i="3" s="1"/>
  <c r="AP96" i="3"/>
  <c r="AQ96" i="3" s="1"/>
  <c r="AR96" i="3" s="1"/>
  <c r="AP95" i="3"/>
  <c r="AQ95" i="3" s="1"/>
  <c r="AR95" i="3" s="1"/>
  <c r="AP94" i="3"/>
  <c r="AQ94" i="3" s="1"/>
  <c r="AR94" i="3" s="1"/>
  <c r="AI103" i="3"/>
  <c r="AI104" i="3" s="1"/>
  <c r="AI105" i="3" s="1"/>
  <c r="L16" i="5"/>
  <c r="L17" i="5" s="1"/>
  <c r="L18" i="5" s="1"/>
  <c r="K16" i="5" l="1"/>
  <c r="K17" i="5" s="1"/>
  <c r="K18" i="5" s="1"/>
  <c r="AG63" i="4"/>
  <c r="AG64" i="4" s="1"/>
  <c r="AG65" i="4" s="1"/>
  <c r="AP2" i="3" l="1"/>
  <c r="AP3" i="3"/>
  <c r="AP4" i="3"/>
  <c r="AP5" i="3"/>
  <c r="AP6" i="3"/>
  <c r="AP7" i="3"/>
  <c r="AP8" i="3"/>
  <c r="AP9" i="3"/>
  <c r="AP10" i="3"/>
  <c r="AP11" i="3"/>
  <c r="AP12" i="3"/>
  <c r="AP13" i="3"/>
  <c r="AP14" i="3"/>
  <c r="AP15" i="3"/>
  <c r="AP16" i="3"/>
  <c r="AP17" i="3"/>
  <c r="AP18" i="3"/>
  <c r="AP19" i="3"/>
  <c r="AP20" i="3"/>
  <c r="AP21" i="3"/>
  <c r="AP22" i="3"/>
  <c r="AP23" i="3"/>
  <c r="AP24" i="3"/>
  <c r="AP25" i="3"/>
  <c r="AP26" i="3"/>
  <c r="AP27" i="3"/>
  <c r="AP28" i="3"/>
  <c r="AP29" i="3"/>
  <c r="AP30" i="3"/>
  <c r="AP31" i="3"/>
  <c r="AP32" i="3"/>
  <c r="AP33" i="3"/>
  <c r="AP34" i="3"/>
  <c r="AP35" i="3"/>
  <c r="AP36" i="3"/>
  <c r="AP37" i="3"/>
  <c r="AP38" i="3"/>
  <c r="AP39" i="3"/>
  <c r="AP40" i="3"/>
  <c r="AP41" i="3"/>
  <c r="AP42" i="3"/>
  <c r="AP43" i="3"/>
  <c r="AP44" i="3"/>
  <c r="AP45" i="3"/>
  <c r="AP46" i="3"/>
  <c r="AP47" i="3"/>
  <c r="AP55" i="3"/>
  <c r="AP56" i="3"/>
  <c r="AP57" i="3"/>
  <c r="AP58" i="3"/>
  <c r="AP59" i="3"/>
  <c r="AP60" i="3"/>
  <c r="AP61" i="3"/>
  <c r="AP62" i="3"/>
  <c r="AP63" i="3"/>
  <c r="AP64" i="3"/>
  <c r="AP65" i="3"/>
  <c r="AP66" i="3"/>
  <c r="AP67" i="3"/>
  <c r="AP68" i="3"/>
  <c r="AP69" i="3"/>
  <c r="AP70" i="3"/>
  <c r="AP71" i="3"/>
  <c r="AP72" i="3"/>
  <c r="AP73" i="3"/>
  <c r="AP74" i="3"/>
  <c r="AP75" i="3"/>
  <c r="AP76" i="3"/>
  <c r="AP77" i="3"/>
  <c r="AP78" i="3"/>
  <c r="AP79" i="3"/>
  <c r="AP80" i="3"/>
  <c r="AP81" i="3"/>
  <c r="AP82" i="3"/>
  <c r="AP83" i="3"/>
  <c r="AP84" i="3"/>
  <c r="AP85" i="3"/>
  <c r="AP86" i="3"/>
  <c r="AP87" i="3"/>
  <c r="AP88" i="3"/>
  <c r="AP89" i="3"/>
  <c r="AP90" i="3"/>
  <c r="AP91" i="3"/>
  <c r="AP92" i="3"/>
  <c r="AP93" i="3"/>
  <c r="AP99" i="3"/>
  <c r="AP100" i="3"/>
  <c r="AP101" i="3"/>
  <c r="AP102" i="3"/>
  <c r="AH103" i="3"/>
  <c r="AH104" i="3" s="1"/>
  <c r="AH105" i="3" s="1"/>
  <c r="AF63" i="4"/>
  <c r="AF64" i="4" s="1"/>
  <c r="AF65" i="4" s="1"/>
  <c r="I16" i="5"/>
  <c r="I17" i="5" s="1"/>
  <c r="I18" i="5" s="1"/>
  <c r="J16" i="5"/>
  <c r="J17" i="5" s="1"/>
  <c r="J18" i="5" s="1"/>
  <c r="H16" i="5" l="1"/>
  <c r="H17" i="5" s="1"/>
  <c r="H18" i="5" s="1"/>
  <c r="AM55" i="4"/>
  <c r="AN55" i="4" s="1"/>
  <c r="AO55" i="4" s="1"/>
  <c r="AM54" i="4"/>
  <c r="AN54" i="4" s="1"/>
  <c r="AO54" i="4" s="1"/>
  <c r="D63" i="4"/>
  <c r="D64" i="4" s="1"/>
  <c r="E63" i="4"/>
  <c r="F63" i="4"/>
  <c r="F64" i="4" s="1"/>
  <c r="G63" i="4"/>
  <c r="G64" i="4" s="1"/>
  <c r="H63" i="4"/>
  <c r="H64" i="4" s="1"/>
  <c r="I63" i="4"/>
  <c r="I64" i="4" s="1"/>
  <c r="J63" i="4"/>
  <c r="K63" i="4"/>
  <c r="K64" i="4" s="1"/>
  <c r="L63" i="4"/>
  <c r="L64" i="4" s="1"/>
  <c r="M63" i="4"/>
  <c r="M64" i="4" s="1"/>
  <c r="N63" i="4"/>
  <c r="N64" i="4" s="1"/>
  <c r="O63" i="4"/>
  <c r="O64" i="4" s="1"/>
  <c r="P63" i="4"/>
  <c r="P64" i="4" s="1"/>
  <c r="Q63" i="4"/>
  <c r="Q64" i="4" s="1"/>
  <c r="R63" i="4"/>
  <c r="R64" i="4" s="1"/>
  <c r="S63" i="4"/>
  <c r="S64" i="4" s="1"/>
  <c r="T63" i="4"/>
  <c r="T64" i="4" s="1"/>
  <c r="U63" i="4"/>
  <c r="U64" i="4" s="1"/>
  <c r="V63" i="4"/>
  <c r="V64" i="4" s="1"/>
  <c r="W63" i="4"/>
  <c r="W64" i="4" s="1"/>
  <c r="X63" i="4"/>
  <c r="X64" i="4" s="1"/>
  <c r="Y63" i="4"/>
  <c r="Y64" i="4" s="1"/>
  <c r="Z63" i="4"/>
  <c r="Z64" i="4" s="1"/>
  <c r="AA63" i="4"/>
  <c r="AA64" i="4" s="1"/>
  <c r="AB63" i="4"/>
  <c r="AB64" i="4" s="1"/>
  <c r="AC63" i="4"/>
  <c r="AC64" i="4" s="1"/>
  <c r="AD63" i="4"/>
  <c r="AD64" i="4" s="1"/>
  <c r="AD65" i="4" s="1"/>
  <c r="AE63" i="4"/>
  <c r="AE64" i="4" s="1"/>
  <c r="AE65" i="4" s="1"/>
  <c r="AL63" i="4"/>
  <c r="AL64" i="4" s="1"/>
  <c r="E64" i="4"/>
  <c r="J64" i="4"/>
  <c r="AG103" i="3"/>
  <c r="AG104" i="3" s="1"/>
  <c r="AG105" i="3" s="1"/>
  <c r="W40" i="2"/>
  <c r="W41" i="2" s="1"/>
  <c r="AF103" i="3" l="1"/>
  <c r="AF104" i="3" s="1"/>
  <c r="AF105" i="3" s="1"/>
  <c r="AA36" i="2" l="1"/>
  <c r="AB36" i="2" s="1"/>
  <c r="AA35" i="2"/>
  <c r="AB35" i="2" s="1"/>
  <c r="D40" i="2"/>
  <c r="E40" i="2"/>
  <c r="F40" i="2"/>
  <c r="G40" i="2"/>
  <c r="H40" i="2"/>
  <c r="I40" i="2"/>
  <c r="J40" i="2"/>
  <c r="J41" i="2" s="1"/>
  <c r="K40" i="2"/>
  <c r="K41" i="2" s="1"/>
  <c r="L40" i="2"/>
  <c r="L41" i="2" s="1"/>
  <c r="M40" i="2"/>
  <c r="M41" i="2" s="1"/>
  <c r="N40" i="2"/>
  <c r="O40" i="2"/>
  <c r="P40" i="2"/>
  <c r="P41" i="2" s="1"/>
  <c r="Q40" i="2"/>
  <c r="Q41" i="2" s="1"/>
  <c r="R40" i="2"/>
  <c r="R41" i="2" s="1"/>
  <c r="S40" i="2"/>
  <c r="S41" i="2" s="1"/>
  <c r="T40" i="2"/>
  <c r="T41" i="2" s="1"/>
  <c r="U40" i="2"/>
  <c r="U41" i="2" s="1"/>
  <c r="V40" i="2"/>
  <c r="V41" i="2" s="1"/>
  <c r="Z40" i="2"/>
  <c r="Z41" i="2" s="1"/>
  <c r="D41" i="2"/>
  <c r="E41" i="2"/>
  <c r="F41" i="2"/>
  <c r="G41" i="2"/>
  <c r="H41" i="2"/>
  <c r="I41" i="2"/>
  <c r="N41" i="2"/>
  <c r="O41" i="2"/>
  <c r="AE103" i="3"/>
  <c r="AE104" i="3" s="1"/>
  <c r="AE105" i="3" s="1"/>
  <c r="AC65" i="4"/>
  <c r="G16" i="5"/>
  <c r="G17" i="5" s="1"/>
  <c r="G18" i="5" s="1"/>
  <c r="AQ27" i="3" l="1"/>
  <c r="AR27" i="3" s="1"/>
  <c r="AQ26" i="3"/>
  <c r="AR26" i="3" s="1"/>
  <c r="AD103" i="3"/>
  <c r="AD104" i="3" s="1"/>
  <c r="AD105" i="3" s="1"/>
  <c r="F16" i="5"/>
  <c r="F17" i="5" s="1"/>
  <c r="F18" i="5" s="1"/>
  <c r="E16" i="5" l="1"/>
  <c r="E17" i="5" s="1"/>
  <c r="E18" i="5" s="1"/>
  <c r="AC103" i="3"/>
  <c r="AC104" i="3" s="1"/>
  <c r="AC105" i="3" s="1"/>
  <c r="R10" i="5" l="1"/>
  <c r="S10" i="5" s="1"/>
  <c r="T10" i="5" s="1"/>
  <c r="R9" i="5"/>
  <c r="S9" i="5" s="1"/>
  <c r="T9" i="5" s="1"/>
  <c r="Q16" i="5"/>
  <c r="Q17" i="5" s="1"/>
  <c r="Q18" i="5" s="1"/>
  <c r="D16" i="5"/>
  <c r="D17" i="5" s="1"/>
  <c r="D18" i="5" s="1"/>
  <c r="R15" i="5"/>
  <c r="S15" i="5" s="1"/>
  <c r="T15" i="5" s="1"/>
  <c r="R14" i="5"/>
  <c r="S14" i="5" s="1"/>
  <c r="T14" i="5" s="1"/>
  <c r="R13" i="5"/>
  <c r="S13" i="5" s="1"/>
  <c r="T13" i="5" s="1"/>
  <c r="R12" i="5"/>
  <c r="S12" i="5" s="1"/>
  <c r="T12" i="5" s="1"/>
  <c r="R11" i="5"/>
  <c r="S11" i="5" s="1"/>
  <c r="T11" i="5" s="1"/>
  <c r="R8" i="5"/>
  <c r="S8" i="5" s="1"/>
  <c r="T8" i="5" s="1"/>
  <c r="R7" i="5"/>
  <c r="S7" i="5" s="1"/>
  <c r="T7" i="5" s="1"/>
  <c r="R6" i="5"/>
  <c r="S6" i="5" s="1"/>
  <c r="T6" i="5" s="1"/>
  <c r="R5" i="5"/>
  <c r="S5" i="5" s="1"/>
  <c r="T5" i="5" s="1"/>
  <c r="R4" i="5"/>
  <c r="S4" i="5" s="1"/>
  <c r="T4" i="5" s="1"/>
  <c r="R3" i="5"/>
  <c r="S3" i="5" s="1"/>
  <c r="T3" i="5" s="1"/>
  <c r="R2" i="5"/>
  <c r="S2" i="5" s="1"/>
  <c r="T2" i="5" s="1"/>
  <c r="R16" i="5" l="1"/>
  <c r="R17" i="5" s="1"/>
  <c r="R18" i="5" s="1"/>
  <c r="AB65" i="4"/>
  <c r="AA65" i="4" l="1"/>
  <c r="Z65" i="4" l="1"/>
  <c r="AA28" i="2" l="1"/>
  <c r="AB28" i="2" s="1"/>
  <c r="AA27" i="2"/>
  <c r="AB27" i="2" s="1"/>
  <c r="AM45" i="4" l="1"/>
  <c r="AN45" i="4" s="1"/>
  <c r="AO45" i="4" s="1"/>
  <c r="AA103" i="3"/>
  <c r="AA104" i="3" s="1"/>
  <c r="AA105" i="3" s="1"/>
  <c r="AB103" i="3"/>
  <c r="AB104" i="3" s="1"/>
  <c r="AB105" i="3" s="1"/>
  <c r="AQ69" i="3"/>
  <c r="AR69" i="3" s="1"/>
  <c r="Y65" i="4" l="1"/>
  <c r="AQ19" i="3"/>
  <c r="AR19" i="3" s="1"/>
  <c r="Z103" i="3"/>
  <c r="Z104" i="3" s="1"/>
  <c r="Z105" i="3" s="1"/>
  <c r="X65" i="4" l="1"/>
  <c r="W65" i="4" l="1"/>
  <c r="AM35" i="4"/>
  <c r="AN35" i="4" s="1"/>
  <c r="AO35" i="4" s="1"/>
  <c r="AM34" i="4"/>
  <c r="AN34" i="4" s="1"/>
  <c r="AO34" i="4" s="1"/>
  <c r="AM33" i="4"/>
  <c r="AN33" i="4" s="1"/>
  <c r="AO33" i="4" s="1"/>
  <c r="AM40" i="4" l="1"/>
  <c r="AN40" i="4" s="1"/>
  <c r="AO40" i="4" s="1"/>
  <c r="AM2" i="4"/>
  <c r="AM3" i="4"/>
  <c r="AM4" i="4"/>
  <c r="AM5" i="4"/>
  <c r="AM6" i="4"/>
  <c r="AM7" i="4"/>
  <c r="AM8" i="4"/>
  <c r="AM9" i="4"/>
  <c r="AM10" i="4"/>
  <c r="AM11" i="4"/>
  <c r="AM12" i="4"/>
  <c r="AM13" i="4"/>
  <c r="AM14" i="4"/>
  <c r="AM15" i="4"/>
  <c r="AM16" i="4"/>
  <c r="AM17" i="4"/>
  <c r="AM18" i="4"/>
  <c r="AM19" i="4"/>
  <c r="AM20" i="4"/>
  <c r="AM21" i="4"/>
  <c r="AM22" i="4"/>
  <c r="AM23" i="4"/>
  <c r="AM24" i="4"/>
  <c r="AM25" i="4"/>
  <c r="AM26" i="4"/>
  <c r="AM27" i="4"/>
  <c r="AM28" i="4"/>
  <c r="AM29" i="4"/>
  <c r="AM30" i="4"/>
  <c r="AM31" i="4"/>
  <c r="AM32" i="4"/>
  <c r="AM36" i="4"/>
  <c r="AM37" i="4"/>
  <c r="AM38" i="4"/>
  <c r="AM39" i="4"/>
  <c r="AM41" i="4"/>
  <c r="AM42" i="4"/>
  <c r="AM43" i="4"/>
  <c r="AM44" i="4"/>
  <c r="AM46" i="4"/>
  <c r="AM47" i="4"/>
  <c r="AM48" i="4"/>
  <c r="AM49" i="4"/>
  <c r="AM50" i="4"/>
  <c r="AM51" i="4"/>
  <c r="AM52" i="4"/>
  <c r="AM53" i="4"/>
  <c r="AM56" i="4"/>
  <c r="AM57" i="4"/>
  <c r="AM58" i="4"/>
  <c r="AM59" i="4"/>
  <c r="AM60" i="4"/>
  <c r="AM61" i="4"/>
  <c r="AM62" i="4"/>
  <c r="Y103" i="3" l="1"/>
  <c r="Y104" i="3" s="1"/>
  <c r="Y105" i="3" s="1"/>
  <c r="X103" i="3"/>
  <c r="X104" i="3" s="1"/>
  <c r="X105" i="3" s="1"/>
  <c r="W103" i="3"/>
  <c r="W104" i="3" s="1"/>
  <c r="W105" i="3" s="1"/>
  <c r="AQ63" i="3"/>
  <c r="AR63" i="3" s="1"/>
  <c r="AQ62" i="3"/>
  <c r="AR62" i="3" s="1"/>
  <c r="V65" i="4" l="1"/>
  <c r="AQ93" i="3" l="1"/>
  <c r="AR93" i="3" s="1"/>
  <c r="D103" i="3"/>
  <c r="E103" i="3"/>
  <c r="F103" i="3"/>
  <c r="G103" i="3"/>
  <c r="H103" i="3"/>
  <c r="I103" i="3"/>
  <c r="J103" i="3"/>
  <c r="K103" i="3"/>
  <c r="L103" i="3"/>
  <c r="M103" i="3"/>
  <c r="N103" i="3"/>
  <c r="O103" i="3"/>
  <c r="P103" i="3"/>
  <c r="Q103" i="3"/>
  <c r="R103" i="3"/>
  <c r="S103" i="3"/>
  <c r="T103" i="3"/>
  <c r="U103" i="3"/>
  <c r="V103" i="3"/>
  <c r="V104" i="3" s="1"/>
  <c r="V105" i="3" s="1"/>
  <c r="AO103" i="3"/>
  <c r="AQ28" i="3"/>
  <c r="AR28" i="3" s="1"/>
  <c r="AQ25" i="3"/>
  <c r="AR25" i="3" s="1"/>
  <c r="AQ24" i="3"/>
  <c r="AR24" i="3" s="1"/>
  <c r="AQ23" i="3"/>
  <c r="AR23" i="3" s="1"/>
  <c r="AQ22" i="3"/>
  <c r="AR22" i="3" s="1"/>
  <c r="AN26" i="4" l="1"/>
  <c r="AO26" i="4" s="1"/>
  <c r="AN25" i="4"/>
  <c r="AO25" i="4" s="1"/>
  <c r="AN24" i="4"/>
  <c r="AO24" i="4" s="1"/>
  <c r="AN23" i="4"/>
  <c r="AO23" i="4" s="1"/>
  <c r="AA26" i="2"/>
  <c r="AB26" i="2" s="1"/>
  <c r="AA25" i="2"/>
  <c r="AB25" i="2" s="1"/>
  <c r="AN44" i="4" l="1"/>
  <c r="AO44" i="4" s="1"/>
  <c r="U65" i="4"/>
  <c r="AN22" i="4" l="1"/>
  <c r="AO22" i="4" s="1"/>
  <c r="T65" i="4"/>
  <c r="S65" i="4" l="1"/>
  <c r="AN20" i="4"/>
  <c r="AO20" i="4" s="1"/>
  <c r="AN19" i="4"/>
  <c r="AO19" i="4" s="1"/>
  <c r="AN21" i="4" l="1"/>
  <c r="AO21" i="4" s="1"/>
  <c r="AN18" i="4"/>
  <c r="AO18" i="4" s="1"/>
  <c r="AN17" i="4"/>
  <c r="AO17" i="4" s="1"/>
  <c r="AN56" i="4"/>
  <c r="AO56" i="4" s="1"/>
  <c r="AN53" i="4"/>
  <c r="AO53" i="4" s="1"/>
  <c r="R65" i="4"/>
  <c r="AN28" i="4" l="1"/>
  <c r="AO28" i="4" s="1"/>
  <c r="O65" i="4"/>
  <c r="P65" i="4"/>
  <c r="Q65" i="4"/>
  <c r="AQ67" i="3" l="1"/>
  <c r="AR67" i="3" s="1"/>
  <c r="AQ66" i="3"/>
  <c r="AR66" i="3" s="1"/>
  <c r="AQ65" i="3"/>
  <c r="AR65" i="3" s="1"/>
  <c r="AQ64" i="3"/>
  <c r="AR64" i="3" s="1"/>
  <c r="AQ61" i="3"/>
  <c r="AR61" i="3" s="1"/>
  <c r="AQ60" i="3"/>
  <c r="AR60" i="3" s="1"/>
  <c r="AQ59" i="3"/>
  <c r="AR59" i="3" s="1"/>
  <c r="AQ58" i="3"/>
  <c r="AR58" i="3" s="1"/>
  <c r="AQ57" i="3"/>
  <c r="AR57" i="3" s="1"/>
  <c r="AQ4" i="3"/>
  <c r="AR4" i="3" s="1"/>
  <c r="U104" i="3"/>
  <c r="U105" i="3" s="1"/>
  <c r="T104" i="3"/>
  <c r="T105" i="3" s="1"/>
  <c r="S104" i="3"/>
  <c r="S105" i="3" s="1"/>
  <c r="AN38" i="4" l="1"/>
  <c r="AO38" i="4" s="1"/>
  <c r="AN58" i="4"/>
  <c r="AO58" i="4" s="1"/>
  <c r="AN57" i="4"/>
  <c r="AO57" i="4" s="1"/>
  <c r="N65" i="4"/>
  <c r="AQ35" i="3" l="1"/>
  <c r="AR35" i="3" s="1"/>
  <c r="AQ34" i="3"/>
  <c r="AR34" i="3" s="1"/>
  <c r="AQ33" i="3"/>
  <c r="AR33" i="3" s="1"/>
  <c r="AQ32" i="3"/>
  <c r="AR32" i="3" s="1"/>
  <c r="AQ31" i="3"/>
  <c r="AR31" i="3" s="1"/>
  <c r="AQ30" i="3"/>
  <c r="AR30" i="3" s="1"/>
  <c r="R104" i="3"/>
  <c r="R105" i="3" s="1"/>
  <c r="AN60" i="4" l="1"/>
  <c r="AO60" i="4" s="1"/>
  <c r="AN59" i="4"/>
  <c r="AO59" i="4" s="1"/>
  <c r="AN52" i="4"/>
  <c r="AO52" i="4" s="1"/>
  <c r="AN51" i="4"/>
  <c r="AO51" i="4" s="1"/>
  <c r="L65" i="4"/>
  <c r="M65" i="4"/>
  <c r="K65" i="4" l="1"/>
  <c r="AA24" i="2"/>
  <c r="AB24" i="2" s="1"/>
  <c r="AA2" i="2" l="1"/>
  <c r="AB2" i="2" s="1"/>
  <c r="AA3" i="2"/>
  <c r="AB3" i="2" s="1"/>
  <c r="AA4" i="2"/>
  <c r="AB4" i="2" s="1"/>
  <c r="AA5" i="2"/>
  <c r="AB5" i="2" s="1"/>
  <c r="AA6" i="2"/>
  <c r="AB6" i="2" s="1"/>
  <c r="AA7" i="2"/>
  <c r="AB7" i="2" s="1"/>
  <c r="AA8" i="2"/>
  <c r="AB8" i="2" s="1"/>
  <c r="AA9" i="2"/>
  <c r="AB9" i="2" s="1"/>
  <c r="AA10" i="2"/>
  <c r="AB10" i="2" s="1"/>
  <c r="AA11" i="2"/>
  <c r="AB11" i="2" s="1"/>
  <c r="AA12" i="2"/>
  <c r="AB12" i="2" s="1"/>
  <c r="AA13" i="2"/>
  <c r="AB13" i="2" s="1"/>
  <c r="AA14" i="2"/>
  <c r="AB14" i="2" s="1"/>
  <c r="AA15" i="2"/>
  <c r="AB15" i="2" s="1"/>
  <c r="AA16" i="2"/>
  <c r="AB16" i="2" s="1"/>
  <c r="AA17" i="2"/>
  <c r="AB17" i="2" s="1"/>
  <c r="AA18" i="2"/>
  <c r="AB18" i="2" s="1"/>
  <c r="AA19" i="2"/>
  <c r="AB19" i="2" s="1"/>
  <c r="AA20" i="2"/>
  <c r="AB20" i="2" s="1"/>
  <c r="AA21" i="2"/>
  <c r="AB21" i="2" s="1"/>
  <c r="AA22" i="2"/>
  <c r="AB22" i="2" s="1"/>
  <c r="AA23" i="2"/>
  <c r="AB23" i="2" s="1"/>
  <c r="AA29" i="2"/>
  <c r="AB29" i="2" s="1"/>
  <c r="AA30" i="2"/>
  <c r="AB30" i="2" s="1"/>
  <c r="AA31" i="2"/>
  <c r="AB31" i="2" s="1"/>
  <c r="AA32" i="2"/>
  <c r="AB32" i="2" s="1"/>
  <c r="AA33" i="2"/>
  <c r="AB33" i="2" s="1"/>
  <c r="AA34" i="2"/>
  <c r="AB34" i="2" s="1"/>
  <c r="AA37" i="2"/>
  <c r="AB37" i="2" s="1"/>
  <c r="AA38" i="2"/>
  <c r="AB38" i="2" s="1"/>
  <c r="AA39" i="2"/>
  <c r="AB39" i="2" s="1"/>
  <c r="AA42" i="2"/>
  <c r="AA40" i="2" l="1"/>
  <c r="AA41" i="2" s="1"/>
  <c r="AP103" i="3"/>
  <c r="AN39" i="4" l="1"/>
  <c r="AO39" i="4" s="1"/>
  <c r="AN37" i="4"/>
  <c r="AO37" i="4" s="1"/>
  <c r="AN36" i="4"/>
  <c r="AO36" i="4" s="1"/>
  <c r="AN32" i="4"/>
  <c r="AO32" i="4" s="1"/>
  <c r="AN31" i="4"/>
  <c r="AO31" i="4" s="1"/>
  <c r="AN30" i="4"/>
  <c r="AO30" i="4" s="1"/>
  <c r="AN29" i="4"/>
  <c r="AO29" i="4" s="1"/>
  <c r="AN41" i="4"/>
  <c r="AO41" i="4" s="1"/>
  <c r="AN27" i="4"/>
  <c r="AO27" i="4" s="1"/>
  <c r="AN16" i="4"/>
  <c r="AO16" i="4" s="1"/>
  <c r="AN15" i="4"/>
  <c r="AO15" i="4" s="1"/>
  <c r="AN14" i="4"/>
  <c r="AO14" i="4" s="1"/>
  <c r="AN13" i="4"/>
  <c r="AO13" i="4" s="1"/>
  <c r="I65" i="4"/>
  <c r="J65" i="4"/>
  <c r="AN47" i="4" l="1"/>
  <c r="AO47" i="4" s="1"/>
  <c r="AN46" i="4"/>
  <c r="AO46" i="4" s="1"/>
  <c r="AN43" i="4"/>
  <c r="AO43" i="4" s="1"/>
  <c r="AN42" i="4"/>
  <c r="AO42" i="4" s="1"/>
  <c r="AN12" i="4"/>
  <c r="AO12" i="4" s="1"/>
  <c r="AN11" i="4"/>
  <c r="AO11" i="4" s="1"/>
  <c r="H65" i="4"/>
  <c r="G65" i="4"/>
  <c r="AQ45" i="3"/>
  <c r="AR45" i="3" s="1"/>
  <c r="Q104" i="3"/>
  <c r="Q105" i="3" s="1"/>
  <c r="AQ41" i="3" l="1"/>
  <c r="AR41" i="3" s="1"/>
  <c r="P104" i="3"/>
  <c r="P105" i="3" s="1"/>
  <c r="O104" i="3" l="1"/>
  <c r="O105" i="3" s="1"/>
  <c r="N104" i="3"/>
  <c r="N105" i="3" s="1"/>
  <c r="AQ39" i="3"/>
  <c r="AR39" i="3" s="1"/>
  <c r="F65" i="4" l="1"/>
  <c r="AQ47" i="3"/>
  <c r="AR47" i="3" s="1"/>
  <c r="AQ46" i="3"/>
  <c r="AR46" i="3" s="1"/>
  <c r="AQ44" i="3"/>
  <c r="AR44" i="3" s="1"/>
  <c r="AQ43" i="3"/>
  <c r="AR43" i="3" s="1"/>
  <c r="AQ68" i="3"/>
  <c r="AR68" i="3" s="1"/>
  <c r="AQ56" i="3"/>
  <c r="AR56" i="3" s="1"/>
  <c r="AQ55" i="3"/>
  <c r="AR55" i="3" s="1"/>
  <c r="AQ42" i="3"/>
  <c r="AR42" i="3" s="1"/>
  <c r="AQ40" i="3"/>
  <c r="AR40" i="3" s="1"/>
  <c r="AQ38" i="3"/>
  <c r="AR38" i="3" s="1"/>
  <c r="AQ37" i="3"/>
  <c r="AR37" i="3" s="1"/>
  <c r="AQ36" i="3"/>
  <c r="AR36" i="3" s="1"/>
  <c r="M104" i="3"/>
  <c r="M105" i="3" s="1"/>
  <c r="E65" i="4" l="1"/>
  <c r="AN62" i="4" l="1"/>
  <c r="AO62" i="4" s="1"/>
  <c r="AN61" i="4"/>
  <c r="AO61" i="4" s="1"/>
  <c r="AN50" i="4"/>
  <c r="AO50" i="4" s="1"/>
  <c r="AN49" i="4"/>
  <c r="AO49" i="4" s="1"/>
  <c r="AN48" i="4"/>
  <c r="AO48" i="4" s="1"/>
  <c r="AN10" i="4"/>
  <c r="AO10" i="4" s="1"/>
  <c r="AN9" i="4"/>
  <c r="AO9" i="4" s="1"/>
  <c r="AN8" i="4"/>
  <c r="AO8" i="4" s="1"/>
  <c r="AN7" i="4"/>
  <c r="AO7" i="4" s="1"/>
  <c r="AN6" i="4"/>
  <c r="AO6" i="4" s="1"/>
  <c r="AN5" i="4"/>
  <c r="AO5" i="4" s="1"/>
  <c r="AN4" i="4"/>
  <c r="AO4" i="4" s="1"/>
  <c r="AN3" i="4"/>
  <c r="AO3" i="4" s="1"/>
  <c r="AL65" i="4"/>
  <c r="L104" i="3" l="1"/>
  <c r="L105" i="3" s="1"/>
  <c r="AQ18" i="3"/>
  <c r="AR18" i="3" s="1"/>
  <c r="AQ70" i="3" l="1"/>
  <c r="AR70" i="3" s="1"/>
  <c r="AQ29" i="3"/>
  <c r="AR29" i="3" s="1"/>
  <c r="AQ21" i="3"/>
  <c r="AR21" i="3" s="1"/>
  <c r="AQ20" i="3"/>
  <c r="AR20" i="3" s="1"/>
  <c r="AQ17" i="3"/>
  <c r="AR17" i="3" s="1"/>
  <c r="AQ16" i="3"/>
  <c r="AR16" i="3" s="1"/>
  <c r="K104" i="3"/>
  <c r="K105" i="3" s="1"/>
  <c r="AQ71" i="3" l="1"/>
  <c r="AR71" i="3" s="1"/>
  <c r="J104" i="3"/>
  <c r="J105" i="3" s="1"/>
  <c r="I104" i="3" l="1"/>
  <c r="I105" i="3" s="1"/>
  <c r="H104" i="3"/>
  <c r="H105" i="3" s="1"/>
  <c r="D65" i="4"/>
  <c r="AM63" i="4" l="1"/>
  <c r="AM64" i="4" s="1"/>
  <c r="AM65" i="4" s="1"/>
  <c r="AN2" i="4"/>
  <c r="AO2" i="4" s="1"/>
  <c r="AQ77" i="3"/>
  <c r="AR77" i="3" s="1"/>
  <c r="AQ86" i="3"/>
  <c r="AR86" i="3" s="1"/>
  <c r="AQ85" i="3"/>
  <c r="AR85" i="3" s="1"/>
  <c r="AQ84" i="3"/>
  <c r="AR84" i="3" s="1"/>
  <c r="AQ83" i="3"/>
  <c r="AR83" i="3" s="1"/>
  <c r="AQ82" i="3"/>
  <c r="AR82" i="3" s="1"/>
  <c r="AQ81" i="3"/>
  <c r="AR81" i="3" s="1"/>
  <c r="AQ80" i="3"/>
  <c r="AR80" i="3" s="1"/>
  <c r="AQ79" i="3"/>
  <c r="AR79" i="3" s="1"/>
  <c r="AQ78" i="3"/>
  <c r="AR78" i="3" s="1"/>
  <c r="AQ76" i="3"/>
  <c r="AR76" i="3" s="1"/>
  <c r="AQ75" i="3"/>
  <c r="AR75" i="3" s="1"/>
  <c r="AQ74" i="3"/>
  <c r="AR74" i="3" s="1"/>
  <c r="AQ73" i="3"/>
  <c r="AR73" i="3" s="1"/>
  <c r="AQ72" i="3"/>
  <c r="AR72" i="3" s="1"/>
  <c r="AQ5" i="3"/>
  <c r="AR5" i="3" s="1"/>
  <c r="AO104" i="3" l="1"/>
  <c r="AO105" i="3" s="1"/>
  <c r="AQ100" i="3"/>
  <c r="AR100" i="3" s="1"/>
  <c r="AQ88" i="3" l="1"/>
  <c r="AR88" i="3" s="1"/>
  <c r="AQ87" i="3"/>
  <c r="AR87" i="3" s="1"/>
  <c r="AQ15" i="3"/>
  <c r="AR15" i="3" s="1"/>
  <c r="AQ14" i="3"/>
  <c r="AR14" i="3" s="1"/>
  <c r="AQ13" i="3"/>
  <c r="AR13" i="3" s="1"/>
  <c r="F104" i="3"/>
  <c r="F105" i="3" s="1"/>
  <c r="AQ89" i="3" l="1"/>
  <c r="AR89" i="3" s="1"/>
  <c r="G104" i="3"/>
  <c r="G105" i="3" s="1"/>
  <c r="E104" i="3"/>
  <c r="E105" i="3" s="1"/>
  <c r="D104" i="3"/>
  <c r="D105" i="3" s="1"/>
  <c r="AQ102" i="3"/>
  <c r="AR102" i="3" s="1"/>
  <c r="AQ101" i="3"/>
  <c r="AR101" i="3" s="1"/>
  <c r="AQ99" i="3"/>
  <c r="AR99" i="3" s="1"/>
  <c r="AQ92" i="3"/>
  <c r="AR92" i="3" s="1"/>
  <c r="AQ91" i="3"/>
  <c r="AR91" i="3" s="1"/>
  <c r="AQ90" i="3"/>
  <c r="AR90" i="3" s="1"/>
  <c r="AQ12" i="3"/>
  <c r="AR12" i="3" s="1"/>
  <c r="AQ11" i="3"/>
  <c r="AR11" i="3" s="1"/>
  <c r="AQ10" i="3"/>
  <c r="AR10" i="3" s="1"/>
  <c r="AQ9" i="3"/>
  <c r="AR9" i="3" s="1"/>
  <c r="AQ8" i="3"/>
  <c r="AR8" i="3" s="1"/>
  <c r="AQ7" i="3"/>
  <c r="AR7" i="3" s="1"/>
  <c r="AQ6" i="3"/>
  <c r="AR6" i="3" s="1"/>
  <c r="AQ3" i="3"/>
  <c r="AR3" i="3" s="1"/>
  <c r="AQ2" i="3"/>
  <c r="AR2" i="3" s="1"/>
  <c r="AP104" i="3" l="1"/>
  <c r="AP105" i="3" s="1"/>
</calcChain>
</file>

<file path=xl/sharedStrings.xml><?xml version="1.0" encoding="utf-8"?>
<sst xmlns="http://schemas.openxmlformats.org/spreadsheetml/2006/main" count="336" uniqueCount="167">
  <si>
    <t>Ústřední vojenská nemocnice</t>
  </si>
  <si>
    <t>Fakultní nemocnice v Motole</t>
  </si>
  <si>
    <t>Nemocnice na Homolce</t>
  </si>
  <si>
    <t>Všeobecná fakultní nemocnice</t>
  </si>
  <si>
    <t>Oblastní nemocnice Kladno</t>
  </si>
  <si>
    <t>Oblastní nemocnice Mladá Boleslav</t>
  </si>
  <si>
    <t>Oblastní nemocnice Kolín</t>
  </si>
  <si>
    <t>Oblastní nemocnice Příbram</t>
  </si>
  <si>
    <t>Nemocnice České Budějovice</t>
  </si>
  <si>
    <t>Karlovarská krajská nemocnice a.s.</t>
  </si>
  <si>
    <t>Krajská nemocnice Liberec a.s.</t>
  </si>
  <si>
    <t>Fakultní nemocnice Hradec Králové</t>
  </si>
  <si>
    <t>Nemocnice Jihlava</t>
  </si>
  <si>
    <t>Vojenská nemocnice Brno</t>
  </si>
  <si>
    <t>Fakultní nemocnice Olomouc</t>
  </si>
  <si>
    <t>Vojenská nemocnice Olomouc</t>
  </si>
  <si>
    <t>Krajská nemocnice T. Bati, a. s.</t>
  </si>
  <si>
    <t>Zdravotní ústav se sídlem v Ostravě</t>
  </si>
  <si>
    <t>Fakultní nemocnice Královské Vinohrady</t>
  </si>
  <si>
    <t>Fakultní nemocnice u sv. Anny v Brně</t>
  </si>
  <si>
    <t>Státní zdravotní ústav</t>
  </si>
  <si>
    <t>fakultní nemocnice</t>
  </si>
  <si>
    <t>krajské / městské nemocnice</t>
  </si>
  <si>
    <t>zdravotní ústavy</t>
  </si>
  <si>
    <t xml:space="preserve">Dodávky Pfizer </t>
  </si>
  <si>
    <t>plato</t>
  </si>
  <si>
    <t>vojenské nemocnice</t>
  </si>
  <si>
    <t>Fakultní nemocnice Ostrava</t>
  </si>
  <si>
    <t>lahvičky</t>
  </si>
  <si>
    <t>lahviček</t>
  </si>
  <si>
    <t>Nemocnice Pardubického kraje</t>
  </si>
  <si>
    <t>Masarykova nemocnice Ústí nad Labem</t>
  </si>
  <si>
    <t>Fakultní nemocnice Bulovka</t>
  </si>
  <si>
    <t>Fakultní Thomayerova nemocnice</t>
  </si>
  <si>
    <t>Institut klinické a experimentální medicíny</t>
  </si>
  <si>
    <t>Nemocnice Rudolfa a Stefanie Benešov</t>
  </si>
  <si>
    <t>CZ010 Hlavní město Praha</t>
  </si>
  <si>
    <t>CZ032 Plzeňský kraj</t>
  </si>
  <si>
    <t>CZ064 Jihomoravský kraj</t>
  </si>
  <si>
    <t>CZ071 Olomoucký kraj</t>
  </si>
  <si>
    <t>CZ080 Moravskoslezský kraj</t>
  </si>
  <si>
    <t>CZ042 Ústecký kraj</t>
  </si>
  <si>
    <t>Zdravotní ústav se sídlem v Ústí nad Labem</t>
  </si>
  <si>
    <t>CZ020 Středočeský kraj</t>
  </si>
  <si>
    <t>CZ031 Jihočeský kraj</t>
  </si>
  <si>
    <t>CZ041 Karlovarský kraj</t>
  </si>
  <si>
    <t>CZ051 Liberecký kraj</t>
  </si>
  <si>
    <t>CZ053 Pardubický kraj</t>
  </si>
  <si>
    <t>CZ063 Kraj Vysočina</t>
  </si>
  <si>
    <t>CZ072 Zlínský kraj</t>
  </si>
  <si>
    <t>Dodávky Moderna</t>
  </si>
  <si>
    <t>dávky/10</t>
  </si>
  <si>
    <t>dávek/10</t>
  </si>
  <si>
    <t>MEDITERRA Sedlčany</t>
  </si>
  <si>
    <t>Masarykova nemocnice Rakovník s.r.o.</t>
  </si>
  <si>
    <t>Nemocnice Slaný</t>
  </si>
  <si>
    <t>JESSENIA a.s.</t>
  </si>
  <si>
    <t>NH Hospital a.s.</t>
  </si>
  <si>
    <t>Nemocnice Strakonice</t>
  </si>
  <si>
    <t>EUC Klinika Plzeň s. r. o.</t>
  </si>
  <si>
    <t>Stodská nemocnice, a.s.</t>
  </si>
  <si>
    <t>Městská nemocnice Čáslav</t>
  </si>
  <si>
    <t>CZ052 Královéhradecký kraj</t>
  </si>
  <si>
    <t>ALMEDA, a.s.</t>
  </si>
  <si>
    <t>Mělnická zdravotní, a.s.</t>
  </si>
  <si>
    <t>Městská nemocnice Městec Králové</t>
  </si>
  <si>
    <t>Nemocnice Nymburk</t>
  </si>
  <si>
    <t>Nemocnice Říčany</t>
  </si>
  <si>
    <t>PP Hospitals, s.r.o.</t>
  </si>
  <si>
    <t>Nemocnice Jindřichův Hradec</t>
  </si>
  <si>
    <t>Nemocnice Tábor</t>
  </si>
  <si>
    <t>Oblastní nemocnice Jičín,a.s.</t>
  </si>
  <si>
    <t>Albertinum, odborný léčebný ústav</t>
  </si>
  <si>
    <t>MUDr. Radoslav Svoboda s.r.o.</t>
  </si>
  <si>
    <t>MUDr. Zdeňka Rozehnalová</t>
  </si>
  <si>
    <t>Nemocnice AGEL Jeseník</t>
  </si>
  <si>
    <t>Nemocnice Šumperk</t>
  </si>
  <si>
    <t>Dodávky Astra Zeneca</t>
  </si>
  <si>
    <t>Oblastní nemocnice Náchod</t>
  </si>
  <si>
    <t>Nemocnice Břeclav</t>
  </si>
  <si>
    <t>Nemocnice Kyjov</t>
  </si>
  <si>
    <t>Nemocnice Tišnov</t>
  </si>
  <si>
    <t>Nemocnice Znojmo</t>
  </si>
  <si>
    <t>Nemocnice Kutbá Hora</t>
  </si>
  <si>
    <t>Městská nemocnice následné péče</t>
  </si>
  <si>
    <t>Rokycanská nemocnice, a.s.</t>
  </si>
  <si>
    <t>Fakultní nemocnice Plzeň</t>
  </si>
  <si>
    <t>dávky/(5 do 17.1., 6 od 18.1.)</t>
  </si>
  <si>
    <t>FN Brno</t>
  </si>
  <si>
    <t>EUC poliklinika Praha</t>
  </si>
  <si>
    <t>Městská poliklinika Praha</t>
  </si>
  <si>
    <t>Nemocnice Na Františku</t>
  </si>
  <si>
    <t>Nemocnice Sv. Kříže Žižkov</t>
  </si>
  <si>
    <t>Poliklinika Anděl</t>
  </si>
  <si>
    <t>Poliklinika Prosek</t>
  </si>
  <si>
    <t>ResTrial</t>
  </si>
  <si>
    <t>Domažlická nemocnice</t>
  </si>
  <si>
    <t>Nemocnice Havlíčkův Brod</t>
  </si>
  <si>
    <t>Nemocnice Nové Město na Moravě</t>
  </si>
  <si>
    <t>Nemocnice Pelhřimov</t>
  </si>
  <si>
    <t>Nemocnice Třebíč</t>
  </si>
  <si>
    <t>Léčebné lázně Mariánské Lázně</t>
  </si>
  <si>
    <t>Synlab Kralupy nad Vltavou</t>
  </si>
  <si>
    <t>Nemocnice Cheb</t>
  </si>
  <si>
    <t>Nemocnice Sokolov</t>
  </si>
  <si>
    <t>Nemocnice Prostějov</t>
  </si>
  <si>
    <t>Nemocnice Přerov</t>
  </si>
  <si>
    <t>Nemocnice Český Krumlov</t>
  </si>
  <si>
    <t>Nemocnice Písek</t>
  </si>
  <si>
    <t>Poliklinika Telč</t>
  </si>
  <si>
    <t>Nemocnice Sušice</t>
  </si>
  <si>
    <t>Butterfly Mariánské Lázně</t>
  </si>
  <si>
    <t>Nemocnice Ostrov</t>
  </si>
  <si>
    <t>Poliklinika Třešť</t>
  </si>
  <si>
    <t>PN Bohnice</t>
  </si>
  <si>
    <t>praktický lékař</t>
  </si>
  <si>
    <t>Canadian Medical s.r.o.</t>
  </si>
  <si>
    <t>GERONTOLOGICKÉ CENTRUM</t>
  </si>
  <si>
    <t>ReSTrial s.r.o.</t>
  </si>
  <si>
    <t>LRS Chvaly, o.p.s.</t>
  </si>
  <si>
    <t>INC, a.s.</t>
  </si>
  <si>
    <t>Nemocnice Kutná Hora</t>
  </si>
  <si>
    <t>Nemocnice Trutnov</t>
  </si>
  <si>
    <t>COMFORT CARE, a.s.</t>
  </si>
  <si>
    <t>Medica JM</t>
  </si>
  <si>
    <t>L DermaMedEst s.r.o.</t>
  </si>
  <si>
    <t>RESPIMED s.r.o.</t>
  </si>
  <si>
    <t>Dopravní zdravotnictví a.s.</t>
  </si>
  <si>
    <t>ImunoGen s.r.o.</t>
  </si>
  <si>
    <t>UROGYN MEDICO s.r.o.</t>
  </si>
  <si>
    <t>Medicínské centrum Praha</t>
  </si>
  <si>
    <t>Nemocnice Prachatice</t>
  </si>
  <si>
    <t>Nemocnice Jilemnice</t>
  </si>
  <si>
    <t>Poliklinika AGEL Plzeň</t>
  </si>
  <si>
    <t>NsP Česká Lípa</t>
  </si>
  <si>
    <t>Nemocnice Jablonec nad Nisou</t>
  </si>
  <si>
    <t>ZZ MV</t>
  </si>
  <si>
    <t>Hlavní město Praha</t>
  </si>
  <si>
    <t>Nemocnice Vrchlabí</t>
  </si>
  <si>
    <t>Nemocnice Dvůr Králové</t>
  </si>
  <si>
    <t>Asklepion Praha</t>
  </si>
  <si>
    <t>Livian</t>
  </si>
  <si>
    <t>Be Elite Clinic</t>
  </si>
  <si>
    <t>IMMUNO-FLOW</t>
  </si>
  <si>
    <t>GHC GENETICS</t>
  </si>
  <si>
    <t>Rusnák dental care</t>
  </si>
  <si>
    <t>ISCARE I.V.F. a.s.</t>
  </si>
  <si>
    <t>Středisko očkování a cestovního lékařství s.r.o. - Nuselská poliklinika</t>
  </si>
  <si>
    <t>VOČM Vyšehrad</t>
  </si>
  <si>
    <t>Dodávky Janssen</t>
  </si>
  <si>
    <t>dávky/5</t>
  </si>
  <si>
    <t>dávek/5</t>
  </si>
  <si>
    <t>Národní očkovací centrum</t>
  </si>
  <si>
    <t>AČR</t>
  </si>
  <si>
    <t>Asociace samaritánů České republiky</t>
  </si>
  <si>
    <t>EliteMedical</t>
  </si>
  <si>
    <t>PRAKTIK a INTERNISTA</t>
  </si>
  <si>
    <t>Poliklinika Prahy 7</t>
  </si>
  <si>
    <t>GPCR s.r.o.</t>
  </si>
  <si>
    <t>SVDP, s.r.o.</t>
  </si>
  <si>
    <t>Praktický lékař VM s.r.o.</t>
  </si>
  <si>
    <t>MUDr. Jan Řehák</t>
  </si>
  <si>
    <t>AM - MED s. r. o.</t>
  </si>
  <si>
    <t>EUC klinika Přelouč</t>
  </si>
  <si>
    <t>MUDr. Novohradský  s.r.o.</t>
  </si>
  <si>
    <t>Nemocnice Most</t>
  </si>
  <si>
    <t>CELKEM stav k 22.5. včetně předávek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</si>
</sst>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10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i/>
      <sz val="12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b/>
      <i/>
      <sz val="12"/>
      <color theme="1"/>
      <name val="Calibri"/>
      <family val="2"/>
      <charset val="238"/>
      <scheme val="minor"/>
    </font>
    <font>
      <i/>
      <sz val="12"/>
      <color theme="1"/>
      <name val="Calibri"/>
      <family val="2"/>
      <charset val="238"/>
      <scheme val="minor"/>
    </font>
    <font>
      <i/>
      <sz val="10"/>
      <name val="Arial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5">
    <xf numFmtId="0" fontId="0" fillId="0" borderId="0" xfId="0"/>
    <xf numFmtId="0" fontId="8" fillId="3" borderId="11" xfId="0" applyFont="1" applyFill="1" applyBorder="1" applyAlignment="1">
      <alignment horizontal="center" vertical="center" wrapText="1"/>
    </xf>
    <xf numFmtId="0" fontId="8" fillId="3" borderId="12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3" fontId="6" fillId="3" borderId="3" xfId="0" applyNumberFormat="1" applyFont="1" applyFill="1" applyBorder="1" applyAlignment="1">
      <alignment horizontal="center" vertical="center"/>
    </xf>
    <xf numFmtId="3" fontId="6" fillId="3" borderId="4" xfId="0" applyNumberFormat="1" applyFont="1" applyFill="1" applyBorder="1" applyAlignment="1">
      <alignment horizontal="center" vertical="center"/>
    </xf>
    <xf numFmtId="3" fontId="6" fillId="0" borderId="0" xfId="0" applyNumberFormat="1" applyFont="1" applyFill="1" applyBorder="1" applyAlignment="1">
      <alignment horizontal="center" vertical="center"/>
    </xf>
    <xf numFmtId="3" fontId="6" fillId="3" borderId="1" xfId="0" applyNumberFormat="1" applyFont="1" applyFill="1" applyBorder="1" applyAlignment="1">
      <alignment horizontal="center" vertical="center"/>
    </xf>
    <xf numFmtId="3" fontId="2" fillId="3" borderId="2" xfId="0" applyNumberFormat="1" applyFont="1" applyFill="1" applyBorder="1" applyAlignment="1">
      <alignment horizontal="center" vertical="center"/>
    </xf>
    <xf numFmtId="3" fontId="2" fillId="0" borderId="0" xfId="0" applyNumberFormat="1" applyFont="1" applyFill="1" applyBorder="1" applyAlignment="1">
      <alignment horizontal="center" vertical="center"/>
    </xf>
    <xf numFmtId="3" fontId="8" fillId="0" borderId="0" xfId="0" applyNumberFormat="1" applyFont="1" applyFill="1" applyBorder="1" applyAlignment="1">
      <alignment horizontal="center" vertical="center"/>
    </xf>
    <xf numFmtId="0" fontId="0" fillId="0" borderId="14" xfId="0" applyFont="1" applyFill="1" applyBorder="1" applyAlignment="1">
      <alignment horizontal="center" vertical="center"/>
    </xf>
    <xf numFmtId="0" fontId="0" fillId="0" borderId="15" xfId="0" applyFont="1" applyFill="1" applyBorder="1" applyAlignment="1">
      <alignment horizontal="center" vertical="center"/>
    </xf>
    <xf numFmtId="3" fontId="6" fillId="3" borderId="13" xfId="0" applyNumberFormat="1" applyFont="1" applyFill="1" applyBorder="1" applyAlignment="1">
      <alignment horizontal="center" vertical="center"/>
    </xf>
    <xf numFmtId="3" fontId="6" fillId="3" borderId="14" xfId="0" applyNumberFormat="1" applyFont="1" applyFill="1" applyBorder="1" applyAlignment="1">
      <alignment horizontal="center" vertical="center"/>
    </xf>
    <xf numFmtId="0" fontId="9" fillId="2" borderId="19" xfId="0" applyFont="1" applyFill="1" applyBorder="1" applyAlignment="1">
      <alignment vertical="center"/>
    </xf>
    <xf numFmtId="0" fontId="9" fillId="2" borderId="10" xfId="0" applyFont="1" applyFill="1" applyBorder="1" applyAlignment="1">
      <alignment vertical="center"/>
    </xf>
    <xf numFmtId="0" fontId="9" fillId="0" borderId="10" xfId="0" applyFont="1" applyBorder="1" applyAlignment="1">
      <alignment vertical="center"/>
    </xf>
    <xf numFmtId="0" fontId="9" fillId="0" borderId="20" xfId="0" applyFont="1" applyBorder="1" applyAlignment="1">
      <alignment vertical="center"/>
    </xf>
    <xf numFmtId="3" fontId="5" fillId="3" borderId="21" xfId="0" applyNumberFormat="1" applyFont="1" applyFill="1" applyBorder="1" applyAlignment="1">
      <alignment horizontal="center" vertical="center"/>
    </xf>
    <xf numFmtId="3" fontId="5" fillId="3" borderId="10" xfId="0" applyNumberFormat="1" applyFont="1" applyFill="1" applyBorder="1" applyAlignment="1">
      <alignment horizontal="center" vertical="center"/>
    </xf>
    <xf numFmtId="0" fontId="9" fillId="2" borderId="21" xfId="0" applyFont="1" applyFill="1" applyBorder="1" applyAlignment="1">
      <alignment vertical="center"/>
    </xf>
    <xf numFmtId="0" fontId="1" fillId="0" borderId="5" xfId="0" applyFont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3" fontId="5" fillId="3" borderId="19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left" vertical="center"/>
    </xf>
    <xf numFmtId="0" fontId="0" fillId="0" borderId="3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0" borderId="6" xfId="0" applyFont="1" applyBorder="1" applyAlignment="1">
      <alignment horizontal="left" vertical="center"/>
    </xf>
    <xf numFmtId="0" fontId="1" fillId="4" borderId="8" xfId="0" applyFont="1" applyFill="1" applyBorder="1" applyAlignment="1">
      <alignment horizontal="left" vertical="center"/>
    </xf>
    <xf numFmtId="0" fontId="1" fillId="4" borderId="23" xfId="0" applyFont="1" applyFill="1" applyBorder="1" applyAlignment="1">
      <alignment horizontal="left" vertical="center"/>
    </xf>
    <xf numFmtId="0" fontId="0" fillId="0" borderId="22" xfId="0" applyFont="1" applyBorder="1" applyAlignment="1">
      <alignment horizontal="left" vertical="center"/>
    </xf>
    <xf numFmtId="0" fontId="0" fillId="0" borderId="25" xfId="0" applyFont="1" applyFill="1" applyBorder="1" applyAlignment="1">
      <alignment horizontal="center" vertical="center"/>
    </xf>
    <xf numFmtId="0" fontId="0" fillId="0" borderId="22" xfId="0" applyFont="1" applyFill="1" applyBorder="1" applyAlignment="1">
      <alignment horizontal="center" vertical="center"/>
    </xf>
    <xf numFmtId="0" fontId="4" fillId="0" borderId="22" xfId="0" applyFont="1" applyFill="1" applyBorder="1" applyAlignment="1">
      <alignment horizontal="center" vertical="center"/>
    </xf>
    <xf numFmtId="0" fontId="8" fillId="3" borderId="22" xfId="0" applyFont="1" applyFill="1" applyBorder="1" applyAlignment="1">
      <alignment horizontal="center" vertical="center"/>
    </xf>
    <xf numFmtId="0" fontId="0" fillId="0" borderId="13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8" fillId="3" borderId="6" xfId="0" applyFont="1" applyFill="1" applyBorder="1" applyAlignment="1">
      <alignment horizontal="center" vertical="center"/>
    </xf>
    <xf numFmtId="0" fontId="9" fillId="0" borderId="21" xfId="0" applyFont="1" applyBorder="1" applyAlignment="1">
      <alignment vertical="center"/>
    </xf>
    <xf numFmtId="0" fontId="9" fillId="2" borderId="20" xfId="0" applyFont="1" applyFill="1" applyBorder="1" applyAlignment="1">
      <alignment vertical="center"/>
    </xf>
    <xf numFmtId="0" fontId="2" fillId="3" borderId="27" xfId="0" applyFont="1" applyFill="1" applyBorder="1" applyAlignment="1">
      <alignment horizontal="center" vertical="center" wrapText="1"/>
    </xf>
    <xf numFmtId="0" fontId="2" fillId="3" borderId="28" xfId="0" applyFont="1" applyFill="1" applyBorder="1" applyAlignment="1">
      <alignment horizontal="center" vertical="center"/>
    </xf>
    <xf numFmtId="0" fontId="2" fillId="3" borderId="29" xfId="0" applyFont="1" applyFill="1" applyBorder="1" applyAlignment="1">
      <alignment horizontal="center" vertical="center"/>
    </xf>
    <xf numFmtId="0" fontId="2" fillId="3" borderId="30" xfId="0" applyFont="1" applyFill="1" applyBorder="1" applyAlignment="1">
      <alignment horizontal="center" vertical="center"/>
    </xf>
    <xf numFmtId="0" fontId="8" fillId="3" borderId="31" xfId="0" applyFont="1" applyFill="1" applyBorder="1" applyAlignment="1">
      <alignment horizontal="center" vertical="center" wrapText="1"/>
    </xf>
    <xf numFmtId="0" fontId="2" fillId="3" borderId="32" xfId="0" applyFont="1" applyFill="1" applyBorder="1" applyAlignment="1">
      <alignment horizontal="center" vertical="center"/>
    </xf>
    <xf numFmtId="3" fontId="6" fillId="3" borderId="25" xfId="0" applyNumberFormat="1" applyFont="1" applyFill="1" applyBorder="1" applyAlignment="1">
      <alignment horizontal="center" vertical="center"/>
    </xf>
    <xf numFmtId="3" fontId="6" fillId="3" borderId="22" xfId="0" applyNumberFormat="1" applyFont="1" applyFill="1" applyBorder="1" applyAlignment="1">
      <alignment horizontal="center" vertical="center"/>
    </xf>
    <xf numFmtId="3" fontId="6" fillId="3" borderId="26" xfId="0" applyNumberFormat="1" applyFont="1" applyFill="1" applyBorder="1" applyAlignment="1">
      <alignment horizontal="center" vertical="center"/>
    </xf>
    <xf numFmtId="0" fontId="0" fillId="3" borderId="23" xfId="0" applyFill="1" applyBorder="1"/>
    <xf numFmtId="0" fontId="0" fillId="3" borderId="22" xfId="0" applyFill="1" applyBorder="1"/>
    <xf numFmtId="0" fontId="0" fillId="3" borderId="5" xfId="0" applyFill="1" applyBorder="1"/>
    <xf numFmtId="0" fontId="0" fillId="3" borderId="1" xfId="0" applyFill="1" applyBorder="1"/>
    <xf numFmtId="0" fontId="0" fillId="3" borderId="9" xfId="0" applyFill="1" applyBorder="1"/>
    <xf numFmtId="0" fontId="0" fillId="3" borderId="6" xfId="0" applyFill="1" applyBorder="1"/>
    <xf numFmtId="0" fontId="0" fillId="3" borderId="8" xfId="0" applyFill="1" applyBorder="1"/>
    <xf numFmtId="0" fontId="0" fillId="3" borderId="3" xfId="0" applyFill="1" applyBorder="1"/>
    <xf numFmtId="3" fontId="7" fillId="3" borderId="20" xfId="0" applyNumberFormat="1" applyFont="1" applyFill="1" applyBorder="1" applyAlignment="1">
      <alignment horizontal="center" vertical="center"/>
    </xf>
    <xf numFmtId="3" fontId="7" fillId="3" borderId="15" xfId="0" applyNumberFormat="1" applyFont="1" applyFill="1" applyBorder="1" applyAlignment="1">
      <alignment horizontal="center" vertical="center"/>
    </xf>
    <xf numFmtId="164" fontId="1" fillId="0" borderId="24" xfId="0" applyNumberFormat="1" applyFont="1" applyFill="1" applyBorder="1" applyAlignment="1">
      <alignment horizontal="center" vertical="center"/>
    </xf>
    <xf numFmtId="164" fontId="1" fillId="0" borderId="11" xfId="0" applyNumberFormat="1" applyFont="1" applyFill="1" applyBorder="1" applyAlignment="1">
      <alignment horizontal="center" vertical="center"/>
    </xf>
    <xf numFmtId="0" fontId="4" fillId="0" borderId="28" xfId="0" applyFont="1" applyFill="1" applyBorder="1" applyAlignment="1">
      <alignment horizontal="center" vertical="center"/>
    </xf>
    <xf numFmtId="0" fontId="4" fillId="0" borderId="29" xfId="0" applyFont="1" applyFill="1" applyBorder="1" applyAlignment="1">
      <alignment horizontal="center" vertical="center"/>
    </xf>
    <xf numFmtId="0" fontId="4" fillId="0" borderId="32" xfId="0" applyFont="1" applyFill="1" applyBorder="1" applyAlignment="1">
      <alignment horizontal="center" vertical="center"/>
    </xf>
    <xf numFmtId="0" fontId="4" fillId="0" borderId="30" xfId="0" applyFont="1" applyFill="1" applyBorder="1" applyAlignment="1">
      <alignment horizontal="center" vertical="center"/>
    </xf>
    <xf numFmtId="0" fontId="4" fillId="0" borderId="33" xfId="0" applyFont="1" applyFill="1" applyBorder="1" applyAlignment="1">
      <alignment horizontal="center" vertical="center"/>
    </xf>
    <xf numFmtId="0" fontId="1" fillId="0" borderId="34" xfId="0" applyFont="1" applyBorder="1" applyAlignment="1">
      <alignment horizontal="left" vertical="center"/>
    </xf>
    <xf numFmtId="0" fontId="0" fillId="0" borderId="35" xfId="0" applyFont="1" applyBorder="1" applyAlignment="1">
      <alignment horizontal="left" vertical="center"/>
    </xf>
    <xf numFmtId="0" fontId="9" fillId="2" borderId="36" xfId="0" applyFont="1" applyFill="1" applyBorder="1" applyAlignment="1">
      <alignment vertical="center"/>
    </xf>
    <xf numFmtId="0" fontId="0" fillId="0" borderId="37" xfId="0" applyFont="1" applyFill="1" applyBorder="1" applyAlignment="1">
      <alignment horizontal="center" vertical="center"/>
    </xf>
    <xf numFmtId="0" fontId="0" fillId="0" borderId="35" xfId="0" applyFont="1" applyFill="1" applyBorder="1" applyAlignment="1">
      <alignment horizontal="center" vertical="center"/>
    </xf>
    <xf numFmtId="0" fontId="4" fillId="0" borderId="35" xfId="0" applyFont="1" applyFill="1" applyBorder="1" applyAlignment="1">
      <alignment horizontal="center" vertical="center"/>
    </xf>
    <xf numFmtId="0" fontId="0" fillId="0" borderId="39" xfId="0" applyFont="1" applyBorder="1" applyAlignment="1">
      <alignment horizontal="left" vertical="center"/>
    </xf>
    <xf numFmtId="0" fontId="9" fillId="2" borderId="40" xfId="0" applyFont="1" applyFill="1" applyBorder="1" applyAlignment="1">
      <alignment vertical="center"/>
    </xf>
    <xf numFmtId="0" fontId="4" fillId="0" borderId="41" xfId="0" applyFont="1" applyFill="1" applyBorder="1" applyAlignment="1">
      <alignment horizontal="center" vertical="center"/>
    </xf>
    <xf numFmtId="0" fontId="2" fillId="3" borderId="41" xfId="0" applyFont="1" applyFill="1" applyBorder="1" applyAlignment="1">
      <alignment horizontal="center" vertical="center"/>
    </xf>
    <xf numFmtId="3" fontId="7" fillId="3" borderId="6" xfId="0" applyNumberFormat="1" applyFont="1" applyFill="1" applyBorder="1" applyAlignment="1">
      <alignment horizontal="center" vertical="center"/>
    </xf>
    <xf numFmtId="3" fontId="7" fillId="3" borderId="7" xfId="0" applyNumberFormat="1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22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left" vertical="center"/>
    </xf>
    <xf numFmtId="0" fontId="1" fillId="0" borderId="38" xfId="0" applyFont="1" applyFill="1" applyBorder="1" applyAlignment="1">
      <alignment horizontal="left" vertical="center"/>
    </xf>
    <xf numFmtId="3" fontId="8" fillId="3" borderId="4" xfId="0" applyNumberFormat="1" applyFont="1" applyFill="1" applyBorder="1" applyAlignment="1">
      <alignment horizontal="center" vertical="center"/>
    </xf>
    <xf numFmtId="3" fontId="8" fillId="3" borderId="2" xfId="0" applyNumberFormat="1" applyFont="1" applyFill="1" applyBorder="1" applyAlignment="1">
      <alignment horizontal="center" vertical="center"/>
    </xf>
    <xf numFmtId="3" fontId="8" fillId="3" borderId="7" xfId="0" applyNumberFormat="1" applyFont="1" applyFill="1" applyBorder="1" applyAlignment="1">
      <alignment horizontal="center" vertical="center"/>
    </xf>
    <xf numFmtId="3" fontId="8" fillId="3" borderId="26" xfId="0" applyNumberFormat="1" applyFont="1" applyFill="1" applyBorder="1" applyAlignment="1">
      <alignment horizontal="center" vertical="center"/>
    </xf>
    <xf numFmtId="3" fontId="8" fillId="3" borderId="8" xfId="0" applyNumberFormat="1" applyFont="1" applyFill="1" applyBorder="1" applyAlignment="1">
      <alignment horizontal="center" vertical="center"/>
    </xf>
    <xf numFmtId="3" fontId="8" fillId="3" borderId="5" xfId="0" applyNumberFormat="1" applyFont="1" applyFill="1" applyBorder="1" applyAlignment="1">
      <alignment horizontal="center" vertical="center"/>
    </xf>
    <xf numFmtId="3" fontId="8" fillId="3" borderId="9" xfId="0" applyNumberFormat="1" applyFont="1" applyFill="1" applyBorder="1" applyAlignment="1">
      <alignment horizontal="center" vertical="center"/>
    </xf>
    <xf numFmtId="3" fontId="8" fillId="3" borderId="23" xfId="0" applyNumberFormat="1" applyFont="1" applyFill="1" applyBorder="1" applyAlignment="1">
      <alignment horizontal="center" vertical="center"/>
    </xf>
    <xf numFmtId="3" fontId="8" fillId="3" borderId="38" xfId="0" applyNumberFormat="1" applyFont="1" applyFill="1" applyBorder="1" applyAlignment="1">
      <alignment horizontal="center" vertical="center"/>
    </xf>
    <xf numFmtId="3" fontId="8" fillId="3" borderId="42" xfId="0" applyNumberFormat="1" applyFont="1" applyFill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FC1B1-CD2E-4630-B003-886EA9396336}">
  <dimension ref="A1:AC42"/>
  <sheetViews>
    <sheetView tabSelected="1"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27" max="27" width="23.140625" customWidth="1"/>
    <col min="29" max="29" width="18.5703125" customWidth="1"/>
    <col min="31" max="31" width="9.28515625" customWidth="1"/>
    <col min="33" max="33" width="41.42578125" bestFit="1" customWidth="1"/>
  </cols>
  <sheetData>
    <row r="1" spans="1:29" ht="33.75" customHeight="1" thickBot="1" x14ac:dyDescent="0.3">
      <c r="A1" s="102" t="s">
        <v>24</v>
      </c>
      <c r="B1" s="103"/>
      <c r="C1" s="104"/>
      <c r="D1" s="67">
        <v>44191</v>
      </c>
      <c r="E1" s="68">
        <v>44193</v>
      </c>
      <c r="F1" s="68">
        <v>44200</v>
      </c>
      <c r="G1" s="68">
        <v>44207</v>
      </c>
      <c r="H1" s="68">
        <v>44214</v>
      </c>
      <c r="I1" s="68">
        <v>44221</v>
      </c>
      <c r="J1" s="68">
        <v>44228</v>
      </c>
      <c r="K1" s="68">
        <v>44235</v>
      </c>
      <c r="L1" s="68">
        <v>44243</v>
      </c>
      <c r="M1" s="68">
        <v>44244</v>
      </c>
      <c r="N1" s="68">
        <v>44250</v>
      </c>
      <c r="O1" s="68">
        <v>44257</v>
      </c>
      <c r="P1" s="68">
        <v>44264</v>
      </c>
      <c r="Q1" s="68">
        <v>44271</v>
      </c>
      <c r="R1" s="68">
        <v>44278</v>
      </c>
      <c r="S1" s="68">
        <v>44285</v>
      </c>
      <c r="T1" s="68">
        <v>44293</v>
      </c>
      <c r="U1" s="68">
        <v>44299</v>
      </c>
      <c r="V1" s="68">
        <v>44306</v>
      </c>
      <c r="W1" s="68">
        <v>44313</v>
      </c>
      <c r="X1" s="68">
        <v>44320</v>
      </c>
      <c r="Y1" s="68">
        <v>44327</v>
      </c>
      <c r="Z1" s="68">
        <v>44334</v>
      </c>
      <c r="AA1" s="48" t="s">
        <v>166</v>
      </c>
      <c r="AB1" s="1" t="s">
        <v>29</v>
      </c>
      <c r="AC1" s="2" t="s">
        <v>87</v>
      </c>
    </row>
    <row r="2" spans="1:29" ht="15.75" x14ac:dyDescent="0.25">
      <c r="A2" s="33" t="s">
        <v>21</v>
      </c>
      <c r="B2" s="30" t="s">
        <v>36</v>
      </c>
      <c r="C2" s="25" t="s">
        <v>32</v>
      </c>
      <c r="D2" s="40">
        <v>1</v>
      </c>
      <c r="E2" s="41">
        <v>1</v>
      </c>
      <c r="F2" s="42">
        <v>10</v>
      </c>
      <c r="G2" s="42">
        <v>7</v>
      </c>
      <c r="H2" s="42">
        <v>2</v>
      </c>
      <c r="I2" s="42">
        <v>4</v>
      </c>
      <c r="J2" s="42">
        <v>4</v>
      </c>
      <c r="K2" s="42">
        <v>4</v>
      </c>
      <c r="L2" s="42">
        <v>4</v>
      </c>
      <c r="M2" s="42"/>
      <c r="N2" s="42">
        <v>2</v>
      </c>
      <c r="O2" s="42">
        <v>3</v>
      </c>
      <c r="P2" s="42">
        <v>6</v>
      </c>
      <c r="Q2" s="42">
        <v>5</v>
      </c>
      <c r="R2" s="42">
        <v>4</v>
      </c>
      <c r="S2" s="42">
        <v>3</v>
      </c>
      <c r="T2" s="42">
        <v>4</v>
      </c>
      <c r="U2" s="42">
        <v>4</v>
      </c>
      <c r="V2" s="42">
        <v>4</v>
      </c>
      <c r="W2" s="42">
        <v>5</v>
      </c>
      <c r="X2" s="42">
        <v>3</v>
      </c>
      <c r="Y2" s="42">
        <v>3</v>
      </c>
      <c r="Z2" s="42">
        <v>12</v>
      </c>
      <c r="AA2" s="86">
        <f t="shared" ref="AA2:AA39" si="0">SUM(D2:Z2)</f>
        <v>95</v>
      </c>
      <c r="AB2" s="43">
        <f>AA2*195</f>
        <v>18525</v>
      </c>
      <c r="AC2" s="92">
        <v>107445</v>
      </c>
    </row>
    <row r="3" spans="1:29" ht="15.75" x14ac:dyDescent="0.25">
      <c r="A3" s="26"/>
      <c r="B3" s="31"/>
      <c r="C3" s="20" t="s">
        <v>18</v>
      </c>
      <c r="D3" s="15">
        <v>0</v>
      </c>
      <c r="E3" s="3">
        <v>1</v>
      </c>
      <c r="F3" s="4">
        <v>2</v>
      </c>
      <c r="G3" s="4">
        <v>2</v>
      </c>
      <c r="H3" s="4">
        <v>2</v>
      </c>
      <c r="I3" s="4">
        <v>2</v>
      </c>
      <c r="J3" s="4">
        <v>2</v>
      </c>
      <c r="K3" s="4">
        <v>2</v>
      </c>
      <c r="L3" s="4">
        <v>1</v>
      </c>
      <c r="M3" s="4"/>
      <c r="N3" s="4">
        <v>1</v>
      </c>
      <c r="O3" s="4">
        <v>2</v>
      </c>
      <c r="P3" s="4">
        <v>4</v>
      </c>
      <c r="Q3" s="4">
        <v>2</v>
      </c>
      <c r="R3" s="4">
        <v>3</v>
      </c>
      <c r="S3" s="4">
        <v>2</v>
      </c>
      <c r="T3" s="4">
        <v>4</v>
      </c>
      <c r="U3" s="4">
        <v>3</v>
      </c>
      <c r="V3" s="4">
        <v>4</v>
      </c>
      <c r="W3" s="4">
        <v>5</v>
      </c>
      <c r="X3" s="4">
        <v>3</v>
      </c>
      <c r="Y3" s="4">
        <v>4</v>
      </c>
      <c r="Z3" s="4">
        <v>10</v>
      </c>
      <c r="AA3" s="87">
        <f t="shared" si="0"/>
        <v>61</v>
      </c>
      <c r="AB3" s="5">
        <f t="shared" ref="AB3:AB39" si="1">AA3*195</f>
        <v>11895</v>
      </c>
      <c r="AC3" s="93">
        <v>70395</v>
      </c>
    </row>
    <row r="4" spans="1:29" ht="15.75" x14ac:dyDescent="0.25">
      <c r="A4" s="26"/>
      <c r="B4" s="31"/>
      <c r="C4" s="20" t="s">
        <v>1</v>
      </c>
      <c r="D4" s="15">
        <v>2</v>
      </c>
      <c r="E4" s="3">
        <v>0</v>
      </c>
      <c r="F4" s="4">
        <v>2</v>
      </c>
      <c r="G4" s="4">
        <v>2</v>
      </c>
      <c r="H4" s="4">
        <v>2</v>
      </c>
      <c r="I4" s="4">
        <v>1</v>
      </c>
      <c r="J4" s="4">
        <v>1</v>
      </c>
      <c r="K4" s="4">
        <v>1</v>
      </c>
      <c r="L4" s="4">
        <v>1</v>
      </c>
      <c r="M4" s="4"/>
      <c r="N4" s="4">
        <v>1</v>
      </c>
      <c r="O4" s="4">
        <v>2</v>
      </c>
      <c r="P4" s="4">
        <v>3</v>
      </c>
      <c r="Q4" s="4">
        <v>2</v>
      </c>
      <c r="R4" s="4">
        <v>2</v>
      </c>
      <c r="S4" s="4">
        <v>2</v>
      </c>
      <c r="T4" s="4">
        <v>3</v>
      </c>
      <c r="U4" s="4">
        <v>3</v>
      </c>
      <c r="V4" s="4">
        <v>3</v>
      </c>
      <c r="W4" s="4">
        <v>3</v>
      </c>
      <c r="X4" s="4">
        <v>2</v>
      </c>
      <c r="Y4" s="4">
        <v>1</v>
      </c>
      <c r="Z4" s="4">
        <v>1</v>
      </c>
      <c r="AA4" s="87">
        <f t="shared" si="0"/>
        <v>40</v>
      </c>
      <c r="AB4" s="5">
        <f t="shared" si="1"/>
        <v>7800</v>
      </c>
      <c r="AC4" s="93">
        <v>45630</v>
      </c>
    </row>
    <row r="5" spans="1:29" ht="15.75" x14ac:dyDescent="0.25">
      <c r="A5" s="26"/>
      <c r="B5" s="31"/>
      <c r="C5" s="20" t="s">
        <v>33</v>
      </c>
      <c r="D5" s="15">
        <v>0</v>
      </c>
      <c r="E5" s="3">
        <v>1</v>
      </c>
      <c r="F5" s="4">
        <v>2</v>
      </c>
      <c r="G5" s="4">
        <v>2</v>
      </c>
      <c r="H5" s="4">
        <v>2</v>
      </c>
      <c r="I5" s="4">
        <v>2</v>
      </c>
      <c r="J5" s="4">
        <v>2</v>
      </c>
      <c r="K5" s="4">
        <v>2</v>
      </c>
      <c r="L5" s="4">
        <v>1</v>
      </c>
      <c r="M5" s="4"/>
      <c r="N5" s="4">
        <v>2</v>
      </c>
      <c r="O5" s="4">
        <v>3</v>
      </c>
      <c r="P5" s="4">
        <v>6</v>
      </c>
      <c r="Q5" s="4">
        <v>2</v>
      </c>
      <c r="R5" s="4">
        <v>2</v>
      </c>
      <c r="S5" s="4">
        <v>4</v>
      </c>
      <c r="T5" s="4">
        <v>4</v>
      </c>
      <c r="U5" s="4">
        <v>5</v>
      </c>
      <c r="V5" s="4">
        <v>4</v>
      </c>
      <c r="W5" s="4">
        <v>6</v>
      </c>
      <c r="X5" s="4">
        <v>5</v>
      </c>
      <c r="Y5" s="4">
        <v>4</v>
      </c>
      <c r="Z5" s="4">
        <v>3</v>
      </c>
      <c r="AA5" s="87">
        <f t="shared" si="0"/>
        <v>64</v>
      </c>
      <c r="AB5" s="5">
        <f t="shared" si="1"/>
        <v>12480</v>
      </c>
      <c r="AC5" s="93">
        <v>73905</v>
      </c>
    </row>
    <row r="6" spans="1:29" ht="15.75" x14ac:dyDescent="0.25">
      <c r="A6" s="26"/>
      <c r="B6" s="31"/>
      <c r="C6" s="20" t="s">
        <v>34</v>
      </c>
      <c r="D6" s="15">
        <v>0</v>
      </c>
      <c r="E6" s="3">
        <v>1</v>
      </c>
      <c r="F6" s="4">
        <v>1</v>
      </c>
      <c r="G6" s="4">
        <v>1</v>
      </c>
      <c r="H6" s="4">
        <v>1</v>
      </c>
      <c r="I6" s="4">
        <v>0</v>
      </c>
      <c r="J6" s="4">
        <v>1</v>
      </c>
      <c r="K6" s="4">
        <v>0</v>
      </c>
      <c r="L6" s="4">
        <v>1</v>
      </c>
      <c r="M6" s="4"/>
      <c r="N6" s="4">
        <v>1</v>
      </c>
      <c r="O6" s="4">
        <v>1</v>
      </c>
      <c r="P6" s="4">
        <v>2</v>
      </c>
      <c r="Q6" s="4">
        <v>1</v>
      </c>
      <c r="R6" s="4">
        <v>1</v>
      </c>
      <c r="S6" s="4">
        <v>1</v>
      </c>
      <c r="T6" s="4">
        <v>2</v>
      </c>
      <c r="U6" s="4">
        <v>2</v>
      </c>
      <c r="V6" s="4">
        <v>2</v>
      </c>
      <c r="W6" s="4">
        <v>2</v>
      </c>
      <c r="X6" s="4">
        <v>2</v>
      </c>
      <c r="Y6" s="4">
        <v>1</v>
      </c>
      <c r="Z6" s="4">
        <v>1</v>
      </c>
      <c r="AA6" s="87">
        <f t="shared" si="0"/>
        <v>25</v>
      </c>
      <c r="AB6" s="5">
        <f t="shared" si="1"/>
        <v>4875</v>
      </c>
      <c r="AC6" s="93">
        <v>28665</v>
      </c>
    </row>
    <row r="7" spans="1:29" ht="15.75" x14ac:dyDescent="0.25">
      <c r="A7" s="26"/>
      <c r="B7" s="31"/>
      <c r="C7" s="20" t="s">
        <v>2</v>
      </c>
      <c r="D7" s="15">
        <v>0</v>
      </c>
      <c r="E7" s="3">
        <v>0</v>
      </c>
      <c r="F7" s="4">
        <v>1</v>
      </c>
      <c r="G7" s="4">
        <v>1</v>
      </c>
      <c r="H7" s="4">
        <v>1</v>
      </c>
      <c r="I7" s="4">
        <v>0</v>
      </c>
      <c r="J7" s="4">
        <v>1</v>
      </c>
      <c r="K7" s="4">
        <v>0</v>
      </c>
      <c r="L7" s="4">
        <v>1</v>
      </c>
      <c r="M7" s="4"/>
      <c r="N7" s="4">
        <v>1</v>
      </c>
      <c r="O7" s="4">
        <v>1</v>
      </c>
      <c r="P7" s="4">
        <v>2</v>
      </c>
      <c r="Q7" s="4">
        <v>1</v>
      </c>
      <c r="R7" s="4">
        <v>1</v>
      </c>
      <c r="S7" s="4">
        <v>1</v>
      </c>
      <c r="T7" s="4">
        <v>2</v>
      </c>
      <c r="U7" s="4">
        <v>2</v>
      </c>
      <c r="V7" s="4">
        <v>2</v>
      </c>
      <c r="W7" s="4">
        <v>2</v>
      </c>
      <c r="X7" s="4">
        <v>1</v>
      </c>
      <c r="Y7" s="4">
        <v>1</v>
      </c>
      <c r="Z7" s="4">
        <v>1</v>
      </c>
      <c r="AA7" s="87">
        <f t="shared" si="0"/>
        <v>23</v>
      </c>
      <c r="AB7" s="5">
        <f t="shared" si="1"/>
        <v>4485</v>
      </c>
      <c r="AC7" s="93">
        <v>26520</v>
      </c>
    </row>
    <row r="8" spans="1:29" ht="15.75" x14ac:dyDescent="0.25">
      <c r="A8" s="26"/>
      <c r="B8" s="31"/>
      <c r="C8" s="21" t="s">
        <v>3</v>
      </c>
      <c r="D8" s="15">
        <v>1</v>
      </c>
      <c r="E8" s="3">
        <v>1</v>
      </c>
      <c r="F8" s="4">
        <v>2</v>
      </c>
      <c r="G8" s="4">
        <v>3</v>
      </c>
      <c r="H8" s="4">
        <v>2</v>
      </c>
      <c r="I8" s="4">
        <v>1</v>
      </c>
      <c r="J8" s="4">
        <v>1</v>
      </c>
      <c r="K8" s="4">
        <v>1</v>
      </c>
      <c r="L8" s="4">
        <v>1</v>
      </c>
      <c r="M8" s="4"/>
      <c r="N8" s="4">
        <v>1</v>
      </c>
      <c r="O8" s="4">
        <v>1</v>
      </c>
      <c r="P8" s="4">
        <v>2</v>
      </c>
      <c r="Q8" s="4">
        <v>2</v>
      </c>
      <c r="R8" s="4">
        <v>2</v>
      </c>
      <c r="S8" s="4">
        <v>2</v>
      </c>
      <c r="T8" s="4">
        <v>3</v>
      </c>
      <c r="U8" s="4">
        <v>3</v>
      </c>
      <c r="V8" s="4">
        <v>3</v>
      </c>
      <c r="W8" s="4">
        <v>3</v>
      </c>
      <c r="X8" s="4">
        <v>2</v>
      </c>
      <c r="Y8" s="4">
        <v>2</v>
      </c>
      <c r="Z8" s="4">
        <v>2</v>
      </c>
      <c r="AA8" s="87">
        <f t="shared" si="0"/>
        <v>41</v>
      </c>
      <c r="AB8" s="5">
        <f t="shared" si="1"/>
        <v>7995</v>
      </c>
      <c r="AC8" s="93">
        <v>46605</v>
      </c>
    </row>
    <row r="9" spans="1:29" ht="15.75" x14ac:dyDescent="0.25">
      <c r="A9" s="26"/>
      <c r="B9" s="31" t="s">
        <v>37</v>
      </c>
      <c r="C9" s="21" t="s">
        <v>86</v>
      </c>
      <c r="D9" s="15">
        <v>0</v>
      </c>
      <c r="E9" s="3">
        <v>1</v>
      </c>
      <c r="F9" s="4">
        <v>4</v>
      </c>
      <c r="G9" s="4">
        <v>4</v>
      </c>
      <c r="H9" s="4">
        <v>5</v>
      </c>
      <c r="I9" s="4">
        <v>3</v>
      </c>
      <c r="J9" s="4">
        <v>4</v>
      </c>
      <c r="K9" s="4">
        <v>3</v>
      </c>
      <c r="L9" s="4">
        <v>4</v>
      </c>
      <c r="M9" s="4"/>
      <c r="N9" s="4">
        <v>5</v>
      </c>
      <c r="O9" s="4">
        <v>5</v>
      </c>
      <c r="P9" s="4">
        <v>10</v>
      </c>
      <c r="Q9" s="4">
        <v>5</v>
      </c>
      <c r="R9" s="4">
        <v>7</v>
      </c>
      <c r="S9" s="4">
        <v>7</v>
      </c>
      <c r="T9" s="4">
        <v>13</v>
      </c>
      <c r="U9" s="4">
        <v>13</v>
      </c>
      <c r="V9" s="4">
        <v>13</v>
      </c>
      <c r="W9" s="4">
        <v>18</v>
      </c>
      <c r="X9" s="4">
        <v>21</v>
      </c>
      <c r="Y9" s="4">
        <v>20</v>
      </c>
      <c r="Z9" s="4">
        <v>19</v>
      </c>
      <c r="AA9" s="87">
        <f t="shared" si="0"/>
        <v>184</v>
      </c>
      <c r="AB9" s="5">
        <f t="shared" si="1"/>
        <v>35880</v>
      </c>
      <c r="AC9" s="93">
        <v>213525</v>
      </c>
    </row>
    <row r="10" spans="1:29" ht="15.75" x14ac:dyDescent="0.25">
      <c r="A10" s="26"/>
      <c r="B10" s="31" t="s">
        <v>62</v>
      </c>
      <c r="C10" s="21" t="s">
        <v>11</v>
      </c>
      <c r="D10" s="15">
        <v>0</v>
      </c>
      <c r="E10" s="3">
        <v>1</v>
      </c>
      <c r="F10" s="4">
        <v>3</v>
      </c>
      <c r="G10" s="4">
        <v>3</v>
      </c>
      <c r="H10" s="4">
        <v>5</v>
      </c>
      <c r="I10" s="4">
        <v>3</v>
      </c>
      <c r="J10" s="4">
        <v>4</v>
      </c>
      <c r="K10" s="4">
        <v>3</v>
      </c>
      <c r="L10" s="4">
        <v>4</v>
      </c>
      <c r="M10" s="4"/>
      <c r="N10" s="4">
        <v>5</v>
      </c>
      <c r="O10" s="4">
        <v>5</v>
      </c>
      <c r="P10" s="4">
        <v>10</v>
      </c>
      <c r="Q10" s="4">
        <v>5</v>
      </c>
      <c r="R10" s="4">
        <v>7</v>
      </c>
      <c r="S10" s="4">
        <v>7</v>
      </c>
      <c r="T10" s="4">
        <v>13</v>
      </c>
      <c r="U10" s="4">
        <v>13</v>
      </c>
      <c r="V10" s="4">
        <v>14</v>
      </c>
      <c r="W10" s="4">
        <v>18</v>
      </c>
      <c r="X10" s="4">
        <v>19</v>
      </c>
      <c r="Y10" s="4">
        <v>19</v>
      </c>
      <c r="Z10" s="4">
        <v>19</v>
      </c>
      <c r="AA10" s="87">
        <f t="shared" si="0"/>
        <v>180</v>
      </c>
      <c r="AB10" s="5">
        <f t="shared" si="1"/>
        <v>35100</v>
      </c>
      <c r="AC10" s="93">
        <v>209235</v>
      </c>
    </row>
    <row r="11" spans="1:29" ht="15.75" x14ac:dyDescent="0.25">
      <c r="A11" s="26"/>
      <c r="B11" s="31" t="s">
        <v>38</v>
      </c>
      <c r="C11" s="21" t="s">
        <v>19</v>
      </c>
      <c r="D11" s="15">
        <v>2</v>
      </c>
      <c r="E11" s="3">
        <v>0</v>
      </c>
      <c r="F11" s="4">
        <v>2</v>
      </c>
      <c r="G11" s="4">
        <v>2</v>
      </c>
      <c r="H11" s="4">
        <v>3</v>
      </c>
      <c r="I11" s="4">
        <v>2</v>
      </c>
      <c r="J11" s="4">
        <v>2</v>
      </c>
      <c r="K11" s="4">
        <v>2</v>
      </c>
      <c r="L11" s="4">
        <v>2</v>
      </c>
      <c r="M11" s="4"/>
      <c r="N11" s="4">
        <v>2</v>
      </c>
      <c r="O11" s="4">
        <v>3</v>
      </c>
      <c r="P11" s="4">
        <v>6</v>
      </c>
      <c r="Q11" s="4">
        <v>3</v>
      </c>
      <c r="R11" s="4">
        <v>4</v>
      </c>
      <c r="S11" s="4">
        <v>4</v>
      </c>
      <c r="T11" s="4">
        <v>8</v>
      </c>
      <c r="U11" s="4">
        <v>8</v>
      </c>
      <c r="V11" s="4">
        <v>8</v>
      </c>
      <c r="W11" s="4">
        <v>8</v>
      </c>
      <c r="X11" s="4">
        <v>6</v>
      </c>
      <c r="Y11" s="4">
        <v>6</v>
      </c>
      <c r="Z11" s="4">
        <v>6</v>
      </c>
      <c r="AA11" s="87">
        <f t="shared" si="0"/>
        <v>89</v>
      </c>
      <c r="AB11" s="5">
        <f t="shared" si="1"/>
        <v>17355</v>
      </c>
      <c r="AC11" s="93">
        <v>102960</v>
      </c>
    </row>
    <row r="12" spans="1:29" ht="15.75" x14ac:dyDescent="0.25">
      <c r="A12" s="26"/>
      <c r="B12" s="31"/>
      <c r="C12" s="21" t="s">
        <v>88</v>
      </c>
      <c r="D12" s="15">
        <v>2</v>
      </c>
      <c r="E12" s="3">
        <v>0</v>
      </c>
      <c r="F12" s="4">
        <v>10</v>
      </c>
      <c r="G12" s="4">
        <v>9</v>
      </c>
      <c r="H12" s="4">
        <v>4</v>
      </c>
      <c r="I12" s="4">
        <v>4</v>
      </c>
      <c r="J12" s="4">
        <v>4</v>
      </c>
      <c r="K12" s="4">
        <v>5</v>
      </c>
      <c r="L12" s="4"/>
      <c r="M12" s="4">
        <v>8</v>
      </c>
      <c r="N12" s="4">
        <v>7</v>
      </c>
      <c r="O12" s="4">
        <v>9</v>
      </c>
      <c r="P12" s="4">
        <v>18</v>
      </c>
      <c r="Q12" s="4">
        <v>11</v>
      </c>
      <c r="R12" s="4">
        <v>10</v>
      </c>
      <c r="S12" s="4">
        <v>9.4871794870000006</v>
      </c>
      <c r="T12" s="4">
        <v>18</v>
      </c>
      <c r="U12" s="4">
        <v>17</v>
      </c>
      <c r="V12" s="4">
        <v>17</v>
      </c>
      <c r="W12" s="4">
        <v>27</v>
      </c>
      <c r="X12" s="4">
        <v>31</v>
      </c>
      <c r="Y12" s="4">
        <v>34</v>
      </c>
      <c r="Z12" s="4">
        <v>39</v>
      </c>
      <c r="AA12" s="87">
        <f t="shared" si="0"/>
        <v>293.48717948699999</v>
      </c>
      <c r="AB12" s="5">
        <f t="shared" si="1"/>
        <v>57229.999999964995</v>
      </c>
      <c r="AC12" s="93">
        <v>339284.99999978999</v>
      </c>
    </row>
    <row r="13" spans="1:29" ht="15.75" x14ac:dyDescent="0.25">
      <c r="A13" s="26"/>
      <c r="B13" s="31" t="s">
        <v>39</v>
      </c>
      <c r="C13" s="20" t="s">
        <v>14</v>
      </c>
      <c r="D13" s="15">
        <v>0</v>
      </c>
      <c r="E13" s="3">
        <v>1</v>
      </c>
      <c r="F13" s="4">
        <v>3</v>
      </c>
      <c r="G13" s="4">
        <v>3</v>
      </c>
      <c r="H13" s="4">
        <v>5</v>
      </c>
      <c r="I13" s="4">
        <v>2</v>
      </c>
      <c r="J13" s="4">
        <v>3</v>
      </c>
      <c r="K13" s="4">
        <v>3</v>
      </c>
      <c r="L13" s="4"/>
      <c r="M13" s="4">
        <v>3</v>
      </c>
      <c r="N13" s="4">
        <v>3</v>
      </c>
      <c r="O13" s="4">
        <v>4</v>
      </c>
      <c r="P13" s="4">
        <v>9</v>
      </c>
      <c r="Q13" s="4">
        <v>5</v>
      </c>
      <c r="R13" s="4">
        <v>8</v>
      </c>
      <c r="S13" s="4">
        <v>7</v>
      </c>
      <c r="T13" s="4">
        <v>12</v>
      </c>
      <c r="U13" s="4">
        <v>12</v>
      </c>
      <c r="V13" s="4">
        <v>12</v>
      </c>
      <c r="W13" s="4">
        <v>18</v>
      </c>
      <c r="X13" s="4">
        <v>19</v>
      </c>
      <c r="Y13" s="4">
        <v>19</v>
      </c>
      <c r="Z13" s="4">
        <v>19</v>
      </c>
      <c r="AA13" s="87">
        <f t="shared" si="0"/>
        <v>170</v>
      </c>
      <c r="AB13" s="5">
        <f t="shared" si="1"/>
        <v>33150</v>
      </c>
      <c r="AC13" s="93">
        <v>197535</v>
      </c>
    </row>
    <row r="14" spans="1:29" ht="16.5" thickBot="1" x14ac:dyDescent="0.3">
      <c r="A14" s="44"/>
      <c r="B14" s="32" t="s">
        <v>40</v>
      </c>
      <c r="C14" s="22" t="s">
        <v>27</v>
      </c>
      <c r="D14" s="16">
        <v>1</v>
      </c>
      <c r="E14" s="6">
        <v>3</v>
      </c>
      <c r="F14" s="7">
        <v>5</v>
      </c>
      <c r="G14" s="7">
        <v>5</v>
      </c>
      <c r="H14" s="7">
        <v>4</v>
      </c>
      <c r="I14" s="7">
        <v>6</v>
      </c>
      <c r="J14" s="7">
        <v>5</v>
      </c>
      <c r="K14" s="7">
        <v>7</v>
      </c>
      <c r="L14" s="7">
        <v>7</v>
      </c>
      <c r="M14" s="7"/>
      <c r="N14" s="7">
        <v>7</v>
      </c>
      <c r="O14" s="7">
        <v>9</v>
      </c>
      <c r="P14" s="7">
        <v>17</v>
      </c>
      <c r="Q14" s="7">
        <v>9</v>
      </c>
      <c r="R14" s="7">
        <v>13</v>
      </c>
      <c r="S14" s="7">
        <v>15.512820512999999</v>
      </c>
      <c r="T14" s="7">
        <v>24</v>
      </c>
      <c r="U14" s="7">
        <v>25</v>
      </c>
      <c r="V14" s="7">
        <v>25</v>
      </c>
      <c r="W14" s="7">
        <v>34</v>
      </c>
      <c r="X14" s="7">
        <v>38</v>
      </c>
      <c r="Y14" s="7">
        <v>38</v>
      </c>
      <c r="Z14" s="7">
        <v>37</v>
      </c>
      <c r="AA14" s="88">
        <f t="shared" si="0"/>
        <v>334.51282051300001</v>
      </c>
      <c r="AB14" s="45">
        <f t="shared" si="1"/>
        <v>65230.000000035005</v>
      </c>
      <c r="AC14" s="94">
        <v>388650.00000021001</v>
      </c>
    </row>
    <row r="15" spans="1:29" ht="15.75" x14ac:dyDescent="0.25">
      <c r="A15" s="33" t="s">
        <v>26</v>
      </c>
      <c r="B15" s="30" t="s">
        <v>36</v>
      </c>
      <c r="C15" s="46" t="s">
        <v>0</v>
      </c>
      <c r="D15" s="40">
        <v>1</v>
      </c>
      <c r="E15" s="41">
        <v>1</v>
      </c>
      <c r="F15" s="42">
        <v>2</v>
      </c>
      <c r="G15" s="42">
        <v>2</v>
      </c>
      <c r="H15" s="42">
        <v>2</v>
      </c>
      <c r="I15" s="42">
        <v>3</v>
      </c>
      <c r="J15" s="42">
        <v>3</v>
      </c>
      <c r="K15" s="42">
        <v>3</v>
      </c>
      <c r="L15" s="42">
        <v>4</v>
      </c>
      <c r="M15" s="42"/>
      <c r="N15" s="42">
        <v>3</v>
      </c>
      <c r="O15" s="42">
        <v>3</v>
      </c>
      <c r="P15" s="42">
        <v>4</v>
      </c>
      <c r="Q15" s="42">
        <v>5</v>
      </c>
      <c r="R15" s="42">
        <v>4</v>
      </c>
      <c r="S15" s="42">
        <v>2</v>
      </c>
      <c r="T15" s="42">
        <v>5</v>
      </c>
      <c r="U15" s="42">
        <v>5</v>
      </c>
      <c r="V15" s="42">
        <v>4</v>
      </c>
      <c r="W15" s="42">
        <v>6</v>
      </c>
      <c r="X15" s="42">
        <v>3</v>
      </c>
      <c r="Y15" s="42">
        <v>3</v>
      </c>
      <c r="Z15" s="42">
        <v>28</v>
      </c>
      <c r="AA15" s="86">
        <f t="shared" si="0"/>
        <v>96</v>
      </c>
      <c r="AB15" s="43">
        <f t="shared" si="1"/>
        <v>18720</v>
      </c>
      <c r="AC15" s="92">
        <v>111150</v>
      </c>
    </row>
    <row r="16" spans="1:29" ht="15.75" x14ac:dyDescent="0.25">
      <c r="A16" s="26"/>
      <c r="B16" s="31" t="s">
        <v>38</v>
      </c>
      <c r="C16" s="21" t="s">
        <v>13</v>
      </c>
      <c r="D16" s="15">
        <v>0</v>
      </c>
      <c r="E16" s="3">
        <v>0</v>
      </c>
      <c r="F16" s="4">
        <v>1</v>
      </c>
      <c r="G16" s="4">
        <v>0</v>
      </c>
      <c r="H16" s="4">
        <v>1</v>
      </c>
      <c r="I16" s="4">
        <v>1</v>
      </c>
      <c r="J16" s="4">
        <v>1</v>
      </c>
      <c r="K16" s="4">
        <v>1</v>
      </c>
      <c r="L16" s="4">
        <v>1</v>
      </c>
      <c r="M16" s="4"/>
      <c r="N16" s="4">
        <v>1</v>
      </c>
      <c r="O16" s="4">
        <v>1</v>
      </c>
      <c r="P16" s="4">
        <v>2</v>
      </c>
      <c r="Q16" s="4">
        <v>1</v>
      </c>
      <c r="R16" s="4">
        <v>2</v>
      </c>
      <c r="S16" s="4">
        <v>1</v>
      </c>
      <c r="T16" s="4">
        <v>2</v>
      </c>
      <c r="U16" s="4">
        <v>2</v>
      </c>
      <c r="V16" s="4">
        <v>2</v>
      </c>
      <c r="W16" s="4">
        <v>2</v>
      </c>
      <c r="X16" s="4">
        <v>2</v>
      </c>
      <c r="Y16" s="4">
        <v>2</v>
      </c>
      <c r="Z16" s="4">
        <v>2</v>
      </c>
      <c r="AA16" s="87">
        <f t="shared" si="0"/>
        <v>28</v>
      </c>
      <c r="AB16" s="5">
        <f t="shared" si="1"/>
        <v>5460</v>
      </c>
      <c r="AC16" s="93">
        <v>32565</v>
      </c>
    </row>
    <row r="17" spans="1:29" ht="16.5" thickBot="1" x14ac:dyDescent="0.3">
      <c r="A17" s="44"/>
      <c r="B17" s="32" t="s">
        <v>39</v>
      </c>
      <c r="C17" s="47" t="s">
        <v>15</v>
      </c>
      <c r="D17" s="16">
        <v>0</v>
      </c>
      <c r="E17" s="6">
        <v>0</v>
      </c>
      <c r="F17" s="7">
        <v>1</v>
      </c>
      <c r="G17" s="7">
        <v>1</v>
      </c>
      <c r="H17" s="7">
        <v>1</v>
      </c>
      <c r="I17" s="7">
        <v>1</v>
      </c>
      <c r="J17" s="7">
        <v>1</v>
      </c>
      <c r="K17" s="7">
        <v>1</v>
      </c>
      <c r="L17" s="7">
        <v>1</v>
      </c>
      <c r="M17" s="7"/>
      <c r="N17" s="7">
        <v>1</v>
      </c>
      <c r="O17" s="7">
        <v>1</v>
      </c>
      <c r="P17" s="7">
        <v>2</v>
      </c>
      <c r="Q17" s="7">
        <v>1</v>
      </c>
      <c r="R17" s="7">
        <v>1</v>
      </c>
      <c r="S17" s="7">
        <v>2</v>
      </c>
      <c r="T17" s="7">
        <v>2</v>
      </c>
      <c r="U17" s="7">
        <v>2</v>
      </c>
      <c r="V17" s="7">
        <v>2</v>
      </c>
      <c r="W17" s="7">
        <v>2</v>
      </c>
      <c r="X17" s="7">
        <v>2</v>
      </c>
      <c r="Y17" s="7">
        <v>2</v>
      </c>
      <c r="Z17" s="7">
        <v>2</v>
      </c>
      <c r="AA17" s="88">
        <f t="shared" si="0"/>
        <v>29</v>
      </c>
      <c r="AB17" s="45">
        <f t="shared" si="1"/>
        <v>5655</v>
      </c>
      <c r="AC17" s="94">
        <v>33540</v>
      </c>
    </row>
    <row r="18" spans="1:29" ht="15.75" x14ac:dyDescent="0.25">
      <c r="A18" s="33" t="s">
        <v>23</v>
      </c>
      <c r="B18" s="30" t="s">
        <v>36</v>
      </c>
      <c r="C18" s="46" t="s">
        <v>20</v>
      </c>
      <c r="D18" s="40">
        <v>0</v>
      </c>
      <c r="E18" s="41">
        <v>0</v>
      </c>
      <c r="F18" s="42">
        <v>1</v>
      </c>
      <c r="G18" s="42">
        <v>1</v>
      </c>
      <c r="H18" s="42">
        <v>1</v>
      </c>
      <c r="I18" s="42">
        <v>0</v>
      </c>
      <c r="J18" s="42">
        <v>1</v>
      </c>
      <c r="K18" s="42">
        <v>0</v>
      </c>
      <c r="L18" s="42">
        <v>1</v>
      </c>
      <c r="M18" s="42"/>
      <c r="N18" s="42">
        <v>1</v>
      </c>
      <c r="O18" s="42">
        <v>1</v>
      </c>
      <c r="P18" s="42">
        <v>2</v>
      </c>
      <c r="Q18" s="42">
        <v>1</v>
      </c>
      <c r="R18" s="42">
        <v>1</v>
      </c>
      <c r="S18" s="42">
        <v>1</v>
      </c>
      <c r="T18" s="42">
        <v>3</v>
      </c>
      <c r="U18" s="42">
        <v>2</v>
      </c>
      <c r="V18" s="42">
        <v>2</v>
      </c>
      <c r="W18" s="42">
        <v>2</v>
      </c>
      <c r="X18" s="42">
        <v>1</v>
      </c>
      <c r="Y18" s="42">
        <v>1</v>
      </c>
      <c r="Z18" s="42">
        <v>1</v>
      </c>
      <c r="AA18" s="86">
        <f t="shared" si="0"/>
        <v>24</v>
      </c>
      <c r="AB18" s="43">
        <f t="shared" si="1"/>
        <v>4680</v>
      </c>
      <c r="AC18" s="92">
        <v>27690</v>
      </c>
    </row>
    <row r="19" spans="1:29" ht="15.75" x14ac:dyDescent="0.25">
      <c r="A19" s="26"/>
      <c r="B19" s="31" t="s">
        <v>41</v>
      </c>
      <c r="C19" s="20" t="s">
        <v>42</v>
      </c>
      <c r="D19" s="15">
        <v>0</v>
      </c>
      <c r="E19" s="3">
        <v>0</v>
      </c>
      <c r="F19" s="4">
        <v>0</v>
      </c>
      <c r="G19" s="4">
        <v>1</v>
      </c>
      <c r="H19" s="4">
        <v>1</v>
      </c>
      <c r="I19" s="4">
        <v>0</v>
      </c>
      <c r="J19" s="4">
        <v>0</v>
      </c>
      <c r="K19" s="4">
        <v>0</v>
      </c>
      <c r="L19" s="4">
        <v>1</v>
      </c>
      <c r="M19" s="4"/>
      <c r="N19" s="4">
        <v>1</v>
      </c>
      <c r="O19" s="4">
        <v>1</v>
      </c>
      <c r="P19" s="4">
        <v>2</v>
      </c>
      <c r="Q19" s="4">
        <v>1</v>
      </c>
      <c r="R19" s="4">
        <v>1</v>
      </c>
      <c r="S19" s="4">
        <v>1</v>
      </c>
      <c r="T19" s="4">
        <v>3</v>
      </c>
      <c r="U19" s="4">
        <v>2</v>
      </c>
      <c r="V19" s="4">
        <v>2</v>
      </c>
      <c r="W19" s="4">
        <v>2</v>
      </c>
      <c r="X19" s="4">
        <v>0</v>
      </c>
      <c r="Y19" s="4">
        <v>0</v>
      </c>
      <c r="Z19" s="4"/>
      <c r="AA19" s="87">
        <f t="shared" si="0"/>
        <v>19</v>
      </c>
      <c r="AB19" s="5">
        <f t="shared" si="1"/>
        <v>3705</v>
      </c>
      <c r="AC19" s="93">
        <v>22035</v>
      </c>
    </row>
    <row r="20" spans="1:29" ht="16.5" thickBot="1" x14ac:dyDescent="0.3">
      <c r="A20" s="44"/>
      <c r="B20" s="32" t="s">
        <v>40</v>
      </c>
      <c r="C20" s="47" t="s">
        <v>17</v>
      </c>
      <c r="D20" s="16">
        <v>0</v>
      </c>
      <c r="E20" s="6">
        <v>0</v>
      </c>
      <c r="F20" s="7">
        <v>0</v>
      </c>
      <c r="G20" s="7">
        <v>1</v>
      </c>
      <c r="H20" s="7">
        <v>1</v>
      </c>
      <c r="I20" s="7">
        <v>0</v>
      </c>
      <c r="J20" s="7">
        <v>0</v>
      </c>
      <c r="K20" s="7">
        <v>0</v>
      </c>
      <c r="L20" s="7">
        <v>1</v>
      </c>
      <c r="M20" s="7"/>
      <c r="N20" s="7">
        <v>1</v>
      </c>
      <c r="O20" s="7">
        <v>1</v>
      </c>
      <c r="P20" s="7">
        <v>2</v>
      </c>
      <c r="Q20" s="7">
        <v>1</v>
      </c>
      <c r="R20" s="7">
        <v>1</v>
      </c>
      <c r="S20" s="7">
        <v>1</v>
      </c>
      <c r="T20" s="7">
        <v>2</v>
      </c>
      <c r="U20" s="7">
        <v>2</v>
      </c>
      <c r="V20" s="7">
        <v>2</v>
      </c>
      <c r="W20" s="7">
        <v>2</v>
      </c>
      <c r="X20" s="7">
        <v>2</v>
      </c>
      <c r="Y20" s="7">
        <v>2</v>
      </c>
      <c r="Z20" s="7">
        <v>2</v>
      </c>
      <c r="AA20" s="88">
        <f t="shared" si="0"/>
        <v>24</v>
      </c>
      <c r="AB20" s="45">
        <f t="shared" si="1"/>
        <v>4680</v>
      </c>
      <c r="AC20" s="94">
        <v>27885</v>
      </c>
    </row>
    <row r="21" spans="1:29" ht="15.75" x14ac:dyDescent="0.25">
      <c r="A21" s="34" t="s">
        <v>22</v>
      </c>
      <c r="B21" s="35" t="s">
        <v>36</v>
      </c>
      <c r="C21" s="19" t="s">
        <v>91</v>
      </c>
      <c r="D21" s="36"/>
      <c r="E21" s="37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>
        <v>1</v>
      </c>
      <c r="U21" s="38"/>
      <c r="V21" s="38"/>
      <c r="W21" s="38"/>
      <c r="X21" s="38"/>
      <c r="Y21" s="38"/>
      <c r="Z21" s="38"/>
      <c r="AA21" s="89">
        <f t="shared" si="0"/>
        <v>1</v>
      </c>
      <c r="AB21" s="39">
        <f t="shared" si="1"/>
        <v>195</v>
      </c>
      <c r="AC21" s="95">
        <v>1170</v>
      </c>
    </row>
    <row r="22" spans="1:29" ht="15.75" x14ac:dyDescent="0.25">
      <c r="A22" s="27"/>
      <c r="B22" s="31"/>
      <c r="C22" s="20" t="s">
        <v>114</v>
      </c>
      <c r="D22" s="15"/>
      <c r="E22" s="3"/>
      <c r="F22" s="4"/>
      <c r="G22" s="4"/>
      <c r="H22" s="4"/>
      <c r="I22" s="4"/>
      <c r="J22" s="4"/>
      <c r="K22" s="4"/>
      <c r="L22" s="4"/>
      <c r="M22" s="4"/>
      <c r="N22" s="4"/>
      <c r="O22" s="4">
        <v>1</v>
      </c>
      <c r="P22" s="4"/>
      <c r="Q22" s="4"/>
      <c r="R22" s="4">
        <v>1</v>
      </c>
      <c r="S22" s="4"/>
      <c r="T22" s="4"/>
      <c r="U22" s="4"/>
      <c r="V22" s="4"/>
      <c r="W22" s="4"/>
      <c r="X22" s="4"/>
      <c r="Y22" s="4"/>
      <c r="Z22" s="4"/>
      <c r="AA22" s="87">
        <f t="shared" si="0"/>
        <v>2</v>
      </c>
      <c r="AB22" s="5">
        <f t="shared" si="1"/>
        <v>390</v>
      </c>
      <c r="AC22" s="93">
        <v>2340</v>
      </c>
    </row>
    <row r="23" spans="1:29" ht="15.75" x14ac:dyDescent="0.25">
      <c r="A23" s="27"/>
      <c r="B23" s="31"/>
      <c r="C23" s="21" t="s">
        <v>136</v>
      </c>
      <c r="D23" s="15"/>
      <c r="E23" s="3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>
        <v>1</v>
      </c>
      <c r="S23" s="4">
        <v>2</v>
      </c>
      <c r="T23" s="4">
        <v>2</v>
      </c>
      <c r="U23" s="4">
        <v>3</v>
      </c>
      <c r="V23" s="4">
        <v>3</v>
      </c>
      <c r="W23" s="4">
        <v>3</v>
      </c>
      <c r="X23" s="4">
        <v>3</v>
      </c>
      <c r="Y23" s="4">
        <v>1</v>
      </c>
      <c r="Z23" s="4"/>
      <c r="AA23" s="87">
        <f t="shared" si="0"/>
        <v>18</v>
      </c>
      <c r="AB23" s="5">
        <f t="shared" si="1"/>
        <v>3510</v>
      </c>
      <c r="AC23" s="93">
        <v>21060</v>
      </c>
    </row>
    <row r="24" spans="1:29" ht="15.75" x14ac:dyDescent="0.25">
      <c r="A24" s="27"/>
      <c r="B24" s="31"/>
      <c r="C24" s="21" t="s">
        <v>137</v>
      </c>
      <c r="D24" s="15"/>
      <c r="E24" s="3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>
        <v>1</v>
      </c>
      <c r="S24" s="4"/>
      <c r="T24" s="4"/>
      <c r="U24" s="4"/>
      <c r="V24" s="4">
        <v>1</v>
      </c>
      <c r="W24" s="4">
        <v>1</v>
      </c>
      <c r="X24" s="4">
        <v>5</v>
      </c>
      <c r="Y24" s="4">
        <v>7</v>
      </c>
      <c r="Z24" s="4"/>
      <c r="AA24" s="87">
        <f t="shared" si="0"/>
        <v>15</v>
      </c>
      <c r="AB24" s="5">
        <f t="shared" ref="AB24" si="2">AA24*195</f>
        <v>2925</v>
      </c>
      <c r="AC24" s="93">
        <v>17550</v>
      </c>
    </row>
    <row r="25" spans="1:29" ht="15.75" x14ac:dyDescent="0.25">
      <c r="A25" s="27"/>
      <c r="B25" s="31"/>
      <c r="C25" s="21" t="s">
        <v>148</v>
      </c>
      <c r="D25" s="15"/>
      <c r="E25" s="3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>
        <v>3</v>
      </c>
      <c r="U25" s="4">
        <v>2</v>
      </c>
      <c r="V25" s="4">
        <v>3</v>
      </c>
      <c r="W25" s="4">
        <v>3</v>
      </c>
      <c r="X25" s="4">
        <v>8</v>
      </c>
      <c r="Y25" s="4">
        <v>7</v>
      </c>
      <c r="Z25" s="4"/>
      <c r="AA25" s="87">
        <f t="shared" si="0"/>
        <v>26</v>
      </c>
      <c r="AB25" s="5">
        <f t="shared" ref="AB25:AB26" si="3">AA25*195</f>
        <v>5070</v>
      </c>
      <c r="AC25" s="93">
        <v>30420</v>
      </c>
    </row>
    <row r="26" spans="1:29" ht="15.75" x14ac:dyDescent="0.25">
      <c r="A26" s="27"/>
      <c r="B26" s="31"/>
      <c r="C26" s="21" t="s">
        <v>152</v>
      </c>
      <c r="D26" s="15"/>
      <c r="E26" s="3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>
        <v>8</v>
      </c>
      <c r="X26" s="4">
        <v>15</v>
      </c>
      <c r="Y26" s="4">
        <v>22</v>
      </c>
      <c r="Z26" s="4"/>
      <c r="AA26" s="87">
        <f t="shared" si="0"/>
        <v>45</v>
      </c>
      <c r="AB26" s="5">
        <f t="shared" si="3"/>
        <v>8775</v>
      </c>
      <c r="AC26" s="93">
        <v>52650</v>
      </c>
    </row>
    <row r="27" spans="1:29" ht="15.75" x14ac:dyDescent="0.25">
      <c r="A27" s="27"/>
      <c r="B27" s="31"/>
      <c r="C27" s="21" t="s">
        <v>153</v>
      </c>
      <c r="D27" s="15"/>
      <c r="E27" s="3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>
        <v>3</v>
      </c>
      <c r="X27" s="4">
        <v>4</v>
      </c>
      <c r="Y27" s="4"/>
      <c r="Z27" s="4"/>
      <c r="AA27" s="87">
        <f t="shared" ref="AA27:AA28" si="4">SUM(D27:Z27)</f>
        <v>7</v>
      </c>
      <c r="AB27" s="5">
        <f t="shared" ref="AB27:AB28" si="5">AA27*195</f>
        <v>1365</v>
      </c>
      <c r="AC27" s="93">
        <v>8190</v>
      </c>
    </row>
    <row r="28" spans="1:29" ht="15.75" x14ac:dyDescent="0.25">
      <c r="A28" s="27"/>
      <c r="B28" s="31" t="s">
        <v>43</v>
      </c>
      <c r="C28" s="21" t="s">
        <v>35</v>
      </c>
      <c r="D28" s="15">
        <v>0</v>
      </c>
      <c r="E28" s="3">
        <v>1</v>
      </c>
      <c r="F28" s="4">
        <v>3</v>
      </c>
      <c r="G28" s="4">
        <v>3</v>
      </c>
      <c r="H28" s="4">
        <v>2</v>
      </c>
      <c r="I28" s="4">
        <v>2</v>
      </c>
      <c r="J28" s="4">
        <v>1</v>
      </c>
      <c r="K28" s="4">
        <v>2</v>
      </c>
      <c r="L28" s="4">
        <v>2</v>
      </c>
      <c r="M28" s="4"/>
      <c r="N28" s="4">
        <v>2</v>
      </c>
      <c r="O28" s="4">
        <v>2</v>
      </c>
      <c r="P28" s="4">
        <v>4</v>
      </c>
      <c r="Q28" s="4">
        <v>2</v>
      </c>
      <c r="R28" s="4">
        <v>3</v>
      </c>
      <c r="S28" s="4">
        <v>3</v>
      </c>
      <c r="T28" s="4">
        <v>6</v>
      </c>
      <c r="U28" s="4">
        <v>6</v>
      </c>
      <c r="V28" s="4">
        <v>6</v>
      </c>
      <c r="W28" s="4">
        <v>10</v>
      </c>
      <c r="X28" s="4">
        <v>9</v>
      </c>
      <c r="Y28" s="4">
        <v>9</v>
      </c>
      <c r="Z28" s="4">
        <v>9</v>
      </c>
      <c r="AA28" s="87">
        <f t="shared" si="4"/>
        <v>87</v>
      </c>
      <c r="AB28" s="5">
        <f t="shared" si="5"/>
        <v>16965</v>
      </c>
      <c r="AC28" s="93">
        <v>100425</v>
      </c>
    </row>
    <row r="29" spans="1:29" ht="15.75" x14ac:dyDescent="0.25">
      <c r="A29" s="27"/>
      <c r="B29" s="31"/>
      <c r="C29" s="21" t="s">
        <v>4</v>
      </c>
      <c r="D29" s="15">
        <v>0</v>
      </c>
      <c r="E29" s="3">
        <v>0</v>
      </c>
      <c r="F29" s="4">
        <v>3</v>
      </c>
      <c r="G29" s="4">
        <v>3</v>
      </c>
      <c r="H29" s="4">
        <v>2</v>
      </c>
      <c r="I29" s="4">
        <v>1</v>
      </c>
      <c r="J29" s="4">
        <v>1</v>
      </c>
      <c r="K29" s="4">
        <v>1</v>
      </c>
      <c r="L29" s="4">
        <v>2</v>
      </c>
      <c r="M29" s="4"/>
      <c r="N29" s="4">
        <v>2</v>
      </c>
      <c r="O29" s="4">
        <v>2</v>
      </c>
      <c r="P29" s="4">
        <v>4</v>
      </c>
      <c r="Q29" s="4">
        <v>2</v>
      </c>
      <c r="R29" s="4">
        <v>3</v>
      </c>
      <c r="S29" s="4">
        <v>3</v>
      </c>
      <c r="T29" s="4">
        <v>5</v>
      </c>
      <c r="U29" s="4">
        <v>5</v>
      </c>
      <c r="V29" s="4">
        <v>5</v>
      </c>
      <c r="W29" s="4">
        <v>9</v>
      </c>
      <c r="X29" s="4">
        <v>9</v>
      </c>
      <c r="Y29" s="4">
        <v>9</v>
      </c>
      <c r="Z29" s="4">
        <v>9</v>
      </c>
      <c r="AA29" s="87">
        <f t="shared" si="0"/>
        <v>80</v>
      </c>
      <c r="AB29" s="5">
        <f t="shared" si="1"/>
        <v>15600</v>
      </c>
      <c r="AC29" s="93">
        <v>92430</v>
      </c>
    </row>
    <row r="30" spans="1:29" ht="15.75" x14ac:dyDescent="0.25">
      <c r="A30" s="27"/>
      <c r="B30" s="31"/>
      <c r="C30" s="21" t="s">
        <v>6</v>
      </c>
      <c r="D30" s="15">
        <v>0</v>
      </c>
      <c r="E30" s="3">
        <v>0</v>
      </c>
      <c r="F30" s="4">
        <v>0</v>
      </c>
      <c r="G30" s="4">
        <v>0</v>
      </c>
      <c r="H30" s="4">
        <v>2</v>
      </c>
      <c r="I30" s="4">
        <v>2</v>
      </c>
      <c r="J30" s="4">
        <v>1</v>
      </c>
      <c r="K30" s="4">
        <v>2</v>
      </c>
      <c r="L30" s="4">
        <v>2</v>
      </c>
      <c r="M30" s="4"/>
      <c r="N30" s="4">
        <v>2</v>
      </c>
      <c r="O30" s="4">
        <v>2</v>
      </c>
      <c r="P30" s="4">
        <v>5</v>
      </c>
      <c r="Q30" s="4">
        <v>3</v>
      </c>
      <c r="R30" s="4">
        <v>3</v>
      </c>
      <c r="S30" s="4">
        <v>5</v>
      </c>
      <c r="T30" s="4">
        <v>6</v>
      </c>
      <c r="U30" s="4">
        <v>6</v>
      </c>
      <c r="V30" s="4">
        <v>6</v>
      </c>
      <c r="W30" s="4">
        <v>9</v>
      </c>
      <c r="X30" s="4">
        <v>9</v>
      </c>
      <c r="Y30" s="4">
        <v>9</v>
      </c>
      <c r="Z30" s="4">
        <v>9</v>
      </c>
      <c r="AA30" s="87">
        <f t="shared" si="0"/>
        <v>83</v>
      </c>
      <c r="AB30" s="5">
        <f t="shared" si="1"/>
        <v>16185</v>
      </c>
      <c r="AC30" s="93">
        <v>97110</v>
      </c>
    </row>
    <row r="31" spans="1:29" ht="15.75" x14ac:dyDescent="0.25">
      <c r="A31" s="27"/>
      <c r="B31" s="31"/>
      <c r="C31" s="21" t="s">
        <v>5</v>
      </c>
      <c r="D31" s="15">
        <v>0</v>
      </c>
      <c r="E31" s="3">
        <v>0</v>
      </c>
      <c r="F31" s="4">
        <v>0</v>
      </c>
      <c r="G31" s="4">
        <v>0</v>
      </c>
      <c r="H31" s="4">
        <v>2</v>
      </c>
      <c r="I31" s="4">
        <v>1</v>
      </c>
      <c r="J31" s="4">
        <v>1</v>
      </c>
      <c r="K31" s="4">
        <v>1</v>
      </c>
      <c r="L31" s="4">
        <v>1</v>
      </c>
      <c r="M31" s="4"/>
      <c r="N31" s="4">
        <v>2</v>
      </c>
      <c r="O31" s="4">
        <v>2</v>
      </c>
      <c r="P31" s="4">
        <v>4</v>
      </c>
      <c r="Q31" s="4">
        <v>2</v>
      </c>
      <c r="R31" s="4">
        <v>3</v>
      </c>
      <c r="S31" s="4">
        <v>3</v>
      </c>
      <c r="T31" s="4">
        <v>6</v>
      </c>
      <c r="U31" s="4">
        <v>6</v>
      </c>
      <c r="V31" s="4">
        <v>6</v>
      </c>
      <c r="W31" s="4">
        <v>9</v>
      </c>
      <c r="X31" s="4">
        <v>8</v>
      </c>
      <c r="Y31" s="4">
        <v>8</v>
      </c>
      <c r="Z31" s="4">
        <v>8</v>
      </c>
      <c r="AA31" s="87">
        <f t="shared" si="0"/>
        <v>73</v>
      </c>
      <c r="AB31" s="5">
        <f t="shared" si="1"/>
        <v>14235</v>
      </c>
      <c r="AC31" s="93">
        <v>85410</v>
      </c>
    </row>
    <row r="32" spans="1:29" ht="15.75" x14ac:dyDescent="0.25">
      <c r="A32" s="27"/>
      <c r="B32" s="31"/>
      <c r="C32" s="20" t="s">
        <v>7</v>
      </c>
      <c r="D32" s="15">
        <v>0</v>
      </c>
      <c r="E32" s="3">
        <v>0</v>
      </c>
      <c r="F32" s="4">
        <v>0</v>
      </c>
      <c r="G32" s="4">
        <v>0</v>
      </c>
      <c r="H32" s="4">
        <v>2</v>
      </c>
      <c r="I32" s="4">
        <v>1</v>
      </c>
      <c r="J32" s="4">
        <v>1</v>
      </c>
      <c r="K32" s="4">
        <v>1</v>
      </c>
      <c r="L32" s="4">
        <v>1</v>
      </c>
      <c r="M32" s="4"/>
      <c r="N32" s="4">
        <v>1</v>
      </c>
      <c r="O32" s="4">
        <v>2</v>
      </c>
      <c r="P32" s="4">
        <v>3</v>
      </c>
      <c r="Q32" s="4">
        <v>2</v>
      </c>
      <c r="R32" s="4">
        <v>3</v>
      </c>
      <c r="S32" s="4">
        <v>3</v>
      </c>
      <c r="T32" s="4">
        <v>5</v>
      </c>
      <c r="U32" s="4">
        <v>5</v>
      </c>
      <c r="V32" s="4">
        <v>5</v>
      </c>
      <c r="W32" s="4">
        <v>6</v>
      </c>
      <c r="X32" s="4">
        <v>6</v>
      </c>
      <c r="Y32" s="4">
        <v>6</v>
      </c>
      <c r="Z32" s="4">
        <v>6</v>
      </c>
      <c r="AA32" s="87">
        <f t="shared" si="0"/>
        <v>59</v>
      </c>
      <c r="AB32" s="5">
        <f t="shared" si="1"/>
        <v>11505</v>
      </c>
      <c r="AC32" s="93">
        <v>69030</v>
      </c>
    </row>
    <row r="33" spans="1:29" ht="15.75" x14ac:dyDescent="0.25">
      <c r="A33" s="27"/>
      <c r="B33" s="31" t="s">
        <v>44</v>
      </c>
      <c r="C33" s="21" t="s">
        <v>8</v>
      </c>
      <c r="D33" s="15">
        <v>0</v>
      </c>
      <c r="E33" s="3">
        <v>1</v>
      </c>
      <c r="F33" s="4">
        <v>3</v>
      </c>
      <c r="G33" s="4">
        <v>6</v>
      </c>
      <c r="H33" s="4">
        <v>3</v>
      </c>
      <c r="I33" s="4">
        <v>4</v>
      </c>
      <c r="J33" s="4">
        <v>5</v>
      </c>
      <c r="K33" s="4">
        <v>4</v>
      </c>
      <c r="L33" s="4">
        <v>4</v>
      </c>
      <c r="M33" s="4"/>
      <c r="N33" s="4">
        <v>4</v>
      </c>
      <c r="O33" s="4">
        <v>6</v>
      </c>
      <c r="P33" s="4">
        <v>11</v>
      </c>
      <c r="Q33" s="4">
        <v>6</v>
      </c>
      <c r="R33" s="4">
        <v>9</v>
      </c>
      <c r="S33" s="4">
        <v>9</v>
      </c>
      <c r="T33" s="4">
        <v>14</v>
      </c>
      <c r="U33" s="4">
        <v>14</v>
      </c>
      <c r="V33" s="4">
        <v>14</v>
      </c>
      <c r="W33" s="4">
        <v>23</v>
      </c>
      <c r="X33" s="4">
        <v>22</v>
      </c>
      <c r="Y33" s="4">
        <v>24</v>
      </c>
      <c r="Z33" s="4">
        <v>21</v>
      </c>
      <c r="AA33" s="87">
        <f t="shared" si="0"/>
        <v>207</v>
      </c>
      <c r="AB33" s="5">
        <f t="shared" si="1"/>
        <v>40365</v>
      </c>
      <c r="AC33" s="93">
        <v>240240</v>
      </c>
    </row>
    <row r="34" spans="1:29" ht="15.75" x14ac:dyDescent="0.25">
      <c r="A34" s="27"/>
      <c r="B34" s="31" t="s">
        <v>45</v>
      </c>
      <c r="C34" s="20" t="s">
        <v>9</v>
      </c>
      <c r="D34" s="15">
        <v>0</v>
      </c>
      <c r="E34" s="3">
        <v>1</v>
      </c>
      <c r="F34" s="4">
        <v>1</v>
      </c>
      <c r="G34" s="4">
        <v>1</v>
      </c>
      <c r="H34" s="4">
        <v>2</v>
      </c>
      <c r="I34" s="4">
        <v>2</v>
      </c>
      <c r="J34" s="4">
        <v>2</v>
      </c>
      <c r="K34" s="4">
        <v>2</v>
      </c>
      <c r="L34" s="4">
        <v>2</v>
      </c>
      <c r="M34" s="4"/>
      <c r="N34" s="4">
        <v>3</v>
      </c>
      <c r="O34" s="4">
        <v>2</v>
      </c>
      <c r="P34" s="4">
        <v>5</v>
      </c>
      <c r="Q34" s="4">
        <v>3</v>
      </c>
      <c r="R34" s="4">
        <v>4</v>
      </c>
      <c r="S34" s="4">
        <v>4</v>
      </c>
      <c r="T34" s="4">
        <v>7</v>
      </c>
      <c r="U34" s="4">
        <v>7</v>
      </c>
      <c r="V34" s="4">
        <v>7</v>
      </c>
      <c r="W34" s="4">
        <v>9</v>
      </c>
      <c r="X34" s="4">
        <v>10</v>
      </c>
      <c r="Y34" s="4">
        <v>10</v>
      </c>
      <c r="Z34" s="4">
        <v>10</v>
      </c>
      <c r="AA34" s="87">
        <f t="shared" si="0"/>
        <v>94</v>
      </c>
      <c r="AB34" s="5">
        <f t="shared" si="1"/>
        <v>18330</v>
      </c>
      <c r="AC34" s="93">
        <v>109395</v>
      </c>
    </row>
    <row r="35" spans="1:29" ht="15.75" x14ac:dyDescent="0.25">
      <c r="A35" s="27"/>
      <c r="B35" s="31" t="s">
        <v>41</v>
      </c>
      <c r="C35" s="20" t="s">
        <v>31</v>
      </c>
      <c r="D35" s="15">
        <v>0</v>
      </c>
      <c r="E35" s="3">
        <v>1</v>
      </c>
      <c r="F35" s="4">
        <v>2</v>
      </c>
      <c r="G35" s="4">
        <v>2</v>
      </c>
      <c r="H35" s="4">
        <v>3</v>
      </c>
      <c r="I35" s="4">
        <v>4</v>
      </c>
      <c r="J35" s="4">
        <v>2</v>
      </c>
      <c r="K35" s="4">
        <v>4</v>
      </c>
      <c r="L35" s="4">
        <v>4</v>
      </c>
      <c r="M35" s="4"/>
      <c r="N35" s="4">
        <v>4</v>
      </c>
      <c r="O35" s="4">
        <v>5</v>
      </c>
      <c r="P35" s="4">
        <v>12</v>
      </c>
      <c r="Q35" s="4">
        <v>6</v>
      </c>
      <c r="R35" s="4">
        <v>10</v>
      </c>
      <c r="S35" s="4">
        <v>11</v>
      </c>
      <c r="T35" s="4">
        <v>16</v>
      </c>
      <c r="U35" s="4">
        <v>20</v>
      </c>
      <c r="V35" s="4">
        <v>18</v>
      </c>
      <c r="W35" s="4">
        <v>24</v>
      </c>
      <c r="X35" s="4">
        <v>28</v>
      </c>
      <c r="Y35" s="4">
        <v>26</v>
      </c>
      <c r="Z35" s="4">
        <v>26</v>
      </c>
      <c r="AA35" s="87">
        <f t="shared" ref="AA35:AA36" si="6">SUM(D35:Z35)</f>
        <v>228</v>
      </c>
      <c r="AB35" s="5">
        <f t="shared" ref="AB35:AB36" si="7">AA35*195</f>
        <v>44460</v>
      </c>
      <c r="AC35" s="93">
        <v>265785</v>
      </c>
    </row>
    <row r="36" spans="1:29" ht="15.75" x14ac:dyDescent="0.25">
      <c r="A36" s="27"/>
      <c r="B36" s="31" t="s">
        <v>46</v>
      </c>
      <c r="C36" s="20" t="s">
        <v>10</v>
      </c>
      <c r="D36" s="15">
        <v>0</v>
      </c>
      <c r="E36" s="3">
        <v>1</v>
      </c>
      <c r="F36" s="4">
        <v>2</v>
      </c>
      <c r="G36" s="4">
        <v>2</v>
      </c>
      <c r="H36" s="4">
        <v>5</v>
      </c>
      <c r="I36" s="4">
        <v>2</v>
      </c>
      <c r="J36" s="4">
        <v>2</v>
      </c>
      <c r="K36" s="4">
        <v>2</v>
      </c>
      <c r="L36" s="4"/>
      <c r="M36" s="4">
        <v>3</v>
      </c>
      <c r="N36" s="4">
        <v>3</v>
      </c>
      <c r="O36" s="4">
        <v>4</v>
      </c>
      <c r="P36" s="4">
        <v>8</v>
      </c>
      <c r="Q36" s="4">
        <v>4</v>
      </c>
      <c r="R36" s="4">
        <v>5</v>
      </c>
      <c r="S36" s="4">
        <v>5</v>
      </c>
      <c r="T36" s="4">
        <v>10</v>
      </c>
      <c r="U36" s="4">
        <v>10</v>
      </c>
      <c r="V36" s="4">
        <v>10</v>
      </c>
      <c r="W36" s="4">
        <v>14</v>
      </c>
      <c r="X36" s="4">
        <v>16</v>
      </c>
      <c r="Y36" s="4">
        <v>15</v>
      </c>
      <c r="Z36" s="4">
        <v>14</v>
      </c>
      <c r="AA36" s="87">
        <f t="shared" si="6"/>
        <v>137</v>
      </c>
      <c r="AB36" s="5">
        <f t="shared" si="7"/>
        <v>26715</v>
      </c>
      <c r="AC36" s="93">
        <v>159315</v>
      </c>
    </row>
    <row r="37" spans="1:29" ht="15.75" x14ac:dyDescent="0.25">
      <c r="A37" s="27"/>
      <c r="B37" s="31" t="s">
        <v>47</v>
      </c>
      <c r="C37" s="20" t="s">
        <v>30</v>
      </c>
      <c r="D37" s="15">
        <v>0</v>
      </c>
      <c r="E37" s="3">
        <v>1</v>
      </c>
      <c r="F37" s="4">
        <v>1</v>
      </c>
      <c r="G37" s="4">
        <v>2</v>
      </c>
      <c r="H37" s="4">
        <v>4</v>
      </c>
      <c r="I37" s="4">
        <v>3</v>
      </c>
      <c r="J37" s="4">
        <v>3</v>
      </c>
      <c r="K37" s="4">
        <v>3</v>
      </c>
      <c r="L37" s="4"/>
      <c r="M37" s="4">
        <v>3</v>
      </c>
      <c r="N37" s="4">
        <v>4</v>
      </c>
      <c r="O37" s="4">
        <v>4</v>
      </c>
      <c r="P37" s="4">
        <v>8</v>
      </c>
      <c r="Q37" s="4">
        <v>4</v>
      </c>
      <c r="R37" s="4">
        <v>6</v>
      </c>
      <c r="S37" s="4">
        <v>6</v>
      </c>
      <c r="T37" s="4">
        <v>12</v>
      </c>
      <c r="U37" s="4">
        <v>12</v>
      </c>
      <c r="V37" s="4">
        <v>12</v>
      </c>
      <c r="W37" s="4">
        <v>16</v>
      </c>
      <c r="X37" s="4">
        <v>17</v>
      </c>
      <c r="Y37" s="4">
        <v>17</v>
      </c>
      <c r="Z37" s="4">
        <v>17</v>
      </c>
      <c r="AA37" s="87">
        <f t="shared" si="0"/>
        <v>155</v>
      </c>
      <c r="AB37" s="5">
        <f t="shared" si="1"/>
        <v>30225</v>
      </c>
      <c r="AC37" s="93">
        <v>180570</v>
      </c>
    </row>
    <row r="38" spans="1:29" ht="15.75" x14ac:dyDescent="0.25">
      <c r="A38" s="27"/>
      <c r="B38" s="31" t="s">
        <v>48</v>
      </c>
      <c r="C38" s="21" t="s">
        <v>12</v>
      </c>
      <c r="D38" s="15">
        <v>0</v>
      </c>
      <c r="E38" s="3">
        <v>1</v>
      </c>
      <c r="F38" s="4">
        <v>2</v>
      </c>
      <c r="G38" s="4">
        <v>2</v>
      </c>
      <c r="H38" s="4">
        <v>4</v>
      </c>
      <c r="I38" s="4">
        <v>3</v>
      </c>
      <c r="J38" s="4">
        <v>3</v>
      </c>
      <c r="K38" s="4">
        <v>3</v>
      </c>
      <c r="L38" s="4">
        <v>3</v>
      </c>
      <c r="M38" s="4"/>
      <c r="N38" s="4">
        <v>3</v>
      </c>
      <c r="O38" s="4">
        <v>4</v>
      </c>
      <c r="P38" s="4">
        <v>8</v>
      </c>
      <c r="Q38" s="4">
        <v>4</v>
      </c>
      <c r="R38" s="4">
        <v>7</v>
      </c>
      <c r="S38" s="4">
        <v>6</v>
      </c>
      <c r="T38" s="4">
        <v>11</v>
      </c>
      <c r="U38" s="4">
        <v>11</v>
      </c>
      <c r="V38" s="4">
        <v>11</v>
      </c>
      <c r="W38" s="4">
        <v>16</v>
      </c>
      <c r="X38" s="4">
        <v>17</v>
      </c>
      <c r="Y38" s="4">
        <v>17</v>
      </c>
      <c r="Z38" s="4">
        <v>17</v>
      </c>
      <c r="AA38" s="87">
        <f t="shared" si="0"/>
        <v>153</v>
      </c>
      <c r="AB38" s="5">
        <f t="shared" si="1"/>
        <v>29835</v>
      </c>
      <c r="AC38" s="93">
        <v>178035</v>
      </c>
    </row>
    <row r="39" spans="1:29" ht="16.5" thickBot="1" x14ac:dyDescent="0.3">
      <c r="A39" s="29"/>
      <c r="B39" s="32" t="s">
        <v>49</v>
      </c>
      <c r="C39" s="22" t="s">
        <v>16</v>
      </c>
      <c r="D39" s="16">
        <v>0</v>
      </c>
      <c r="E39" s="6">
        <v>1</v>
      </c>
      <c r="F39" s="7">
        <v>2</v>
      </c>
      <c r="G39" s="7">
        <v>2</v>
      </c>
      <c r="H39" s="7">
        <v>5</v>
      </c>
      <c r="I39" s="7">
        <v>3</v>
      </c>
      <c r="J39" s="7">
        <v>3</v>
      </c>
      <c r="K39" s="7">
        <v>3</v>
      </c>
      <c r="L39" s="7"/>
      <c r="M39" s="7">
        <v>4</v>
      </c>
      <c r="N39" s="7">
        <v>4</v>
      </c>
      <c r="O39" s="7">
        <v>5</v>
      </c>
      <c r="P39" s="7">
        <v>9</v>
      </c>
      <c r="Q39" s="7">
        <v>5</v>
      </c>
      <c r="R39" s="7">
        <v>7</v>
      </c>
      <c r="S39" s="7">
        <v>7</v>
      </c>
      <c r="T39" s="7">
        <v>13</v>
      </c>
      <c r="U39" s="7">
        <v>13</v>
      </c>
      <c r="V39" s="7">
        <v>13</v>
      </c>
      <c r="W39" s="7">
        <v>18</v>
      </c>
      <c r="X39" s="7">
        <v>20</v>
      </c>
      <c r="Y39" s="7">
        <v>20</v>
      </c>
      <c r="Z39" s="7">
        <v>20</v>
      </c>
      <c r="AA39" s="88">
        <f t="shared" si="0"/>
        <v>177</v>
      </c>
      <c r="AB39" s="45">
        <f t="shared" si="1"/>
        <v>34515</v>
      </c>
      <c r="AC39" s="94">
        <v>206115</v>
      </c>
    </row>
    <row r="40" spans="1:29" ht="15.75" x14ac:dyDescent="0.25">
      <c r="A40" s="57"/>
      <c r="B40" s="58"/>
      <c r="C40" s="28" t="s">
        <v>25</v>
      </c>
      <c r="D40" s="54">
        <f t="shared" ref="D40:AA40" si="8">SUM(D2:D39)</f>
        <v>10</v>
      </c>
      <c r="E40" s="55">
        <f t="shared" si="8"/>
        <v>20</v>
      </c>
      <c r="F40" s="55">
        <f t="shared" si="8"/>
        <v>71</v>
      </c>
      <c r="G40" s="55">
        <f t="shared" si="8"/>
        <v>73</v>
      </c>
      <c r="H40" s="55">
        <f t="shared" si="8"/>
        <v>81</v>
      </c>
      <c r="I40" s="55">
        <f t="shared" si="8"/>
        <v>63</v>
      </c>
      <c r="J40" s="55">
        <f t="shared" ref="J40:Y40" si="9">SUM(J2:J39)</f>
        <v>65</v>
      </c>
      <c r="K40" s="55">
        <f t="shared" si="9"/>
        <v>66</v>
      </c>
      <c r="L40" s="55">
        <f t="shared" si="9"/>
        <v>57</v>
      </c>
      <c r="M40" s="55">
        <f t="shared" si="9"/>
        <v>21</v>
      </c>
      <c r="N40" s="55">
        <f t="shared" si="9"/>
        <v>80</v>
      </c>
      <c r="O40" s="55">
        <f t="shared" si="9"/>
        <v>97</v>
      </c>
      <c r="P40" s="55">
        <f t="shared" si="9"/>
        <v>190</v>
      </c>
      <c r="Q40" s="55">
        <f t="shared" si="9"/>
        <v>106</v>
      </c>
      <c r="R40" s="55">
        <f t="shared" si="9"/>
        <v>140</v>
      </c>
      <c r="S40" s="55">
        <f t="shared" si="9"/>
        <v>140</v>
      </c>
      <c r="T40" s="55">
        <f t="shared" si="9"/>
        <v>244</v>
      </c>
      <c r="U40" s="55">
        <f t="shared" si="9"/>
        <v>245</v>
      </c>
      <c r="V40" s="55">
        <f t="shared" si="9"/>
        <v>245</v>
      </c>
      <c r="W40" s="55">
        <f t="shared" si="9"/>
        <v>346</v>
      </c>
      <c r="X40" s="55">
        <f t="shared" si="9"/>
        <v>368</v>
      </c>
      <c r="Y40" s="55">
        <f t="shared" si="9"/>
        <v>369</v>
      </c>
      <c r="Z40" s="55">
        <f t="shared" si="8"/>
        <v>370</v>
      </c>
      <c r="AA40" s="56">
        <f t="shared" si="8"/>
        <v>3467</v>
      </c>
      <c r="AB40" s="10"/>
      <c r="AC40" s="10"/>
    </row>
    <row r="41" spans="1:29" ht="15.75" x14ac:dyDescent="0.25">
      <c r="A41" s="59"/>
      <c r="B41" s="60"/>
      <c r="C41" s="24" t="s">
        <v>28</v>
      </c>
      <c r="D41" s="18">
        <f>D40*195</f>
        <v>1950</v>
      </c>
      <c r="E41" s="11">
        <f t="shared" ref="E41:F41" si="10">E40*195</f>
        <v>3900</v>
      </c>
      <c r="F41" s="11">
        <f t="shared" si="10"/>
        <v>13845</v>
      </c>
      <c r="G41" s="11">
        <f t="shared" ref="G41:AA41" si="11">G40*195</f>
        <v>14235</v>
      </c>
      <c r="H41" s="11">
        <f t="shared" si="11"/>
        <v>15795</v>
      </c>
      <c r="I41" s="11">
        <f t="shared" si="11"/>
        <v>12285</v>
      </c>
      <c r="J41" s="11">
        <f t="shared" si="11"/>
        <v>12675</v>
      </c>
      <c r="K41" s="11">
        <f t="shared" ref="K41:Y41" si="12">K40*195</f>
        <v>12870</v>
      </c>
      <c r="L41" s="11">
        <f t="shared" si="12"/>
        <v>11115</v>
      </c>
      <c r="M41" s="11">
        <f t="shared" si="12"/>
        <v>4095</v>
      </c>
      <c r="N41" s="11">
        <f t="shared" si="12"/>
        <v>15600</v>
      </c>
      <c r="O41" s="11">
        <f t="shared" si="12"/>
        <v>18915</v>
      </c>
      <c r="P41" s="11">
        <f t="shared" si="12"/>
        <v>37050</v>
      </c>
      <c r="Q41" s="11">
        <f t="shared" si="12"/>
        <v>20670</v>
      </c>
      <c r="R41" s="11">
        <f t="shared" si="12"/>
        <v>27300</v>
      </c>
      <c r="S41" s="11">
        <f t="shared" si="12"/>
        <v>27300</v>
      </c>
      <c r="T41" s="11">
        <f t="shared" si="12"/>
        <v>47580</v>
      </c>
      <c r="U41" s="11">
        <f t="shared" si="12"/>
        <v>47775</v>
      </c>
      <c r="V41" s="11">
        <f t="shared" si="12"/>
        <v>47775</v>
      </c>
      <c r="W41" s="11">
        <f t="shared" si="12"/>
        <v>67470</v>
      </c>
      <c r="X41" s="11">
        <f t="shared" si="12"/>
        <v>71760</v>
      </c>
      <c r="Y41" s="11">
        <f t="shared" si="12"/>
        <v>71955</v>
      </c>
      <c r="Z41" s="11">
        <f t="shared" si="11"/>
        <v>72150</v>
      </c>
      <c r="AA41" s="12">
        <f t="shared" si="11"/>
        <v>676065</v>
      </c>
      <c r="AB41" s="13"/>
      <c r="AC41" s="13"/>
    </row>
    <row r="42" spans="1:29" ht="16.5" thickBot="1" x14ac:dyDescent="0.3">
      <c r="A42" s="61"/>
      <c r="B42" s="62"/>
      <c r="C42" s="65" t="s">
        <v>87</v>
      </c>
      <c r="D42" s="66">
        <v>9750</v>
      </c>
      <c r="E42" s="84">
        <v>19500</v>
      </c>
      <c r="F42" s="84">
        <v>69225</v>
      </c>
      <c r="G42" s="84">
        <v>71175</v>
      </c>
      <c r="H42" s="84">
        <v>94770</v>
      </c>
      <c r="I42" s="84">
        <v>73710</v>
      </c>
      <c r="J42" s="84">
        <v>76050</v>
      </c>
      <c r="K42" s="84">
        <v>77220</v>
      </c>
      <c r="L42" s="84">
        <v>66690</v>
      </c>
      <c r="M42" s="84">
        <v>24570</v>
      </c>
      <c r="N42" s="84">
        <v>93600</v>
      </c>
      <c r="O42" s="84">
        <v>113490</v>
      </c>
      <c r="P42" s="84">
        <v>222300</v>
      </c>
      <c r="Q42" s="84">
        <v>124020</v>
      </c>
      <c r="R42" s="84">
        <v>163800</v>
      </c>
      <c r="S42" s="84">
        <v>163800</v>
      </c>
      <c r="T42" s="84">
        <v>285480</v>
      </c>
      <c r="U42" s="84">
        <v>286650</v>
      </c>
      <c r="V42" s="84">
        <v>286650</v>
      </c>
      <c r="W42" s="84">
        <v>404820</v>
      </c>
      <c r="X42" s="84">
        <v>430560</v>
      </c>
      <c r="Y42" s="84">
        <v>431730</v>
      </c>
      <c r="Z42" s="84">
        <v>432900</v>
      </c>
      <c r="AA42" s="85">
        <f>SUM(D42:Z42)</f>
        <v>4022460</v>
      </c>
      <c r="AB42" s="14"/>
      <c r="AC42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C856-6FFB-45F4-851A-B54423DD4AD8}">
  <dimension ref="A1:AR105"/>
  <sheetViews>
    <sheetView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4" max="41" width="8.7109375" customWidth="1"/>
    <col min="42" max="42" width="23.140625" customWidth="1"/>
    <col min="44" max="44" width="10.7109375" customWidth="1"/>
    <col min="46" max="46" width="9.28515625" customWidth="1"/>
  </cols>
  <sheetData>
    <row r="1" spans="1:44" ht="33.75" customHeight="1" thickBot="1" x14ac:dyDescent="0.3">
      <c r="A1" s="102" t="s">
        <v>50</v>
      </c>
      <c r="B1" s="103"/>
      <c r="C1" s="104"/>
      <c r="D1" s="67">
        <v>44208</v>
      </c>
      <c r="E1" s="68">
        <v>44228</v>
      </c>
      <c r="F1" s="68">
        <v>44229</v>
      </c>
      <c r="G1" s="68">
        <v>44230</v>
      </c>
      <c r="H1" s="68">
        <v>44231</v>
      </c>
      <c r="I1" s="68">
        <v>44232</v>
      </c>
      <c r="J1" s="68">
        <v>44235</v>
      </c>
      <c r="K1" s="68">
        <v>44236</v>
      </c>
      <c r="L1" s="68">
        <v>44237</v>
      </c>
      <c r="M1" s="68">
        <v>44238</v>
      </c>
      <c r="N1" s="68">
        <v>44253</v>
      </c>
      <c r="O1" s="68">
        <v>44254</v>
      </c>
      <c r="P1" s="68">
        <v>44256</v>
      </c>
      <c r="Q1" s="68">
        <v>44257</v>
      </c>
      <c r="R1" s="68">
        <v>44258</v>
      </c>
      <c r="S1" s="68">
        <v>44267</v>
      </c>
      <c r="T1" s="68">
        <v>44268</v>
      </c>
      <c r="U1" s="68">
        <v>44269</v>
      </c>
      <c r="V1" s="68">
        <v>44270</v>
      </c>
      <c r="W1" s="68">
        <v>44281</v>
      </c>
      <c r="X1" s="68">
        <v>44282</v>
      </c>
      <c r="Y1" s="68">
        <v>44283</v>
      </c>
      <c r="Z1" s="68">
        <v>44284</v>
      </c>
      <c r="AA1" s="68">
        <v>44295</v>
      </c>
      <c r="AB1" s="68">
        <v>44296</v>
      </c>
      <c r="AC1" s="68">
        <v>44298</v>
      </c>
      <c r="AD1" s="68">
        <v>44312</v>
      </c>
      <c r="AE1" s="68">
        <v>44313</v>
      </c>
      <c r="AF1" s="68">
        <v>44314</v>
      </c>
      <c r="AG1" s="68">
        <v>44316</v>
      </c>
      <c r="AH1" s="68">
        <v>44319</v>
      </c>
      <c r="AI1" s="68">
        <v>44320</v>
      </c>
      <c r="AJ1" s="68">
        <v>44323</v>
      </c>
      <c r="AK1" s="68">
        <v>44326</v>
      </c>
      <c r="AL1" s="68">
        <v>44327</v>
      </c>
      <c r="AM1" s="68">
        <v>44330</v>
      </c>
      <c r="AN1" s="68">
        <v>44333</v>
      </c>
      <c r="AO1" s="68">
        <v>44334</v>
      </c>
      <c r="AP1" s="48" t="s">
        <v>166</v>
      </c>
      <c r="AQ1" s="52" t="s">
        <v>29</v>
      </c>
      <c r="AR1" s="2" t="s">
        <v>52</v>
      </c>
    </row>
    <row r="2" spans="1:44" ht="15.75" x14ac:dyDescent="0.25">
      <c r="A2" s="33" t="s">
        <v>21</v>
      </c>
      <c r="B2" s="30" t="s">
        <v>36</v>
      </c>
      <c r="C2" s="25" t="s">
        <v>34</v>
      </c>
      <c r="D2" s="40"/>
      <c r="E2" s="41"/>
      <c r="F2" s="42"/>
      <c r="G2" s="42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>
        <v>7</v>
      </c>
      <c r="W2" s="69">
        <v>11</v>
      </c>
      <c r="X2" s="69"/>
      <c r="Y2" s="69"/>
      <c r="Z2" s="69"/>
      <c r="AA2" s="69">
        <v>12</v>
      </c>
      <c r="AB2" s="69"/>
      <c r="AC2" s="69"/>
      <c r="AD2" s="69"/>
      <c r="AE2" s="69"/>
      <c r="AF2" s="69"/>
      <c r="AG2" s="69"/>
      <c r="AH2" s="69"/>
      <c r="AI2" s="69"/>
      <c r="AJ2" s="69"/>
      <c r="AK2" s="69"/>
      <c r="AL2" s="69">
        <v>41</v>
      </c>
      <c r="AM2" s="69"/>
      <c r="AN2" s="69"/>
      <c r="AO2" s="69"/>
      <c r="AP2" s="49">
        <f>SUM(D2:AO2)</f>
        <v>71</v>
      </c>
      <c r="AQ2" s="96">
        <f>AP2*10</f>
        <v>710</v>
      </c>
      <c r="AR2" s="92">
        <f>AQ2*10</f>
        <v>7100</v>
      </c>
    </row>
    <row r="3" spans="1:44" ht="15.75" x14ac:dyDescent="0.25">
      <c r="A3" s="26"/>
      <c r="B3" s="31" t="s">
        <v>62</v>
      </c>
      <c r="C3" s="20" t="s">
        <v>11</v>
      </c>
      <c r="D3" s="15"/>
      <c r="E3" s="3"/>
      <c r="F3" s="4"/>
      <c r="G3" s="4">
        <v>1</v>
      </c>
      <c r="H3" s="70"/>
      <c r="I3" s="70"/>
      <c r="J3" s="70"/>
      <c r="K3" s="70"/>
      <c r="L3" s="70">
        <v>2</v>
      </c>
      <c r="M3" s="70"/>
      <c r="N3" s="70"/>
      <c r="O3" s="70">
        <v>13</v>
      </c>
      <c r="P3" s="70"/>
      <c r="Q3" s="70"/>
      <c r="R3" s="70"/>
      <c r="S3" s="70"/>
      <c r="T3" s="70">
        <v>17</v>
      </c>
      <c r="U3" s="70"/>
      <c r="V3" s="70"/>
      <c r="W3" s="70"/>
      <c r="X3" s="70">
        <v>39</v>
      </c>
      <c r="Y3" s="70"/>
      <c r="Z3" s="70"/>
      <c r="AA3" s="70"/>
      <c r="AB3" s="70">
        <v>32</v>
      </c>
      <c r="AC3" s="70"/>
      <c r="AD3" s="70"/>
      <c r="AE3" s="70">
        <v>20</v>
      </c>
      <c r="AF3" s="70"/>
      <c r="AG3" s="70">
        <v>20</v>
      </c>
      <c r="AH3" s="70"/>
      <c r="AI3" s="70"/>
      <c r="AJ3" s="70">
        <v>32</v>
      </c>
      <c r="AK3" s="70"/>
      <c r="AL3" s="70"/>
      <c r="AM3" s="70">
        <v>36</v>
      </c>
      <c r="AN3" s="70"/>
      <c r="AO3" s="70"/>
      <c r="AP3" s="50">
        <f t="shared" ref="AP3:AP102" si="0">SUM(D3:AO3)</f>
        <v>212</v>
      </c>
      <c r="AQ3" s="97">
        <f t="shared" ref="AQ3:AR102" si="1">AP3*10</f>
        <v>2120</v>
      </c>
      <c r="AR3" s="93">
        <f t="shared" si="1"/>
        <v>21200</v>
      </c>
    </row>
    <row r="4" spans="1:44" ht="15.75" x14ac:dyDescent="0.25">
      <c r="A4" s="74"/>
      <c r="B4" s="75" t="s">
        <v>38</v>
      </c>
      <c r="C4" s="20" t="s">
        <v>88</v>
      </c>
      <c r="D4" s="77"/>
      <c r="E4" s="78"/>
      <c r="F4" s="79">
        <v>17</v>
      </c>
      <c r="G4" s="79"/>
      <c r="H4" s="73"/>
      <c r="I4" s="73"/>
      <c r="J4" s="73"/>
      <c r="K4" s="73"/>
      <c r="L4" s="73">
        <v>20</v>
      </c>
      <c r="M4" s="73"/>
      <c r="N4" s="73"/>
      <c r="O4" s="73">
        <v>50</v>
      </c>
      <c r="P4" s="73"/>
      <c r="Q4" s="73"/>
      <c r="R4" s="73"/>
      <c r="S4" s="73"/>
      <c r="T4" s="73">
        <v>62</v>
      </c>
      <c r="U4" s="73"/>
      <c r="V4" s="73"/>
      <c r="W4" s="73">
        <v>93</v>
      </c>
      <c r="X4" s="73"/>
      <c r="Y4" s="73"/>
      <c r="Z4" s="73"/>
      <c r="AA4" s="73">
        <v>82</v>
      </c>
      <c r="AB4" s="73"/>
      <c r="AC4" s="73"/>
      <c r="AD4" s="73"/>
      <c r="AE4" s="73">
        <v>27</v>
      </c>
      <c r="AF4" s="73"/>
      <c r="AG4" s="73">
        <v>74</v>
      </c>
      <c r="AH4" s="73"/>
      <c r="AI4" s="73"/>
      <c r="AJ4" s="73">
        <v>75</v>
      </c>
      <c r="AK4" s="73"/>
      <c r="AL4" s="73"/>
      <c r="AM4" s="73">
        <v>79</v>
      </c>
      <c r="AN4" s="73"/>
      <c r="AO4" s="73"/>
      <c r="AP4" s="50">
        <f t="shared" ref="AP4" si="2">SUM(D4:AO4)</f>
        <v>579</v>
      </c>
      <c r="AQ4" s="97">
        <f t="shared" ref="AQ4" si="3">AP4*10</f>
        <v>5790</v>
      </c>
      <c r="AR4" s="93">
        <f t="shared" ref="AR4" si="4">AQ4*10</f>
        <v>57900</v>
      </c>
    </row>
    <row r="5" spans="1:44" ht="15.75" x14ac:dyDescent="0.25">
      <c r="A5" s="74"/>
      <c r="B5" s="75" t="s">
        <v>39</v>
      </c>
      <c r="C5" s="76" t="s">
        <v>14</v>
      </c>
      <c r="D5" s="77"/>
      <c r="E5" s="78">
        <v>7</v>
      </c>
      <c r="F5" s="79"/>
      <c r="G5" s="79"/>
      <c r="H5" s="73"/>
      <c r="I5" s="73"/>
      <c r="J5" s="73"/>
      <c r="K5" s="73">
        <v>5</v>
      </c>
      <c r="L5" s="73"/>
      <c r="M5" s="73"/>
      <c r="N5" s="73"/>
      <c r="O5" s="73">
        <v>7</v>
      </c>
      <c r="P5" s="73"/>
      <c r="Q5" s="73"/>
      <c r="R5" s="73"/>
      <c r="S5" s="73"/>
      <c r="T5" s="73"/>
      <c r="U5" s="73"/>
      <c r="V5" s="73"/>
      <c r="W5" s="73">
        <v>30</v>
      </c>
      <c r="X5" s="73">
        <v>37</v>
      </c>
      <c r="Y5" s="73"/>
      <c r="Z5" s="73"/>
      <c r="AA5" s="73"/>
      <c r="AB5" s="73">
        <v>52</v>
      </c>
      <c r="AC5" s="73"/>
      <c r="AD5" s="73">
        <v>46</v>
      </c>
      <c r="AE5" s="73"/>
      <c r="AF5" s="73"/>
      <c r="AG5" s="73"/>
      <c r="AH5" s="73">
        <v>7</v>
      </c>
      <c r="AI5" s="73"/>
      <c r="AJ5" s="73"/>
      <c r="AK5" s="73">
        <v>39</v>
      </c>
      <c r="AL5" s="73"/>
      <c r="AM5" s="73"/>
      <c r="AN5" s="73">
        <v>42</v>
      </c>
      <c r="AO5" s="73"/>
      <c r="AP5" s="50">
        <f t="shared" ref="AP5" si="5">SUM(D5:AO5)</f>
        <v>272</v>
      </c>
      <c r="AQ5" s="97">
        <f t="shared" ref="AQ5" si="6">AP5*10</f>
        <v>2720</v>
      </c>
      <c r="AR5" s="93">
        <f t="shared" ref="AR5" si="7">AQ5*10</f>
        <v>27200</v>
      </c>
    </row>
    <row r="6" spans="1:44" ht="16.5" thickBot="1" x14ac:dyDescent="0.3">
      <c r="A6" s="44"/>
      <c r="B6" s="32" t="s">
        <v>40</v>
      </c>
      <c r="C6" s="47" t="s">
        <v>27</v>
      </c>
      <c r="D6" s="16">
        <v>84</v>
      </c>
      <c r="E6" s="6">
        <v>25</v>
      </c>
      <c r="F6" s="7"/>
      <c r="G6" s="7"/>
      <c r="H6" s="71"/>
      <c r="I6" s="71"/>
      <c r="J6" s="71">
        <v>55</v>
      </c>
      <c r="K6" s="71"/>
      <c r="L6" s="71"/>
      <c r="M6" s="71"/>
      <c r="N6" s="71">
        <v>50</v>
      </c>
      <c r="O6" s="71"/>
      <c r="P6" s="71"/>
      <c r="Q6" s="71"/>
      <c r="R6" s="71"/>
      <c r="S6" s="71">
        <v>62</v>
      </c>
      <c r="T6" s="71"/>
      <c r="U6" s="71"/>
      <c r="V6" s="71"/>
      <c r="W6" s="71"/>
      <c r="X6" s="71">
        <v>94</v>
      </c>
      <c r="Y6" s="71"/>
      <c r="Z6" s="71"/>
      <c r="AA6" s="71"/>
      <c r="AB6" s="71">
        <v>80</v>
      </c>
      <c r="AC6" s="71"/>
      <c r="AD6" s="71"/>
      <c r="AE6" s="71"/>
      <c r="AF6" s="71">
        <v>47</v>
      </c>
      <c r="AG6" s="71"/>
      <c r="AH6" s="71">
        <v>54</v>
      </c>
      <c r="AI6" s="71"/>
      <c r="AJ6" s="71"/>
      <c r="AK6" s="71">
        <v>75</v>
      </c>
      <c r="AL6" s="71"/>
      <c r="AM6" s="71"/>
      <c r="AN6" s="71">
        <v>79</v>
      </c>
      <c r="AO6" s="71"/>
      <c r="AP6" s="53">
        <f t="shared" si="0"/>
        <v>705</v>
      </c>
      <c r="AQ6" s="98">
        <f t="shared" si="1"/>
        <v>7050</v>
      </c>
      <c r="AR6" s="94">
        <f t="shared" si="1"/>
        <v>70500</v>
      </c>
    </row>
    <row r="7" spans="1:44" ht="15.75" x14ac:dyDescent="0.25">
      <c r="A7" s="34" t="s">
        <v>22</v>
      </c>
      <c r="B7" s="35" t="s">
        <v>36</v>
      </c>
      <c r="C7" s="19" t="s">
        <v>89</v>
      </c>
      <c r="D7" s="36"/>
      <c r="E7" s="37"/>
      <c r="F7" s="38"/>
      <c r="G7" s="38"/>
      <c r="H7" s="72"/>
      <c r="I7" s="72"/>
      <c r="J7" s="72"/>
      <c r="K7" s="72"/>
      <c r="L7" s="72"/>
      <c r="M7" s="72"/>
      <c r="N7" s="72">
        <v>4</v>
      </c>
      <c r="O7" s="72"/>
      <c r="P7" s="72"/>
      <c r="Q7" s="72"/>
      <c r="R7" s="72"/>
      <c r="S7" s="72"/>
      <c r="T7" s="72"/>
      <c r="U7" s="72">
        <v>20</v>
      </c>
      <c r="V7" s="72"/>
      <c r="W7" s="72">
        <v>14</v>
      </c>
      <c r="X7" s="72"/>
      <c r="Y7" s="72"/>
      <c r="Z7" s="72"/>
      <c r="AA7" s="72">
        <v>14</v>
      </c>
      <c r="AB7" s="72"/>
      <c r="AC7" s="72"/>
      <c r="AD7" s="72"/>
      <c r="AE7" s="72">
        <v>9</v>
      </c>
      <c r="AF7" s="72"/>
      <c r="AG7" s="72">
        <v>13</v>
      </c>
      <c r="AH7" s="72"/>
      <c r="AI7" s="72"/>
      <c r="AJ7" s="72">
        <v>12</v>
      </c>
      <c r="AK7" s="72"/>
      <c r="AL7" s="72"/>
      <c r="AM7" s="72">
        <v>21</v>
      </c>
      <c r="AN7" s="72"/>
      <c r="AO7" s="72"/>
      <c r="AP7" s="51">
        <f t="shared" si="0"/>
        <v>107</v>
      </c>
      <c r="AQ7" s="99">
        <f t="shared" si="1"/>
        <v>1070</v>
      </c>
      <c r="AR7" s="95">
        <f t="shared" si="1"/>
        <v>10700</v>
      </c>
    </row>
    <row r="8" spans="1:44" ht="15.75" x14ac:dyDescent="0.25">
      <c r="A8" s="27"/>
      <c r="B8" s="31"/>
      <c r="C8" s="20" t="s">
        <v>84</v>
      </c>
      <c r="D8" s="15"/>
      <c r="E8" s="3"/>
      <c r="F8" s="4"/>
      <c r="G8" s="4"/>
      <c r="H8" s="70"/>
      <c r="I8" s="70"/>
      <c r="J8" s="70"/>
      <c r="K8" s="70"/>
      <c r="L8" s="70"/>
      <c r="M8" s="70"/>
      <c r="N8" s="70">
        <v>8</v>
      </c>
      <c r="O8" s="70"/>
      <c r="P8" s="70"/>
      <c r="Q8" s="70"/>
      <c r="R8" s="70"/>
      <c r="S8" s="70">
        <v>2</v>
      </c>
      <c r="T8" s="70"/>
      <c r="U8" s="70"/>
      <c r="V8" s="70"/>
      <c r="W8" s="70">
        <v>8</v>
      </c>
      <c r="X8" s="70"/>
      <c r="Y8" s="70"/>
      <c r="Z8" s="70"/>
      <c r="AA8" s="70">
        <v>3</v>
      </c>
      <c r="AB8" s="70"/>
      <c r="AC8" s="70"/>
      <c r="AD8" s="70"/>
      <c r="AE8" s="70">
        <v>1</v>
      </c>
      <c r="AF8" s="70"/>
      <c r="AG8" s="70"/>
      <c r="AH8" s="70"/>
      <c r="AI8" s="70"/>
      <c r="AJ8" s="70">
        <v>5</v>
      </c>
      <c r="AK8" s="70"/>
      <c r="AL8" s="70"/>
      <c r="AM8" s="70">
        <v>4</v>
      </c>
      <c r="AN8" s="70"/>
      <c r="AO8" s="70"/>
      <c r="AP8" s="50">
        <f t="shared" si="0"/>
        <v>31</v>
      </c>
      <c r="AQ8" s="97">
        <f t="shared" si="1"/>
        <v>310</v>
      </c>
      <c r="AR8" s="93">
        <f t="shared" si="1"/>
        <v>3100</v>
      </c>
    </row>
    <row r="9" spans="1:44" ht="15.75" x14ac:dyDescent="0.25">
      <c r="A9" s="27"/>
      <c r="B9" s="31"/>
      <c r="C9" s="21" t="s">
        <v>90</v>
      </c>
      <c r="D9" s="15"/>
      <c r="E9" s="3"/>
      <c r="F9" s="4"/>
      <c r="G9" s="4"/>
      <c r="H9" s="70"/>
      <c r="I9" s="70"/>
      <c r="J9" s="70"/>
      <c r="K9" s="70"/>
      <c r="L9" s="70"/>
      <c r="M9" s="70"/>
      <c r="N9" s="70">
        <v>21</v>
      </c>
      <c r="O9" s="70"/>
      <c r="P9" s="70"/>
      <c r="Q9" s="70"/>
      <c r="R9" s="70"/>
      <c r="S9" s="70">
        <v>7</v>
      </c>
      <c r="T9" s="70"/>
      <c r="U9" s="70"/>
      <c r="V9" s="70"/>
      <c r="W9" s="70">
        <v>12</v>
      </c>
      <c r="X9" s="70"/>
      <c r="Y9" s="70"/>
      <c r="Z9" s="70"/>
      <c r="AA9" s="70">
        <v>5</v>
      </c>
      <c r="AB9" s="70"/>
      <c r="AC9" s="70"/>
      <c r="AD9" s="70"/>
      <c r="AE9" s="70">
        <v>4</v>
      </c>
      <c r="AF9" s="70"/>
      <c r="AG9" s="70">
        <v>3</v>
      </c>
      <c r="AH9" s="70"/>
      <c r="AI9" s="70"/>
      <c r="AJ9" s="70">
        <v>6</v>
      </c>
      <c r="AK9" s="70"/>
      <c r="AL9" s="70"/>
      <c r="AM9" s="70"/>
      <c r="AN9" s="70"/>
      <c r="AO9" s="70"/>
      <c r="AP9" s="50">
        <f t="shared" si="0"/>
        <v>58</v>
      </c>
      <c r="AQ9" s="97">
        <f t="shared" si="1"/>
        <v>580</v>
      </c>
      <c r="AR9" s="93">
        <f t="shared" si="1"/>
        <v>5800</v>
      </c>
    </row>
    <row r="10" spans="1:44" ht="15.75" x14ac:dyDescent="0.25">
      <c r="A10" s="27"/>
      <c r="B10" s="31"/>
      <c r="C10" s="21" t="s">
        <v>91</v>
      </c>
      <c r="D10" s="15"/>
      <c r="E10" s="3"/>
      <c r="F10" s="4"/>
      <c r="G10" s="4"/>
      <c r="H10" s="70"/>
      <c r="I10" s="70"/>
      <c r="J10" s="70"/>
      <c r="K10" s="70"/>
      <c r="L10" s="70"/>
      <c r="M10" s="70"/>
      <c r="N10" s="70">
        <v>4</v>
      </c>
      <c r="O10" s="70"/>
      <c r="P10" s="70"/>
      <c r="Q10" s="70"/>
      <c r="R10" s="70"/>
      <c r="S10" s="70">
        <v>3</v>
      </c>
      <c r="T10" s="70"/>
      <c r="U10" s="70"/>
      <c r="V10" s="70"/>
      <c r="W10" s="70">
        <v>7</v>
      </c>
      <c r="X10" s="70"/>
      <c r="Y10" s="70"/>
      <c r="Z10" s="70"/>
      <c r="AA10" s="70">
        <v>5</v>
      </c>
      <c r="AB10" s="70"/>
      <c r="AC10" s="70"/>
      <c r="AD10" s="70"/>
      <c r="AE10" s="70">
        <v>2</v>
      </c>
      <c r="AF10" s="70"/>
      <c r="AG10" s="70">
        <v>5</v>
      </c>
      <c r="AH10" s="70"/>
      <c r="AI10" s="70"/>
      <c r="AJ10" s="70">
        <v>4</v>
      </c>
      <c r="AK10" s="70"/>
      <c r="AL10" s="70"/>
      <c r="AM10" s="70"/>
      <c r="AN10" s="70"/>
      <c r="AO10" s="70"/>
      <c r="AP10" s="50">
        <f t="shared" si="0"/>
        <v>30</v>
      </c>
      <c r="AQ10" s="97">
        <f t="shared" si="1"/>
        <v>300</v>
      </c>
      <c r="AR10" s="93">
        <f t="shared" si="1"/>
        <v>3000</v>
      </c>
    </row>
    <row r="11" spans="1:44" ht="15.75" x14ac:dyDescent="0.25">
      <c r="A11" s="27"/>
      <c r="B11" s="31"/>
      <c r="C11" s="21" t="s">
        <v>92</v>
      </c>
      <c r="D11" s="15"/>
      <c r="E11" s="3"/>
      <c r="F11" s="4"/>
      <c r="G11" s="4"/>
      <c r="H11" s="70"/>
      <c r="I11" s="70"/>
      <c r="J11" s="70"/>
      <c r="K11" s="70"/>
      <c r="L11" s="70"/>
      <c r="M11" s="70"/>
      <c r="N11" s="70">
        <v>3</v>
      </c>
      <c r="O11" s="70"/>
      <c r="P11" s="70"/>
      <c r="Q11" s="70"/>
      <c r="R11" s="70"/>
      <c r="S11" s="70">
        <v>2</v>
      </c>
      <c r="T11" s="70"/>
      <c r="U11" s="70"/>
      <c r="V11" s="70"/>
      <c r="W11" s="70">
        <v>9</v>
      </c>
      <c r="X11" s="70"/>
      <c r="Y11" s="70"/>
      <c r="Z11" s="70"/>
      <c r="AA11" s="70">
        <v>3</v>
      </c>
      <c r="AB11" s="70"/>
      <c r="AC11" s="70"/>
      <c r="AD11" s="70"/>
      <c r="AE11" s="70">
        <v>4</v>
      </c>
      <c r="AF11" s="70"/>
      <c r="AG11" s="70">
        <v>3</v>
      </c>
      <c r="AH11" s="70"/>
      <c r="AI11" s="70"/>
      <c r="AJ11" s="70">
        <v>7</v>
      </c>
      <c r="AK11" s="70"/>
      <c r="AL11" s="70"/>
      <c r="AM11" s="70">
        <v>5</v>
      </c>
      <c r="AN11" s="70"/>
      <c r="AO11" s="70"/>
      <c r="AP11" s="50">
        <f t="shared" si="0"/>
        <v>36</v>
      </c>
      <c r="AQ11" s="97">
        <f t="shared" si="1"/>
        <v>360</v>
      </c>
      <c r="AR11" s="93">
        <f t="shared" si="1"/>
        <v>3600</v>
      </c>
    </row>
    <row r="12" spans="1:44" ht="15.75" x14ac:dyDescent="0.25">
      <c r="A12" s="27"/>
      <c r="B12" s="31"/>
      <c r="C12" s="21" t="s">
        <v>93</v>
      </c>
      <c r="D12" s="15"/>
      <c r="E12" s="3"/>
      <c r="F12" s="4"/>
      <c r="G12" s="4"/>
      <c r="H12" s="70"/>
      <c r="I12" s="70"/>
      <c r="J12" s="70"/>
      <c r="K12" s="70"/>
      <c r="L12" s="70"/>
      <c r="M12" s="70"/>
      <c r="N12" s="70">
        <v>4</v>
      </c>
      <c r="O12" s="70"/>
      <c r="P12" s="70"/>
      <c r="Q12" s="70"/>
      <c r="R12" s="70"/>
      <c r="S12" s="70"/>
      <c r="T12" s="70"/>
      <c r="U12" s="70"/>
      <c r="V12" s="70">
        <v>1</v>
      </c>
      <c r="W12" s="70">
        <v>3</v>
      </c>
      <c r="X12" s="70"/>
      <c r="Y12" s="70"/>
      <c r="Z12" s="70"/>
      <c r="AA12" s="70">
        <v>3</v>
      </c>
      <c r="AB12" s="70"/>
      <c r="AC12" s="70"/>
      <c r="AD12" s="70"/>
      <c r="AE12" s="70">
        <v>1</v>
      </c>
      <c r="AF12" s="70"/>
      <c r="AG12" s="70">
        <v>1</v>
      </c>
      <c r="AH12" s="70"/>
      <c r="AI12" s="70"/>
      <c r="AJ12" s="70">
        <v>3</v>
      </c>
      <c r="AK12" s="70"/>
      <c r="AL12" s="70"/>
      <c r="AM12" s="70">
        <v>6</v>
      </c>
      <c r="AN12" s="70"/>
      <c r="AO12" s="70"/>
      <c r="AP12" s="50">
        <f t="shared" si="0"/>
        <v>22</v>
      </c>
      <c r="AQ12" s="97">
        <f t="shared" si="1"/>
        <v>220</v>
      </c>
      <c r="AR12" s="93">
        <f t="shared" si="1"/>
        <v>2200</v>
      </c>
    </row>
    <row r="13" spans="1:44" ht="15.75" x14ac:dyDescent="0.25">
      <c r="A13" s="27"/>
      <c r="B13" s="31"/>
      <c r="C13" s="21" t="s">
        <v>94</v>
      </c>
      <c r="D13" s="15"/>
      <c r="E13" s="3"/>
      <c r="F13" s="4"/>
      <c r="G13" s="4"/>
      <c r="H13" s="70"/>
      <c r="I13" s="70"/>
      <c r="J13" s="70"/>
      <c r="K13" s="70"/>
      <c r="L13" s="70"/>
      <c r="M13" s="70"/>
      <c r="N13" s="70">
        <v>4</v>
      </c>
      <c r="O13" s="70"/>
      <c r="P13" s="70"/>
      <c r="Q13" s="70"/>
      <c r="R13" s="70"/>
      <c r="S13" s="70">
        <v>5</v>
      </c>
      <c r="T13" s="70"/>
      <c r="U13" s="70"/>
      <c r="V13" s="70"/>
      <c r="W13" s="70">
        <v>8</v>
      </c>
      <c r="X13" s="70"/>
      <c r="Y13" s="70"/>
      <c r="Z13" s="70"/>
      <c r="AA13" s="70">
        <v>10</v>
      </c>
      <c r="AB13" s="70"/>
      <c r="AC13" s="70"/>
      <c r="AD13" s="70">
        <v>5</v>
      </c>
      <c r="AE13" s="70"/>
      <c r="AF13" s="70"/>
      <c r="AG13" s="70">
        <v>5</v>
      </c>
      <c r="AH13" s="70"/>
      <c r="AI13" s="70"/>
      <c r="AJ13" s="70">
        <v>3</v>
      </c>
      <c r="AK13" s="70"/>
      <c r="AL13" s="70"/>
      <c r="AM13" s="70"/>
      <c r="AN13" s="70"/>
      <c r="AO13" s="70"/>
      <c r="AP13" s="50">
        <f t="shared" si="0"/>
        <v>40</v>
      </c>
      <c r="AQ13" s="97">
        <f t="shared" ref="AQ13:AQ88" si="8">AP13*10</f>
        <v>400</v>
      </c>
      <c r="AR13" s="93">
        <f t="shared" ref="AR13:AR88" si="9">AQ13*10</f>
        <v>4000</v>
      </c>
    </row>
    <row r="14" spans="1:44" ht="15.75" x14ac:dyDescent="0.25">
      <c r="A14" s="27"/>
      <c r="B14" s="31"/>
      <c r="C14" s="21" t="s">
        <v>95</v>
      </c>
      <c r="D14" s="15"/>
      <c r="E14" s="3"/>
      <c r="F14" s="4"/>
      <c r="G14" s="4"/>
      <c r="H14" s="70"/>
      <c r="I14" s="70"/>
      <c r="J14" s="70"/>
      <c r="K14" s="70"/>
      <c r="L14" s="70"/>
      <c r="M14" s="70"/>
      <c r="N14" s="70">
        <v>4</v>
      </c>
      <c r="O14" s="70"/>
      <c r="P14" s="70"/>
      <c r="Q14" s="70"/>
      <c r="R14" s="70"/>
      <c r="S14" s="70"/>
      <c r="T14" s="70"/>
      <c r="U14" s="70"/>
      <c r="V14" s="70"/>
      <c r="W14" s="70"/>
      <c r="X14" s="70"/>
      <c r="Y14" s="70"/>
      <c r="Z14" s="70"/>
      <c r="AA14" s="70"/>
      <c r="AB14" s="70"/>
      <c r="AC14" s="70"/>
      <c r="AD14" s="70"/>
      <c r="AE14" s="70"/>
      <c r="AF14" s="70"/>
      <c r="AG14" s="70"/>
      <c r="AH14" s="70"/>
      <c r="AI14" s="70"/>
      <c r="AJ14" s="70"/>
      <c r="AK14" s="70"/>
      <c r="AL14" s="70"/>
      <c r="AM14" s="70"/>
      <c r="AN14" s="70"/>
      <c r="AO14" s="70"/>
      <c r="AP14" s="50">
        <f t="shared" si="0"/>
        <v>4</v>
      </c>
      <c r="AQ14" s="97">
        <f t="shared" si="8"/>
        <v>40</v>
      </c>
      <c r="AR14" s="93">
        <f t="shared" si="9"/>
        <v>400</v>
      </c>
    </row>
    <row r="15" spans="1:44" ht="15.75" x14ac:dyDescent="0.25">
      <c r="A15" s="27"/>
      <c r="B15" s="31"/>
      <c r="C15" s="21" t="s">
        <v>116</v>
      </c>
      <c r="D15" s="15"/>
      <c r="E15" s="3"/>
      <c r="F15" s="4"/>
      <c r="G15" s="4"/>
      <c r="H15" s="70"/>
      <c r="I15" s="70"/>
      <c r="J15" s="70"/>
      <c r="K15" s="70"/>
      <c r="L15" s="70"/>
      <c r="M15" s="70"/>
      <c r="N15" s="70"/>
      <c r="O15" s="70"/>
      <c r="P15" s="70"/>
      <c r="Q15" s="70"/>
      <c r="R15" s="70"/>
      <c r="S15" s="70">
        <v>3</v>
      </c>
      <c r="T15" s="70"/>
      <c r="U15" s="70"/>
      <c r="V15" s="70"/>
      <c r="W15" s="70">
        <v>1</v>
      </c>
      <c r="X15" s="70"/>
      <c r="Y15" s="70"/>
      <c r="Z15" s="70"/>
      <c r="AA15" s="70">
        <v>4</v>
      </c>
      <c r="AB15" s="70"/>
      <c r="AC15" s="70"/>
      <c r="AD15" s="70"/>
      <c r="AE15" s="70">
        <v>1</v>
      </c>
      <c r="AF15" s="70"/>
      <c r="AG15" s="70">
        <v>4</v>
      </c>
      <c r="AH15" s="70"/>
      <c r="AI15" s="70"/>
      <c r="AJ15" s="70">
        <v>4</v>
      </c>
      <c r="AK15" s="70"/>
      <c r="AL15" s="70"/>
      <c r="AM15" s="70">
        <v>7</v>
      </c>
      <c r="AN15" s="70"/>
      <c r="AO15" s="70"/>
      <c r="AP15" s="50">
        <f t="shared" si="0"/>
        <v>24</v>
      </c>
      <c r="AQ15" s="97">
        <f t="shared" si="8"/>
        <v>240</v>
      </c>
      <c r="AR15" s="93">
        <f t="shared" si="9"/>
        <v>2400</v>
      </c>
    </row>
    <row r="16" spans="1:44" ht="15.75" x14ac:dyDescent="0.25">
      <c r="A16" s="27"/>
      <c r="B16" s="31"/>
      <c r="C16" s="21" t="s">
        <v>117</v>
      </c>
      <c r="D16" s="15"/>
      <c r="E16" s="3"/>
      <c r="F16" s="4"/>
      <c r="G16" s="4"/>
      <c r="H16" s="70"/>
      <c r="I16" s="70"/>
      <c r="J16" s="70"/>
      <c r="K16" s="70"/>
      <c r="L16" s="70"/>
      <c r="M16" s="70"/>
      <c r="N16" s="70"/>
      <c r="O16" s="70"/>
      <c r="P16" s="70"/>
      <c r="Q16" s="70"/>
      <c r="R16" s="70"/>
      <c r="S16" s="70">
        <v>2</v>
      </c>
      <c r="T16" s="70"/>
      <c r="U16" s="70"/>
      <c r="V16" s="70"/>
      <c r="W16" s="70">
        <v>3</v>
      </c>
      <c r="X16" s="70"/>
      <c r="Y16" s="70"/>
      <c r="Z16" s="70"/>
      <c r="AA16" s="70">
        <v>2</v>
      </c>
      <c r="AB16" s="70"/>
      <c r="AC16" s="70"/>
      <c r="AD16" s="70"/>
      <c r="AE16" s="70">
        <v>1</v>
      </c>
      <c r="AF16" s="70"/>
      <c r="AG16" s="70"/>
      <c r="AH16" s="70"/>
      <c r="AI16" s="70"/>
      <c r="AJ16" s="70">
        <v>2</v>
      </c>
      <c r="AK16" s="70"/>
      <c r="AL16" s="70"/>
      <c r="AM16" s="70">
        <v>3</v>
      </c>
      <c r="AN16" s="70"/>
      <c r="AO16" s="70"/>
      <c r="AP16" s="50">
        <f t="shared" ref="AP16:AP70" si="10">SUM(D16:AO16)</f>
        <v>13</v>
      </c>
      <c r="AQ16" s="97">
        <f t="shared" ref="AQ16:AQ70" si="11">AP16*10</f>
        <v>130</v>
      </c>
      <c r="AR16" s="93">
        <f t="shared" ref="AR16:AR70" si="12">AQ16*10</f>
        <v>1300</v>
      </c>
    </row>
    <row r="17" spans="1:44" ht="15.75" x14ac:dyDescent="0.25">
      <c r="A17" s="27"/>
      <c r="B17" s="31"/>
      <c r="C17" s="21" t="s">
        <v>118</v>
      </c>
      <c r="D17" s="15"/>
      <c r="E17" s="3"/>
      <c r="F17" s="4"/>
      <c r="G17" s="4"/>
      <c r="H17" s="70"/>
      <c r="I17" s="70"/>
      <c r="J17" s="70"/>
      <c r="K17" s="70"/>
      <c r="L17" s="70"/>
      <c r="M17" s="70"/>
      <c r="N17" s="70"/>
      <c r="O17" s="70"/>
      <c r="P17" s="70"/>
      <c r="Q17" s="70"/>
      <c r="R17" s="70"/>
      <c r="S17" s="70">
        <v>1</v>
      </c>
      <c r="T17" s="70"/>
      <c r="U17" s="70"/>
      <c r="V17" s="70"/>
      <c r="W17" s="70">
        <v>1</v>
      </c>
      <c r="X17" s="70"/>
      <c r="Y17" s="70"/>
      <c r="Z17" s="70"/>
      <c r="AA17" s="70">
        <v>5</v>
      </c>
      <c r="AB17" s="70"/>
      <c r="AC17" s="70"/>
      <c r="AD17" s="70"/>
      <c r="AE17" s="70">
        <v>1</v>
      </c>
      <c r="AF17" s="70"/>
      <c r="AG17" s="70">
        <v>2</v>
      </c>
      <c r="AH17" s="70"/>
      <c r="AI17" s="70"/>
      <c r="AJ17" s="70">
        <v>3</v>
      </c>
      <c r="AK17" s="70"/>
      <c r="AL17" s="70"/>
      <c r="AM17" s="70">
        <v>4</v>
      </c>
      <c r="AN17" s="70"/>
      <c r="AO17" s="70"/>
      <c r="AP17" s="50">
        <f t="shared" si="10"/>
        <v>17</v>
      </c>
      <c r="AQ17" s="97">
        <f t="shared" si="11"/>
        <v>170</v>
      </c>
      <c r="AR17" s="93">
        <f t="shared" si="12"/>
        <v>1700</v>
      </c>
    </row>
    <row r="18" spans="1:44" ht="15.75" x14ac:dyDescent="0.25">
      <c r="A18" s="27"/>
      <c r="B18" s="31"/>
      <c r="C18" s="21" t="s">
        <v>119</v>
      </c>
      <c r="D18" s="15"/>
      <c r="E18" s="3"/>
      <c r="F18" s="4"/>
      <c r="G18" s="4"/>
      <c r="H18" s="70"/>
      <c r="I18" s="70"/>
      <c r="J18" s="70"/>
      <c r="K18" s="70"/>
      <c r="L18" s="70"/>
      <c r="M18" s="70"/>
      <c r="N18" s="70"/>
      <c r="O18" s="70"/>
      <c r="P18" s="70"/>
      <c r="Q18" s="70"/>
      <c r="R18" s="70"/>
      <c r="S18" s="70">
        <v>4</v>
      </c>
      <c r="T18" s="70"/>
      <c r="U18" s="70"/>
      <c r="V18" s="70"/>
      <c r="W18" s="70">
        <v>5</v>
      </c>
      <c r="X18" s="70"/>
      <c r="Y18" s="70"/>
      <c r="Z18" s="70"/>
      <c r="AA18" s="70">
        <v>4</v>
      </c>
      <c r="AB18" s="70"/>
      <c r="AC18" s="70"/>
      <c r="AD18" s="70"/>
      <c r="AE18" s="70">
        <v>3</v>
      </c>
      <c r="AF18" s="70"/>
      <c r="AG18" s="70">
        <v>4</v>
      </c>
      <c r="AH18" s="70"/>
      <c r="AI18" s="70"/>
      <c r="AJ18" s="70">
        <v>4</v>
      </c>
      <c r="AK18" s="70"/>
      <c r="AL18" s="70"/>
      <c r="AM18" s="70">
        <v>4</v>
      </c>
      <c r="AN18" s="70"/>
      <c r="AO18" s="70"/>
      <c r="AP18" s="50">
        <f t="shared" ref="AP18" si="13">SUM(D18:AO18)</f>
        <v>28</v>
      </c>
      <c r="AQ18" s="97">
        <f t="shared" ref="AQ18" si="14">AP18*10</f>
        <v>280</v>
      </c>
      <c r="AR18" s="93">
        <f t="shared" ref="AR18" si="15">AQ18*10</f>
        <v>2800</v>
      </c>
    </row>
    <row r="19" spans="1:44" ht="15.75" x14ac:dyDescent="0.25">
      <c r="A19" s="27"/>
      <c r="B19" s="31"/>
      <c r="C19" s="21" t="s">
        <v>123</v>
      </c>
      <c r="D19" s="15"/>
      <c r="E19" s="3"/>
      <c r="F19" s="4"/>
      <c r="G19" s="4"/>
      <c r="H19" s="70"/>
      <c r="I19" s="70"/>
      <c r="J19" s="70"/>
      <c r="K19" s="70"/>
      <c r="L19" s="70"/>
      <c r="M19" s="70"/>
      <c r="N19" s="70"/>
      <c r="O19" s="70"/>
      <c r="P19" s="70"/>
      <c r="Q19" s="70"/>
      <c r="R19" s="70"/>
      <c r="S19" s="70"/>
      <c r="T19" s="70">
        <v>2</v>
      </c>
      <c r="U19" s="70"/>
      <c r="V19" s="70"/>
      <c r="W19" s="70">
        <v>3</v>
      </c>
      <c r="X19" s="70"/>
      <c r="Y19" s="70"/>
      <c r="Z19" s="70"/>
      <c r="AA19" s="70">
        <v>2</v>
      </c>
      <c r="AB19" s="70"/>
      <c r="AC19" s="70"/>
      <c r="AD19" s="70"/>
      <c r="AE19" s="70">
        <v>2</v>
      </c>
      <c r="AF19" s="70"/>
      <c r="AG19" s="70"/>
      <c r="AH19" s="70">
        <v>2</v>
      </c>
      <c r="AI19" s="70"/>
      <c r="AJ19" s="70"/>
      <c r="AK19" s="70">
        <v>1</v>
      </c>
      <c r="AL19" s="70"/>
      <c r="AM19" s="70"/>
      <c r="AN19" s="70"/>
      <c r="AO19" s="70"/>
      <c r="AP19" s="50">
        <f t="shared" ref="AP19" si="16">SUM(D19:AO19)</f>
        <v>12</v>
      </c>
      <c r="AQ19" s="97">
        <f t="shared" ref="AQ19" si="17">AP19*10</f>
        <v>120</v>
      </c>
      <c r="AR19" s="93">
        <f t="shared" ref="AR19" si="18">AQ19*10</f>
        <v>1200</v>
      </c>
    </row>
    <row r="20" spans="1:44" ht="15.75" x14ac:dyDescent="0.25">
      <c r="A20" s="27"/>
      <c r="B20" s="31"/>
      <c r="C20" s="21" t="s">
        <v>124</v>
      </c>
      <c r="D20" s="15"/>
      <c r="E20" s="3"/>
      <c r="F20" s="4"/>
      <c r="G20" s="4"/>
      <c r="H20" s="70"/>
      <c r="I20" s="70"/>
      <c r="J20" s="70"/>
      <c r="K20" s="70"/>
      <c r="L20" s="70"/>
      <c r="M20" s="70"/>
      <c r="N20" s="70"/>
      <c r="O20" s="70"/>
      <c r="P20" s="70"/>
      <c r="Q20" s="70"/>
      <c r="R20" s="70"/>
      <c r="S20" s="70"/>
      <c r="T20" s="70"/>
      <c r="U20" s="70"/>
      <c r="V20" s="70">
        <v>6</v>
      </c>
      <c r="W20" s="70">
        <v>9</v>
      </c>
      <c r="X20" s="70"/>
      <c r="Y20" s="70"/>
      <c r="Z20" s="70"/>
      <c r="AA20" s="70">
        <v>9</v>
      </c>
      <c r="AB20" s="70"/>
      <c r="AC20" s="70"/>
      <c r="AD20" s="70"/>
      <c r="AE20" s="70">
        <v>3</v>
      </c>
      <c r="AF20" s="70"/>
      <c r="AG20" s="70">
        <v>4</v>
      </c>
      <c r="AH20" s="70"/>
      <c r="AI20" s="70"/>
      <c r="AJ20" s="70">
        <v>4</v>
      </c>
      <c r="AK20" s="70"/>
      <c r="AL20" s="70"/>
      <c r="AM20" s="70">
        <v>4</v>
      </c>
      <c r="AN20" s="70"/>
      <c r="AO20" s="70"/>
      <c r="AP20" s="50">
        <f t="shared" si="10"/>
        <v>39</v>
      </c>
      <c r="AQ20" s="97">
        <f t="shared" si="11"/>
        <v>390</v>
      </c>
      <c r="AR20" s="93">
        <f t="shared" si="12"/>
        <v>3900</v>
      </c>
    </row>
    <row r="21" spans="1:44" ht="15.75" x14ac:dyDescent="0.25">
      <c r="A21" s="27"/>
      <c r="B21" s="31"/>
      <c r="C21" s="21" t="s">
        <v>125</v>
      </c>
      <c r="D21" s="15"/>
      <c r="E21" s="3"/>
      <c r="F21" s="4"/>
      <c r="G21" s="4"/>
      <c r="H21" s="70"/>
      <c r="I21" s="70"/>
      <c r="J21" s="70"/>
      <c r="K21" s="70"/>
      <c r="L21" s="70"/>
      <c r="M21" s="70"/>
      <c r="N21" s="70"/>
      <c r="O21" s="70"/>
      <c r="P21" s="70"/>
      <c r="Q21" s="70"/>
      <c r="R21" s="70"/>
      <c r="S21" s="70"/>
      <c r="T21" s="70"/>
      <c r="U21" s="70"/>
      <c r="V21" s="70">
        <v>1</v>
      </c>
      <c r="W21" s="70">
        <v>1</v>
      </c>
      <c r="X21" s="70"/>
      <c r="Y21" s="70"/>
      <c r="Z21" s="70"/>
      <c r="AA21" s="70">
        <v>1</v>
      </c>
      <c r="AB21" s="70"/>
      <c r="AC21" s="70"/>
      <c r="AD21" s="70"/>
      <c r="AE21" s="70">
        <v>2</v>
      </c>
      <c r="AF21" s="70"/>
      <c r="AG21" s="70">
        <v>2</v>
      </c>
      <c r="AH21" s="70"/>
      <c r="AI21" s="70"/>
      <c r="AJ21" s="70">
        <v>1</v>
      </c>
      <c r="AK21" s="70"/>
      <c r="AL21" s="70"/>
      <c r="AM21" s="70">
        <v>4</v>
      </c>
      <c r="AN21" s="70"/>
      <c r="AO21" s="70"/>
      <c r="AP21" s="50">
        <f t="shared" si="10"/>
        <v>12</v>
      </c>
      <c r="AQ21" s="97">
        <f t="shared" si="11"/>
        <v>120</v>
      </c>
      <c r="AR21" s="93">
        <f t="shared" si="12"/>
        <v>1200</v>
      </c>
    </row>
    <row r="22" spans="1:44" ht="15.75" x14ac:dyDescent="0.25">
      <c r="A22" s="27"/>
      <c r="B22" s="31"/>
      <c r="C22" s="21" t="s">
        <v>126</v>
      </c>
      <c r="D22" s="15"/>
      <c r="E22" s="3"/>
      <c r="F22" s="4"/>
      <c r="G22" s="4"/>
      <c r="H22" s="70"/>
      <c r="I22" s="70"/>
      <c r="J22" s="70"/>
      <c r="K22" s="70"/>
      <c r="L22" s="70"/>
      <c r="M22" s="70"/>
      <c r="N22" s="70"/>
      <c r="O22" s="70"/>
      <c r="P22" s="70"/>
      <c r="Q22" s="70"/>
      <c r="R22" s="70"/>
      <c r="S22" s="70"/>
      <c r="T22" s="70"/>
      <c r="U22" s="70"/>
      <c r="V22" s="70">
        <v>2</v>
      </c>
      <c r="W22" s="70">
        <v>4</v>
      </c>
      <c r="X22" s="70"/>
      <c r="Y22" s="70"/>
      <c r="Z22" s="70"/>
      <c r="AA22" s="70">
        <v>2</v>
      </c>
      <c r="AB22" s="70"/>
      <c r="AC22" s="70"/>
      <c r="AD22" s="70"/>
      <c r="AE22" s="70">
        <v>1</v>
      </c>
      <c r="AF22" s="70"/>
      <c r="AG22" s="70"/>
      <c r="AH22" s="70"/>
      <c r="AI22" s="70"/>
      <c r="AJ22" s="70">
        <v>2</v>
      </c>
      <c r="AK22" s="70"/>
      <c r="AL22" s="70"/>
      <c r="AM22" s="70">
        <v>2</v>
      </c>
      <c r="AN22" s="70"/>
      <c r="AO22" s="70"/>
      <c r="AP22" s="50">
        <f t="shared" ref="AP22:AP28" si="19">SUM(D22:AO22)</f>
        <v>13</v>
      </c>
      <c r="AQ22" s="97">
        <f t="shared" ref="AQ22:AQ28" si="20">AP22*10</f>
        <v>130</v>
      </c>
      <c r="AR22" s="93">
        <f t="shared" ref="AR22:AR28" si="21">AQ22*10</f>
        <v>1300</v>
      </c>
    </row>
    <row r="23" spans="1:44" ht="15.75" x14ac:dyDescent="0.25">
      <c r="A23" s="27"/>
      <c r="B23" s="31"/>
      <c r="C23" s="21" t="s">
        <v>127</v>
      </c>
      <c r="D23" s="15"/>
      <c r="E23" s="3"/>
      <c r="F23" s="4"/>
      <c r="G23" s="4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>
        <v>1</v>
      </c>
      <c r="W23" s="70">
        <v>1</v>
      </c>
      <c r="X23" s="70"/>
      <c r="Y23" s="70"/>
      <c r="Z23" s="70"/>
      <c r="AA23" s="70">
        <v>2</v>
      </c>
      <c r="AB23" s="70"/>
      <c r="AC23" s="70"/>
      <c r="AD23" s="70"/>
      <c r="AE23" s="70">
        <v>2</v>
      </c>
      <c r="AF23" s="70"/>
      <c r="AG23" s="70">
        <v>1</v>
      </c>
      <c r="AH23" s="70"/>
      <c r="AI23" s="70"/>
      <c r="AJ23" s="70">
        <v>2</v>
      </c>
      <c r="AK23" s="70"/>
      <c r="AL23" s="70"/>
      <c r="AM23" s="70">
        <v>4</v>
      </c>
      <c r="AN23" s="70"/>
      <c r="AO23" s="70"/>
      <c r="AP23" s="50">
        <f t="shared" si="19"/>
        <v>13</v>
      </c>
      <c r="AQ23" s="97">
        <f t="shared" si="20"/>
        <v>130</v>
      </c>
      <c r="AR23" s="93">
        <f t="shared" si="21"/>
        <v>1300</v>
      </c>
    </row>
    <row r="24" spans="1:44" ht="15.75" x14ac:dyDescent="0.25">
      <c r="A24" s="27"/>
      <c r="B24" s="31"/>
      <c r="C24" s="21" t="s">
        <v>128</v>
      </c>
      <c r="D24" s="15"/>
      <c r="E24" s="3"/>
      <c r="F24" s="4"/>
      <c r="G24" s="4"/>
      <c r="H24" s="70"/>
      <c r="I24" s="70"/>
      <c r="J24" s="70"/>
      <c r="K24" s="70"/>
      <c r="L24" s="70"/>
      <c r="M24" s="70"/>
      <c r="N24" s="70"/>
      <c r="O24" s="70"/>
      <c r="P24" s="70"/>
      <c r="Q24" s="70"/>
      <c r="R24" s="70"/>
      <c r="S24" s="70"/>
      <c r="T24" s="70"/>
      <c r="U24" s="70"/>
      <c r="V24" s="70">
        <v>1</v>
      </c>
      <c r="W24" s="70">
        <v>2</v>
      </c>
      <c r="X24" s="70"/>
      <c r="Y24" s="70"/>
      <c r="Z24" s="70"/>
      <c r="AA24" s="70">
        <v>1</v>
      </c>
      <c r="AB24" s="70"/>
      <c r="AC24" s="70"/>
      <c r="AD24" s="70"/>
      <c r="AE24" s="70">
        <v>1</v>
      </c>
      <c r="AF24" s="70"/>
      <c r="AG24" s="70">
        <v>3</v>
      </c>
      <c r="AH24" s="70"/>
      <c r="AI24" s="70"/>
      <c r="AJ24" s="70">
        <v>2</v>
      </c>
      <c r="AK24" s="70"/>
      <c r="AL24" s="70"/>
      <c r="AM24" s="70">
        <v>2</v>
      </c>
      <c r="AN24" s="70"/>
      <c r="AO24" s="70"/>
      <c r="AP24" s="50">
        <f t="shared" si="19"/>
        <v>12</v>
      </c>
      <c r="AQ24" s="97">
        <f t="shared" si="20"/>
        <v>120</v>
      </c>
      <c r="AR24" s="93">
        <f t="shared" si="21"/>
        <v>1200</v>
      </c>
    </row>
    <row r="25" spans="1:44" ht="15.75" x14ac:dyDescent="0.25">
      <c r="A25" s="27"/>
      <c r="B25" s="31"/>
      <c r="C25" s="21" t="s">
        <v>129</v>
      </c>
      <c r="D25" s="15"/>
      <c r="E25" s="3"/>
      <c r="F25" s="4"/>
      <c r="G25" s="4"/>
      <c r="H25" s="70"/>
      <c r="I25" s="70"/>
      <c r="J25" s="70"/>
      <c r="K25" s="70"/>
      <c r="L25" s="70"/>
      <c r="M25" s="70"/>
      <c r="N25" s="70"/>
      <c r="O25" s="70"/>
      <c r="P25" s="70"/>
      <c r="Q25" s="70"/>
      <c r="R25" s="70"/>
      <c r="S25" s="70"/>
      <c r="T25" s="70"/>
      <c r="U25" s="70"/>
      <c r="V25" s="70">
        <v>1</v>
      </c>
      <c r="W25" s="70">
        <v>1</v>
      </c>
      <c r="X25" s="70"/>
      <c r="Y25" s="70"/>
      <c r="Z25" s="70"/>
      <c r="AA25" s="70">
        <v>1</v>
      </c>
      <c r="AB25" s="70"/>
      <c r="AC25" s="70"/>
      <c r="AD25" s="70"/>
      <c r="AE25" s="70">
        <v>1</v>
      </c>
      <c r="AF25" s="70"/>
      <c r="AG25" s="70"/>
      <c r="AH25" s="70"/>
      <c r="AI25" s="70"/>
      <c r="AJ25" s="70">
        <v>1</v>
      </c>
      <c r="AK25" s="70"/>
      <c r="AL25" s="70"/>
      <c r="AM25" s="70">
        <v>1</v>
      </c>
      <c r="AN25" s="70"/>
      <c r="AO25" s="70"/>
      <c r="AP25" s="50">
        <f t="shared" si="19"/>
        <v>6</v>
      </c>
      <c r="AQ25" s="97">
        <f t="shared" si="20"/>
        <v>60</v>
      </c>
      <c r="AR25" s="93">
        <f t="shared" si="21"/>
        <v>600</v>
      </c>
    </row>
    <row r="26" spans="1:44" ht="15.75" x14ac:dyDescent="0.25">
      <c r="A26" s="27"/>
      <c r="B26" s="31"/>
      <c r="C26" s="21" t="s">
        <v>130</v>
      </c>
      <c r="D26" s="15"/>
      <c r="E26" s="3"/>
      <c r="F26" s="4"/>
      <c r="G26" s="4"/>
      <c r="H26" s="70"/>
      <c r="I26" s="70"/>
      <c r="J26" s="70"/>
      <c r="K26" s="70"/>
      <c r="L26" s="70"/>
      <c r="M26" s="70"/>
      <c r="N26" s="70"/>
      <c r="O26" s="70"/>
      <c r="P26" s="70"/>
      <c r="Q26" s="70"/>
      <c r="R26" s="70"/>
      <c r="S26" s="70"/>
      <c r="T26" s="70"/>
      <c r="U26" s="70"/>
      <c r="V26" s="70">
        <v>1</v>
      </c>
      <c r="W26" s="70">
        <v>1</v>
      </c>
      <c r="X26" s="70"/>
      <c r="Y26" s="70"/>
      <c r="Z26" s="70"/>
      <c r="AA26" s="70">
        <v>1</v>
      </c>
      <c r="AB26" s="70"/>
      <c r="AC26" s="70"/>
      <c r="AD26" s="70"/>
      <c r="AE26" s="70">
        <v>1</v>
      </c>
      <c r="AF26" s="70"/>
      <c r="AG26" s="70">
        <v>1</v>
      </c>
      <c r="AH26" s="70"/>
      <c r="AI26" s="70"/>
      <c r="AJ26" s="70">
        <v>2</v>
      </c>
      <c r="AK26" s="70"/>
      <c r="AL26" s="70"/>
      <c r="AM26" s="70">
        <v>3</v>
      </c>
      <c r="AN26" s="70"/>
      <c r="AO26" s="70"/>
      <c r="AP26" s="50">
        <f t="shared" ref="AP26:AP27" si="22">SUM(D26:AO26)</f>
        <v>10</v>
      </c>
      <c r="AQ26" s="97">
        <f t="shared" ref="AQ26:AQ27" si="23">AP26*10</f>
        <v>100</v>
      </c>
      <c r="AR26" s="93">
        <f t="shared" ref="AR26:AR27" si="24">AQ26*10</f>
        <v>1000</v>
      </c>
    </row>
    <row r="27" spans="1:44" ht="15.75" x14ac:dyDescent="0.25">
      <c r="A27" s="27"/>
      <c r="B27" s="31"/>
      <c r="C27" s="21" t="s">
        <v>140</v>
      </c>
      <c r="D27" s="15"/>
      <c r="E27" s="3"/>
      <c r="F27" s="4"/>
      <c r="G27" s="4"/>
      <c r="H27" s="70"/>
      <c r="I27" s="70"/>
      <c r="J27" s="70"/>
      <c r="K27" s="70"/>
      <c r="L27" s="70"/>
      <c r="M27" s="70"/>
      <c r="N27" s="70"/>
      <c r="O27" s="70"/>
      <c r="P27" s="70"/>
      <c r="Q27" s="70"/>
      <c r="R27" s="70"/>
      <c r="S27" s="70"/>
      <c r="T27" s="70"/>
      <c r="U27" s="70"/>
      <c r="V27" s="70"/>
      <c r="W27" s="70">
        <v>1</v>
      </c>
      <c r="X27" s="70"/>
      <c r="Y27" s="70"/>
      <c r="Z27" s="70"/>
      <c r="AA27" s="70">
        <v>1</v>
      </c>
      <c r="AB27" s="70"/>
      <c r="AC27" s="70"/>
      <c r="AD27" s="70"/>
      <c r="AE27" s="70">
        <v>1</v>
      </c>
      <c r="AF27" s="70"/>
      <c r="AG27" s="70">
        <v>1</v>
      </c>
      <c r="AH27" s="70"/>
      <c r="AI27" s="70"/>
      <c r="AJ27" s="70">
        <v>2</v>
      </c>
      <c r="AK27" s="70"/>
      <c r="AL27" s="70"/>
      <c r="AM27" s="70">
        <v>4</v>
      </c>
      <c r="AN27" s="70"/>
      <c r="AO27" s="70"/>
      <c r="AP27" s="50">
        <f t="shared" si="22"/>
        <v>10</v>
      </c>
      <c r="AQ27" s="97">
        <f t="shared" si="23"/>
        <v>100</v>
      </c>
      <c r="AR27" s="93">
        <f t="shared" si="24"/>
        <v>1000</v>
      </c>
    </row>
    <row r="28" spans="1:44" ht="15.75" x14ac:dyDescent="0.25">
      <c r="A28" s="27"/>
      <c r="B28" s="31"/>
      <c r="C28" s="21" t="s">
        <v>141</v>
      </c>
      <c r="D28" s="15"/>
      <c r="E28" s="3"/>
      <c r="F28" s="4"/>
      <c r="G28" s="4"/>
      <c r="H28" s="70"/>
      <c r="I28" s="70"/>
      <c r="J28" s="70"/>
      <c r="K28" s="70"/>
      <c r="L28" s="70"/>
      <c r="M28" s="70"/>
      <c r="N28" s="70"/>
      <c r="O28" s="70"/>
      <c r="P28" s="70"/>
      <c r="Q28" s="70"/>
      <c r="R28" s="70"/>
      <c r="S28" s="70"/>
      <c r="T28" s="70"/>
      <c r="U28" s="70"/>
      <c r="V28" s="70"/>
      <c r="W28" s="70">
        <v>1</v>
      </c>
      <c r="X28" s="70"/>
      <c r="Y28" s="70"/>
      <c r="Z28" s="70"/>
      <c r="AA28" s="70">
        <v>1</v>
      </c>
      <c r="AB28" s="70"/>
      <c r="AC28" s="70"/>
      <c r="AD28" s="70"/>
      <c r="AE28" s="70">
        <v>1</v>
      </c>
      <c r="AF28" s="70"/>
      <c r="AG28" s="70">
        <v>1</v>
      </c>
      <c r="AH28" s="70"/>
      <c r="AI28" s="70"/>
      <c r="AJ28" s="70">
        <v>1</v>
      </c>
      <c r="AK28" s="70"/>
      <c r="AL28" s="70"/>
      <c r="AM28" s="70">
        <v>2</v>
      </c>
      <c r="AN28" s="70"/>
      <c r="AO28" s="70"/>
      <c r="AP28" s="50">
        <f t="shared" si="19"/>
        <v>7</v>
      </c>
      <c r="AQ28" s="97">
        <f t="shared" si="20"/>
        <v>70</v>
      </c>
      <c r="AR28" s="93">
        <f t="shared" si="21"/>
        <v>700</v>
      </c>
    </row>
    <row r="29" spans="1:44" ht="15.75" x14ac:dyDescent="0.25">
      <c r="A29" s="27"/>
      <c r="B29" s="31"/>
      <c r="C29" s="21" t="s">
        <v>142</v>
      </c>
      <c r="D29" s="15"/>
      <c r="E29" s="3"/>
      <c r="F29" s="4"/>
      <c r="G29" s="4"/>
      <c r="H29" s="70"/>
      <c r="I29" s="70"/>
      <c r="J29" s="70"/>
      <c r="K29" s="70"/>
      <c r="L29" s="70"/>
      <c r="M29" s="70"/>
      <c r="N29" s="70"/>
      <c r="O29" s="70"/>
      <c r="P29" s="70"/>
      <c r="Q29" s="70"/>
      <c r="R29" s="70"/>
      <c r="S29" s="70"/>
      <c r="T29" s="70"/>
      <c r="U29" s="70"/>
      <c r="V29" s="70"/>
      <c r="W29" s="70">
        <v>1</v>
      </c>
      <c r="X29" s="70"/>
      <c r="Y29" s="70"/>
      <c r="Z29" s="70"/>
      <c r="AA29" s="70"/>
      <c r="AB29" s="70"/>
      <c r="AC29" s="70"/>
      <c r="AD29" s="70"/>
      <c r="AE29" s="70">
        <v>1</v>
      </c>
      <c r="AF29" s="70"/>
      <c r="AG29" s="70"/>
      <c r="AH29" s="70"/>
      <c r="AI29" s="70"/>
      <c r="AJ29" s="70"/>
      <c r="AK29" s="70"/>
      <c r="AL29" s="70"/>
      <c r="AM29" s="70"/>
      <c r="AN29" s="70"/>
      <c r="AO29" s="70"/>
      <c r="AP29" s="50">
        <f t="shared" si="10"/>
        <v>2</v>
      </c>
      <c r="AQ29" s="97">
        <f t="shared" si="11"/>
        <v>20</v>
      </c>
      <c r="AR29" s="93">
        <f t="shared" si="12"/>
        <v>200</v>
      </c>
    </row>
    <row r="30" spans="1:44" ht="15.75" x14ac:dyDescent="0.25">
      <c r="A30" s="27"/>
      <c r="B30" s="31"/>
      <c r="C30" s="21" t="s">
        <v>143</v>
      </c>
      <c r="D30" s="15"/>
      <c r="E30" s="3"/>
      <c r="F30" s="4"/>
      <c r="G30" s="4"/>
      <c r="H30" s="70"/>
      <c r="I30" s="70"/>
      <c r="J30" s="70"/>
      <c r="K30" s="70"/>
      <c r="L30" s="70"/>
      <c r="M30" s="70"/>
      <c r="N30" s="70"/>
      <c r="O30" s="70"/>
      <c r="P30" s="70"/>
      <c r="Q30" s="70"/>
      <c r="R30" s="70"/>
      <c r="S30" s="70"/>
      <c r="T30" s="70"/>
      <c r="U30" s="70"/>
      <c r="V30" s="70"/>
      <c r="W30" s="70">
        <v>1</v>
      </c>
      <c r="X30" s="70"/>
      <c r="Y30" s="70"/>
      <c r="Z30" s="70"/>
      <c r="AA30" s="70">
        <v>1</v>
      </c>
      <c r="AB30" s="70"/>
      <c r="AC30" s="70"/>
      <c r="AD30" s="70"/>
      <c r="AE30" s="70">
        <v>1</v>
      </c>
      <c r="AF30" s="70"/>
      <c r="AG30" s="70">
        <v>1</v>
      </c>
      <c r="AH30" s="70"/>
      <c r="AI30" s="70"/>
      <c r="AJ30" s="70">
        <v>3</v>
      </c>
      <c r="AK30" s="70"/>
      <c r="AL30" s="70"/>
      <c r="AM30" s="70">
        <v>4</v>
      </c>
      <c r="AN30" s="70"/>
      <c r="AO30" s="70"/>
      <c r="AP30" s="50">
        <f t="shared" ref="AP30:AP35" si="25">SUM(D30:AO30)</f>
        <v>11</v>
      </c>
      <c r="AQ30" s="97">
        <f t="shared" ref="AQ30:AQ35" si="26">AP30*10</f>
        <v>110</v>
      </c>
      <c r="AR30" s="93">
        <f t="shared" ref="AR30:AR35" si="27">AQ30*10</f>
        <v>1100</v>
      </c>
    </row>
    <row r="31" spans="1:44" ht="15.75" x14ac:dyDescent="0.25">
      <c r="A31" s="27"/>
      <c r="B31" s="31"/>
      <c r="C31" s="21" t="s">
        <v>144</v>
      </c>
      <c r="D31" s="15"/>
      <c r="E31" s="3"/>
      <c r="F31" s="4"/>
      <c r="G31" s="4"/>
      <c r="H31" s="70"/>
      <c r="I31" s="70"/>
      <c r="J31" s="70"/>
      <c r="K31" s="70"/>
      <c r="L31" s="70"/>
      <c r="M31" s="70"/>
      <c r="N31" s="70"/>
      <c r="O31" s="70"/>
      <c r="P31" s="70"/>
      <c r="Q31" s="70"/>
      <c r="R31" s="70"/>
      <c r="S31" s="70"/>
      <c r="T31" s="70"/>
      <c r="U31" s="70"/>
      <c r="V31" s="70"/>
      <c r="W31" s="70">
        <v>1</v>
      </c>
      <c r="X31" s="70"/>
      <c r="Y31" s="70"/>
      <c r="Z31" s="70"/>
      <c r="AA31" s="70">
        <v>1</v>
      </c>
      <c r="AB31" s="70"/>
      <c r="AC31" s="70"/>
      <c r="AD31" s="70"/>
      <c r="AE31" s="70"/>
      <c r="AF31" s="70"/>
      <c r="AG31" s="70">
        <v>1</v>
      </c>
      <c r="AH31" s="70"/>
      <c r="AI31" s="70"/>
      <c r="AJ31" s="70">
        <v>2</v>
      </c>
      <c r="AK31" s="70"/>
      <c r="AL31" s="70"/>
      <c r="AM31" s="70"/>
      <c r="AN31" s="70"/>
      <c r="AO31" s="70"/>
      <c r="AP31" s="50">
        <f t="shared" si="25"/>
        <v>5</v>
      </c>
      <c r="AQ31" s="97">
        <f t="shared" si="26"/>
        <v>50</v>
      </c>
      <c r="AR31" s="93">
        <f t="shared" si="27"/>
        <v>500</v>
      </c>
    </row>
    <row r="32" spans="1:44" ht="15.75" x14ac:dyDescent="0.25">
      <c r="A32" s="27"/>
      <c r="B32" s="31"/>
      <c r="C32" s="21" t="s">
        <v>146</v>
      </c>
      <c r="D32" s="15"/>
      <c r="E32" s="3"/>
      <c r="F32" s="4"/>
      <c r="G32" s="4"/>
      <c r="H32" s="70"/>
      <c r="I32" s="70"/>
      <c r="J32" s="70"/>
      <c r="K32" s="70"/>
      <c r="L32" s="70"/>
      <c r="M32" s="70"/>
      <c r="N32" s="70"/>
      <c r="O32" s="70"/>
      <c r="P32" s="70"/>
      <c r="Q32" s="70"/>
      <c r="R32" s="70"/>
      <c r="S32" s="70"/>
      <c r="T32" s="70"/>
      <c r="U32" s="70"/>
      <c r="V32" s="70"/>
      <c r="W32" s="70"/>
      <c r="X32" s="70"/>
      <c r="Y32" s="70"/>
      <c r="Z32" s="70"/>
      <c r="AA32" s="70">
        <v>1</v>
      </c>
      <c r="AB32" s="70"/>
      <c r="AC32" s="70"/>
      <c r="AD32" s="70"/>
      <c r="AE32" s="70"/>
      <c r="AF32" s="70"/>
      <c r="AG32" s="70"/>
      <c r="AH32" s="70"/>
      <c r="AI32" s="70"/>
      <c r="AJ32" s="70"/>
      <c r="AK32" s="70"/>
      <c r="AL32" s="70"/>
      <c r="AM32" s="70"/>
      <c r="AN32" s="70"/>
      <c r="AO32" s="70"/>
      <c r="AP32" s="50">
        <f t="shared" si="25"/>
        <v>1</v>
      </c>
      <c r="AQ32" s="97">
        <f t="shared" si="26"/>
        <v>10</v>
      </c>
      <c r="AR32" s="93">
        <f t="shared" si="27"/>
        <v>100</v>
      </c>
    </row>
    <row r="33" spans="1:44" ht="15.75" x14ac:dyDescent="0.25">
      <c r="A33" s="27"/>
      <c r="B33" s="31"/>
      <c r="C33" s="21" t="s">
        <v>147</v>
      </c>
      <c r="D33" s="15"/>
      <c r="E33" s="3"/>
      <c r="F33" s="4"/>
      <c r="G33" s="4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>
        <v>1</v>
      </c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50">
        <f t="shared" si="25"/>
        <v>1</v>
      </c>
      <c r="AQ33" s="97">
        <f t="shared" si="26"/>
        <v>10</v>
      </c>
      <c r="AR33" s="93">
        <f t="shared" si="27"/>
        <v>100</v>
      </c>
    </row>
    <row r="34" spans="1:44" ht="15.75" x14ac:dyDescent="0.25">
      <c r="A34" s="27"/>
      <c r="B34" s="31"/>
      <c r="C34" s="21" t="s">
        <v>154</v>
      </c>
      <c r="D34" s="15"/>
      <c r="E34" s="3"/>
      <c r="F34" s="4"/>
      <c r="G34" s="4"/>
      <c r="H34" s="70"/>
      <c r="I34" s="70"/>
      <c r="J34" s="70"/>
      <c r="K34" s="70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0"/>
      <c r="AA34" s="70"/>
      <c r="AB34" s="70"/>
      <c r="AC34" s="70"/>
      <c r="AD34" s="70"/>
      <c r="AE34" s="70"/>
      <c r="AF34" s="70"/>
      <c r="AG34" s="70"/>
      <c r="AH34" s="70"/>
      <c r="AI34" s="70"/>
      <c r="AJ34" s="70">
        <v>2</v>
      </c>
      <c r="AK34" s="70"/>
      <c r="AL34" s="70"/>
      <c r="AM34" s="70"/>
      <c r="AN34" s="70"/>
      <c r="AO34" s="70"/>
      <c r="AP34" s="50">
        <f t="shared" si="25"/>
        <v>2</v>
      </c>
      <c r="AQ34" s="97">
        <f t="shared" si="26"/>
        <v>20</v>
      </c>
      <c r="AR34" s="93">
        <f t="shared" si="27"/>
        <v>200</v>
      </c>
    </row>
    <row r="35" spans="1:44" ht="15.75" x14ac:dyDescent="0.25">
      <c r="A35" s="27"/>
      <c r="B35" s="31"/>
      <c r="C35" s="21" t="s">
        <v>155</v>
      </c>
      <c r="D35" s="15"/>
      <c r="E35" s="3"/>
      <c r="F35" s="4"/>
      <c r="G35" s="4"/>
      <c r="H35" s="70"/>
      <c r="I35" s="70"/>
      <c r="J35" s="70"/>
      <c r="K35" s="70"/>
      <c r="L35" s="70"/>
      <c r="M35" s="70"/>
      <c r="N35" s="70"/>
      <c r="O35" s="70"/>
      <c r="P35" s="70"/>
      <c r="Q35" s="70"/>
      <c r="R35" s="70"/>
      <c r="S35" s="70"/>
      <c r="T35" s="70"/>
      <c r="U35" s="70"/>
      <c r="V35" s="70"/>
      <c r="W35" s="70"/>
      <c r="X35" s="70"/>
      <c r="Y35" s="70"/>
      <c r="Z35" s="70"/>
      <c r="AA35" s="70"/>
      <c r="AB35" s="70"/>
      <c r="AC35" s="70"/>
      <c r="AD35" s="70"/>
      <c r="AE35" s="70"/>
      <c r="AF35" s="70"/>
      <c r="AG35" s="70"/>
      <c r="AH35" s="70"/>
      <c r="AI35" s="70"/>
      <c r="AJ35" s="70">
        <v>1</v>
      </c>
      <c r="AK35" s="70"/>
      <c r="AL35" s="70"/>
      <c r="AM35" s="70">
        <v>2</v>
      </c>
      <c r="AN35" s="70"/>
      <c r="AO35" s="70"/>
      <c r="AP35" s="50">
        <f t="shared" si="25"/>
        <v>3</v>
      </c>
      <c r="AQ35" s="97">
        <f t="shared" si="26"/>
        <v>30</v>
      </c>
      <c r="AR35" s="93">
        <f t="shared" si="27"/>
        <v>300</v>
      </c>
    </row>
    <row r="36" spans="1:44" ht="15.75" x14ac:dyDescent="0.25">
      <c r="A36" s="27"/>
      <c r="B36" s="31"/>
      <c r="C36" s="21" t="s">
        <v>156</v>
      </c>
      <c r="D36" s="15"/>
      <c r="E36" s="3"/>
      <c r="F36" s="4"/>
      <c r="G36" s="4"/>
      <c r="H36" s="70"/>
      <c r="I36" s="70"/>
      <c r="J36" s="70"/>
      <c r="K36" s="70"/>
      <c r="L36" s="70"/>
      <c r="M36" s="70"/>
      <c r="N36" s="70"/>
      <c r="O36" s="70"/>
      <c r="P36" s="70"/>
      <c r="Q36" s="70"/>
      <c r="R36" s="70"/>
      <c r="S36" s="70"/>
      <c r="T36" s="70"/>
      <c r="U36" s="70"/>
      <c r="V36" s="70"/>
      <c r="W36" s="70"/>
      <c r="X36" s="70"/>
      <c r="Y36" s="70"/>
      <c r="Z36" s="70"/>
      <c r="AA36" s="70"/>
      <c r="AB36" s="70"/>
      <c r="AC36" s="70"/>
      <c r="AD36" s="70"/>
      <c r="AE36" s="70"/>
      <c r="AF36" s="70"/>
      <c r="AG36" s="70"/>
      <c r="AH36" s="70"/>
      <c r="AI36" s="70"/>
      <c r="AJ36" s="70">
        <v>1</v>
      </c>
      <c r="AK36" s="70"/>
      <c r="AL36" s="70"/>
      <c r="AM36" s="70"/>
      <c r="AN36" s="70"/>
      <c r="AO36" s="70"/>
      <c r="AP36" s="50">
        <f t="shared" ref="AP36:AP68" si="28">SUM(D36:AO36)</f>
        <v>1</v>
      </c>
      <c r="AQ36" s="97">
        <f t="shared" ref="AQ36:AQ68" si="29">AP36*10</f>
        <v>10</v>
      </c>
      <c r="AR36" s="93">
        <f t="shared" ref="AR36:AR68" si="30">AQ36*10</f>
        <v>100</v>
      </c>
    </row>
    <row r="37" spans="1:44" ht="15.75" x14ac:dyDescent="0.25">
      <c r="A37" s="27"/>
      <c r="B37" s="31"/>
      <c r="C37" s="21" t="s">
        <v>157</v>
      </c>
      <c r="D37" s="15"/>
      <c r="E37" s="3"/>
      <c r="F37" s="4"/>
      <c r="G37" s="4"/>
      <c r="H37" s="70"/>
      <c r="I37" s="70"/>
      <c r="J37" s="70"/>
      <c r="K37" s="70"/>
      <c r="L37" s="70"/>
      <c r="M37" s="70"/>
      <c r="N37" s="70"/>
      <c r="O37" s="70"/>
      <c r="P37" s="70"/>
      <c r="Q37" s="70"/>
      <c r="R37" s="70"/>
      <c r="S37" s="70"/>
      <c r="T37" s="70"/>
      <c r="U37" s="70"/>
      <c r="V37" s="70"/>
      <c r="W37" s="70"/>
      <c r="X37" s="70"/>
      <c r="Y37" s="70"/>
      <c r="Z37" s="70"/>
      <c r="AA37" s="70"/>
      <c r="AB37" s="70"/>
      <c r="AC37" s="70"/>
      <c r="AD37" s="70"/>
      <c r="AE37" s="70"/>
      <c r="AF37" s="70"/>
      <c r="AG37" s="70"/>
      <c r="AH37" s="70"/>
      <c r="AI37" s="70"/>
      <c r="AJ37" s="70">
        <v>4</v>
      </c>
      <c r="AK37" s="70"/>
      <c r="AL37" s="70"/>
      <c r="AM37" s="70">
        <v>3</v>
      </c>
      <c r="AN37" s="70"/>
      <c r="AO37" s="70"/>
      <c r="AP37" s="50">
        <f t="shared" si="28"/>
        <v>7</v>
      </c>
      <c r="AQ37" s="97">
        <f t="shared" si="29"/>
        <v>70</v>
      </c>
      <c r="AR37" s="93">
        <f t="shared" si="30"/>
        <v>700</v>
      </c>
    </row>
    <row r="38" spans="1:44" ht="15.75" x14ac:dyDescent="0.25">
      <c r="A38" s="27"/>
      <c r="B38" s="31" t="s">
        <v>43</v>
      </c>
      <c r="C38" s="21" t="s">
        <v>63</v>
      </c>
      <c r="D38" s="15"/>
      <c r="E38" s="3"/>
      <c r="F38" s="4"/>
      <c r="G38" s="4">
        <v>1</v>
      </c>
      <c r="H38" s="70"/>
      <c r="I38" s="70"/>
      <c r="J38" s="70"/>
      <c r="K38" s="70"/>
      <c r="L38" s="70">
        <v>2</v>
      </c>
      <c r="M38" s="70"/>
      <c r="N38" s="70"/>
      <c r="O38" s="70"/>
      <c r="P38" s="70"/>
      <c r="Q38" s="70"/>
      <c r="R38" s="70">
        <v>3</v>
      </c>
      <c r="S38" s="70"/>
      <c r="T38" s="70"/>
      <c r="U38" s="70"/>
      <c r="V38" s="70">
        <v>3</v>
      </c>
      <c r="W38" s="70"/>
      <c r="X38" s="70"/>
      <c r="Y38" s="70"/>
      <c r="Z38" s="70">
        <v>4</v>
      </c>
      <c r="AA38" s="70"/>
      <c r="AB38" s="70"/>
      <c r="AC38" s="70">
        <v>3</v>
      </c>
      <c r="AD38" s="70"/>
      <c r="AE38" s="70"/>
      <c r="AF38" s="70"/>
      <c r="AG38" s="70"/>
      <c r="AH38" s="70">
        <v>2</v>
      </c>
      <c r="AI38" s="70"/>
      <c r="AJ38" s="70"/>
      <c r="AK38" s="70">
        <v>3</v>
      </c>
      <c r="AL38" s="70"/>
      <c r="AM38" s="70"/>
      <c r="AN38" s="70">
        <v>3</v>
      </c>
      <c r="AO38" s="70"/>
      <c r="AP38" s="50">
        <f t="shared" si="28"/>
        <v>24</v>
      </c>
      <c r="AQ38" s="97">
        <f t="shared" si="29"/>
        <v>240</v>
      </c>
      <c r="AR38" s="93">
        <f t="shared" si="30"/>
        <v>2400</v>
      </c>
    </row>
    <row r="39" spans="1:44" ht="15.75" x14ac:dyDescent="0.25">
      <c r="A39" s="27"/>
      <c r="B39" s="31"/>
      <c r="C39" s="21" t="s">
        <v>56</v>
      </c>
      <c r="D39" s="15"/>
      <c r="E39" s="3"/>
      <c r="F39" s="4">
        <v>1</v>
      </c>
      <c r="G39" s="4"/>
      <c r="H39" s="70"/>
      <c r="I39" s="70"/>
      <c r="J39" s="70"/>
      <c r="K39" s="70">
        <v>2</v>
      </c>
      <c r="L39" s="70"/>
      <c r="M39" s="70"/>
      <c r="N39" s="70">
        <v>3</v>
      </c>
      <c r="O39" s="70"/>
      <c r="P39" s="70"/>
      <c r="Q39" s="70"/>
      <c r="R39" s="70"/>
      <c r="S39" s="70">
        <v>3</v>
      </c>
      <c r="T39" s="70"/>
      <c r="U39" s="70"/>
      <c r="V39" s="70"/>
      <c r="W39" s="70">
        <v>4</v>
      </c>
      <c r="X39" s="70"/>
      <c r="Y39" s="70"/>
      <c r="Z39" s="70"/>
      <c r="AA39" s="70">
        <v>4</v>
      </c>
      <c r="AB39" s="70"/>
      <c r="AC39" s="70"/>
      <c r="AD39" s="70"/>
      <c r="AE39" s="70"/>
      <c r="AF39" s="70"/>
      <c r="AG39" s="70"/>
      <c r="AH39" s="70"/>
      <c r="AI39" s="70">
        <v>2</v>
      </c>
      <c r="AJ39" s="70"/>
      <c r="AK39" s="70"/>
      <c r="AL39" s="70">
        <v>4</v>
      </c>
      <c r="AM39" s="70"/>
      <c r="AN39" s="70"/>
      <c r="AO39" s="70">
        <v>4</v>
      </c>
      <c r="AP39" s="50">
        <f t="shared" ref="AP39" si="31">SUM(D39:AO39)</f>
        <v>27</v>
      </c>
      <c r="AQ39" s="97">
        <f t="shared" ref="AQ39" si="32">AP39*10</f>
        <v>270</v>
      </c>
      <c r="AR39" s="93">
        <f t="shared" ref="AR39" si="33">AQ39*10</f>
        <v>2700</v>
      </c>
    </row>
    <row r="40" spans="1:44" ht="15.75" x14ac:dyDescent="0.25">
      <c r="A40" s="27"/>
      <c r="B40" s="31"/>
      <c r="C40" s="21" t="s">
        <v>54</v>
      </c>
      <c r="D40" s="15"/>
      <c r="E40" s="3"/>
      <c r="F40" s="4">
        <v>1</v>
      </c>
      <c r="G40" s="4"/>
      <c r="H40" s="70"/>
      <c r="I40" s="70"/>
      <c r="J40" s="70"/>
      <c r="K40" s="70">
        <v>2</v>
      </c>
      <c r="L40" s="70"/>
      <c r="M40" s="70"/>
      <c r="N40" s="70">
        <v>3</v>
      </c>
      <c r="O40" s="70"/>
      <c r="P40" s="70"/>
      <c r="Q40" s="70"/>
      <c r="R40" s="70"/>
      <c r="S40" s="70">
        <v>3</v>
      </c>
      <c r="T40" s="70"/>
      <c r="U40" s="70"/>
      <c r="V40" s="70"/>
      <c r="W40" s="70">
        <v>4</v>
      </c>
      <c r="X40" s="70"/>
      <c r="Y40" s="70"/>
      <c r="Z40" s="70"/>
      <c r="AA40" s="70">
        <v>4</v>
      </c>
      <c r="AB40" s="70"/>
      <c r="AC40" s="70"/>
      <c r="AD40" s="70"/>
      <c r="AE40" s="70">
        <v>1</v>
      </c>
      <c r="AF40" s="70"/>
      <c r="AG40" s="70">
        <v>2</v>
      </c>
      <c r="AH40" s="70"/>
      <c r="AI40" s="70"/>
      <c r="AJ40" s="70">
        <v>4</v>
      </c>
      <c r="AK40" s="70"/>
      <c r="AL40" s="70"/>
      <c r="AM40" s="70">
        <v>4</v>
      </c>
      <c r="AN40" s="70"/>
      <c r="AO40" s="70"/>
      <c r="AP40" s="50">
        <f t="shared" si="28"/>
        <v>28</v>
      </c>
      <c r="AQ40" s="97">
        <f t="shared" si="29"/>
        <v>280</v>
      </c>
      <c r="AR40" s="93">
        <f t="shared" si="30"/>
        <v>2800</v>
      </c>
    </row>
    <row r="41" spans="1:44" ht="15.75" x14ac:dyDescent="0.25">
      <c r="A41" s="27"/>
      <c r="B41" s="31"/>
      <c r="C41" s="21" t="s">
        <v>53</v>
      </c>
      <c r="D41" s="15"/>
      <c r="E41" s="3">
        <v>1</v>
      </c>
      <c r="F41" s="4"/>
      <c r="G41" s="4"/>
      <c r="H41" s="70"/>
      <c r="I41" s="70"/>
      <c r="J41" s="70">
        <v>2</v>
      </c>
      <c r="K41" s="70"/>
      <c r="L41" s="70"/>
      <c r="M41" s="70"/>
      <c r="N41" s="70"/>
      <c r="O41" s="70"/>
      <c r="P41" s="70">
        <v>3</v>
      </c>
      <c r="Q41" s="70"/>
      <c r="R41" s="70"/>
      <c r="S41" s="70"/>
      <c r="T41" s="70"/>
      <c r="U41" s="70">
        <v>4</v>
      </c>
      <c r="V41" s="70"/>
      <c r="W41" s="70"/>
      <c r="X41" s="70"/>
      <c r="Y41" s="70">
        <v>5</v>
      </c>
      <c r="Z41" s="70"/>
      <c r="AA41" s="70">
        <v>5</v>
      </c>
      <c r="AB41" s="70"/>
      <c r="AC41" s="70"/>
      <c r="AD41" s="70">
        <v>9</v>
      </c>
      <c r="AE41" s="70"/>
      <c r="AF41" s="70"/>
      <c r="AG41" s="70"/>
      <c r="AH41" s="70">
        <v>3</v>
      </c>
      <c r="AI41" s="70"/>
      <c r="AJ41" s="70"/>
      <c r="AK41" s="70">
        <v>4</v>
      </c>
      <c r="AL41" s="70"/>
      <c r="AM41" s="70"/>
      <c r="AN41" s="70">
        <v>4</v>
      </c>
      <c r="AO41" s="70"/>
      <c r="AP41" s="50">
        <f t="shared" ref="AP41" si="34">SUM(D41:AO41)</f>
        <v>40</v>
      </c>
      <c r="AQ41" s="97">
        <f t="shared" ref="AQ41" si="35">AP41*10</f>
        <v>400</v>
      </c>
      <c r="AR41" s="93">
        <f t="shared" ref="AR41" si="36">AQ41*10</f>
        <v>4000</v>
      </c>
    </row>
    <row r="42" spans="1:44" ht="15.75" x14ac:dyDescent="0.25">
      <c r="A42" s="27"/>
      <c r="B42" s="31"/>
      <c r="C42" s="21" t="s">
        <v>64</v>
      </c>
      <c r="D42" s="15"/>
      <c r="E42" s="3"/>
      <c r="F42" s="4"/>
      <c r="G42" s="4">
        <v>1</v>
      </c>
      <c r="H42" s="70"/>
      <c r="I42" s="70"/>
      <c r="J42" s="70"/>
      <c r="K42" s="70"/>
      <c r="L42" s="70">
        <v>2</v>
      </c>
      <c r="M42" s="70"/>
      <c r="N42" s="70"/>
      <c r="O42" s="70"/>
      <c r="P42" s="70"/>
      <c r="Q42" s="70"/>
      <c r="R42" s="70">
        <v>3</v>
      </c>
      <c r="S42" s="70"/>
      <c r="T42" s="70"/>
      <c r="U42" s="70"/>
      <c r="V42" s="70">
        <v>3</v>
      </c>
      <c r="W42" s="70"/>
      <c r="X42" s="70"/>
      <c r="Y42" s="70"/>
      <c r="Z42" s="70">
        <v>5</v>
      </c>
      <c r="AA42" s="70"/>
      <c r="AB42" s="70"/>
      <c r="AC42" s="70">
        <v>3</v>
      </c>
      <c r="AD42" s="70"/>
      <c r="AE42" s="70">
        <v>3</v>
      </c>
      <c r="AF42" s="70"/>
      <c r="AG42" s="70"/>
      <c r="AH42" s="70">
        <v>3</v>
      </c>
      <c r="AI42" s="70"/>
      <c r="AJ42" s="70"/>
      <c r="AK42" s="70">
        <v>5</v>
      </c>
      <c r="AL42" s="70"/>
      <c r="AM42" s="70"/>
      <c r="AN42" s="70">
        <v>5</v>
      </c>
      <c r="AO42" s="70"/>
      <c r="AP42" s="50">
        <f t="shared" si="28"/>
        <v>33</v>
      </c>
      <c r="AQ42" s="97">
        <f t="shared" si="29"/>
        <v>330</v>
      </c>
      <c r="AR42" s="93">
        <f t="shared" si="30"/>
        <v>3300</v>
      </c>
    </row>
    <row r="43" spans="1:44" ht="15.75" x14ac:dyDescent="0.25">
      <c r="A43" s="27"/>
      <c r="B43" s="31"/>
      <c r="C43" s="21" t="s">
        <v>61</v>
      </c>
      <c r="D43" s="15"/>
      <c r="E43" s="3"/>
      <c r="F43" s="4"/>
      <c r="G43" s="4"/>
      <c r="H43" s="70">
        <v>1</v>
      </c>
      <c r="I43" s="70"/>
      <c r="J43" s="70"/>
      <c r="K43" s="70"/>
      <c r="L43" s="70"/>
      <c r="M43" s="70">
        <v>2</v>
      </c>
      <c r="N43" s="70">
        <v>3</v>
      </c>
      <c r="O43" s="70"/>
      <c r="P43" s="70"/>
      <c r="Q43" s="70"/>
      <c r="R43" s="70"/>
      <c r="S43" s="70">
        <v>3</v>
      </c>
      <c r="T43" s="70"/>
      <c r="U43" s="70"/>
      <c r="V43" s="70"/>
      <c r="W43" s="70"/>
      <c r="X43" s="70"/>
      <c r="Y43" s="70"/>
      <c r="Z43" s="70">
        <v>4</v>
      </c>
      <c r="AA43" s="70"/>
      <c r="AB43" s="70"/>
      <c r="AC43" s="70">
        <v>4</v>
      </c>
      <c r="AD43" s="70"/>
      <c r="AE43" s="70"/>
      <c r="AF43" s="70"/>
      <c r="AG43" s="70"/>
      <c r="AH43" s="70"/>
      <c r="AI43" s="70">
        <v>2</v>
      </c>
      <c r="AJ43" s="70"/>
      <c r="AK43" s="70"/>
      <c r="AL43" s="70">
        <v>2</v>
      </c>
      <c r="AM43" s="70"/>
      <c r="AN43" s="70"/>
      <c r="AO43" s="70">
        <v>2</v>
      </c>
      <c r="AP43" s="50">
        <f t="shared" ref="AP43:AP47" si="37">SUM(D43:AO43)</f>
        <v>23</v>
      </c>
      <c r="AQ43" s="97">
        <f t="shared" ref="AQ43:AQ47" si="38">AP43*10</f>
        <v>230</v>
      </c>
      <c r="AR43" s="93">
        <f t="shared" ref="AR43:AR47" si="39">AQ43*10</f>
        <v>2300</v>
      </c>
    </row>
    <row r="44" spans="1:44" ht="15.75" x14ac:dyDescent="0.25">
      <c r="A44" s="27"/>
      <c r="B44" s="31"/>
      <c r="C44" s="21" t="s">
        <v>65</v>
      </c>
      <c r="D44" s="15"/>
      <c r="E44" s="3"/>
      <c r="F44" s="4"/>
      <c r="G44" s="4"/>
      <c r="H44" s="70">
        <v>1</v>
      </c>
      <c r="I44" s="70"/>
      <c r="J44" s="70"/>
      <c r="K44" s="70"/>
      <c r="L44" s="70"/>
      <c r="M44" s="70">
        <v>1</v>
      </c>
      <c r="N44" s="70">
        <v>2</v>
      </c>
      <c r="O44" s="70"/>
      <c r="P44" s="70"/>
      <c r="Q44" s="70"/>
      <c r="R44" s="70"/>
      <c r="S44" s="70">
        <v>3</v>
      </c>
      <c r="T44" s="70"/>
      <c r="U44" s="70"/>
      <c r="V44" s="70"/>
      <c r="W44" s="70"/>
      <c r="X44" s="70">
        <v>5</v>
      </c>
      <c r="Y44" s="70"/>
      <c r="Z44" s="70"/>
      <c r="AA44" s="70"/>
      <c r="AB44" s="70">
        <v>4</v>
      </c>
      <c r="AC44" s="70"/>
      <c r="AD44" s="70"/>
      <c r="AE44" s="70">
        <v>3</v>
      </c>
      <c r="AF44" s="70"/>
      <c r="AG44" s="70"/>
      <c r="AH44" s="70"/>
      <c r="AI44" s="70">
        <v>3</v>
      </c>
      <c r="AJ44" s="70"/>
      <c r="AK44" s="70"/>
      <c r="AL44" s="70">
        <v>3</v>
      </c>
      <c r="AM44" s="70"/>
      <c r="AN44" s="70"/>
      <c r="AO44" s="70">
        <v>3</v>
      </c>
      <c r="AP44" s="50">
        <f t="shared" si="37"/>
        <v>28</v>
      </c>
      <c r="AQ44" s="97">
        <f t="shared" si="38"/>
        <v>280</v>
      </c>
      <c r="AR44" s="93">
        <f t="shared" si="39"/>
        <v>2800</v>
      </c>
    </row>
    <row r="45" spans="1:44" ht="15.75" x14ac:dyDescent="0.25">
      <c r="A45" s="27"/>
      <c r="B45" s="31"/>
      <c r="C45" s="21" t="s">
        <v>83</v>
      </c>
      <c r="D45" s="15"/>
      <c r="E45" s="3"/>
      <c r="F45" s="4"/>
      <c r="G45" s="4"/>
      <c r="H45" s="70"/>
      <c r="I45" s="70"/>
      <c r="J45" s="70"/>
      <c r="K45" s="70"/>
      <c r="L45" s="70"/>
      <c r="M45" s="70">
        <v>2</v>
      </c>
      <c r="N45" s="70"/>
      <c r="O45" s="70"/>
      <c r="P45" s="70"/>
      <c r="Q45" s="70"/>
      <c r="R45" s="70"/>
      <c r="S45" s="70"/>
      <c r="T45" s="70"/>
      <c r="U45" s="70"/>
      <c r="V45" s="70"/>
      <c r="W45" s="70"/>
      <c r="X45" s="70"/>
      <c r="Y45" s="70"/>
      <c r="Z45" s="70"/>
      <c r="AA45" s="70"/>
      <c r="AB45" s="70"/>
      <c r="AC45" s="70"/>
      <c r="AD45" s="70"/>
      <c r="AE45" s="70"/>
      <c r="AF45" s="70"/>
      <c r="AG45" s="70"/>
      <c r="AH45" s="70"/>
      <c r="AI45" s="70"/>
      <c r="AJ45" s="70"/>
      <c r="AK45" s="70"/>
      <c r="AL45" s="70"/>
      <c r="AM45" s="70"/>
      <c r="AN45" s="70"/>
      <c r="AO45" s="70"/>
      <c r="AP45" s="50">
        <f t="shared" ref="AP45" si="40">SUM(D45:AO45)</f>
        <v>2</v>
      </c>
      <c r="AQ45" s="97">
        <f t="shared" ref="AQ45" si="41">AP45*10</f>
        <v>20</v>
      </c>
      <c r="AR45" s="93">
        <f t="shared" ref="AR45" si="42">AQ45*10</f>
        <v>200</v>
      </c>
    </row>
    <row r="46" spans="1:44" ht="15.75" x14ac:dyDescent="0.25">
      <c r="A46" s="27"/>
      <c r="B46" s="31"/>
      <c r="C46" s="21" t="s">
        <v>66</v>
      </c>
      <c r="D46" s="15"/>
      <c r="E46" s="3"/>
      <c r="F46" s="4"/>
      <c r="G46" s="4"/>
      <c r="H46" s="70">
        <v>1</v>
      </c>
      <c r="I46" s="70"/>
      <c r="J46" s="70"/>
      <c r="K46" s="70"/>
      <c r="L46" s="70"/>
      <c r="M46" s="70">
        <v>2</v>
      </c>
      <c r="N46" s="70">
        <v>3</v>
      </c>
      <c r="O46" s="70"/>
      <c r="P46" s="70"/>
      <c r="Q46" s="70"/>
      <c r="R46" s="70"/>
      <c r="S46" s="70">
        <v>4</v>
      </c>
      <c r="T46" s="70"/>
      <c r="U46" s="70"/>
      <c r="V46" s="70"/>
      <c r="W46" s="70"/>
      <c r="X46" s="70">
        <v>4</v>
      </c>
      <c r="Y46" s="70"/>
      <c r="Z46" s="70"/>
      <c r="AA46" s="70"/>
      <c r="AB46" s="70">
        <v>4</v>
      </c>
      <c r="AC46" s="70"/>
      <c r="AD46" s="70"/>
      <c r="AE46" s="70">
        <v>5</v>
      </c>
      <c r="AF46" s="70"/>
      <c r="AG46" s="70"/>
      <c r="AH46" s="70"/>
      <c r="AI46" s="70">
        <v>2</v>
      </c>
      <c r="AJ46" s="70"/>
      <c r="AK46" s="70"/>
      <c r="AL46" s="70">
        <v>3</v>
      </c>
      <c r="AM46" s="70"/>
      <c r="AN46" s="70"/>
      <c r="AO46" s="70">
        <v>3</v>
      </c>
      <c r="AP46" s="50">
        <f t="shared" si="37"/>
        <v>31</v>
      </c>
      <c r="AQ46" s="97">
        <f t="shared" si="38"/>
        <v>310</v>
      </c>
      <c r="AR46" s="93">
        <f t="shared" si="39"/>
        <v>3100</v>
      </c>
    </row>
    <row r="47" spans="1:44" ht="15.75" x14ac:dyDescent="0.25">
      <c r="A47" s="27"/>
      <c r="B47" s="31"/>
      <c r="C47" s="21" t="s">
        <v>35</v>
      </c>
      <c r="D47" s="15"/>
      <c r="E47" s="3">
        <v>1</v>
      </c>
      <c r="F47" s="4"/>
      <c r="G47" s="4"/>
      <c r="H47" s="70"/>
      <c r="I47" s="70"/>
      <c r="J47" s="70">
        <v>3</v>
      </c>
      <c r="K47" s="70"/>
      <c r="L47" s="70"/>
      <c r="M47" s="70"/>
      <c r="N47" s="70"/>
      <c r="O47" s="70"/>
      <c r="P47" s="70">
        <v>3</v>
      </c>
      <c r="Q47" s="70"/>
      <c r="R47" s="70"/>
      <c r="S47" s="70">
        <v>3</v>
      </c>
      <c r="T47" s="70"/>
      <c r="U47" s="70"/>
      <c r="V47" s="70"/>
      <c r="W47" s="70"/>
      <c r="X47" s="70"/>
      <c r="Y47" s="70"/>
      <c r="Z47" s="70">
        <v>6</v>
      </c>
      <c r="AA47" s="70"/>
      <c r="AB47" s="70"/>
      <c r="AC47" s="70">
        <v>5</v>
      </c>
      <c r="AD47" s="70">
        <v>4</v>
      </c>
      <c r="AE47" s="70"/>
      <c r="AF47" s="70"/>
      <c r="AG47" s="70"/>
      <c r="AH47" s="70">
        <v>2</v>
      </c>
      <c r="AI47" s="70"/>
      <c r="AJ47" s="70"/>
      <c r="AK47" s="70">
        <v>6</v>
      </c>
      <c r="AL47" s="70"/>
      <c r="AM47" s="70"/>
      <c r="AN47" s="70">
        <v>10</v>
      </c>
      <c r="AO47" s="70"/>
      <c r="AP47" s="50">
        <f t="shared" si="37"/>
        <v>43</v>
      </c>
      <c r="AQ47" s="97">
        <f t="shared" si="38"/>
        <v>430</v>
      </c>
      <c r="AR47" s="93">
        <f t="shared" si="39"/>
        <v>4300</v>
      </c>
    </row>
    <row r="48" spans="1:44" ht="15.75" x14ac:dyDescent="0.25">
      <c r="A48" s="27"/>
      <c r="B48" s="31"/>
      <c r="C48" s="21" t="s">
        <v>67</v>
      </c>
      <c r="D48" s="15"/>
      <c r="E48" s="3"/>
      <c r="F48" s="4"/>
      <c r="G48" s="4"/>
      <c r="H48" s="70">
        <v>1</v>
      </c>
      <c r="I48" s="70"/>
      <c r="J48" s="70"/>
      <c r="K48" s="70"/>
      <c r="L48" s="70"/>
      <c r="M48" s="70">
        <v>2</v>
      </c>
      <c r="N48" s="70">
        <v>2</v>
      </c>
      <c r="O48" s="70"/>
      <c r="P48" s="70"/>
      <c r="Q48" s="70"/>
      <c r="R48" s="70"/>
      <c r="S48" s="70">
        <v>4</v>
      </c>
      <c r="T48" s="70"/>
      <c r="U48" s="70"/>
      <c r="V48" s="70"/>
      <c r="W48" s="70">
        <v>6</v>
      </c>
      <c r="X48" s="70"/>
      <c r="Y48" s="70"/>
      <c r="Z48" s="70"/>
      <c r="AA48" s="70">
        <v>5</v>
      </c>
      <c r="AB48" s="70"/>
      <c r="AC48" s="70"/>
      <c r="AD48" s="70"/>
      <c r="AE48" s="70"/>
      <c r="AF48" s="70"/>
      <c r="AG48" s="70"/>
      <c r="AH48" s="70"/>
      <c r="AI48" s="70"/>
      <c r="AJ48" s="70"/>
      <c r="AK48" s="70"/>
      <c r="AL48" s="70">
        <v>3</v>
      </c>
      <c r="AM48" s="70"/>
      <c r="AN48" s="70"/>
      <c r="AO48" s="70">
        <v>3</v>
      </c>
      <c r="AP48" s="50">
        <f t="shared" ref="AP48:AP54" si="43">SUM(D48:AO48)</f>
        <v>26</v>
      </c>
      <c r="AQ48" s="97">
        <f t="shared" ref="AQ48:AQ54" si="44">AP48*10</f>
        <v>260</v>
      </c>
      <c r="AR48" s="93">
        <f t="shared" ref="AR48:AR54" si="45">AQ48*10</f>
        <v>2600</v>
      </c>
    </row>
    <row r="49" spans="1:44" ht="15.75" x14ac:dyDescent="0.25">
      <c r="A49" s="27"/>
      <c r="B49" s="31"/>
      <c r="C49" s="21" t="s">
        <v>55</v>
      </c>
      <c r="D49" s="15"/>
      <c r="E49" s="3"/>
      <c r="F49" s="4">
        <v>1</v>
      </c>
      <c r="G49" s="4"/>
      <c r="H49" s="70"/>
      <c r="I49" s="70"/>
      <c r="J49" s="70"/>
      <c r="K49" s="70">
        <v>2</v>
      </c>
      <c r="L49" s="70"/>
      <c r="M49" s="70"/>
      <c r="N49" s="70"/>
      <c r="O49" s="70"/>
      <c r="P49" s="70"/>
      <c r="Q49" s="70">
        <v>3</v>
      </c>
      <c r="R49" s="70"/>
      <c r="S49" s="70"/>
      <c r="T49" s="70"/>
      <c r="U49" s="70"/>
      <c r="V49" s="70">
        <v>4</v>
      </c>
      <c r="W49" s="70">
        <v>6</v>
      </c>
      <c r="X49" s="70"/>
      <c r="Y49" s="70"/>
      <c r="Z49" s="70"/>
      <c r="AA49" s="70">
        <v>5</v>
      </c>
      <c r="AB49" s="70"/>
      <c r="AC49" s="70"/>
      <c r="AD49" s="70"/>
      <c r="AE49" s="70">
        <v>2</v>
      </c>
      <c r="AF49" s="70"/>
      <c r="AG49" s="70">
        <v>3</v>
      </c>
      <c r="AH49" s="70"/>
      <c r="AI49" s="70"/>
      <c r="AJ49" s="70">
        <v>5</v>
      </c>
      <c r="AK49" s="70"/>
      <c r="AL49" s="70"/>
      <c r="AM49" s="70">
        <v>5</v>
      </c>
      <c r="AN49" s="70"/>
      <c r="AO49" s="70"/>
      <c r="AP49" s="50">
        <f t="shared" si="43"/>
        <v>36</v>
      </c>
      <c r="AQ49" s="97">
        <f t="shared" si="44"/>
        <v>360</v>
      </c>
      <c r="AR49" s="93">
        <f t="shared" si="45"/>
        <v>3600</v>
      </c>
    </row>
    <row r="50" spans="1:44" ht="15.75" x14ac:dyDescent="0.25">
      <c r="A50" s="27"/>
      <c r="B50" s="31"/>
      <c r="C50" s="21" t="s">
        <v>57</v>
      </c>
      <c r="D50" s="15"/>
      <c r="E50" s="3"/>
      <c r="F50" s="4">
        <v>1</v>
      </c>
      <c r="G50" s="4"/>
      <c r="H50" s="70"/>
      <c r="I50" s="70"/>
      <c r="J50" s="70"/>
      <c r="K50" s="70">
        <v>2</v>
      </c>
      <c r="L50" s="70"/>
      <c r="M50" s="70"/>
      <c r="N50" s="70">
        <v>3</v>
      </c>
      <c r="O50" s="70"/>
      <c r="P50" s="70"/>
      <c r="Q50" s="70"/>
      <c r="R50" s="70"/>
      <c r="S50" s="70">
        <v>3</v>
      </c>
      <c r="T50" s="70"/>
      <c r="U50" s="70"/>
      <c r="V50" s="70"/>
      <c r="W50" s="70">
        <v>5</v>
      </c>
      <c r="X50" s="70"/>
      <c r="Y50" s="70"/>
      <c r="Z50" s="70"/>
      <c r="AA50" s="70">
        <v>3</v>
      </c>
      <c r="AB50" s="70"/>
      <c r="AC50" s="70"/>
      <c r="AD50" s="70"/>
      <c r="AE50" s="70">
        <v>2</v>
      </c>
      <c r="AF50" s="70"/>
      <c r="AG50" s="70"/>
      <c r="AH50" s="70"/>
      <c r="AI50" s="70">
        <v>3</v>
      </c>
      <c r="AJ50" s="70"/>
      <c r="AK50" s="70"/>
      <c r="AL50" s="70">
        <v>4</v>
      </c>
      <c r="AM50" s="70"/>
      <c r="AN50" s="70"/>
      <c r="AO50" s="70">
        <v>4</v>
      </c>
      <c r="AP50" s="50">
        <f t="shared" si="43"/>
        <v>30</v>
      </c>
      <c r="AQ50" s="97">
        <f t="shared" si="44"/>
        <v>300</v>
      </c>
      <c r="AR50" s="93">
        <f t="shared" si="45"/>
        <v>3000</v>
      </c>
    </row>
    <row r="51" spans="1:44" ht="15.75" x14ac:dyDescent="0.25">
      <c r="A51" s="27"/>
      <c r="B51" s="31"/>
      <c r="C51" s="21" t="s">
        <v>4</v>
      </c>
      <c r="D51" s="15"/>
      <c r="E51" s="3"/>
      <c r="F51" s="4">
        <v>2</v>
      </c>
      <c r="G51" s="4"/>
      <c r="H51" s="70"/>
      <c r="I51" s="70"/>
      <c r="J51" s="70"/>
      <c r="K51" s="70">
        <v>3</v>
      </c>
      <c r="L51" s="70"/>
      <c r="M51" s="70"/>
      <c r="N51" s="70"/>
      <c r="O51" s="70"/>
      <c r="P51" s="70"/>
      <c r="Q51" s="70">
        <v>3</v>
      </c>
      <c r="R51" s="70"/>
      <c r="S51" s="70"/>
      <c r="T51" s="70"/>
      <c r="U51" s="70"/>
      <c r="V51" s="70">
        <v>4</v>
      </c>
      <c r="W51" s="70">
        <v>6</v>
      </c>
      <c r="X51" s="70"/>
      <c r="Y51" s="70"/>
      <c r="Z51" s="70"/>
      <c r="AA51" s="70">
        <v>5</v>
      </c>
      <c r="AB51" s="70"/>
      <c r="AC51" s="70"/>
      <c r="AD51" s="70"/>
      <c r="AE51" s="70">
        <v>3</v>
      </c>
      <c r="AF51" s="70"/>
      <c r="AG51" s="70">
        <v>5</v>
      </c>
      <c r="AH51" s="70"/>
      <c r="AI51" s="70"/>
      <c r="AJ51" s="70">
        <v>7</v>
      </c>
      <c r="AK51" s="70"/>
      <c r="AL51" s="70"/>
      <c r="AM51" s="70">
        <v>7</v>
      </c>
      <c r="AN51" s="70"/>
      <c r="AO51" s="70"/>
      <c r="AP51" s="50">
        <f t="shared" si="43"/>
        <v>45</v>
      </c>
      <c r="AQ51" s="97">
        <f t="shared" si="44"/>
        <v>450</v>
      </c>
      <c r="AR51" s="93">
        <f t="shared" si="45"/>
        <v>4500</v>
      </c>
    </row>
    <row r="52" spans="1:44" ht="15.75" x14ac:dyDescent="0.25">
      <c r="A52" s="27"/>
      <c r="B52" s="31"/>
      <c r="C52" s="21" t="s">
        <v>6</v>
      </c>
      <c r="D52" s="15"/>
      <c r="E52" s="3"/>
      <c r="F52" s="4"/>
      <c r="G52" s="4"/>
      <c r="H52" s="70">
        <v>2</v>
      </c>
      <c r="I52" s="70"/>
      <c r="J52" s="70"/>
      <c r="K52" s="70"/>
      <c r="L52" s="70"/>
      <c r="M52" s="70">
        <v>3</v>
      </c>
      <c r="N52" s="70">
        <v>6</v>
      </c>
      <c r="O52" s="70"/>
      <c r="P52" s="70"/>
      <c r="Q52" s="70"/>
      <c r="R52" s="70"/>
      <c r="S52" s="70">
        <v>4</v>
      </c>
      <c r="T52" s="70"/>
      <c r="U52" s="70"/>
      <c r="V52" s="70"/>
      <c r="W52" s="70"/>
      <c r="X52" s="70">
        <v>4</v>
      </c>
      <c r="Y52" s="70"/>
      <c r="Z52" s="70">
        <v>6</v>
      </c>
      <c r="AA52" s="70"/>
      <c r="AB52" s="70">
        <v>3</v>
      </c>
      <c r="AC52" s="70">
        <v>5</v>
      </c>
      <c r="AD52" s="70"/>
      <c r="AE52" s="70">
        <v>7</v>
      </c>
      <c r="AF52" s="70"/>
      <c r="AG52" s="70"/>
      <c r="AH52" s="70"/>
      <c r="AI52" s="70">
        <v>9</v>
      </c>
      <c r="AJ52" s="70"/>
      <c r="AK52" s="70"/>
      <c r="AL52" s="70">
        <v>9</v>
      </c>
      <c r="AM52" s="70"/>
      <c r="AN52" s="70"/>
      <c r="AO52" s="70">
        <v>14</v>
      </c>
      <c r="AP52" s="50">
        <f t="shared" si="43"/>
        <v>72</v>
      </c>
      <c r="AQ52" s="97">
        <f t="shared" si="44"/>
        <v>720</v>
      </c>
      <c r="AR52" s="93">
        <f t="shared" si="45"/>
        <v>7200</v>
      </c>
    </row>
    <row r="53" spans="1:44" ht="15.75" x14ac:dyDescent="0.25">
      <c r="A53" s="27"/>
      <c r="B53" s="31"/>
      <c r="C53" s="21" t="s">
        <v>5</v>
      </c>
      <c r="D53" s="15"/>
      <c r="E53" s="3"/>
      <c r="F53" s="4"/>
      <c r="G53" s="4">
        <v>2</v>
      </c>
      <c r="H53" s="70"/>
      <c r="I53" s="70"/>
      <c r="J53" s="70"/>
      <c r="K53" s="70"/>
      <c r="L53" s="70">
        <v>3</v>
      </c>
      <c r="M53" s="70"/>
      <c r="N53" s="70"/>
      <c r="O53" s="70">
        <v>3</v>
      </c>
      <c r="P53" s="70"/>
      <c r="Q53" s="70"/>
      <c r="R53" s="70"/>
      <c r="S53" s="70"/>
      <c r="T53" s="70">
        <v>4</v>
      </c>
      <c r="U53" s="70"/>
      <c r="V53" s="70"/>
      <c r="W53" s="70"/>
      <c r="X53" s="70">
        <v>6</v>
      </c>
      <c r="Y53" s="70"/>
      <c r="Z53" s="70"/>
      <c r="AA53" s="70"/>
      <c r="AB53" s="70">
        <v>5</v>
      </c>
      <c r="AC53" s="70"/>
      <c r="AD53" s="70"/>
      <c r="AE53" s="70">
        <v>4</v>
      </c>
      <c r="AF53" s="70"/>
      <c r="AG53" s="70"/>
      <c r="AH53" s="70">
        <v>3</v>
      </c>
      <c r="AI53" s="70"/>
      <c r="AJ53" s="70"/>
      <c r="AK53" s="70">
        <v>7</v>
      </c>
      <c r="AL53" s="70"/>
      <c r="AM53" s="70"/>
      <c r="AN53" s="70">
        <v>7</v>
      </c>
      <c r="AO53" s="70"/>
      <c r="AP53" s="50">
        <f t="shared" si="43"/>
        <v>44</v>
      </c>
      <c r="AQ53" s="97">
        <f t="shared" si="44"/>
        <v>440</v>
      </c>
      <c r="AR53" s="93">
        <f t="shared" si="45"/>
        <v>4400</v>
      </c>
    </row>
    <row r="54" spans="1:44" ht="15.75" x14ac:dyDescent="0.25">
      <c r="A54" s="27"/>
      <c r="B54" s="31"/>
      <c r="C54" s="21" t="s">
        <v>7</v>
      </c>
      <c r="D54" s="15"/>
      <c r="E54" s="3">
        <v>2</v>
      </c>
      <c r="F54" s="4"/>
      <c r="G54" s="4"/>
      <c r="H54" s="70"/>
      <c r="I54" s="70"/>
      <c r="J54" s="70">
        <v>3</v>
      </c>
      <c r="K54" s="70"/>
      <c r="L54" s="70"/>
      <c r="M54" s="70"/>
      <c r="N54" s="70"/>
      <c r="O54" s="70"/>
      <c r="P54" s="70">
        <v>3</v>
      </c>
      <c r="Q54" s="70"/>
      <c r="R54" s="70"/>
      <c r="S54" s="70"/>
      <c r="T54" s="70"/>
      <c r="U54" s="70">
        <v>3</v>
      </c>
      <c r="V54" s="70"/>
      <c r="W54" s="70"/>
      <c r="X54" s="70"/>
      <c r="Y54" s="70"/>
      <c r="Z54" s="70">
        <v>5</v>
      </c>
      <c r="AA54" s="70"/>
      <c r="AB54" s="70"/>
      <c r="AC54" s="70">
        <v>5</v>
      </c>
      <c r="AD54" s="70">
        <v>1</v>
      </c>
      <c r="AE54" s="70"/>
      <c r="AF54" s="70"/>
      <c r="AG54" s="70"/>
      <c r="AH54" s="70">
        <v>2</v>
      </c>
      <c r="AI54" s="70"/>
      <c r="AJ54" s="70"/>
      <c r="AK54" s="70">
        <v>6</v>
      </c>
      <c r="AL54" s="70"/>
      <c r="AM54" s="70"/>
      <c r="AN54" s="70">
        <v>6</v>
      </c>
      <c r="AO54" s="70"/>
      <c r="AP54" s="50">
        <f t="shared" si="43"/>
        <v>36</v>
      </c>
      <c r="AQ54" s="97">
        <f t="shared" si="44"/>
        <v>360</v>
      </c>
      <c r="AR54" s="93">
        <f t="shared" si="45"/>
        <v>3600</v>
      </c>
    </row>
    <row r="55" spans="1:44" ht="15.75" x14ac:dyDescent="0.25">
      <c r="A55" s="27"/>
      <c r="B55" s="31"/>
      <c r="C55" s="21" t="s">
        <v>68</v>
      </c>
      <c r="D55" s="15"/>
      <c r="E55" s="3"/>
      <c r="F55" s="4"/>
      <c r="G55" s="4">
        <v>1</v>
      </c>
      <c r="H55" s="70"/>
      <c r="I55" s="70"/>
      <c r="J55" s="70"/>
      <c r="K55" s="70"/>
      <c r="L55" s="70">
        <v>2</v>
      </c>
      <c r="M55" s="70"/>
      <c r="N55" s="70"/>
      <c r="O55" s="70"/>
      <c r="P55" s="70"/>
      <c r="Q55" s="70"/>
      <c r="R55" s="70">
        <v>2</v>
      </c>
      <c r="S55" s="70"/>
      <c r="T55" s="70">
        <v>3</v>
      </c>
      <c r="U55" s="70"/>
      <c r="V55" s="70"/>
      <c r="W55" s="70"/>
      <c r="X55" s="70">
        <v>4</v>
      </c>
      <c r="Y55" s="70"/>
      <c r="Z55" s="70"/>
      <c r="AA55" s="70"/>
      <c r="AB55" s="70">
        <v>4</v>
      </c>
      <c r="AC55" s="70"/>
      <c r="AD55" s="70"/>
      <c r="AE55" s="70">
        <v>3</v>
      </c>
      <c r="AF55" s="70"/>
      <c r="AG55" s="70"/>
      <c r="AH55" s="70">
        <v>3</v>
      </c>
      <c r="AI55" s="70"/>
      <c r="AJ55" s="70"/>
      <c r="AK55" s="70">
        <v>3</v>
      </c>
      <c r="AL55" s="70"/>
      <c r="AM55" s="70"/>
      <c r="AN55" s="70">
        <v>3</v>
      </c>
      <c r="AO55" s="70"/>
      <c r="AP55" s="50">
        <f t="shared" si="28"/>
        <v>28</v>
      </c>
      <c r="AQ55" s="97">
        <f t="shared" si="29"/>
        <v>280</v>
      </c>
      <c r="AR55" s="93">
        <f t="shared" si="30"/>
        <v>2800</v>
      </c>
    </row>
    <row r="56" spans="1:44" ht="15.75" x14ac:dyDescent="0.25">
      <c r="A56" s="27"/>
      <c r="B56" s="31"/>
      <c r="C56" s="21" t="s">
        <v>102</v>
      </c>
      <c r="D56" s="15"/>
      <c r="E56" s="3"/>
      <c r="F56" s="4"/>
      <c r="G56" s="4"/>
      <c r="H56" s="70"/>
      <c r="I56" s="70"/>
      <c r="J56" s="70"/>
      <c r="K56" s="70"/>
      <c r="L56" s="70"/>
      <c r="M56" s="70"/>
      <c r="N56" s="70"/>
      <c r="O56" s="70"/>
      <c r="P56" s="70"/>
      <c r="Q56" s="70"/>
      <c r="R56" s="70">
        <v>2</v>
      </c>
      <c r="S56" s="70"/>
      <c r="T56" s="70"/>
      <c r="U56" s="70"/>
      <c r="V56" s="70">
        <v>3</v>
      </c>
      <c r="W56" s="70"/>
      <c r="X56" s="70"/>
      <c r="Y56" s="70"/>
      <c r="Z56" s="70">
        <v>4</v>
      </c>
      <c r="AA56" s="70"/>
      <c r="AB56" s="70"/>
      <c r="AC56" s="70">
        <v>3</v>
      </c>
      <c r="AD56" s="70"/>
      <c r="AE56" s="70">
        <v>1</v>
      </c>
      <c r="AF56" s="70"/>
      <c r="AG56" s="70"/>
      <c r="AH56" s="70">
        <v>3</v>
      </c>
      <c r="AI56" s="70"/>
      <c r="AJ56" s="70"/>
      <c r="AK56" s="70">
        <v>1</v>
      </c>
      <c r="AL56" s="70"/>
      <c r="AM56" s="70"/>
      <c r="AN56" s="70">
        <v>1</v>
      </c>
      <c r="AO56" s="70"/>
      <c r="AP56" s="50">
        <f t="shared" si="28"/>
        <v>18</v>
      </c>
      <c r="AQ56" s="97">
        <f t="shared" si="29"/>
        <v>180</v>
      </c>
      <c r="AR56" s="93">
        <f t="shared" si="30"/>
        <v>1800</v>
      </c>
    </row>
    <row r="57" spans="1:44" ht="15.75" x14ac:dyDescent="0.25">
      <c r="A57" s="27"/>
      <c r="B57" s="31"/>
      <c r="C57" s="21" t="s">
        <v>120</v>
      </c>
      <c r="D57" s="15"/>
      <c r="E57" s="3"/>
      <c r="F57" s="4"/>
      <c r="G57" s="4"/>
      <c r="H57" s="70"/>
      <c r="I57" s="70"/>
      <c r="J57" s="70"/>
      <c r="K57" s="70"/>
      <c r="L57" s="70"/>
      <c r="M57" s="70"/>
      <c r="N57" s="70"/>
      <c r="O57" s="70"/>
      <c r="P57" s="70"/>
      <c r="Q57" s="70"/>
      <c r="R57" s="70"/>
      <c r="S57" s="70">
        <v>2</v>
      </c>
      <c r="T57" s="70"/>
      <c r="U57" s="70"/>
      <c r="V57" s="70"/>
      <c r="W57" s="70"/>
      <c r="X57" s="70">
        <v>2</v>
      </c>
      <c r="Y57" s="70"/>
      <c r="Z57" s="70"/>
      <c r="AA57" s="70"/>
      <c r="AB57" s="70">
        <v>2</v>
      </c>
      <c r="AC57" s="70"/>
      <c r="AD57" s="70"/>
      <c r="AE57" s="70">
        <v>2</v>
      </c>
      <c r="AF57" s="70"/>
      <c r="AG57" s="70"/>
      <c r="AH57" s="70"/>
      <c r="AI57" s="70">
        <v>2</v>
      </c>
      <c r="AJ57" s="70"/>
      <c r="AK57" s="70"/>
      <c r="AL57" s="70">
        <v>2</v>
      </c>
      <c r="AM57" s="70"/>
      <c r="AN57" s="70"/>
      <c r="AO57" s="70">
        <v>2</v>
      </c>
      <c r="AP57" s="50">
        <f t="shared" ref="AP57:AP67" si="46">SUM(D57:AO57)</f>
        <v>14</v>
      </c>
      <c r="AQ57" s="97">
        <f t="shared" ref="AQ57:AQ67" si="47">AP57*10</f>
        <v>140</v>
      </c>
      <c r="AR57" s="93">
        <f t="shared" ref="AR57:AR67" si="48">AQ57*10</f>
        <v>1400</v>
      </c>
    </row>
    <row r="58" spans="1:44" ht="15.75" x14ac:dyDescent="0.25">
      <c r="A58" s="27"/>
      <c r="B58" s="31"/>
      <c r="C58" s="21" t="s">
        <v>121</v>
      </c>
      <c r="D58" s="15"/>
      <c r="E58" s="3"/>
      <c r="F58" s="4"/>
      <c r="G58" s="4"/>
      <c r="H58" s="70"/>
      <c r="I58" s="70"/>
      <c r="J58" s="70"/>
      <c r="K58" s="70"/>
      <c r="L58" s="70"/>
      <c r="M58" s="70"/>
      <c r="N58" s="70"/>
      <c r="O58" s="70"/>
      <c r="P58" s="70"/>
      <c r="Q58" s="70"/>
      <c r="R58" s="70"/>
      <c r="S58" s="70">
        <v>3</v>
      </c>
      <c r="T58" s="70"/>
      <c r="U58" s="70"/>
      <c r="V58" s="70"/>
      <c r="W58" s="70"/>
      <c r="X58" s="70"/>
      <c r="Y58" s="70"/>
      <c r="Z58" s="70"/>
      <c r="AA58" s="70"/>
      <c r="AB58" s="70"/>
      <c r="AC58" s="70"/>
      <c r="AD58" s="70"/>
      <c r="AE58" s="70"/>
      <c r="AF58" s="70"/>
      <c r="AG58" s="70"/>
      <c r="AH58" s="70"/>
      <c r="AI58" s="70"/>
      <c r="AJ58" s="70"/>
      <c r="AK58" s="70"/>
      <c r="AL58" s="70"/>
      <c r="AM58" s="70"/>
      <c r="AN58" s="70"/>
      <c r="AO58" s="70"/>
      <c r="AP58" s="50">
        <f t="shared" si="46"/>
        <v>3</v>
      </c>
      <c r="AQ58" s="97">
        <f t="shared" si="47"/>
        <v>30</v>
      </c>
      <c r="AR58" s="93">
        <f t="shared" si="48"/>
        <v>300</v>
      </c>
    </row>
    <row r="59" spans="1:44" ht="15.75" x14ac:dyDescent="0.25">
      <c r="A59" s="27"/>
      <c r="B59" s="31"/>
      <c r="C59" s="21" t="s">
        <v>145</v>
      </c>
      <c r="D59" s="15"/>
      <c r="E59" s="3"/>
      <c r="F59" s="4"/>
      <c r="G59" s="4"/>
      <c r="H59" s="70"/>
      <c r="I59" s="70"/>
      <c r="J59" s="70"/>
      <c r="K59" s="70"/>
      <c r="L59" s="70"/>
      <c r="M59" s="70"/>
      <c r="N59" s="70"/>
      <c r="O59" s="70"/>
      <c r="P59" s="70"/>
      <c r="Q59" s="70"/>
      <c r="R59" s="70"/>
      <c r="S59" s="70"/>
      <c r="T59" s="70"/>
      <c r="U59" s="70"/>
      <c r="V59" s="70"/>
      <c r="W59" s="70">
        <v>5</v>
      </c>
      <c r="X59" s="70"/>
      <c r="Y59" s="70"/>
      <c r="Z59" s="70"/>
      <c r="AA59" s="70">
        <v>3</v>
      </c>
      <c r="AB59" s="70"/>
      <c r="AC59" s="70"/>
      <c r="AD59" s="70"/>
      <c r="AE59" s="70"/>
      <c r="AF59" s="70"/>
      <c r="AG59" s="70"/>
      <c r="AH59" s="70">
        <v>4</v>
      </c>
      <c r="AI59" s="70"/>
      <c r="AJ59" s="70"/>
      <c r="AK59" s="70">
        <v>4</v>
      </c>
      <c r="AL59" s="70"/>
      <c r="AM59" s="70"/>
      <c r="AN59" s="70"/>
      <c r="AO59" s="70"/>
      <c r="AP59" s="50">
        <f t="shared" si="46"/>
        <v>16</v>
      </c>
      <c r="AQ59" s="97">
        <f t="shared" si="47"/>
        <v>160</v>
      </c>
      <c r="AR59" s="93">
        <f t="shared" si="48"/>
        <v>1600</v>
      </c>
    </row>
    <row r="60" spans="1:44" ht="15.75" x14ac:dyDescent="0.25">
      <c r="A60" s="27"/>
      <c r="B60" s="31" t="s">
        <v>44</v>
      </c>
      <c r="C60" s="21" t="s">
        <v>8</v>
      </c>
      <c r="D60" s="15"/>
      <c r="E60" s="3"/>
      <c r="F60" s="4"/>
      <c r="G60" s="4"/>
      <c r="H60" s="70"/>
      <c r="I60" s="70"/>
      <c r="J60" s="70">
        <v>2</v>
      </c>
      <c r="K60" s="70"/>
      <c r="L60" s="70"/>
      <c r="M60" s="70"/>
      <c r="N60" s="70"/>
      <c r="O60" s="70"/>
      <c r="P60" s="70">
        <v>10</v>
      </c>
      <c r="Q60" s="70"/>
      <c r="R60" s="70"/>
      <c r="S60" s="70"/>
      <c r="T60" s="70"/>
      <c r="U60" s="70">
        <v>15</v>
      </c>
      <c r="V60" s="70"/>
      <c r="W60" s="70"/>
      <c r="X60" s="70"/>
      <c r="Y60" s="70">
        <v>5</v>
      </c>
      <c r="Z60" s="70"/>
      <c r="AA60" s="70">
        <v>52</v>
      </c>
      <c r="AB60" s="70"/>
      <c r="AC60" s="70"/>
      <c r="AD60" s="70">
        <v>26</v>
      </c>
      <c r="AE60" s="70"/>
      <c r="AF60" s="70"/>
      <c r="AG60" s="70"/>
      <c r="AH60" s="70">
        <v>10</v>
      </c>
      <c r="AI60" s="70"/>
      <c r="AJ60" s="70"/>
      <c r="AK60" s="70">
        <v>21</v>
      </c>
      <c r="AL60" s="70"/>
      <c r="AM60" s="70"/>
      <c r="AN60" s="70">
        <v>39</v>
      </c>
      <c r="AO60" s="70"/>
      <c r="AP60" s="50">
        <f t="shared" si="46"/>
        <v>180</v>
      </c>
      <c r="AQ60" s="97">
        <f t="shared" si="47"/>
        <v>1800</v>
      </c>
      <c r="AR60" s="93">
        <f t="shared" si="48"/>
        <v>18000</v>
      </c>
    </row>
    <row r="61" spans="1:44" ht="15.75" x14ac:dyDescent="0.25">
      <c r="A61" s="27"/>
      <c r="B61" s="31"/>
      <c r="C61" s="21" t="s">
        <v>107</v>
      </c>
      <c r="D61" s="15"/>
      <c r="E61" s="3"/>
      <c r="F61" s="4"/>
      <c r="G61" s="4"/>
      <c r="H61" s="70"/>
      <c r="I61" s="70"/>
      <c r="J61" s="70"/>
      <c r="K61" s="70"/>
      <c r="L61" s="70"/>
      <c r="M61" s="70"/>
      <c r="N61" s="70"/>
      <c r="O61" s="70"/>
      <c r="P61" s="70"/>
      <c r="Q61" s="70"/>
      <c r="R61" s="70"/>
      <c r="S61" s="70"/>
      <c r="T61" s="70"/>
      <c r="U61" s="70"/>
      <c r="V61" s="70"/>
      <c r="W61" s="70"/>
      <c r="X61" s="70"/>
      <c r="Y61" s="70">
        <v>5</v>
      </c>
      <c r="Z61" s="70"/>
      <c r="AA61" s="70"/>
      <c r="AB61" s="70"/>
      <c r="AC61" s="70"/>
      <c r="AD61" s="70"/>
      <c r="AE61" s="70"/>
      <c r="AF61" s="70"/>
      <c r="AG61" s="70"/>
      <c r="AH61" s="70"/>
      <c r="AI61" s="70"/>
      <c r="AJ61" s="70"/>
      <c r="AK61" s="70">
        <v>3</v>
      </c>
      <c r="AL61" s="70"/>
      <c r="AM61" s="70"/>
      <c r="AN61" s="70"/>
      <c r="AO61" s="70"/>
      <c r="AP61" s="50">
        <f t="shared" si="46"/>
        <v>8</v>
      </c>
      <c r="AQ61" s="97">
        <f t="shared" si="47"/>
        <v>80</v>
      </c>
      <c r="AR61" s="93">
        <f t="shared" si="48"/>
        <v>800</v>
      </c>
    </row>
    <row r="62" spans="1:44" ht="15.75" x14ac:dyDescent="0.25">
      <c r="A62" s="27"/>
      <c r="B62" s="31"/>
      <c r="C62" s="21" t="s">
        <v>69</v>
      </c>
      <c r="D62" s="15"/>
      <c r="E62" s="3"/>
      <c r="F62" s="4"/>
      <c r="G62" s="4"/>
      <c r="H62" s="70"/>
      <c r="I62" s="70"/>
      <c r="J62" s="70">
        <v>2</v>
      </c>
      <c r="K62" s="70"/>
      <c r="L62" s="70"/>
      <c r="M62" s="70"/>
      <c r="N62" s="70"/>
      <c r="O62" s="70"/>
      <c r="P62" s="70">
        <v>2</v>
      </c>
      <c r="Q62" s="70"/>
      <c r="R62" s="70"/>
      <c r="S62" s="70"/>
      <c r="T62" s="70"/>
      <c r="U62" s="70">
        <v>7</v>
      </c>
      <c r="V62" s="70"/>
      <c r="W62" s="70"/>
      <c r="X62" s="70"/>
      <c r="Y62" s="70">
        <v>10</v>
      </c>
      <c r="Z62" s="70"/>
      <c r="AA62" s="70"/>
      <c r="AB62" s="70"/>
      <c r="AC62" s="70"/>
      <c r="AD62" s="70"/>
      <c r="AE62" s="70"/>
      <c r="AF62" s="70"/>
      <c r="AG62" s="70"/>
      <c r="AH62" s="70">
        <v>10</v>
      </c>
      <c r="AI62" s="70"/>
      <c r="AJ62" s="70"/>
      <c r="AK62" s="70">
        <v>7</v>
      </c>
      <c r="AL62" s="70"/>
      <c r="AM62" s="70"/>
      <c r="AN62" s="70"/>
      <c r="AO62" s="70"/>
      <c r="AP62" s="50">
        <f t="shared" ref="AP62:AP63" si="49">SUM(D62:AO62)</f>
        <v>38</v>
      </c>
      <c r="AQ62" s="97">
        <f t="shared" ref="AQ62:AQ63" si="50">AP62*10</f>
        <v>380</v>
      </c>
      <c r="AR62" s="93">
        <f t="shared" ref="AR62:AR63" si="51">AQ62*10</f>
        <v>3800</v>
      </c>
    </row>
    <row r="63" spans="1:44" ht="15.75" x14ac:dyDescent="0.25">
      <c r="A63" s="27"/>
      <c r="B63" s="31"/>
      <c r="C63" s="21" t="s">
        <v>108</v>
      </c>
      <c r="D63" s="15"/>
      <c r="E63" s="3"/>
      <c r="F63" s="4"/>
      <c r="G63" s="4"/>
      <c r="H63" s="70"/>
      <c r="I63" s="70"/>
      <c r="J63" s="70"/>
      <c r="K63" s="70"/>
      <c r="L63" s="70"/>
      <c r="M63" s="70"/>
      <c r="N63" s="70"/>
      <c r="O63" s="70"/>
      <c r="P63" s="70"/>
      <c r="Q63" s="70"/>
      <c r="R63" s="70"/>
      <c r="S63" s="70"/>
      <c r="T63" s="70"/>
      <c r="U63" s="70"/>
      <c r="V63" s="70"/>
      <c r="W63" s="70"/>
      <c r="X63" s="70"/>
      <c r="Y63" s="70">
        <v>9</v>
      </c>
      <c r="Z63" s="70"/>
      <c r="AA63" s="70"/>
      <c r="AB63" s="70"/>
      <c r="AC63" s="70"/>
      <c r="AD63" s="70"/>
      <c r="AE63" s="70"/>
      <c r="AF63" s="70"/>
      <c r="AG63" s="70"/>
      <c r="AH63" s="70">
        <v>10</v>
      </c>
      <c r="AI63" s="70"/>
      <c r="AJ63" s="70"/>
      <c r="AK63" s="70">
        <v>1</v>
      </c>
      <c r="AL63" s="70"/>
      <c r="AM63" s="70"/>
      <c r="AN63" s="70"/>
      <c r="AO63" s="70"/>
      <c r="AP63" s="50">
        <f t="shared" si="49"/>
        <v>20</v>
      </c>
      <c r="AQ63" s="97">
        <f t="shared" si="50"/>
        <v>200</v>
      </c>
      <c r="AR63" s="93">
        <f t="shared" si="51"/>
        <v>2000</v>
      </c>
    </row>
    <row r="64" spans="1:44" ht="15.75" x14ac:dyDescent="0.25">
      <c r="A64" s="27"/>
      <c r="B64" s="31"/>
      <c r="C64" s="21" t="s">
        <v>58</v>
      </c>
      <c r="D64" s="15"/>
      <c r="E64" s="3">
        <v>3</v>
      </c>
      <c r="F64" s="4"/>
      <c r="G64" s="4"/>
      <c r="H64" s="70"/>
      <c r="I64" s="70"/>
      <c r="J64" s="70"/>
      <c r="K64" s="70"/>
      <c r="L64" s="70"/>
      <c r="M64" s="70"/>
      <c r="N64" s="70"/>
      <c r="O64" s="70"/>
      <c r="P64" s="70">
        <v>3</v>
      </c>
      <c r="Q64" s="70"/>
      <c r="R64" s="70"/>
      <c r="S64" s="70"/>
      <c r="T64" s="70"/>
      <c r="U64" s="70"/>
      <c r="V64" s="70"/>
      <c r="W64" s="70"/>
      <c r="X64" s="70"/>
      <c r="Y64" s="70">
        <v>8</v>
      </c>
      <c r="Z64" s="70"/>
      <c r="AA64" s="70"/>
      <c r="AB64" s="70"/>
      <c r="AC64" s="70"/>
      <c r="AD64" s="70"/>
      <c r="AE64" s="70"/>
      <c r="AF64" s="70"/>
      <c r="AG64" s="70"/>
      <c r="AH64" s="70"/>
      <c r="AI64" s="70"/>
      <c r="AJ64" s="70"/>
      <c r="AK64" s="70">
        <v>4</v>
      </c>
      <c r="AL64" s="70"/>
      <c r="AM64" s="70"/>
      <c r="AN64" s="70">
        <v>4</v>
      </c>
      <c r="AO64" s="70"/>
      <c r="AP64" s="50">
        <f t="shared" si="46"/>
        <v>22</v>
      </c>
      <c r="AQ64" s="97">
        <f t="shared" si="47"/>
        <v>220</v>
      </c>
      <c r="AR64" s="93">
        <f t="shared" si="48"/>
        <v>2200</v>
      </c>
    </row>
    <row r="65" spans="1:44" ht="15.75" x14ac:dyDescent="0.25">
      <c r="A65" s="27"/>
      <c r="B65" s="31"/>
      <c r="C65" s="21" t="s">
        <v>70</v>
      </c>
      <c r="D65" s="15"/>
      <c r="E65" s="3"/>
      <c r="F65" s="4"/>
      <c r="G65" s="4"/>
      <c r="H65" s="70"/>
      <c r="I65" s="70"/>
      <c r="J65" s="70">
        <v>2</v>
      </c>
      <c r="K65" s="70"/>
      <c r="L65" s="70"/>
      <c r="M65" s="70"/>
      <c r="N65" s="70"/>
      <c r="O65" s="70"/>
      <c r="P65" s="70">
        <v>12</v>
      </c>
      <c r="Q65" s="70"/>
      <c r="R65" s="70"/>
      <c r="S65" s="70"/>
      <c r="T65" s="70"/>
      <c r="U65" s="70">
        <v>9</v>
      </c>
      <c r="V65" s="70"/>
      <c r="W65" s="70"/>
      <c r="X65" s="70"/>
      <c r="Y65" s="70">
        <v>11</v>
      </c>
      <c r="Z65" s="70"/>
      <c r="AA65" s="70"/>
      <c r="AB65" s="70"/>
      <c r="AC65" s="70"/>
      <c r="AD65" s="70"/>
      <c r="AE65" s="70"/>
      <c r="AF65" s="70"/>
      <c r="AG65" s="70"/>
      <c r="AH65" s="70"/>
      <c r="AI65" s="70"/>
      <c r="AJ65" s="70"/>
      <c r="AK65" s="70">
        <v>1</v>
      </c>
      <c r="AL65" s="70"/>
      <c r="AM65" s="70"/>
      <c r="AN65" s="70"/>
      <c r="AO65" s="70"/>
      <c r="AP65" s="50">
        <f t="shared" si="46"/>
        <v>35</v>
      </c>
      <c r="AQ65" s="97">
        <f t="shared" si="47"/>
        <v>350</v>
      </c>
      <c r="AR65" s="93">
        <f t="shared" si="48"/>
        <v>3500</v>
      </c>
    </row>
    <row r="66" spans="1:44" ht="15.75" x14ac:dyDescent="0.25">
      <c r="A66" s="27"/>
      <c r="B66" s="31"/>
      <c r="C66" s="21" t="s">
        <v>131</v>
      </c>
      <c r="D66" s="15"/>
      <c r="E66" s="3"/>
      <c r="F66" s="4"/>
      <c r="G66" s="4"/>
      <c r="H66" s="70"/>
      <c r="I66" s="70"/>
      <c r="J66" s="70"/>
      <c r="K66" s="70"/>
      <c r="L66" s="70"/>
      <c r="M66" s="70"/>
      <c r="N66" s="70"/>
      <c r="O66" s="70"/>
      <c r="P66" s="70"/>
      <c r="Q66" s="70"/>
      <c r="R66" s="70"/>
      <c r="S66" s="70"/>
      <c r="T66" s="70"/>
      <c r="U66" s="70">
        <v>3</v>
      </c>
      <c r="V66" s="70"/>
      <c r="W66" s="70"/>
      <c r="X66" s="70"/>
      <c r="Y66" s="70">
        <v>4</v>
      </c>
      <c r="Z66" s="70"/>
      <c r="AA66" s="70"/>
      <c r="AB66" s="70"/>
      <c r="AC66" s="70"/>
      <c r="AD66" s="70"/>
      <c r="AE66" s="70"/>
      <c r="AF66" s="70"/>
      <c r="AG66" s="70"/>
      <c r="AH66" s="70"/>
      <c r="AI66" s="70"/>
      <c r="AJ66" s="70"/>
      <c r="AK66" s="70">
        <v>3</v>
      </c>
      <c r="AL66" s="70"/>
      <c r="AM66" s="70"/>
      <c r="AN66" s="70"/>
      <c r="AO66" s="70"/>
      <c r="AP66" s="50">
        <f t="shared" si="46"/>
        <v>10</v>
      </c>
      <c r="AQ66" s="97">
        <f t="shared" si="47"/>
        <v>100</v>
      </c>
      <c r="AR66" s="93">
        <f t="shared" si="48"/>
        <v>1000</v>
      </c>
    </row>
    <row r="67" spans="1:44" ht="15.75" x14ac:dyDescent="0.25">
      <c r="A67" s="27"/>
      <c r="B67" s="31" t="s">
        <v>37</v>
      </c>
      <c r="C67" s="21" t="s">
        <v>96</v>
      </c>
      <c r="D67" s="15"/>
      <c r="E67" s="3"/>
      <c r="F67" s="4"/>
      <c r="G67" s="4"/>
      <c r="H67" s="70"/>
      <c r="I67" s="70"/>
      <c r="J67" s="70"/>
      <c r="K67" s="70"/>
      <c r="L67" s="70"/>
      <c r="M67" s="70"/>
      <c r="N67" s="70">
        <v>5</v>
      </c>
      <c r="O67" s="70"/>
      <c r="P67" s="70"/>
      <c r="Q67" s="70"/>
      <c r="R67" s="70"/>
      <c r="S67" s="70">
        <v>10</v>
      </c>
      <c r="T67" s="70"/>
      <c r="U67" s="70"/>
      <c r="V67" s="70"/>
      <c r="W67" s="70">
        <v>15</v>
      </c>
      <c r="X67" s="70"/>
      <c r="Y67" s="70"/>
      <c r="Z67" s="70"/>
      <c r="AA67" s="70"/>
      <c r="AB67" s="70"/>
      <c r="AC67" s="70"/>
      <c r="AD67" s="70"/>
      <c r="AE67" s="70">
        <v>8</v>
      </c>
      <c r="AF67" s="70"/>
      <c r="AG67" s="70"/>
      <c r="AH67" s="70"/>
      <c r="AI67" s="70">
        <v>9</v>
      </c>
      <c r="AJ67" s="70"/>
      <c r="AK67" s="70"/>
      <c r="AL67" s="70">
        <v>12</v>
      </c>
      <c r="AM67" s="70"/>
      <c r="AN67" s="70"/>
      <c r="AO67" s="70">
        <v>13</v>
      </c>
      <c r="AP67" s="50">
        <f t="shared" si="46"/>
        <v>72</v>
      </c>
      <c r="AQ67" s="97">
        <f t="shared" si="47"/>
        <v>720</v>
      </c>
      <c r="AR67" s="93">
        <f t="shared" si="48"/>
        <v>7200</v>
      </c>
    </row>
    <row r="68" spans="1:44" ht="15.75" x14ac:dyDescent="0.25">
      <c r="A68" s="27"/>
      <c r="B68" s="31"/>
      <c r="C68" s="21" t="s">
        <v>59</v>
      </c>
      <c r="D68" s="15"/>
      <c r="E68" s="3"/>
      <c r="F68" s="4">
        <v>1</v>
      </c>
      <c r="G68" s="4"/>
      <c r="H68" s="70"/>
      <c r="I68" s="70"/>
      <c r="J68" s="70"/>
      <c r="K68" s="70">
        <v>3</v>
      </c>
      <c r="L68" s="70"/>
      <c r="M68" s="70"/>
      <c r="N68" s="70">
        <v>9</v>
      </c>
      <c r="O68" s="70"/>
      <c r="P68" s="70"/>
      <c r="Q68" s="70"/>
      <c r="R68" s="70"/>
      <c r="S68" s="70">
        <v>10</v>
      </c>
      <c r="T68" s="70"/>
      <c r="U68" s="70"/>
      <c r="V68" s="70"/>
      <c r="W68" s="70">
        <v>16</v>
      </c>
      <c r="X68" s="70"/>
      <c r="Y68" s="70"/>
      <c r="Z68" s="70"/>
      <c r="AA68" s="70"/>
      <c r="AB68" s="70"/>
      <c r="AC68" s="70"/>
      <c r="AD68" s="70"/>
      <c r="AE68" s="70">
        <v>8</v>
      </c>
      <c r="AF68" s="70"/>
      <c r="AG68" s="70"/>
      <c r="AH68" s="70"/>
      <c r="AI68" s="70">
        <v>9</v>
      </c>
      <c r="AJ68" s="70"/>
      <c r="AK68" s="70"/>
      <c r="AL68" s="70">
        <v>13</v>
      </c>
      <c r="AM68" s="70"/>
      <c r="AN68" s="70"/>
      <c r="AO68" s="70">
        <v>13</v>
      </c>
      <c r="AP68" s="50">
        <f t="shared" si="28"/>
        <v>82</v>
      </c>
      <c r="AQ68" s="97">
        <f t="shared" si="29"/>
        <v>820</v>
      </c>
      <c r="AR68" s="93">
        <f t="shared" si="30"/>
        <v>8200</v>
      </c>
    </row>
    <row r="69" spans="1:44" ht="15.75" x14ac:dyDescent="0.25">
      <c r="A69" s="27"/>
      <c r="B69" s="31"/>
      <c r="C69" s="21" t="s">
        <v>60</v>
      </c>
      <c r="D69" s="15"/>
      <c r="E69" s="3"/>
      <c r="F69" s="4">
        <v>1</v>
      </c>
      <c r="G69" s="4"/>
      <c r="H69" s="70"/>
      <c r="I69" s="70"/>
      <c r="J69" s="70"/>
      <c r="K69" s="70">
        <v>2</v>
      </c>
      <c r="L69" s="70"/>
      <c r="M69" s="70"/>
      <c r="N69" s="70">
        <v>11</v>
      </c>
      <c r="O69" s="70"/>
      <c r="P69" s="70"/>
      <c r="Q69" s="70"/>
      <c r="R69" s="70"/>
      <c r="S69" s="70">
        <v>11</v>
      </c>
      <c r="T69" s="70"/>
      <c r="U69" s="70"/>
      <c r="V69" s="70"/>
      <c r="W69" s="70">
        <v>16</v>
      </c>
      <c r="X69" s="70"/>
      <c r="Y69" s="70"/>
      <c r="Z69" s="70"/>
      <c r="AA69" s="70">
        <v>40</v>
      </c>
      <c r="AB69" s="70"/>
      <c r="AC69" s="70"/>
      <c r="AD69" s="70"/>
      <c r="AE69" s="70">
        <v>8</v>
      </c>
      <c r="AF69" s="70"/>
      <c r="AG69" s="70"/>
      <c r="AH69" s="70"/>
      <c r="AI69" s="70">
        <v>9</v>
      </c>
      <c r="AJ69" s="70"/>
      <c r="AK69" s="70"/>
      <c r="AL69" s="70">
        <v>12</v>
      </c>
      <c r="AM69" s="70"/>
      <c r="AN69" s="70"/>
      <c r="AO69" s="70">
        <v>13</v>
      </c>
      <c r="AP69" s="50">
        <f t="shared" ref="AP69" si="52">SUM(D69:AO69)</f>
        <v>123</v>
      </c>
      <c r="AQ69" s="97">
        <f t="shared" ref="AQ69" si="53">AP69*10</f>
        <v>1230</v>
      </c>
      <c r="AR69" s="93">
        <f t="shared" ref="AR69" si="54">AQ69*10</f>
        <v>12300</v>
      </c>
    </row>
    <row r="70" spans="1:44" ht="15.75" x14ac:dyDescent="0.25">
      <c r="A70" s="27"/>
      <c r="B70" s="31" t="s">
        <v>45</v>
      </c>
      <c r="C70" s="21" t="s">
        <v>9</v>
      </c>
      <c r="D70" s="15"/>
      <c r="E70" s="3"/>
      <c r="F70" s="4">
        <v>4</v>
      </c>
      <c r="G70" s="4"/>
      <c r="H70" s="70"/>
      <c r="I70" s="70"/>
      <c r="J70" s="70"/>
      <c r="K70" s="70">
        <v>4</v>
      </c>
      <c r="L70" s="70"/>
      <c r="M70" s="70"/>
      <c r="N70" s="70"/>
      <c r="O70" s="70"/>
      <c r="P70" s="70"/>
      <c r="Q70" s="70">
        <v>5</v>
      </c>
      <c r="R70" s="70"/>
      <c r="S70" s="70"/>
      <c r="T70" s="70"/>
      <c r="U70" s="70">
        <v>5</v>
      </c>
      <c r="V70" s="70"/>
      <c r="W70" s="70">
        <v>8</v>
      </c>
      <c r="X70" s="70"/>
      <c r="Y70" s="70"/>
      <c r="Z70" s="70"/>
      <c r="AA70" s="70">
        <v>8</v>
      </c>
      <c r="AB70" s="70"/>
      <c r="AC70" s="70"/>
      <c r="AD70" s="70"/>
      <c r="AE70" s="70">
        <v>4</v>
      </c>
      <c r="AF70" s="70"/>
      <c r="AG70" s="70">
        <v>4</v>
      </c>
      <c r="AH70" s="70"/>
      <c r="AI70" s="70"/>
      <c r="AJ70" s="70">
        <v>5</v>
      </c>
      <c r="AK70" s="70"/>
      <c r="AL70" s="70"/>
      <c r="AM70" s="70">
        <v>20</v>
      </c>
      <c r="AN70" s="70"/>
      <c r="AO70" s="70"/>
      <c r="AP70" s="50">
        <f t="shared" si="10"/>
        <v>67</v>
      </c>
      <c r="AQ70" s="97">
        <f t="shared" si="11"/>
        <v>670</v>
      </c>
      <c r="AR70" s="93">
        <f t="shared" si="12"/>
        <v>6700</v>
      </c>
    </row>
    <row r="71" spans="1:44" ht="15.75" x14ac:dyDescent="0.25">
      <c r="A71" s="27"/>
      <c r="B71" s="31"/>
      <c r="C71" s="21" t="s">
        <v>101</v>
      </c>
      <c r="D71" s="15"/>
      <c r="E71" s="3"/>
      <c r="F71" s="4"/>
      <c r="G71" s="4"/>
      <c r="H71" s="70"/>
      <c r="I71" s="70"/>
      <c r="J71" s="70"/>
      <c r="K71" s="70"/>
      <c r="L71" s="70"/>
      <c r="M71" s="70"/>
      <c r="N71" s="70"/>
      <c r="O71" s="70"/>
      <c r="P71" s="70"/>
      <c r="Q71" s="70">
        <v>4</v>
      </c>
      <c r="R71" s="70"/>
      <c r="S71" s="70"/>
      <c r="T71" s="70"/>
      <c r="U71" s="70">
        <v>5</v>
      </c>
      <c r="V71" s="70"/>
      <c r="W71" s="70">
        <v>8</v>
      </c>
      <c r="X71" s="70"/>
      <c r="Y71" s="70"/>
      <c r="Z71" s="70"/>
      <c r="AA71" s="70">
        <v>6</v>
      </c>
      <c r="AB71" s="70"/>
      <c r="AC71" s="70"/>
      <c r="AD71" s="70"/>
      <c r="AE71" s="70">
        <v>4</v>
      </c>
      <c r="AF71" s="70"/>
      <c r="AG71" s="70">
        <v>5</v>
      </c>
      <c r="AH71" s="70"/>
      <c r="AI71" s="70"/>
      <c r="AJ71" s="70">
        <v>7</v>
      </c>
      <c r="AK71" s="70"/>
      <c r="AL71" s="70"/>
      <c r="AM71" s="70"/>
      <c r="AN71" s="70"/>
      <c r="AO71" s="70"/>
      <c r="AP71" s="50">
        <f t="shared" ref="AP71" si="55">SUM(D71:AO71)</f>
        <v>39</v>
      </c>
      <c r="AQ71" s="97">
        <f t="shared" ref="AQ71" si="56">AP71*10</f>
        <v>390</v>
      </c>
      <c r="AR71" s="93">
        <f t="shared" ref="AR71" si="57">AQ71*10</f>
        <v>3900</v>
      </c>
    </row>
    <row r="72" spans="1:44" ht="15.75" x14ac:dyDescent="0.25">
      <c r="A72" s="27"/>
      <c r="B72" s="31"/>
      <c r="C72" s="21" t="s">
        <v>112</v>
      </c>
      <c r="D72" s="15"/>
      <c r="E72" s="3"/>
      <c r="F72" s="4"/>
      <c r="G72" s="4"/>
      <c r="H72" s="70"/>
      <c r="I72" s="70"/>
      <c r="J72" s="70"/>
      <c r="K72" s="70">
        <v>3</v>
      </c>
      <c r="L72" s="70"/>
      <c r="M72" s="70"/>
      <c r="N72" s="70"/>
      <c r="O72" s="70"/>
      <c r="P72" s="70"/>
      <c r="Q72" s="70">
        <v>4</v>
      </c>
      <c r="R72" s="70"/>
      <c r="S72" s="70"/>
      <c r="T72" s="70"/>
      <c r="U72" s="70">
        <v>6</v>
      </c>
      <c r="V72" s="70"/>
      <c r="W72" s="70">
        <v>8</v>
      </c>
      <c r="X72" s="70"/>
      <c r="Y72" s="70"/>
      <c r="Z72" s="70"/>
      <c r="AA72" s="70">
        <v>6</v>
      </c>
      <c r="AB72" s="70"/>
      <c r="AC72" s="70"/>
      <c r="AD72" s="70"/>
      <c r="AE72" s="70">
        <v>4</v>
      </c>
      <c r="AF72" s="70"/>
      <c r="AG72" s="70">
        <v>5</v>
      </c>
      <c r="AH72" s="70"/>
      <c r="AI72" s="70"/>
      <c r="AJ72" s="70">
        <v>6</v>
      </c>
      <c r="AK72" s="70"/>
      <c r="AL72" s="70"/>
      <c r="AM72" s="70"/>
      <c r="AN72" s="70"/>
      <c r="AO72" s="70"/>
      <c r="AP72" s="50">
        <f t="shared" ref="AP72:AP86" si="58">SUM(D72:AO72)</f>
        <v>42</v>
      </c>
      <c r="AQ72" s="97">
        <f t="shared" ref="AQ72:AQ86" si="59">AP72*10</f>
        <v>420</v>
      </c>
      <c r="AR72" s="93">
        <f t="shared" ref="AR72:AR86" si="60">AQ72*10</f>
        <v>4200</v>
      </c>
    </row>
    <row r="73" spans="1:44" ht="15.75" x14ac:dyDescent="0.25">
      <c r="A73" s="27"/>
      <c r="B73" s="31" t="s">
        <v>41</v>
      </c>
      <c r="C73" s="21" t="s">
        <v>31</v>
      </c>
      <c r="D73" s="15"/>
      <c r="E73" s="3"/>
      <c r="F73" s="4"/>
      <c r="G73" s="4">
        <v>15</v>
      </c>
      <c r="H73" s="70"/>
      <c r="I73" s="70"/>
      <c r="J73" s="70"/>
      <c r="K73" s="70"/>
      <c r="L73" s="70">
        <v>32</v>
      </c>
      <c r="M73" s="70"/>
      <c r="N73" s="70"/>
      <c r="O73" s="70">
        <v>34</v>
      </c>
      <c r="P73" s="70"/>
      <c r="Q73" s="70"/>
      <c r="R73" s="70"/>
      <c r="S73" s="70"/>
      <c r="T73" s="70">
        <v>43</v>
      </c>
      <c r="U73" s="70"/>
      <c r="V73" s="70"/>
      <c r="W73" s="70"/>
      <c r="X73" s="70">
        <v>63</v>
      </c>
      <c r="Y73" s="70"/>
      <c r="Z73" s="70"/>
      <c r="AA73" s="70"/>
      <c r="AB73" s="70">
        <v>53</v>
      </c>
      <c r="AC73" s="70"/>
      <c r="AD73" s="70">
        <v>32</v>
      </c>
      <c r="AE73" s="70"/>
      <c r="AF73" s="70"/>
      <c r="AG73" s="70"/>
      <c r="AH73" s="70">
        <v>36</v>
      </c>
      <c r="AI73" s="70"/>
      <c r="AJ73" s="70"/>
      <c r="AK73" s="70">
        <v>51</v>
      </c>
      <c r="AL73" s="70"/>
      <c r="AM73" s="70"/>
      <c r="AN73" s="70">
        <v>4</v>
      </c>
      <c r="AO73" s="70"/>
      <c r="AP73" s="50">
        <f t="shared" si="58"/>
        <v>363</v>
      </c>
      <c r="AQ73" s="97">
        <f t="shared" si="59"/>
        <v>3630</v>
      </c>
      <c r="AR73" s="93">
        <f t="shared" si="60"/>
        <v>36300</v>
      </c>
    </row>
    <row r="74" spans="1:44" ht="15.75" x14ac:dyDescent="0.25">
      <c r="A74" s="27"/>
      <c r="B74" s="31"/>
      <c r="C74" s="21" t="s">
        <v>165</v>
      </c>
      <c r="D74" s="15"/>
      <c r="E74" s="3"/>
      <c r="F74" s="4"/>
      <c r="G74" s="4"/>
      <c r="H74" s="70"/>
      <c r="I74" s="70"/>
      <c r="J74" s="70"/>
      <c r="K74" s="70"/>
      <c r="L74" s="70"/>
      <c r="M74" s="70"/>
      <c r="N74" s="70"/>
      <c r="O74" s="70"/>
      <c r="P74" s="70"/>
      <c r="Q74" s="70"/>
      <c r="R74" s="70"/>
      <c r="S74" s="70"/>
      <c r="T74" s="70"/>
      <c r="U74" s="70"/>
      <c r="V74" s="70"/>
      <c r="W74" s="70"/>
      <c r="X74" s="70"/>
      <c r="Y74" s="70"/>
      <c r="Z74" s="70"/>
      <c r="AA74" s="70"/>
      <c r="AB74" s="70"/>
      <c r="AC74" s="70"/>
      <c r="AD74" s="70"/>
      <c r="AE74" s="70"/>
      <c r="AF74" s="70"/>
      <c r="AG74" s="70"/>
      <c r="AH74" s="70"/>
      <c r="AI74" s="70"/>
      <c r="AJ74" s="70"/>
      <c r="AK74" s="70"/>
      <c r="AL74" s="70"/>
      <c r="AM74" s="70"/>
      <c r="AN74" s="70">
        <v>50</v>
      </c>
      <c r="AO74" s="70"/>
      <c r="AP74" s="50">
        <f t="shared" si="58"/>
        <v>50</v>
      </c>
      <c r="AQ74" s="97">
        <f t="shared" si="59"/>
        <v>500</v>
      </c>
      <c r="AR74" s="93">
        <f t="shared" si="60"/>
        <v>5000</v>
      </c>
    </row>
    <row r="75" spans="1:44" ht="15.75" x14ac:dyDescent="0.25">
      <c r="A75" s="27"/>
      <c r="B75" s="31" t="s">
        <v>46</v>
      </c>
      <c r="C75" s="21" t="s">
        <v>10</v>
      </c>
      <c r="D75" s="15"/>
      <c r="E75" s="3"/>
      <c r="F75" s="4"/>
      <c r="G75" s="4">
        <v>5</v>
      </c>
      <c r="H75" s="70"/>
      <c r="I75" s="70"/>
      <c r="J75" s="70"/>
      <c r="K75" s="70"/>
      <c r="L75" s="70">
        <v>9</v>
      </c>
      <c r="M75" s="70"/>
      <c r="N75" s="70"/>
      <c r="O75" s="70">
        <v>19</v>
      </c>
      <c r="P75" s="70"/>
      <c r="Q75" s="70"/>
      <c r="R75" s="70"/>
      <c r="S75" s="70"/>
      <c r="T75" s="70">
        <v>23</v>
      </c>
      <c r="U75" s="70"/>
      <c r="V75" s="70"/>
      <c r="W75" s="70"/>
      <c r="X75" s="70">
        <v>35</v>
      </c>
      <c r="Y75" s="70"/>
      <c r="Z75" s="70"/>
      <c r="AA75" s="70"/>
      <c r="AB75" s="70">
        <v>30</v>
      </c>
      <c r="AC75" s="70"/>
      <c r="AD75" s="70">
        <v>18</v>
      </c>
      <c r="AE75" s="70"/>
      <c r="AF75" s="70"/>
      <c r="AG75" s="70"/>
      <c r="AH75" s="70">
        <v>20</v>
      </c>
      <c r="AI75" s="70"/>
      <c r="AJ75" s="70"/>
      <c r="AK75" s="70">
        <v>27</v>
      </c>
      <c r="AL75" s="70"/>
      <c r="AM75" s="70"/>
      <c r="AN75" s="70">
        <v>29</v>
      </c>
      <c r="AO75" s="70"/>
      <c r="AP75" s="50">
        <f t="shared" si="58"/>
        <v>215</v>
      </c>
      <c r="AQ75" s="97">
        <f t="shared" si="59"/>
        <v>2150</v>
      </c>
      <c r="AR75" s="93">
        <f t="shared" si="60"/>
        <v>21500</v>
      </c>
    </row>
    <row r="76" spans="1:44" ht="15.75" x14ac:dyDescent="0.25">
      <c r="A76" s="27"/>
      <c r="B76" s="31" t="s">
        <v>62</v>
      </c>
      <c r="C76" s="21" t="s">
        <v>71</v>
      </c>
      <c r="D76" s="15"/>
      <c r="E76" s="3"/>
      <c r="F76" s="4"/>
      <c r="G76" s="4">
        <v>1</v>
      </c>
      <c r="H76" s="70"/>
      <c r="I76" s="70"/>
      <c r="J76" s="70"/>
      <c r="K76" s="70"/>
      <c r="L76" s="70">
        <v>1</v>
      </c>
      <c r="M76" s="70"/>
      <c r="N76" s="70"/>
      <c r="O76" s="70">
        <v>2</v>
      </c>
      <c r="P76" s="70"/>
      <c r="Q76" s="70"/>
      <c r="R76" s="70"/>
      <c r="S76" s="70"/>
      <c r="T76" s="70">
        <v>8</v>
      </c>
      <c r="U76" s="70"/>
      <c r="V76" s="70"/>
      <c r="W76" s="70"/>
      <c r="X76" s="70">
        <v>2</v>
      </c>
      <c r="Y76" s="70"/>
      <c r="Z76" s="70"/>
      <c r="AA76" s="70"/>
      <c r="AB76" s="70">
        <v>6</v>
      </c>
      <c r="AC76" s="70"/>
      <c r="AD76" s="70"/>
      <c r="AE76" s="70"/>
      <c r="AF76" s="70"/>
      <c r="AG76" s="70"/>
      <c r="AH76" s="70"/>
      <c r="AI76" s="70"/>
      <c r="AJ76" s="70"/>
      <c r="AK76" s="70"/>
      <c r="AL76" s="70"/>
      <c r="AM76" s="70"/>
      <c r="AN76" s="70"/>
      <c r="AO76" s="70"/>
      <c r="AP76" s="50">
        <f t="shared" si="58"/>
        <v>20</v>
      </c>
      <c r="AQ76" s="97">
        <f t="shared" si="59"/>
        <v>200</v>
      </c>
      <c r="AR76" s="93">
        <f t="shared" si="60"/>
        <v>2000</v>
      </c>
    </row>
    <row r="77" spans="1:44" ht="15.75" x14ac:dyDescent="0.25">
      <c r="A77" s="27"/>
      <c r="B77" s="31"/>
      <c r="C77" s="21" t="s">
        <v>78</v>
      </c>
      <c r="D77" s="15"/>
      <c r="E77" s="3"/>
      <c r="F77" s="4"/>
      <c r="G77" s="4"/>
      <c r="H77" s="70"/>
      <c r="I77" s="70"/>
      <c r="J77" s="70"/>
      <c r="K77" s="70"/>
      <c r="L77" s="70">
        <v>2</v>
      </c>
      <c r="M77" s="70"/>
      <c r="N77" s="70"/>
      <c r="O77" s="70">
        <v>10</v>
      </c>
      <c r="P77" s="70"/>
      <c r="Q77" s="70"/>
      <c r="R77" s="70"/>
      <c r="S77" s="70"/>
      <c r="T77" s="70">
        <v>6</v>
      </c>
      <c r="U77" s="70"/>
      <c r="V77" s="70"/>
      <c r="W77" s="70"/>
      <c r="X77" s="70">
        <v>6</v>
      </c>
      <c r="Y77" s="70"/>
      <c r="Z77" s="70"/>
      <c r="AA77" s="70"/>
      <c r="AB77" s="70">
        <v>10</v>
      </c>
      <c r="AC77" s="70"/>
      <c r="AD77" s="70"/>
      <c r="AE77" s="70">
        <v>3</v>
      </c>
      <c r="AF77" s="70"/>
      <c r="AG77" s="70">
        <v>7</v>
      </c>
      <c r="AH77" s="70"/>
      <c r="AI77" s="70"/>
      <c r="AJ77" s="70">
        <v>2</v>
      </c>
      <c r="AK77" s="70"/>
      <c r="AL77" s="70"/>
      <c r="AM77" s="70"/>
      <c r="AN77" s="70"/>
      <c r="AO77" s="70"/>
      <c r="AP77" s="50">
        <f t="shared" ref="AP77" si="61">SUM(D77:AO77)</f>
        <v>46</v>
      </c>
      <c r="AQ77" s="97">
        <f t="shared" ref="AQ77" si="62">AP77*10</f>
        <v>460</v>
      </c>
      <c r="AR77" s="93">
        <f t="shared" ref="AR77" si="63">AQ77*10</f>
        <v>4600</v>
      </c>
    </row>
    <row r="78" spans="1:44" ht="15.75" x14ac:dyDescent="0.25">
      <c r="A78" s="27"/>
      <c r="B78" s="31" t="s">
        <v>47</v>
      </c>
      <c r="C78" s="21" t="s">
        <v>72</v>
      </c>
      <c r="D78" s="15"/>
      <c r="E78" s="3"/>
      <c r="F78" s="4"/>
      <c r="G78" s="4">
        <v>1</v>
      </c>
      <c r="H78" s="70"/>
      <c r="I78" s="70"/>
      <c r="J78" s="70"/>
      <c r="K78" s="70"/>
      <c r="L78" s="70"/>
      <c r="M78" s="70"/>
      <c r="N78" s="70"/>
      <c r="O78" s="70"/>
      <c r="P78" s="70"/>
      <c r="Q78" s="70"/>
      <c r="R78" s="70"/>
      <c r="S78" s="70"/>
      <c r="T78" s="70"/>
      <c r="U78" s="70"/>
      <c r="V78" s="70"/>
      <c r="W78" s="70"/>
      <c r="X78" s="70"/>
      <c r="Y78" s="70"/>
      <c r="Z78" s="70"/>
      <c r="AA78" s="70"/>
      <c r="AB78" s="70"/>
      <c r="AC78" s="70"/>
      <c r="AD78" s="70"/>
      <c r="AE78" s="70"/>
      <c r="AF78" s="70"/>
      <c r="AG78" s="70"/>
      <c r="AH78" s="70"/>
      <c r="AI78" s="70"/>
      <c r="AJ78" s="70"/>
      <c r="AK78" s="70"/>
      <c r="AL78" s="70"/>
      <c r="AM78" s="70"/>
      <c r="AN78" s="70"/>
      <c r="AO78" s="70"/>
      <c r="AP78" s="50">
        <f t="shared" si="58"/>
        <v>1</v>
      </c>
      <c r="AQ78" s="97">
        <f t="shared" si="59"/>
        <v>10</v>
      </c>
      <c r="AR78" s="93">
        <f t="shared" si="60"/>
        <v>100</v>
      </c>
    </row>
    <row r="79" spans="1:44" ht="15.75" x14ac:dyDescent="0.25">
      <c r="A79" s="27"/>
      <c r="B79" s="31"/>
      <c r="C79" s="21" t="s">
        <v>73</v>
      </c>
      <c r="D79" s="15"/>
      <c r="E79" s="3"/>
      <c r="F79" s="4"/>
      <c r="G79" s="4">
        <v>4</v>
      </c>
      <c r="H79" s="70"/>
      <c r="I79" s="70"/>
      <c r="J79" s="70"/>
      <c r="K79" s="70"/>
      <c r="L79" s="70"/>
      <c r="M79" s="70"/>
      <c r="N79" s="70"/>
      <c r="O79" s="70"/>
      <c r="P79" s="70"/>
      <c r="Q79" s="70"/>
      <c r="R79" s="70"/>
      <c r="S79" s="70"/>
      <c r="T79" s="70"/>
      <c r="U79" s="70"/>
      <c r="V79" s="70"/>
      <c r="W79" s="70"/>
      <c r="X79" s="70"/>
      <c r="Y79" s="70"/>
      <c r="Z79" s="70"/>
      <c r="AA79" s="70"/>
      <c r="AB79" s="70"/>
      <c r="AC79" s="70"/>
      <c r="AD79" s="70"/>
      <c r="AE79" s="70"/>
      <c r="AF79" s="70"/>
      <c r="AG79" s="70"/>
      <c r="AH79" s="70"/>
      <c r="AI79" s="70"/>
      <c r="AJ79" s="70"/>
      <c r="AK79" s="70"/>
      <c r="AL79" s="70"/>
      <c r="AM79" s="70"/>
      <c r="AN79" s="70"/>
      <c r="AO79" s="70"/>
      <c r="AP79" s="50">
        <f t="shared" si="58"/>
        <v>4</v>
      </c>
      <c r="AQ79" s="97">
        <f t="shared" si="59"/>
        <v>40</v>
      </c>
      <c r="AR79" s="93">
        <f t="shared" si="60"/>
        <v>400</v>
      </c>
    </row>
    <row r="80" spans="1:44" ht="15.75" x14ac:dyDescent="0.25">
      <c r="A80" s="27"/>
      <c r="B80" s="31"/>
      <c r="C80" s="21" t="s">
        <v>74</v>
      </c>
      <c r="D80" s="15"/>
      <c r="E80" s="3"/>
      <c r="F80" s="4"/>
      <c r="G80" s="4">
        <v>1</v>
      </c>
      <c r="H80" s="70"/>
      <c r="I80" s="70"/>
      <c r="J80" s="70"/>
      <c r="K80" s="70"/>
      <c r="L80" s="70"/>
      <c r="M80" s="70"/>
      <c r="N80" s="70"/>
      <c r="O80" s="70"/>
      <c r="P80" s="70"/>
      <c r="Q80" s="70"/>
      <c r="R80" s="70"/>
      <c r="S80" s="70"/>
      <c r="T80" s="70"/>
      <c r="U80" s="70"/>
      <c r="V80" s="70"/>
      <c r="W80" s="70"/>
      <c r="X80" s="70"/>
      <c r="Y80" s="70"/>
      <c r="Z80" s="70"/>
      <c r="AA80" s="70"/>
      <c r="AB80" s="70"/>
      <c r="AC80" s="70"/>
      <c r="AD80" s="70"/>
      <c r="AE80" s="70"/>
      <c r="AF80" s="70"/>
      <c r="AG80" s="70"/>
      <c r="AH80" s="70"/>
      <c r="AI80" s="70"/>
      <c r="AJ80" s="70"/>
      <c r="AK80" s="70"/>
      <c r="AL80" s="70"/>
      <c r="AM80" s="70"/>
      <c r="AN80" s="70"/>
      <c r="AO80" s="70"/>
      <c r="AP80" s="50">
        <f t="shared" si="58"/>
        <v>1</v>
      </c>
      <c r="AQ80" s="97">
        <f t="shared" si="59"/>
        <v>10</v>
      </c>
      <c r="AR80" s="93">
        <f t="shared" si="60"/>
        <v>100</v>
      </c>
    </row>
    <row r="81" spans="1:44" ht="15.75" x14ac:dyDescent="0.25">
      <c r="A81" s="27"/>
      <c r="B81" s="31"/>
      <c r="C81" s="21" t="s">
        <v>30</v>
      </c>
      <c r="D81" s="15"/>
      <c r="E81" s="3"/>
      <c r="F81" s="4"/>
      <c r="G81" s="4"/>
      <c r="H81" s="70"/>
      <c r="I81" s="70">
        <v>11</v>
      </c>
      <c r="J81" s="70"/>
      <c r="K81" s="70"/>
      <c r="L81" s="70"/>
      <c r="M81" s="70"/>
      <c r="N81" s="70">
        <v>22</v>
      </c>
      <c r="O81" s="70"/>
      <c r="P81" s="70"/>
      <c r="Q81" s="70"/>
      <c r="R81" s="70"/>
      <c r="S81" s="70">
        <v>28</v>
      </c>
      <c r="T81" s="70"/>
      <c r="U81" s="70"/>
      <c r="V81" s="70"/>
      <c r="W81" s="70">
        <v>42</v>
      </c>
      <c r="X81" s="70"/>
      <c r="Y81" s="70"/>
      <c r="Z81" s="70"/>
      <c r="AA81" s="70">
        <v>47</v>
      </c>
      <c r="AB81" s="70"/>
      <c r="AC81" s="70"/>
      <c r="AD81" s="70"/>
      <c r="AE81" s="70">
        <v>21</v>
      </c>
      <c r="AF81" s="70"/>
      <c r="AG81" s="70">
        <v>24</v>
      </c>
      <c r="AH81" s="70"/>
      <c r="AI81" s="70"/>
      <c r="AJ81" s="70">
        <v>33</v>
      </c>
      <c r="AK81" s="70"/>
      <c r="AL81" s="70"/>
      <c r="AM81" s="70">
        <v>22</v>
      </c>
      <c r="AN81" s="70">
        <v>6</v>
      </c>
      <c r="AO81" s="70"/>
      <c r="AP81" s="50">
        <f t="shared" si="58"/>
        <v>256</v>
      </c>
      <c r="AQ81" s="97">
        <f t="shared" si="59"/>
        <v>2560</v>
      </c>
      <c r="AR81" s="93">
        <f t="shared" si="60"/>
        <v>25600</v>
      </c>
    </row>
    <row r="82" spans="1:44" ht="15.75" x14ac:dyDescent="0.25">
      <c r="A82" s="27"/>
      <c r="B82" s="31"/>
      <c r="C82" s="21" t="s">
        <v>158</v>
      </c>
      <c r="D82" s="15"/>
      <c r="E82" s="3"/>
      <c r="F82" s="4"/>
      <c r="G82" s="4"/>
      <c r="H82" s="70"/>
      <c r="I82" s="70"/>
      <c r="J82" s="70"/>
      <c r="K82" s="70"/>
      <c r="L82" s="70"/>
      <c r="M82" s="70"/>
      <c r="N82" s="70"/>
      <c r="O82" s="70"/>
      <c r="P82" s="70"/>
      <c r="Q82" s="70"/>
      <c r="R82" s="70"/>
      <c r="S82" s="70"/>
      <c r="T82" s="70"/>
      <c r="U82" s="70"/>
      <c r="V82" s="70"/>
      <c r="W82" s="70"/>
      <c r="X82" s="70"/>
      <c r="Y82" s="70"/>
      <c r="Z82" s="70"/>
      <c r="AA82" s="70"/>
      <c r="AB82" s="70"/>
      <c r="AC82" s="70"/>
      <c r="AD82" s="70"/>
      <c r="AE82" s="70"/>
      <c r="AF82" s="70"/>
      <c r="AG82" s="70"/>
      <c r="AH82" s="70"/>
      <c r="AI82" s="70"/>
      <c r="AJ82" s="70"/>
      <c r="AK82" s="70"/>
      <c r="AL82" s="70"/>
      <c r="AM82" s="70">
        <v>1</v>
      </c>
      <c r="AN82" s="70"/>
      <c r="AO82" s="70"/>
      <c r="AP82" s="50">
        <f t="shared" si="58"/>
        <v>1</v>
      </c>
      <c r="AQ82" s="97">
        <f t="shared" si="59"/>
        <v>10</v>
      </c>
      <c r="AR82" s="93">
        <f t="shared" si="60"/>
        <v>100</v>
      </c>
    </row>
    <row r="83" spans="1:44" ht="15.75" x14ac:dyDescent="0.25">
      <c r="A83" s="27"/>
      <c r="B83" s="31"/>
      <c r="C83" s="21" t="s">
        <v>159</v>
      </c>
      <c r="D83" s="15"/>
      <c r="E83" s="3"/>
      <c r="F83" s="4"/>
      <c r="G83" s="4"/>
      <c r="H83" s="70"/>
      <c r="I83" s="70"/>
      <c r="J83" s="70"/>
      <c r="K83" s="70"/>
      <c r="L83" s="70"/>
      <c r="M83" s="70"/>
      <c r="N83" s="70"/>
      <c r="O83" s="70"/>
      <c r="P83" s="70"/>
      <c r="Q83" s="70"/>
      <c r="R83" s="70"/>
      <c r="S83" s="70"/>
      <c r="T83" s="70"/>
      <c r="U83" s="70"/>
      <c r="V83" s="70"/>
      <c r="W83" s="70"/>
      <c r="X83" s="70"/>
      <c r="Y83" s="70"/>
      <c r="Z83" s="70"/>
      <c r="AA83" s="70"/>
      <c r="AB83" s="70"/>
      <c r="AC83" s="70"/>
      <c r="AD83" s="70"/>
      <c r="AE83" s="70"/>
      <c r="AF83" s="70"/>
      <c r="AG83" s="70"/>
      <c r="AH83" s="70"/>
      <c r="AI83" s="70"/>
      <c r="AJ83" s="70"/>
      <c r="AK83" s="70"/>
      <c r="AL83" s="70"/>
      <c r="AM83" s="70">
        <v>1</v>
      </c>
      <c r="AN83" s="70"/>
      <c r="AO83" s="70"/>
      <c r="AP83" s="50">
        <f t="shared" si="58"/>
        <v>1</v>
      </c>
      <c r="AQ83" s="97">
        <f t="shared" si="59"/>
        <v>10</v>
      </c>
      <c r="AR83" s="93">
        <f t="shared" si="60"/>
        <v>100</v>
      </c>
    </row>
    <row r="84" spans="1:44" ht="15.75" x14ac:dyDescent="0.25">
      <c r="A84" s="27"/>
      <c r="B84" s="31"/>
      <c r="C84" s="21" t="s">
        <v>160</v>
      </c>
      <c r="D84" s="15"/>
      <c r="E84" s="3"/>
      <c r="F84" s="4"/>
      <c r="G84" s="4"/>
      <c r="H84" s="70"/>
      <c r="I84" s="70"/>
      <c r="J84" s="70"/>
      <c r="K84" s="70"/>
      <c r="L84" s="70"/>
      <c r="M84" s="70"/>
      <c r="N84" s="70"/>
      <c r="O84" s="70"/>
      <c r="P84" s="70"/>
      <c r="Q84" s="70"/>
      <c r="R84" s="70"/>
      <c r="S84" s="70"/>
      <c r="T84" s="70"/>
      <c r="U84" s="70"/>
      <c r="V84" s="70"/>
      <c r="W84" s="70"/>
      <c r="X84" s="70"/>
      <c r="Y84" s="70"/>
      <c r="Z84" s="70"/>
      <c r="AA84" s="70"/>
      <c r="AB84" s="70"/>
      <c r="AC84" s="70"/>
      <c r="AD84" s="70"/>
      <c r="AE84" s="70"/>
      <c r="AF84" s="70"/>
      <c r="AG84" s="70"/>
      <c r="AH84" s="70"/>
      <c r="AI84" s="70"/>
      <c r="AJ84" s="70"/>
      <c r="AK84" s="70"/>
      <c r="AL84" s="70"/>
      <c r="AM84" s="70">
        <v>1</v>
      </c>
      <c r="AN84" s="70"/>
      <c r="AO84" s="70"/>
      <c r="AP84" s="50">
        <f t="shared" si="58"/>
        <v>1</v>
      </c>
      <c r="AQ84" s="97">
        <f t="shared" si="59"/>
        <v>10</v>
      </c>
      <c r="AR84" s="93">
        <f t="shared" si="60"/>
        <v>100</v>
      </c>
    </row>
    <row r="85" spans="1:44" ht="15.75" x14ac:dyDescent="0.25">
      <c r="A85" s="27"/>
      <c r="B85" s="31"/>
      <c r="C85" s="21" t="s">
        <v>161</v>
      </c>
      <c r="D85" s="15"/>
      <c r="E85" s="3"/>
      <c r="F85" s="4"/>
      <c r="G85" s="4"/>
      <c r="H85" s="70"/>
      <c r="I85" s="70"/>
      <c r="J85" s="70"/>
      <c r="K85" s="70"/>
      <c r="L85" s="70"/>
      <c r="M85" s="70"/>
      <c r="N85" s="70"/>
      <c r="O85" s="70"/>
      <c r="P85" s="70"/>
      <c r="Q85" s="70"/>
      <c r="R85" s="70"/>
      <c r="S85" s="70"/>
      <c r="T85" s="70"/>
      <c r="U85" s="70"/>
      <c r="V85" s="70"/>
      <c r="W85" s="70"/>
      <c r="X85" s="70"/>
      <c r="Y85" s="70"/>
      <c r="Z85" s="70"/>
      <c r="AA85" s="70"/>
      <c r="AB85" s="70"/>
      <c r="AC85" s="70"/>
      <c r="AD85" s="70"/>
      <c r="AE85" s="70"/>
      <c r="AF85" s="70"/>
      <c r="AG85" s="70"/>
      <c r="AH85" s="70"/>
      <c r="AI85" s="70"/>
      <c r="AJ85" s="70"/>
      <c r="AK85" s="70"/>
      <c r="AL85" s="70"/>
      <c r="AM85" s="70">
        <v>1</v>
      </c>
      <c r="AN85" s="70"/>
      <c r="AO85" s="70"/>
      <c r="AP85" s="50">
        <f t="shared" si="58"/>
        <v>1</v>
      </c>
      <c r="AQ85" s="97">
        <f t="shared" si="59"/>
        <v>10</v>
      </c>
      <c r="AR85" s="93">
        <f t="shared" si="60"/>
        <v>100</v>
      </c>
    </row>
    <row r="86" spans="1:44" ht="15.75" x14ac:dyDescent="0.25">
      <c r="A86" s="27"/>
      <c r="B86" s="31"/>
      <c r="C86" s="21" t="s">
        <v>162</v>
      </c>
      <c r="D86" s="15"/>
      <c r="E86" s="3"/>
      <c r="F86" s="4"/>
      <c r="G86" s="4"/>
      <c r="H86" s="70"/>
      <c r="I86" s="70"/>
      <c r="J86" s="70"/>
      <c r="K86" s="70"/>
      <c r="L86" s="70"/>
      <c r="M86" s="70"/>
      <c r="N86" s="70"/>
      <c r="O86" s="70"/>
      <c r="P86" s="70"/>
      <c r="Q86" s="70"/>
      <c r="R86" s="70"/>
      <c r="S86" s="70"/>
      <c r="T86" s="70"/>
      <c r="U86" s="70"/>
      <c r="V86" s="70"/>
      <c r="W86" s="70"/>
      <c r="X86" s="70"/>
      <c r="Y86" s="70"/>
      <c r="Z86" s="70"/>
      <c r="AA86" s="70"/>
      <c r="AB86" s="70"/>
      <c r="AC86" s="70"/>
      <c r="AD86" s="70"/>
      <c r="AE86" s="70"/>
      <c r="AF86" s="70"/>
      <c r="AG86" s="70"/>
      <c r="AH86" s="70"/>
      <c r="AI86" s="70"/>
      <c r="AJ86" s="70"/>
      <c r="AK86" s="70"/>
      <c r="AL86" s="70"/>
      <c r="AM86" s="70">
        <v>1</v>
      </c>
      <c r="AN86" s="70"/>
      <c r="AO86" s="70"/>
      <c r="AP86" s="50">
        <f t="shared" si="58"/>
        <v>1</v>
      </c>
      <c r="AQ86" s="97">
        <f t="shared" si="59"/>
        <v>10</v>
      </c>
      <c r="AR86" s="93">
        <f t="shared" si="60"/>
        <v>100</v>
      </c>
    </row>
    <row r="87" spans="1:44" ht="15.75" x14ac:dyDescent="0.25">
      <c r="A87" s="27"/>
      <c r="B87" s="31"/>
      <c r="C87" s="21" t="s">
        <v>163</v>
      </c>
      <c r="D87" s="15"/>
      <c r="E87" s="3"/>
      <c r="F87" s="4"/>
      <c r="G87" s="4"/>
      <c r="H87" s="70"/>
      <c r="I87" s="70"/>
      <c r="J87" s="70"/>
      <c r="K87" s="70"/>
      <c r="L87" s="70"/>
      <c r="M87" s="70"/>
      <c r="N87" s="70"/>
      <c r="O87" s="70"/>
      <c r="P87" s="70"/>
      <c r="Q87" s="70"/>
      <c r="R87" s="70"/>
      <c r="S87" s="70"/>
      <c r="T87" s="70"/>
      <c r="U87" s="70"/>
      <c r="V87" s="70"/>
      <c r="W87" s="70"/>
      <c r="X87" s="70"/>
      <c r="Y87" s="70"/>
      <c r="Z87" s="70"/>
      <c r="AA87" s="70"/>
      <c r="AB87" s="70"/>
      <c r="AC87" s="70"/>
      <c r="AD87" s="70"/>
      <c r="AE87" s="70"/>
      <c r="AF87" s="70"/>
      <c r="AG87" s="70"/>
      <c r="AH87" s="70"/>
      <c r="AI87" s="70"/>
      <c r="AJ87" s="70"/>
      <c r="AK87" s="70"/>
      <c r="AL87" s="70"/>
      <c r="AM87" s="70">
        <v>1</v>
      </c>
      <c r="AN87" s="70"/>
      <c r="AO87" s="70"/>
      <c r="AP87" s="50">
        <f t="shared" si="0"/>
        <v>1</v>
      </c>
      <c r="AQ87" s="97">
        <f t="shared" si="8"/>
        <v>10</v>
      </c>
      <c r="AR87" s="93">
        <f t="shared" si="9"/>
        <v>100</v>
      </c>
    </row>
    <row r="88" spans="1:44" ht="15.75" x14ac:dyDescent="0.25">
      <c r="A88" s="27"/>
      <c r="B88" s="31"/>
      <c r="C88" s="21" t="s">
        <v>164</v>
      </c>
      <c r="D88" s="15"/>
      <c r="E88" s="3"/>
      <c r="F88" s="4"/>
      <c r="G88" s="4"/>
      <c r="H88" s="70"/>
      <c r="I88" s="70"/>
      <c r="J88" s="70"/>
      <c r="K88" s="70"/>
      <c r="L88" s="70"/>
      <c r="M88" s="70"/>
      <c r="N88" s="70"/>
      <c r="O88" s="70"/>
      <c r="P88" s="70"/>
      <c r="Q88" s="70"/>
      <c r="R88" s="70"/>
      <c r="S88" s="70"/>
      <c r="T88" s="70"/>
      <c r="U88" s="70"/>
      <c r="V88" s="70"/>
      <c r="W88" s="70"/>
      <c r="X88" s="70"/>
      <c r="Y88" s="70"/>
      <c r="Z88" s="70"/>
      <c r="AA88" s="70"/>
      <c r="AB88" s="70"/>
      <c r="AC88" s="70"/>
      <c r="AD88" s="70"/>
      <c r="AE88" s="70"/>
      <c r="AF88" s="70"/>
      <c r="AG88" s="70"/>
      <c r="AH88" s="70"/>
      <c r="AI88" s="70"/>
      <c r="AJ88" s="70"/>
      <c r="AK88" s="70"/>
      <c r="AL88" s="70"/>
      <c r="AM88" s="70">
        <v>1</v>
      </c>
      <c r="AN88" s="70"/>
      <c r="AO88" s="70"/>
      <c r="AP88" s="50">
        <f t="shared" si="0"/>
        <v>1</v>
      </c>
      <c r="AQ88" s="97">
        <f t="shared" si="8"/>
        <v>10</v>
      </c>
      <c r="AR88" s="93">
        <f t="shared" si="9"/>
        <v>100</v>
      </c>
    </row>
    <row r="89" spans="1:44" ht="15.75" x14ac:dyDescent="0.25">
      <c r="A89" s="27"/>
      <c r="B89" s="31" t="s">
        <v>48</v>
      </c>
      <c r="C89" s="21" t="s">
        <v>97</v>
      </c>
      <c r="D89" s="15"/>
      <c r="E89" s="3"/>
      <c r="F89" s="4"/>
      <c r="G89" s="4"/>
      <c r="H89" s="70"/>
      <c r="I89" s="70"/>
      <c r="J89" s="70"/>
      <c r="K89" s="70"/>
      <c r="L89" s="70"/>
      <c r="M89" s="70"/>
      <c r="N89" s="70">
        <v>4</v>
      </c>
      <c r="O89" s="70"/>
      <c r="P89" s="70"/>
      <c r="Q89" s="70"/>
      <c r="R89" s="70"/>
      <c r="S89" s="70"/>
      <c r="T89" s="70"/>
      <c r="U89" s="70">
        <v>5</v>
      </c>
      <c r="V89" s="70"/>
      <c r="W89" s="70">
        <v>8</v>
      </c>
      <c r="X89" s="70"/>
      <c r="Y89" s="70"/>
      <c r="Z89" s="70"/>
      <c r="AA89" s="70">
        <v>7</v>
      </c>
      <c r="AB89" s="70"/>
      <c r="AC89" s="70"/>
      <c r="AD89" s="70"/>
      <c r="AE89" s="70">
        <v>4</v>
      </c>
      <c r="AF89" s="70"/>
      <c r="AG89" s="70">
        <v>6</v>
      </c>
      <c r="AH89" s="70"/>
      <c r="AI89" s="70"/>
      <c r="AJ89" s="70">
        <v>11</v>
      </c>
      <c r="AK89" s="70"/>
      <c r="AL89" s="70"/>
      <c r="AM89" s="70">
        <v>9</v>
      </c>
      <c r="AN89" s="70"/>
      <c r="AO89" s="70"/>
      <c r="AP89" s="50">
        <f t="shared" si="0"/>
        <v>54</v>
      </c>
      <c r="AQ89" s="97">
        <f t="shared" si="1"/>
        <v>540</v>
      </c>
      <c r="AR89" s="93">
        <f t="shared" si="1"/>
        <v>5400</v>
      </c>
    </row>
    <row r="90" spans="1:44" ht="15.75" x14ac:dyDescent="0.25">
      <c r="A90" s="27"/>
      <c r="B90" s="31"/>
      <c r="C90" s="20" t="s">
        <v>12</v>
      </c>
      <c r="D90" s="15"/>
      <c r="E90" s="3"/>
      <c r="F90" s="4">
        <v>7</v>
      </c>
      <c r="G90" s="4"/>
      <c r="H90" s="70"/>
      <c r="I90" s="70"/>
      <c r="J90" s="70"/>
      <c r="K90" s="70"/>
      <c r="L90" s="70"/>
      <c r="M90" s="70">
        <v>13</v>
      </c>
      <c r="N90" s="70">
        <v>4</v>
      </c>
      <c r="O90" s="70"/>
      <c r="P90" s="70"/>
      <c r="Q90" s="70"/>
      <c r="R90" s="70"/>
      <c r="S90" s="70"/>
      <c r="T90" s="70">
        <v>10</v>
      </c>
      <c r="U90" s="70"/>
      <c r="V90" s="70"/>
      <c r="W90" s="70">
        <v>10</v>
      </c>
      <c r="X90" s="70"/>
      <c r="Y90" s="70"/>
      <c r="Z90" s="70"/>
      <c r="AA90" s="70">
        <v>11</v>
      </c>
      <c r="AB90" s="70"/>
      <c r="AC90" s="70"/>
      <c r="AD90" s="70"/>
      <c r="AE90" s="70">
        <v>4</v>
      </c>
      <c r="AF90" s="70"/>
      <c r="AG90" s="70">
        <v>3</v>
      </c>
      <c r="AH90" s="70"/>
      <c r="AI90" s="70"/>
      <c r="AJ90" s="70">
        <v>5</v>
      </c>
      <c r="AK90" s="70"/>
      <c r="AL90" s="70"/>
      <c r="AM90" s="70">
        <v>10</v>
      </c>
      <c r="AN90" s="70"/>
      <c r="AO90" s="70"/>
      <c r="AP90" s="50">
        <f t="shared" si="0"/>
        <v>77</v>
      </c>
      <c r="AQ90" s="97">
        <f t="shared" si="1"/>
        <v>770</v>
      </c>
      <c r="AR90" s="93">
        <f t="shared" si="1"/>
        <v>7700</v>
      </c>
    </row>
    <row r="91" spans="1:44" ht="15.75" x14ac:dyDescent="0.25">
      <c r="A91" s="27"/>
      <c r="B91" s="31"/>
      <c r="C91" s="21" t="s">
        <v>98</v>
      </c>
      <c r="D91" s="15"/>
      <c r="E91" s="3"/>
      <c r="F91" s="4"/>
      <c r="G91" s="4"/>
      <c r="H91" s="70"/>
      <c r="I91" s="70"/>
      <c r="J91" s="70"/>
      <c r="K91" s="70"/>
      <c r="L91" s="70"/>
      <c r="M91" s="70"/>
      <c r="N91" s="70">
        <v>4</v>
      </c>
      <c r="O91" s="70"/>
      <c r="P91" s="70"/>
      <c r="Q91" s="70"/>
      <c r="R91" s="70"/>
      <c r="S91" s="70"/>
      <c r="T91" s="70"/>
      <c r="U91" s="70"/>
      <c r="V91" s="70">
        <v>5</v>
      </c>
      <c r="W91" s="70">
        <v>8</v>
      </c>
      <c r="X91" s="70"/>
      <c r="Y91" s="70"/>
      <c r="Z91" s="70"/>
      <c r="AA91" s="70">
        <v>7</v>
      </c>
      <c r="AB91" s="70"/>
      <c r="AC91" s="70"/>
      <c r="AD91" s="70"/>
      <c r="AE91" s="70"/>
      <c r="AF91" s="70"/>
      <c r="AG91" s="70"/>
      <c r="AH91" s="70"/>
      <c r="AI91" s="70"/>
      <c r="AJ91" s="70"/>
      <c r="AK91" s="70"/>
      <c r="AL91" s="70"/>
      <c r="AM91" s="70"/>
      <c r="AN91" s="70"/>
      <c r="AO91" s="70"/>
      <c r="AP91" s="50">
        <f t="shared" si="0"/>
        <v>24</v>
      </c>
      <c r="AQ91" s="97">
        <f t="shared" si="1"/>
        <v>240</v>
      </c>
      <c r="AR91" s="93">
        <f t="shared" si="1"/>
        <v>2400</v>
      </c>
    </row>
    <row r="92" spans="1:44" ht="15.75" x14ac:dyDescent="0.25">
      <c r="A92" s="27"/>
      <c r="B92" s="31"/>
      <c r="C92" s="20" t="s">
        <v>99</v>
      </c>
      <c r="D92" s="15"/>
      <c r="E92" s="3"/>
      <c r="F92" s="4"/>
      <c r="G92" s="4"/>
      <c r="H92" s="70"/>
      <c r="I92" s="70"/>
      <c r="J92" s="70"/>
      <c r="K92" s="70"/>
      <c r="L92" s="70"/>
      <c r="M92" s="70"/>
      <c r="N92" s="70">
        <v>4</v>
      </c>
      <c r="O92" s="70"/>
      <c r="P92" s="70"/>
      <c r="Q92" s="70"/>
      <c r="R92" s="70"/>
      <c r="S92" s="70"/>
      <c r="T92" s="70"/>
      <c r="U92" s="70"/>
      <c r="V92" s="70">
        <v>6</v>
      </c>
      <c r="W92" s="70">
        <v>7</v>
      </c>
      <c r="X92" s="70"/>
      <c r="Y92" s="70"/>
      <c r="Z92" s="70"/>
      <c r="AA92" s="70">
        <v>2</v>
      </c>
      <c r="AB92" s="70"/>
      <c r="AC92" s="70"/>
      <c r="AD92" s="70"/>
      <c r="AE92" s="70">
        <v>5</v>
      </c>
      <c r="AF92" s="70"/>
      <c r="AG92" s="70">
        <v>6</v>
      </c>
      <c r="AH92" s="70"/>
      <c r="AI92" s="70"/>
      <c r="AJ92" s="70">
        <v>11</v>
      </c>
      <c r="AK92" s="70"/>
      <c r="AL92" s="70"/>
      <c r="AM92" s="70">
        <v>9</v>
      </c>
      <c r="AN92" s="70"/>
      <c r="AO92" s="70"/>
      <c r="AP92" s="50">
        <f t="shared" si="0"/>
        <v>50</v>
      </c>
      <c r="AQ92" s="97">
        <f t="shared" si="1"/>
        <v>500</v>
      </c>
      <c r="AR92" s="93">
        <f t="shared" si="1"/>
        <v>5000</v>
      </c>
    </row>
    <row r="93" spans="1:44" ht="15.75" x14ac:dyDescent="0.25">
      <c r="A93" s="27"/>
      <c r="B93" s="31"/>
      <c r="C93" s="20" t="s">
        <v>100</v>
      </c>
      <c r="D93" s="15"/>
      <c r="E93" s="3"/>
      <c r="F93" s="4"/>
      <c r="G93" s="4"/>
      <c r="H93" s="70"/>
      <c r="I93" s="70"/>
      <c r="J93" s="70"/>
      <c r="K93" s="70"/>
      <c r="L93" s="70"/>
      <c r="M93" s="70"/>
      <c r="N93" s="70"/>
      <c r="O93" s="70">
        <v>6</v>
      </c>
      <c r="P93" s="70"/>
      <c r="Q93" s="70"/>
      <c r="R93" s="70"/>
      <c r="S93" s="70"/>
      <c r="T93" s="70">
        <v>1</v>
      </c>
      <c r="U93" s="70"/>
      <c r="V93" s="70"/>
      <c r="W93" s="70">
        <v>8</v>
      </c>
      <c r="X93" s="70"/>
      <c r="Y93" s="70"/>
      <c r="Z93" s="70"/>
      <c r="AA93" s="70">
        <v>7</v>
      </c>
      <c r="AB93" s="70"/>
      <c r="AC93" s="70"/>
      <c r="AD93" s="70"/>
      <c r="AE93" s="70"/>
      <c r="AF93" s="70"/>
      <c r="AG93" s="70"/>
      <c r="AH93" s="70"/>
      <c r="AI93" s="70"/>
      <c r="AJ93" s="70"/>
      <c r="AK93" s="70"/>
      <c r="AL93" s="70"/>
      <c r="AM93" s="70"/>
      <c r="AN93" s="70"/>
      <c r="AO93" s="70"/>
      <c r="AP93" s="50">
        <f t="shared" ref="AP93" si="64">SUM(D93:AO93)</f>
        <v>22</v>
      </c>
      <c r="AQ93" s="97">
        <f t="shared" ref="AQ93" si="65">AP93*10</f>
        <v>220</v>
      </c>
      <c r="AR93" s="93">
        <f t="shared" ref="AR93" si="66">AQ93*10</f>
        <v>2200</v>
      </c>
    </row>
    <row r="94" spans="1:44" ht="15.75" x14ac:dyDescent="0.25">
      <c r="A94" s="27"/>
      <c r="B94" s="31"/>
      <c r="C94" s="20" t="s">
        <v>109</v>
      </c>
      <c r="D94" s="15"/>
      <c r="E94" s="3"/>
      <c r="F94" s="4"/>
      <c r="G94" s="4"/>
      <c r="H94" s="70"/>
      <c r="I94" s="70"/>
      <c r="J94" s="70"/>
      <c r="K94" s="70"/>
      <c r="L94" s="70"/>
      <c r="M94" s="70"/>
      <c r="N94" s="70"/>
      <c r="O94" s="70"/>
      <c r="P94" s="70"/>
      <c r="Q94" s="70"/>
      <c r="R94" s="70"/>
      <c r="S94" s="70"/>
      <c r="T94" s="70"/>
      <c r="U94" s="70"/>
      <c r="V94" s="70"/>
      <c r="W94" s="70"/>
      <c r="X94" s="70"/>
      <c r="Y94" s="70"/>
      <c r="Z94" s="70"/>
      <c r="AA94" s="70"/>
      <c r="AB94" s="70"/>
      <c r="AC94" s="70"/>
      <c r="AD94" s="70"/>
      <c r="AE94" s="70">
        <v>4</v>
      </c>
      <c r="AF94" s="70"/>
      <c r="AG94" s="70">
        <v>4</v>
      </c>
      <c r="AH94" s="70"/>
      <c r="AI94" s="70"/>
      <c r="AJ94" s="70">
        <v>3</v>
      </c>
      <c r="AK94" s="70"/>
      <c r="AL94" s="70"/>
      <c r="AM94" s="70">
        <v>3</v>
      </c>
      <c r="AN94" s="70"/>
      <c r="AO94" s="70"/>
      <c r="AP94" s="50">
        <f t="shared" ref="AP94:AP97" si="67">SUM(D94:AO94)</f>
        <v>14</v>
      </c>
      <c r="AQ94" s="97">
        <f t="shared" ref="AQ94:AQ97" si="68">AP94*10</f>
        <v>140</v>
      </c>
      <c r="AR94" s="93">
        <f t="shared" ref="AR94:AR97" si="69">AQ94*10</f>
        <v>1400</v>
      </c>
    </row>
    <row r="95" spans="1:44" ht="15.75" x14ac:dyDescent="0.25">
      <c r="A95" s="27"/>
      <c r="B95" s="31"/>
      <c r="C95" s="20" t="s">
        <v>113</v>
      </c>
      <c r="D95" s="15"/>
      <c r="E95" s="3"/>
      <c r="F95" s="4"/>
      <c r="G95" s="4"/>
      <c r="H95" s="70"/>
      <c r="I95" s="70"/>
      <c r="J95" s="70"/>
      <c r="K95" s="70"/>
      <c r="L95" s="70"/>
      <c r="M95" s="70"/>
      <c r="N95" s="70"/>
      <c r="O95" s="70"/>
      <c r="P95" s="70"/>
      <c r="Q95" s="70"/>
      <c r="R95" s="70"/>
      <c r="S95" s="70"/>
      <c r="T95" s="70"/>
      <c r="U95" s="70"/>
      <c r="V95" s="70"/>
      <c r="W95" s="70"/>
      <c r="X95" s="70"/>
      <c r="Y95" s="70"/>
      <c r="Z95" s="70"/>
      <c r="AA95" s="70"/>
      <c r="AB95" s="70"/>
      <c r="AC95" s="70"/>
      <c r="AD95" s="70"/>
      <c r="AE95" s="70">
        <v>4</v>
      </c>
      <c r="AF95" s="70"/>
      <c r="AG95" s="70">
        <v>4</v>
      </c>
      <c r="AH95" s="70"/>
      <c r="AI95" s="70"/>
      <c r="AJ95" s="70">
        <v>2</v>
      </c>
      <c r="AK95" s="70"/>
      <c r="AL95" s="70"/>
      <c r="AM95" s="70">
        <v>3</v>
      </c>
      <c r="AN95" s="70"/>
      <c r="AO95" s="70"/>
      <c r="AP95" s="50">
        <f t="shared" si="67"/>
        <v>13</v>
      </c>
      <c r="AQ95" s="97">
        <f t="shared" si="68"/>
        <v>130</v>
      </c>
      <c r="AR95" s="93">
        <f t="shared" si="69"/>
        <v>1300</v>
      </c>
    </row>
    <row r="96" spans="1:44" ht="15.75" x14ac:dyDescent="0.25">
      <c r="A96" s="27"/>
      <c r="B96" s="31" t="s">
        <v>38</v>
      </c>
      <c r="C96" s="20" t="s">
        <v>79</v>
      </c>
      <c r="D96" s="15"/>
      <c r="E96" s="3"/>
      <c r="F96" s="4"/>
      <c r="G96" s="4"/>
      <c r="H96" s="70"/>
      <c r="I96" s="70"/>
      <c r="J96" s="70"/>
      <c r="K96" s="70"/>
      <c r="L96" s="70">
        <v>3</v>
      </c>
      <c r="M96" s="70"/>
      <c r="N96" s="70"/>
      <c r="O96" s="70"/>
      <c r="P96" s="70"/>
      <c r="Q96" s="70"/>
      <c r="R96" s="70"/>
      <c r="S96" s="70"/>
      <c r="T96" s="70"/>
      <c r="U96" s="70"/>
      <c r="V96" s="70"/>
      <c r="W96" s="70"/>
      <c r="X96" s="70"/>
      <c r="Y96" s="70"/>
      <c r="Z96" s="70"/>
      <c r="AA96" s="70"/>
      <c r="AB96" s="70"/>
      <c r="AC96" s="70"/>
      <c r="AD96" s="70"/>
      <c r="AE96" s="70"/>
      <c r="AF96" s="70"/>
      <c r="AG96" s="70"/>
      <c r="AH96" s="70"/>
      <c r="AI96" s="70"/>
      <c r="AJ96" s="70"/>
      <c r="AK96" s="70"/>
      <c r="AL96" s="70"/>
      <c r="AM96" s="70"/>
      <c r="AN96" s="70"/>
      <c r="AO96" s="70"/>
      <c r="AP96" s="50">
        <f t="shared" si="67"/>
        <v>3</v>
      </c>
      <c r="AQ96" s="97">
        <f t="shared" si="68"/>
        <v>30</v>
      </c>
      <c r="AR96" s="93">
        <f t="shared" si="69"/>
        <v>300</v>
      </c>
    </row>
    <row r="97" spans="1:44" ht="15.75" x14ac:dyDescent="0.25">
      <c r="A97" s="27"/>
      <c r="B97" s="31"/>
      <c r="C97" s="20" t="s">
        <v>80</v>
      </c>
      <c r="D97" s="15"/>
      <c r="E97" s="3"/>
      <c r="F97" s="4"/>
      <c r="G97" s="4"/>
      <c r="H97" s="70"/>
      <c r="I97" s="70"/>
      <c r="J97" s="70"/>
      <c r="K97" s="70"/>
      <c r="L97" s="70">
        <v>3</v>
      </c>
      <c r="M97" s="70"/>
      <c r="N97" s="70"/>
      <c r="O97" s="70"/>
      <c r="P97" s="70"/>
      <c r="Q97" s="70"/>
      <c r="R97" s="70"/>
      <c r="S97" s="70"/>
      <c r="T97" s="70"/>
      <c r="U97" s="70"/>
      <c r="V97" s="70"/>
      <c r="W97" s="70"/>
      <c r="X97" s="70"/>
      <c r="Y97" s="70"/>
      <c r="Z97" s="70"/>
      <c r="AA97" s="70"/>
      <c r="AB97" s="70"/>
      <c r="AC97" s="70"/>
      <c r="AD97" s="70"/>
      <c r="AE97" s="70"/>
      <c r="AF97" s="70"/>
      <c r="AG97" s="70"/>
      <c r="AH97" s="70"/>
      <c r="AI97" s="70"/>
      <c r="AJ97" s="70"/>
      <c r="AK97" s="70"/>
      <c r="AL97" s="70"/>
      <c r="AM97" s="70"/>
      <c r="AN97" s="70"/>
      <c r="AO97" s="70"/>
      <c r="AP97" s="50">
        <f t="shared" si="67"/>
        <v>3</v>
      </c>
      <c r="AQ97" s="97">
        <f t="shared" si="68"/>
        <v>30</v>
      </c>
      <c r="AR97" s="93">
        <f t="shared" si="69"/>
        <v>300</v>
      </c>
    </row>
    <row r="98" spans="1:44" ht="15.75" x14ac:dyDescent="0.25">
      <c r="A98" s="27"/>
      <c r="B98" s="31"/>
      <c r="C98" s="20" t="s">
        <v>81</v>
      </c>
      <c r="D98" s="15"/>
      <c r="E98" s="3"/>
      <c r="F98" s="4"/>
      <c r="G98" s="4"/>
      <c r="H98" s="70"/>
      <c r="I98" s="70"/>
      <c r="J98" s="70"/>
      <c r="K98" s="70"/>
      <c r="L98" s="70">
        <v>3</v>
      </c>
      <c r="M98" s="70"/>
      <c r="N98" s="70"/>
      <c r="O98" s="70"/>
      <c r="P98" s="70"/>
      <c r="Q98" s="70"/>
      <c r="R98" s="70"/>
      <c r="S98" s="70"/>
      <c r="T98" s="70"/>
      <c r="U98" s="70"/>
      <c r="V98" s="70"/>
      <c r="W98" s="70"/>
      <c r="X98" s="70"/>
      <c r="Y98" s="70"/>
      <c r="Z98" s="70"/>
      <c r="AA98" s="70"/>
      <c r="AB98" s="70"/>
      <c r="AC98" s="70"/>
      <c r="AD98" s="70"/>
      <c r="AE98" s="70"/>
      <c r="AF98" s="70"/>
      <c r="AG98" s="70"/>
      <c r="AH98" s="70"/>
      <c r="AI98" s="70"/>
      <c r="AJ98" s="70"/>
      <c r="AK98" s="70"/>
      <c r="AL98" s="70"/>
      <c r="AM98" s="70"/>
      <c r="AN98" s="70"/>
      <c r="AO98" s="70"/>
      <c r="AP98" s="50">
        <f t="shared" ref="AP98" si="70">SUM(D98:AO98)</f>
        <v>3</v>
      </c>
      <c r="AQ98" s="97">
        <f t="shared" ref="AQ98" si="71">AP98*10</f>
        <v>30</v>
      </c>
      <c r="AR98" s="93">
        <f t="shared" ref="AR98" si="72">AQ98*10</f>
        <v>300</v>
      </c>
    </row>
    <row r="99" spans="1:44" ht="15.75" x14ac:dyDescent="0.25">
      <c r="A99" s="27"/>
      <c r="B99" s="31"/>
      <c r="C99" s="20" t="s">
        <v>82</v>
      </c>
      <c r="D99" s="15"/>
      <c r="E99" s="3"/>
      <c r="F99" s="4"/>
      <c r="G99" s="4"/>
      <c r="H99" s="70"/>
      <c r="I99" s="70"/>
      <c r="J99" s="70"/>
      <c r="K99" s="70"/>
      <c r="L99" s="70">
        <v>3</v>
      </c>
      <c r="M99" s="70"/>
      <c r="N99" s="70"/>
      <c r="O99" s="70"/>
      <c r="P99" s="70"/>
      <c r="Q99" s="70"/>
      <c r="R99" s="70"/>
      <c r="S99" s="70"/>
      <c r="T99" s="70"/>
      <c r="U99" s="70"/>
      <c r="V99" s="70"/>
      <c r="W99" s="70"/>
      <c r="X99" s="70"/>
      <c r="Y99" s="70"/>
      <c r="Z99" s="70"/>
      <c r="AA99" s="70"/>
      <c r="AB99" s="70"/>
      <c r="AC99" s="70"/>
      <c r="AD99" s="70"/>
      <c r="AE99" s="70"/>
      <c r="AF99" s="70"/>
      <c r="AG99" s="70"/>
      <c r="AH99" s="70"/>
      <c r="AI99" s="70"/>
      <c r="AJ99" s="70"/>
      <c r="AK99" s="70"/>
      <c r="AL99" s="70"/>
      <c r="AM99" s="70"/>
      <c r="AN99" s="70"/>
      <c r="AO99" s="70"/>
      <c r="AP99" s="50">
        <f t="shared" si="0"/>
        <v>3</v>
      </c>
      <c r="AQ99" s="97">
        <f t="shared" si="1"/>
        <v>30</v>
      </c>
      <c r="AR99" s="93">
        <f t="shared" si="1"/>
        <v>300</v>
      </c>
    </row>
    <row r="100" spans="1:44" ht="15.75" x14ac:dyDescent="0.25">
      <c r="A100" s="27"/>
      <c r="B100" s="31" t="s">
        <v>39</v>
      </c>
      <c r="C100" s="20" t="s">
        <v>75</v>
      </c>
      <c r="D100" s="15"/>
      <c r="E100" s="3"/>
      <c r="F100" s="4"/>
      <c r="G100" s="4"/>
      <c r="H100" s="70"/>
      <c r="I100" s="70"/>
      <c r="J100" s="70">
        <v>2</v>
      </c>
      <c r="K100" s="70"/>
      <c r="L100" s="70"/>
      <c r="M100" s="70"/>
      <c r="N100" s="70"/>
      <c r="O100" s="70"/>
      <c r="P100" s="70">
        <v>6</v>
      </c>
      <c r="Q100" s="70"/>
      <c r="R100" s="70"/>
      <c r="S100" s="70">
        <v>12</v>
      </c>
      <c r="T100" s="70"/>
      <c r="U100" s="70"/>
      <c r="V100" s="70"/>
      <c r="W100" s="70"/>
      <c r="X100" s="70">
        <v>7</v>
      </c>
      <c r="Y100" s="70"/>
      <c r="Z100" s="70"/>
      <c r="AA100" s="70"/>
      <c r="AB100" s="70">
        <v>9</v>
      </c>
      <c r="AC100" s="70"/>
      <c r="AD100" s="70"/>
      <c r="AE100" s="70"/>
      <c r="AF100" s="70"/>
      <c r="AG100" s="70"/>
      <c r="AH100" s="70"/>
      <c r="AI100" s="70"/>
      <c r="AJ100" s="70"/>
      <c r="AK100" s="70"/>
      <c r="AL100" s="70"/>
      <c r="AM100" s="70"/>
      <c r="AN100" s="70"/>
      <c r="AO100" s="70"/>
      <c r="AP100" s="50">
        <f t="shared" si="0"/>
        <v>36</v>
      </c>
      <c r="AQ100" s="97">
        <f t="shared" ref="AQ100" si="73">AP100*10</f>
        <v>360</v>
      </c>
      <c r="AR100" s="93">
        <f t="shared" ref="AR100" si="74">AQ100*10</f>
        <v>3600</v>
      </c>
    </row>
    <row r="101" spans="1:44" ht="15.75" x14ac:dyDescent="0.25">
      <c r="A101" s="27"/>
      <c r="B101" s="31"/>
      <c r="C101" s="21" t="s">
        <v>76</v>
      </c>
      <c r="D101" s="15"/>
      <c r="E101" s="3"/>
      <c r="F101" s="4"/>
      <c r="G101" s="4"/>
      <c r="H101" s="70"/>
      <c r="I101" s="70"/>
      <c r="J101" s="70">
        <v>6</v>
      </c>
      <c r="K101" s="70"/>
      <c r="L101" s="70"/>
      <c r="M101" s="70"/>
      <c r="N101" s="70"/>
      <c r="O101" s="70"/>
      <c r="P101" s="70">
        <v>14</v>
      </c>
      <c r="Q101" s="70"/>
      <c r="R101" s="70"/>
      <c r="S101" s="70">
        <v>22</v>
      </c>
      <c r="T101" s="70"/>
      <c r="U101" s="70"/>
      <c r="V101" s="70"/>
      <c r="W101" s="70"/>
      <c r="X101" s="70">
        <v>7</v>
      </c>
      <c r="Y101" s="70"/>
      <c r="Z101" s="70"/>
      <c r="AA101" s="70"/>
      <c r="AB101" s="70">
        <v>2</v>
      </c>
      <c r="AC101" s="70"/>
      <c r="AD101" s="70"/>
      <c r="AE101" s="70"/>
      <c r="AF101" s="70"/>
      <c r="AG101" s="70"/>
      <c r="AH101" s="70">
        <v>2</v>
      </c>
      <c r="AI101" s="70"/>
      <c r="AJ101" s="70"/>
      <c r="AK101" s="70"/>
      <c r="AL101" s="70"/>
      <c r="AM101" s="70"/>
      <c r="AN101" s="70"/>
      <c r="AO101" s="70"/>
      <c r="AP101" s="50">
        <f t="shared" si="0"/>
        <v>53</v>
      </c>
      <c r="AQ101" s="97">
        <f t="shared" si="1"/>
        <v>530</v>
      </c>
      <c r="AR101" s="93">
        <f t="shared" si="1"/>
        <v>5300</v>
      </c>
    </row>
    <row r="102" spans="1:44" ht="16.5" thickBot="1" x14ac:dyDescent="0.3">
      <c r="A102" s="29"/>
      <c r="B102" s="32" t="s">
        <v>49</v>
      </c>
      <c r="C102" s="22" t="s">
        <v>16</v>
      </c>
      <c r="D102" s="16"/>
      <c r="E102" s="6"/>
      <c r="F102" s="7">
        <v>6</v>
      </c>
      <c r="G102" s="7"/>
      <c r="H102" s="73"/>
      <c r="I102" s="73"/>
      <c r="J102" s="73"/>
      <c r="K102" s="73">
        <v>12</v>
      </c>
      <c r="L102" s="73"/>
      <c r="M102" s="73"/>
      <c r="N102" s="73"/>
      <c r="O102" s="73">
        <v>25</v>
      </c>
      <c r="P102" s="73"/>
      <c r="Q102" s="73"/>
      <c r="R102" s="73"/>
      <c r="S102" s="73">
        <v>31</v>
      </c>
      <c r="T102" s="73"/>
      <c r="U102" s="73"/>
      <c r="V102" s="73"/>
      <c r="W102" s="73">
        <v>48</v>
      </c>
      <c r="X102" s="73"/>
      <c r="Y102" s="73"/>
      <c r="Z102" s="73"/>
      <c r="AA102" s="73">
        <v>56</v>
      </c>
      <c r="AB102" s="73"/>
      <c r="AC102" s="73"/>
      <c r="AD102" s="73"/>
      <c r="AE102" s="73"/>
      <c r="AF102" s="73">
        <v>24</v>
      </c>
      <c r="AG102" s="73"/>
      <c r="AH102" s="73">
        <v>27</v>
      </c>
      <c r="AI102" s="73"/>
      <c r="AJ102" s="73"/>
      <c r="AK102" s="73">
        <v>37</v>
      </c>
      <c r="AL102" s="73"/>
      <c r="AM102" s="73"/>
      <c r="AN102" s="73">
        <v>39</v>
      </c>
      <c r="AO102" s="73"/>
      <c r="AP102" s="50">
        <f t="shared" si="0"/>
        <v>305</v>
      </c>
      <c r="AQ102" s="98">
        <f t="shared" si="1"/>
        <v>3050</v>
      </c>
      <c r="AR102" s="94">
        <f t="shared" si="1"/>
        <v>30500</v>
      </c>
    </row>
    <row r="103" spans="1:44" ht="15.75" x14ac:dyDescent="0.25">
      <c r="A103" s="63"/>
      <c r="B103" s="64"/>
      <c r="C103" s="23" t="s">
        <v>25</v>
      </c>
      <c r="D103" s="17">
        <f t="shared" ref="D103:AP103" si="75">SUM(D2:D102)</f>
        <v>84</v>
      </c>
      <c r="E103" s="8">
        <f t="shared" si="75"/>
        <v>39</v>
      </c>
      <c r="F103" s="8">
        <f t="shared" si="75"/>
        <v>42</v>
      </c>
      <c r="G103" s="8">
        <f t="shared" si="75"/>
        <v>33</v>
      </c>
      <c r="H103" s="8">
        <f t="shared" ref="H103:I103" si="76">SUM(H2:H102)</f>
        <v>6</v>
      </c>
      <c r="I103" s="8">
        <f t="shared" si="76"/>
        <v>11</v>
      </c>
      <c r="J103" s="8">
        <f t="shared" ref="J103:K103" si="77">SUM(J2:J102)</f>
        <v>77</v>
      </c>
      <c r="K103" s="8">
        <f t="shared" si="77"/>
        <v>40</v>
      </c>
      <c r="L103" s="8">
        <f t="shared" ref="L103:R103" si="78">SUM(L2:L102)</f>
        <v>87</v>
      </c>
      <c r="M103" s="8">
        <f t="shared" si="78"/>
        <v>25</v>
      </c>
      <c r="N103" s="8">
        <f t="shared" si="78"/>
        <v>190</v>
      </c>
      <c r="O103" s="8">
        <f t="shared" si="78"/>
        <v>169</v>
      </c>
      <c r="P103" s="8">
        <f t="shared" si="78"/>
        <v>56</v>
      </c>
      <c r="Q103" s="8">
        <f t="shared" si="78"/>
        <v>19</v>
      </c>
      <c r="R103" s="8">
        <f t="shared" si="78"/>
        <v>10</v>
      </c>
      <c r="S103" s="8">
        <f t="shared" ref="S103:V103" si="79">SUM(S2:S102)</f>
        <v>250</v>
      </c>
      <c r="T103" s="8">
        <f t="shared" si="79"/>
        <v>179</v>
      </c>
      <c r="U103" s="8">
        <f t="shared" si="79"/>
        <v>82</v>
      </c>
      <c r="V103" s="8">
        <f t="shared" si="79"/>
        <v>49</v>
      </c>
      <c r="W103" s="8">
        <f t="shared" ref="W103:AN103" si="80">SUM(W2:W102)</f>
        <v>470</v>
      </c>
      <c r="X103" s="8">
        <f t="shared" si="80"/>
        <v>315</v>
      </c>
      <c r="Y103" s="8">
        <f t="shared" si="80"/>
        <v>57</v>
      </c>
      <c r="Z103" s="8">
        <f t="shared" si="80"/>
        <v>34</v>
      </c>
      <c r="AA103" s="8">
        <f t="shared" ref="AA103" si="81">SUM(AA2:AA102)</f>
        <v>459</v>
      </c>
      <c r="AB103" s="8">
        <f t="shared" si="80"/>
        <v>296</v>
      </c>
      <c r="AC103" s="8">
        <f t="shared" si="80"/>
        <v>29</v>
      </c>
      <c r="AD103" s="8">
        <f t="shared" si="80"/>
        <v>141</v>
      </c>
      <c r="AE103" s="8">
        <f t="shared" si="80"/>
        <v>208</v>
      </c>
      <c r="AF103" s="8">
        <f t="shared" si="80"/>
        <v>71</v>
      </c>
      <c r="AG103" s="8">
        <f t="shared" si="80"/>
        <v>227</v>
      </c>
      <c r="AH103" s="8">
        <f t="shared" si="80"/>
        <v>203</v>
      </c>
      <c r="AI103" s="8">
        <f t="shared" si="80"/>
        <v>50</v>
      </c>
      <c r="AJ103" s="8">
        <f t="shared" si="80"/>
        <v>291</v>
      </c>
      <c r="AK103" s="8">
        <f t="shared" si="80"/>
        <v>309</v>
      </c>
      <c r="AL103" s="8">
        <f t="shared" si="80"/>
        <v>108</v>
      </c>
      <c r="AM103" s="8">
        <f t="shared" si="80"/>
        <v>303</v>
      </c>
      <c r="AN103" s="8">
        <f t="shared" si="80"/>
        <v>331</v>
      </c>
      <c r="AO103" s="8">
        <f t="shared" si="75"/>
        <v>74</v>
      </c>
      <c r="AP103" s="9">
        <f t="shared" si="75"/>
        <v>5424</v>
      </c>
      <c r="AQ103" s="10"/>
      <c r="AR103" s="10"/>
    </row>
    <row r="104" spans="1:44" ht="15.75" x14ac:dyDescent="0.25">
      <c r="A104" s="59"/>
      <c r="B104" s="60"/>
      <c r="C104" s="24" t="s">
        <v>28</v>
      </c>
      <c r="D104" s="18">
        <f>D103*10</f>
        <v>840</v>
      </c>
      <c r="E104" s="11">
        <f t="shared" ref="E104:AP104" si="82">E103*10</f>
        <v>390</v>
      </c>
      <c r="F104" s="11">
        <f t="shared" ref="F104" si="83">F103*10</f>
        <v>420</v>
      </c>
      <c r="G104" s="11">
        <f t="shared" si="82"/>
        <v>330</v>
      </c>
      <c r="H104" s="11">
        <f t="shared" ref="H104:I104" si="84">H103*10</f>
        <v>60</v>
      </c>
      <c r="I104" s="11">
        <f t="shared" si="84"/>
        <v>110</v>
      </c>
      <c r="J104" s="11">
        <f t="shared" ref="J104:K104" si="85">J103*10</f>
        <v>770</v>
      </c>
      <c r="K104" s="11">
        <f t="shared" si="85"/>
        <v>400</v>
      </c>
      <c r="L104" s="11">
        <f t="shared" ref="L104" si="86">L103*10</f>
        <v>870</v>
      </c>
      <c r="M104" s="11">
        <f t="shared" ref="M104:AO104" si="87">M103*10</f>
        <v>250</v>
      </c>
      <c r="N104" s="11">
        <f t="shared" ref="N104:R104" si="88">N103*10</f>
        <v>1900</v>
      </c>
      <c r="O104" s="11">
        <f t="shared" si="88"/>
        <v>1690</v>
      </c>
      <c r="P104" s="11">
        <f t="shared" si="88"/>
        <v>560</v>
      </c>
      <c r="Q104" s="11">
        <f t="shared" si="88"/>
        <v>190</v>
      </c>
      <c r="R104" s="11">
        <f t="shared" si="88"/>
        <v>100</v>
      </c>
      <c r="S104" s="11">
        <f t="shared" ref="S104:V104" si="89">S103*10</f>
        <v>2500</v>
      </c>
      <c r="T104" s="11">
        <f t="shared" si="89"/>
        <v>1790</v>
      </c>
      <c r="U104" s="11">
        <f t="shared" si="89"/>
        <v>820</v>
      </c>
      <c r="V104" s="11">
        <f t="shared" si="89"/>
        <v>490</v>
      </c>
      <c r="W104" s="11">
        <f t="shared" ref="W104:AN104" si="90">W103*10</f>
        <v>4700</v>
      </c>
      <c r="X104" s="11">
        <f t="shared" si="90"/>
        <v>3150</v>
      </c>
      <c r="Y104" s="11">
        <f t="shared" si="90"/>
        <v>570</v>
      </c>
      <c r="Z104" s="11">
        <f t="shared" si="90"/>
        <v>340</v>
      </c>
      <c r="AA104" s="11">
        <f t="shared" ref="AA104" si="91">AA103*10</f>
        <v>4590</v>
      </c>
      <c r="AB104" s="11">
        <f t="shared" si="90"/>
        <v>2960</v>
      </c>
      <c r="AC104" s="11">
        <f t="shared" si="90"/>
        <v>290</v>
      </c>
      <c r="AD104" s="11">
        <f t="shared" si="90"/>
        <v>1410</v>
      </c>
      <c r="AE104" s="11">
        <f t="shared" si="90"/>
        <v>2080</v>
      </c>
      <c r="AF104" s="11">
        <f t="shared" si="90"/>
        <v>710</v>
      </c>
      <c r="AG104" s="11">
        <f t="shared" si="90"/>
        <v>2270</v>
      </c>
      <c r="AH104" s="11">
        <f t="shared" si="90"/>
        <v>2030</v>
      </c>
      <c r="AI104" s="11">
        <f t="shared" si="90"/>
        <v>500</v>
      </c>
      <c r="AJ104" s="11">
        <f t="shared" si="90"/>
        <v>2910</v>
      </c>
      <c r="AK104" s="11">
        <f t="shared" si="90"/>
        <v>3090</v>
      </c>
      <c r="AL104" s="11">
        <f t="shared" si="90"/>
        <v>1080</v>
      </c>
      <c r="AM104" s="11">
        <f t="shared" si="90"/>
        <v>3030</v>
      </c>
      <c r="AN104" s="11">
        <f t="shared" si="90"/>
        <v>3310</v>
      </c>
      <c r="AO104" s="11">
        <f t="shared" si="87"/>
        <v>740</v>
      </c>
      <c r="AP104" s="12">
        <f t="shared" si="82"/>
        <v>54240</v>
      </c>
      <c r="AQ104" s="13"/>
      <c r="AR104" s="13"/>
    </row>
    <row r="105" spans="1:44" ht="16.5" thickBot="1" x14ac:dyDescent="0.3">
      <c r="A105" s="61"/>
      <c r="B105" s="62"/>
      <c r="C105" s="65" t="s">
        <v>51</v>
      </c>
      <c r="D105" s="66">
        <f>D104*10</f>
        <v>8400</v>
      </c>
      <c r="E105" s="66">
        <f t="shared" ref="E105:AO105" si="92">E104*10</f>
        <v>3900</v>
      </c>
      <c r="F105" s="66">
        <f t="shared" si="92"/>
        <v>4200</v>
      </c>
      <c r="G105" s="66">
        <f t="shared" si="92"/>
        <v>3300</v>
      </c>
      <c r="H105" s="66">
        <f t="shared" si="92"/>
        <v>600</v>
      </c>
      <c r="I105" s="66">
        <f t="shared" si="92"/>
        <v>1100</v>
      </c>
      <c r="J105" s="66">
        <f t="shared" si="92"/>
        <v>7700</v>
      </c>
      <c r="K105" s="66">
        <f t="shared" ref="K105:R105" si="93">K104*10</f>
        <v>4000</v>
      </c>
      <c r="L105" s="66">
        <f t="shared" si="93"/>
        <v>8700</v>
      </c>
      <c r="M105" s="66">
        <f t="shared" si="93"/>
        <v>2500</v>
      </c>
      <c r="N105" s="66">
        <f t="shared" si="93"/>
        <v>19000</v>
      </c>
      <c r="O105" s="66">
        <f t="shared" si="93"/>
        <v>16900</v>
      </c>
      <c r="P105" s="66">
        <f t="shared" si="93"/>
        <v>5600</v>
      </c>
      <c r="Q105" s="66">
        <f t="shared" si="93"/>
        <v>1900</v>
      </c>
      <c r="R105" s="66">
        <f t="shared" si="93"/>
        <v>1000</v>
      </c>
      <c r="S105" s="66">
        <f t="shared" ref="S105:V105" si="94">S104*10</f>
        <v>25000</v>
      </c>
      <c r="T105" s="66">
        <f t="shared" si="94"/>
        <v>17900</v>
      </c>
      <c r="U105" s="66">
        <f t="shared" si="94"/>
        <v>8200</v>
      </c>
      <c r="V105" s="66">
        <f t="shared" si="94"/>
        <v>4900</v>
      </c>
      <c r="W105" s="66">
        <f t="shared" ref="W105:AN105" si="95">W104*10</f>
        <v>47000</v>
      </c>
      <c r="X105" s="66">
        <f t="shared" si="95"/>
        <v>31500</v>
      </c>
      <c r="Y105" s="66">
        <f t="shared" si="95"/>
        <v>5700</v>
      </c>
      <c r="Z105" s="66">
        <f t="shared" si="95"/>
        <v>3400</v>
      </c>
      <c r="AA105" s="66">
        <f t="shared" ref="AA105" si="96">AA104*10</f>
        <v>45900</v>
      </c>
      <c r="AB105" s="66">
        <f t="shared" si="95"/>
        <v>29600</v>
      </c>
      <c r="AC105" s="66">
        <f t="shared" si="95"/>
        <v>2900</v>
      </c>
      <c r="AD105" s="66">
        <f t="shared" si="95"/>
        <v>14100</v>
      </c>
      <c r="AE105" s="66">
        <f t="shared" si="95"/>
        <v>20800</v>
      </c>
      <c r="AF105" s="66">
        <f t="shared" si="95"/>
        <v>7100</v>
      </c>
      <c r="AG105" s="66">
        <f t="shared" si="95"/>
        <v>22700</v>
      </c>
      <c r="AH105" s="66">
        <f t="shared" si="95"/>
        <v>20300</v>
      </c>
      <c r="AI105" s="66">
        <f t="shared" si="95"/>
        <v>5000</v>
      </c>
      <c r="AJ105" s="66">
        <f t="shared" si="95"/>
        <v>29100</v>
      </c>
      <c r="AK105" s="66">
        <f t="shared" si="95"/>
        <v>30900</v>
      </c>
      <c r="AL105" s="66">
        <f t="shared" si="95"/>
        <v>10800</v>
      </c>
      <c r="AM105" s="66">
        <f t="shared" si="95"/>
        <v>30300</v>
      </c>
      <c r="AN105" s="66">
        <f t="shared" si="95"/>
        <v>33100</v>
      </c>
      <c r="AO105" s="66">
        <f t="shared" si="92"/>
        <v>7400</v>
      </c>
      <c r="AP105" s="65">
        <f t="shared" ref="AP105" si="97">AP104*10</f>
        <v>542400</v>
      </c>
      <c r="AQ105" s="14"/>
      <c r="AR105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62A3F-7212-42C6-9E90-0628B044825D}">
  <dimension ref="A1:AO65"/>
  <sheetViews>
    <sheetView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38" max="38" width="9.140625" customWidth="1"/>
    <col min="39" max="39" width="23.140625" customWidth="1"/>
    <col min="41" max="41" width="10.7109375" customWidth="1"/>
    <col min="43" max="43" width="9.28515625" customWidth="1"/>
  </cols>
  <sheetData>
    <row r="1" spans="1:41" ht="33.75" customHeight="1" thickBot="1" x14ac:dyDescent="0.3">
      <c r="A1" s="102" t="s">
        <v>77</v>
      </c>
      <c r="B1" s="103"/>
      <c r="C1" s="104"/>
      <c r="D1" s="68">
        <v>44235</v>
      </c>
      <c r="E1" s="68">
        <v>44239</v>
      </c>
      <c r="F1" s="68">
        <v>44246</v>
      </c>
      <c r="G1" s="68">
        <v>44253</v>
      </c>
      <c r="H1" s="68">
        <v>44257</v>
      </c>
      <c r="I1" s="68">
        <v>44258</v>
      </c>
      <c r="J1" s="68">
        <v>44260</v>
      </c>
      <c r="K1" s="68">
        <v>44263</v>
      </c>
      <c r="L1" s="68">
        <v>44264</v>
      </c>
      <c r="M1" s="68">
        <v>44265</v>
      </c>
      <c r="N1" s="68">
        <v>44266</v>
      </c>
      <c r="O1" s="68">
        <v>44267</v>
      </c>
      <c r="P1" s="68">
        <v>44270</v>
      </c>
      <c r="Q1" s="68">
        <v>44271</v>
      </c>
      <c r="R1" s="68">
        <v>44272</v>
      </c>
      <c r="S1" s="68">
        <v>44273</v>
      </c>
      <c r="T1" s="68">
        <v>44274</v>
      </c>
      <c r="U1" s="68">
        <v>44277</v>
      </c>
      <c r="V1" s="68">
        <v>44278</v>
      </c>
      <c r="W1" s="68">
        <v>44281</v>
      </c>
      <c r="X1" s="68">
        <v>44287</v>
      </c>
      <c r="Y1" s="68">
        <v>44292</v>
      </c>
      <c r="Z1" s="68">
        <v>44295</v>
      </c>
      <c r="AA1" s="68">
        <v>44300</v>
      </c>
      <c r="AB1" s="68">
        <v>44302</v>
      </c>
      <c r="AC1" s="68">
        <v>44306</v>
      </c>
      <c r="AD1" s="68">
        <v>44313</v>
      </c>
      <c r="AE1" s="68">
        <v>44316</v>
      </c>
      <c r="AF1" s="68">
        <v>44319</v>
      </c>
      <c r="AG1" s="68">
        <v>44320</v>
      </c>
      <c r="AH1" s="68">
        <v>44321</v>
      </c>
      <c r="AI1" s="68">
        <v>44322</v>
      </c>
      <c r="AJ1" s="68">
        <v>44323</v>
      </c>
      <c r="AK1" s="68">
        <v>44326</v>
      </c>
      <c r="AL1" s="68">
        <v>44329</v>
      </c>
      <c r="AM1" s="48" t="s">
        <v>166</v>
      </c>
      <c r="AN1" s="52" t="s">
        <v>29</v>
      </c>
      <c r="AO1" s="2" t="s">
        <v>52</v>
      </c>
    </row>
    <row r="2" spans="1:41" ht="15.75" x14ac:dyDescent="0.25">
      <c r="A2" s="33" t="s">
        <v>21</v>
      </c>
      <c r="B2" s="30" t="s">
        <v>36</v>
      </c>
      <c r="C2" s="25" t="s">
        <v>3</v>
      </c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>
        <v>59</v>
      </c>
      <c r="AA2" s="69"/>
      <c r="AB2" s="69"/>
      <c r="AC2" s="69"/>
      <c r="AD2" s="69"/>
      <c r="AE2" s="69"/>
      <c r="AF2" s="69"/>
      <c r="AG2" s="69"/>
      <c r="AH2" s="69"/>
      <c r="AI2" s="69"/>
      <c r="AJ2" s="69"/>
      <c r="AK2" s="69">
        <v>80</v>
      </c>
      <c r="AL2" s="69"/>
      <c r="AM2" s="49">
        <f t="shared" ref="AM2:AM36" si="0">SUM(D2:AL2)</f>
        <v>139</v>
      </c>
      <c r="AN2" s="96">
        <f>AM2*10</f>
        <v>1390</v>
      </c>
      <c r="AO2" s="92">
        <f>AN2*10</f>
        <v>13900</v>
      </c>
    </row>
    <row r="3" spans="1:41" ht="15.75" x14ac:dyDescent="0.25">
      <c r="A3" s="90"/>
      <c r="B3" s="35" t="s">
        <v>62</v>
      </c>
      <c r="C3" s="19" t="s">
        <v>11</v>
      </c>
      <c r="D3" s="72">
        <v>46</v>
      </c>
      <c r="E3" s="72">
        <v>12</v>
      </c>
      <c r="F3" s="72">
        <v>20</v>
      </c>
      <c r="G3" s="72">
        <v>19</v>
      </c>
      <c r="H3" s="72"/>
      <c r="I3" s="72"/>
      <c r="J3" s="72"/>
      <c r="K3" s="72"/>
      <c r="L3" s="72">
        <v>9</v>
      </c>
      <c r="M3" s="72"/>
      <c r="N3" s="72"/>
      <c r="O3" s="72"/>
      <c r="P3" s="72"/>
      <c r="Q3" s="72"/>
      <c r="R3" s="72"/>
      <c r="S3" s="72"/>
      <c r="T3" s="72">
        <v>5</v>
      </c>
      <c r="U3" s="72"/>
      <c r="V3" s="72"/>
      <c r="W3" s="72">
        <v>5</v>
      </c>
      <c r="X3" s="72"/>
      <c r="Y3" s="72"/>
      <c r="Z3" s="72"/>
      <c r="AA3" s="72"/>
      <c r="AB3" s="72"/>
      <c r="AC3" s="72"/>
      <c r="AD3" s="72"/>
      <c r="AE3" s="72"/>
      <c r="AF3" s="72">
        <v>65</v>
      </c>
      <c r="AG3" s="72"/>
      <c r="AH3" s="72"/>
      <c r="AI3" s="72"/>
      <c r="AJ3" s="72"/>
      <c r="AK3" s="72"/>
      <c r="AL3" s="72">
        <v>31</v>
      </c>
      <c r="AM3" s="51">
        <f t="shared" si="0"/>
        <v>212</v>
      </c>
      <c r="AN3" s="99">
        <f t="shared" ref="AN3:AO3" si="1">AM3*10</f>
        <v>2120</v>
      </c>
      <c r="AO3" s="95">
        <f t="shared" si="1"/>
        <v>21200</v>
      </c>
    </row>
    <row r="4" spans="1:41" ht="15.75" x14ac:dyDescent="0.25">
      <c r="A4" s="90"/>
      <c r="B4" s="35" t="s">
        <v>38</v>
      </c>
      <c r="C4" s="19" t="s">
        <v>88</v>
      </c>
      <c r="D4" s="72"/>
      <c r="E4" s="72">
        <v>24</v>
      </c>
      <c r="F4" s="72">
        <v>40</v>
      </c>
      <c r="G4" s="72">
        <v>38</v>
      </c>
      <c r="H4" s="72"/>
      <c r="I4" s="72"/>
      <c r="J4" s="72"/>
      <c r="K4" s="72"/>
      <c r="L4" s="72"/>
      <c r="M4" s="72"/>
      <c r="N4" s="72"/>
      <c r="O4" s="72"/>
      <c r="P4" s="72"/>
      <c r="Q4" s="72">
        <v>4</v>
      </c>
      <c r="R4" s="72"/>
      <c r="S4" s="72"/>
      <c r="T4" s="72"/>
      <c r="U4" s="72">
        <v>11</v>
      </c>
      <c r="V4" s="72"/>
      <c r="W4" s="72">
        <v>11</v>
      </c>
      <c r="X4" s="72">
        <v>104</v>
      </c>
      <c r="Y4" s="72"/>
      <c r="Z4" s="72"/>
      <c r="AA4" s="72">
        <v>16</v>
      </c>
      <c r="AB4" s="72"/>
      <c r="AC4" s="72">
        <v>43</v>
      </c>
      <c r="AD4" s="72">
        <v>11</v>
      </c>
      <c r="AE4" s="72"/>
      <c r="AF4" s="72">
        <v>110</v>
      </c>
      <c r="AG4" s="72"/>
      <c r="AH4" s="72"/>
      <c r="AI4" s="72"/>
      <c r="AJ4" s="72"/>
      <c r="AK4" s="72"/>
      <c r="AL4" s="72"/>
      <c r="AM4" s="51">
        <f t="shared" si="0"/>
        <v>412</v>
      </c>
      <c r="AN4" s="99">
        <f t="shared" ref="AN4:AO4" si="2">AM4*10</f>
        <v>4120</v>
      </c>
      <c r="AO4" s="95">
        <f t="shared" si="2"/>
        <v>41200</v>
      </c>
    </row>
    <row r="5" spans="1:41" ht="16.5" thickBot="1" x14ac:dyDescent="0.3">
      <c r="A5" s="91"/>
      <c r="B5" s="80" t="s">
        <v>39</v>
      </c>
      <c r="C5" s="81" t="s">
        <v>14</v>
      </c>
      <c r="D5" s="82"/>
      <c r="E5" s="82">
        <v>13</v>
      </c>
      <c r="F5" s="82">
        <v>22</v>
      </c>
      <c r="G5" s="82"/>
      <c r="H5" s="82">
        <v>3</v>
      </c>
      <c r="I5" s="82"/>
      <c r="J5" s="82">
        <v>3</v>
      </c>
      <c r="K5" s="82"/>
      <c r="L5" s="82"/>
      <c r="M5" s="82"/>
      <c r="N5" s="82"/>
      <c r="O5" s="82"/>
      <c r="P5" s="82">
        <v>2</v>
      </c>
      <c r="Q5" s="82"/>
      <c r="R5" s="82"/>
      <c r="S5" s="82"/>
      <c r="T5" s="82">
        <v>3</v>
      </c>
      <c r="U5" s="82"/>
      <c r="V5" s="82"/>
      <c r="W5" s="82">
        <v>6</v>
      </c>
      <c r="X5" s="82"/>
      <c r="Y5" s="82"/>
      <c r="Z5" s="82"/>
      <c r="AA5" s="82"/>
      <c r="AB5" s="82"/>
      <c r="AC5" s="82"/>
      <c r="AD5" s="82">
        <v>6</v>
      </c>
      <c r="AE5" s="82"/>
      <c r="AF5" s="82">
        <v>32</v>
      </c>
      <c r="AG5" s="82"/>
      <c r="AH5" s="82"/>
      <c r="AI5" s="82"/>
      <c r="AJ5" s="82"/>
      <c r="AK5" s="82"/>
      <c r="AL5" s="82">
        <v>3</v>
      </c>
      <c r="AM5" s="83">
        <f t="shared" si="0"/>
        <v>93</v>
      </c>
      <c r="AN5" s="100">
        <f t="shared" ref="AN5:AO5" si="3">AM5*10</f>
        <v>930</v>
      </c>
      <c r="AO5" s="101">
        <f t="shared" si="3"/>
        <v>9300</v>
      </c>
    </row>
    <row r="6" spans="1:41" ht="15.75" x14ac:dyDescent="0.25">
      <c r="A6" s="33" t="s">
        <v>22</v>
      </c>
      <c r="B6" s="30" t="s">
        <v>40</v>
      </c>
      <c r="C6" s="25" t="s">
        <v>27</v>
      </c>
      <c r="D6" s="69"/>
      <c r="E6" s="69">
        <v>24</v>
      </c>
      <c r="F6" s="69">
        <v>41</v>
      </c>
      <c r="G6" s="69">
        <v>38</v>
      </c>
      <c r="H6" s="69"/>
      <c r="I6" s="69"/>
      <c r="J6" s="69">
        <v>57</v>
      </c>
      <c r="K6" s="69"/>
      <c r="L6" s="69"/>
      <c r="M6" s="69"/>
      <c r="N6" s="69"/>
      <c r="O6" s="69"/>
      <c r="P6" s="69"/>
      <c r="Q6" s="69"/>
      <c r="R6" s="69"/>
      <c r="S6" s="69">
        <v>4</v>
      </c>
      <c r="T6" s="69">
        <v>11</v>
      </c>
      <c r="U6" s="69"/>
      <c r="V6" s="69"/>
      <c r="W6" s="69">
        <v>11</v>
      </c>
      <c r="X6" s="69"/>
      <c r="Y6" s="69"/>
      <c r="Z6" s="69"/>
      <c r="AA6" s="69"/>
      <c r="AB6" s="69"/>
      <c r="AC6" s="69"/>
      <c r="AD6" s="69"/>
      <c r="AE6" s="69"/>
      <c r="AF6" s="69">
        <v>24</v>
      </c>
      <c r="AG6" s="69"/>
      <c r="AH6" s="69">
        <v>135</v>
      </c>
      <c r="AI6" s="69"/>
      <c r="AJ6" s="69"/>
      <c r="AK6" s="69"/>
      <c r="AL6" s="69"/>
      <c r="AM6" s="49">
        <f t="shared" si="0"/>
        <v>345</v>
      </c>
      <c r="AN6" s="96">
        <f t="shared" ref="AN6:AO6" si="4">AM6*10</f>
        <v>3450</v>
      </c>
      <c r="AO6" s="92">
        <f t="shared" si="4"/>
        <v>34500</v>
      </c>
    </row>
    <row r="7" spans="1:41" ht="15.75" x14ac:dyDescent="0.25">
      <c r="A7" s="90"/>
      <c r="B7" s="35" t="s">
        <v>36</v>
      </c>
      <c r="C7" s="19" t="s">
        <v>84</v>
      </c>
      <c r="D7" s="72"/>
      <c r="E7" s="72">
        <v>25</v>
      </c>
      <c r="F7" s="72">
        <v>42</v>
      </c>
      <c r="G7" s="72">
        <v>64</v>
      </c>
      <c r="H7" s="72"/>
      <c r="I7" s="72"/>
      <c r="J7" s="72">
        <v>7</v>
      </c>
      <c r="K7" s="72"/>
      <c r="L7" s="72">
        <v>7</v>
      </c>
      <c r="M7" s="72"/>
      <c r="N7" s="72"/>
      <c r="O7" s="72"/>
      <c r="P7" s="72"/>
      <c r="Q7" s="72"/>
      <c r="R7" s="72">
        <v>8</v>
      </c>
      <c r="S7" s="72"/>
      <c r="T7" s="72"/>
      <c r="U7" s="72"/>
      <c r="V7" s="72"/>
      <c r="W7" s="72"/>
      <c r="X7" s="72"/>
      <c r="Y7" s="72"/>
      <c r="Z7" s="72"/>
      <c r="AA7" s="72"/>
      <c r="AB7" s="72"/>
      <c r="AC7" s="72"/>
      <c r="AD7" s="72"/>
      <c r="AE7" s="72"/>
      <c r="AF7" s="72"/>
      <c r="AG7" s="72"/>
      <c r="AH7" s="72"/>
      <c r="AI7" s="72"/>
      <c r="AJ7" s="72"/>
      <c r="AK7" s="72"/>
      <c r="AL7" s="72"/>
      <c r="AM7" s="51">
        <f t="shared" si="0"/>
        <v>153</v>
      </c>
      <c r="AN7" s="99">
        <f t="shared" ref="AN7:AO7" si="5">AM7*10</f>
        <v>1530</v>
      </c>
      <c r="AO7" s="95">
        <f t="shared" si="5"/>
        <v>15300</v>
      </c>
    </row>
    <row r="8" spans="1:41" ht="15.75" x14ac:dyDescent="0.25">
      <c r="A8" s="90"/>
      <c r="B8" s="35"/>
      <c r="C8" s="19" t="s">
        <v>91</v>
      </c>
      <c r="D8" s="72"/>
      <c r="E8" s="72"/>
      <c r="F8" s="72"/>
      <c r="G8" s="72"/>
      <c r="H8" s="72"/>
      <c r="I8" s="72"/>
      <c r="J8" s="72"/>
      <c r="K8" s="72"/>
      <c r="L8" s="72"/>
      <c r="M8" s="72"/>
      <c r="N8" s="72"/>
      <c r="O8" s="72"/>
      <c r="P8" s="72"/>
      <c r="Q8" s="72"/>
      <c r="R8" s="72"/>
      <c r="S8" s="72"/>
      <c r="T8" s="72"/>
      <c r="U8" s="72">
        <v>11</v>
      </c>
      <c r="V8" s="72"/>
      <c r="W8" s="72">
        <v>11</v>
      </c>
      <c r="X8" s="72">
        <v>110</v>
      </c>
      <c r="Y8" s="72"/>
      <c r="Z8" s="72"/>
      <c r="AA8" s="72">
        <v>17</v>
      </c>
      <c r="AB8" s="72"/>
      <c r="AC8" s="72"/>
      <c r="AD8" s="72"/>
      <c r="AE8" s="72">
        <v>66</v>
      </c>
      <c r="AF8" s="72"/>
      <c r="AG8" s="72"/>
      <c r="AH8" s="72"/>
      <c r="AI8" s="72"/>
      <c r="AJ8" s="72"/>
      <c r="AK8" s="72"/>
      <c r="AL8" s="72"/>
      <c r="AM8" s="51">
        <f t="shared" si="0"/>
        <v>215</v>
      </c>
      <c r="AN8" s="99">
        <f t="shared" ref="AN8:AO8" si="6">AM8*10</f>
        <v>2150</v>
      </c>
      <c r="AO8" s="95">
        <f t="shared" si="6"/>
        <v>21500</v>
      </c>
    </row>
    <row r="9" spans="1:41" ht="15.75" x14ac:dyDescent="0.25">
      <c r="A9" s="90"/>
      <c r="B9" s="35" t="s">
        <v>43</v>
      </c>
      <c r="C9" s="19" t="s">
        <v>35</v>
      </c>
      <c r="D9" s="72"/>
      <c r="E9" s="72"/>
      <c r="F9" s="72"/>
      <c r="G9" s="72"/>
      <c r="H9" s="72"/>
      <c r="I9" s="72"/>
      <c r="J9" s="72"/>
      <c r="K9" s="72"/>
      <c r="L9" s="72"/>
      <c r="M9" s="72"/>
      <c r="N9" s="72"/>
      <c r="O9" s="72"/>
      <c r="P9" s="72"/>
      <c r="Q9" s="72"/>
      <c r="R9" s="72"/>
      <c r="S9" s="72">
        <v>1</v>
      </c>
      <c r="T9" s="72"/>
      <c r="U9" s="72"/>
      <c r="V9" s="72"/>
      <c r="W9" s="72">
        <v>3</v>
      </c>
      <c r="X9" s="72"/>
      <c r="Y9" s="72"/>
      <c r="Z9" s="72"/>
      <c r="AA9" s="72"/>
      <c r="AB9" s="72"/>
      <c r="AC9" s="72">
        <v>3</v>
      </c>
      <c r="AD9" s="72"/>
      <c r="AE9" s="72">
        <v>10</v>
      </c>
      <c r="AF9" s="72"/>
      <c r="AG9" s="72"/>
      <c r="AH9" s="72"/>
      <c r="AI9" s="72"/>
      <c r="AJ9" s="72"/>
      <c r="AK9" s="72"/>
      <c r="AL9" s="72">
        <v>8</v>
      </c>
      <c r="AM9" s="51">
        <f t="shared" si="0"/>
        <v>25</v>
      </c>
      <c r="AN9" s="99">
        <f t="shared" ref="AN9:AO9" si="7">AM9*10</f>
        <v>250</v>
      </c>
      <c r="AO9" s="95">
        <f t="shared" si="7"/>
        <v>2500</v>
      </c>
    </row>
    <row r="10" spans="1:41" ht="15.75" x14ac:dyDescent="0.25">
      <c r="A10" s="90"/>
      <c r="B10" s="35"/>
      <c r="C10" s="19" t="s">
        <v>4</v>
      </c>
      <c r="D10" s="72"/>
      <c r="E10" s="72"/>
      <c r="F10" s="72"/>
      <c r="G10" s="72"/>
      <c r="H10" s="72"/>
      <c r="I10" s="72"/>
      <c r="J10" s="72"/>
      <c r="K10" s="72"/>
      <c r="L10" s="72"/>
      <c r="M10" s="72"/>
      <c r="N10" s="72"/>
      <c r="O10" s="72"/>
      <c r="P10" s="72"/>
      <c r="Q10" s="72"/>
      <c r="R10" s="72"/>
      <c r="S10" s="72">
        <v>1</v>
      </c>
      <c r="T10" s="72">
        <v>3</v>
      </c>
      <c r="U10" s="72"/>
      <c r="V10" s="72"/>
      <c r="W10" s="72">
        <v>1</v>
      </c>
      <c r="X10" s="72"/>
      <c r="Y10" s="72"/>
      <c r="Z10" s="72"/>
      <c r="AA10" s="72"/>
      <c r="AB10" s="72"/>
      <c r="AC10" s="72">
        <v>3</v>
      </c>
      <c r="AD10" s="72"/>
      <c r="AE10" s="72">
        <v>10</v>
      </c>
      <c r="AF10" s="72"/>
      <c r="AG10" s="72"/>
      <c r="AH10" s="72"/>
      <c r="AI10" s="72"/>
      <c r="AJ10" s="72"/>
      <c r="AK10" s="72"/>
      <c r="AL10" s="72">
        <v>7</v>
      </c>
      <c r="AM10" s="51">
        <f t="shared" si="0"/>
        <v>25</v>
      </c>
      <c r="AN10" s="99">
        <f t="shared" ref="AN10:AO10" si="8">AM10*10</f>
        <v>250</v>
      </c>
      <c r="AO10" s="95">
        <f t="shared" si="8"/>
        <v>2500</v>
      </c>
    </row>
    <row r="11" spans="1:41" ht="15.75" x14ac:dyDescent="0.25">
      <c r="A11" s="90"/>
      <c r="B11" s="35"/>
      <c r="C11" s="19" t="s">
        <v>6</v>
      </c>
      <c r="D11" s="72">
        <v>102</v>
      </c>
      <c r="E11" s="72">
        <v>26</v>
      </c>
      <c r="F11" s="72">
        <v>43</v>
      </c>
      <c r="G11" s="72">
        <v>40</v>
      </c>
      <c r="H11" s="72"/>
      <c r="I11" s="72"/>
      <c r="J11" s="72"/>
      <c r="K11" s="72"/>
      <c r="L11" s="72"/>
      <c r="M11" s="72"/>
      <c r="N11" s="72"/>
      <c r="O11" s="72"/>
      <c r="P11" s="72"/>
      <c r="Q11" s="72"/>
      <c r="R11" s="72"/>
      <c r="S11" s="72">
        <v>1</v>
      </c>
      <c r="T11" s="72">
        <v>2</v>
      </c>
      <c r="U11" s="72"/>
      <c r="V11" s="72"/>
      <c r="W11" s="72">
        <v>2</v>
      </c>
      <c r="X11" s="72"/>
      <c r="Y11" s="72"/>
      <c r="Z11" s="72"/>
      <c r="AA11" s="72"/>
      <c r="AB11" s="72"/>
      <c r="AC11" s="72">
        <v>3</v>
      </c>
      <c r="AD11" s="72"/>
      <c r="AE11" s="72">
        <v>10</v>
      </c>
      <c r="AF11" s="72"/>
      <c r="AG11" s="72"/>
      <c r="AH11" s="72"/>
      <c r="AI11" s="72"/>
      <c r="AJ11" s="72"/>
      <c r="AK11" s="72"/>
      <c r="AL11" s="72">
        <v>7</v>
      </c>
      <c r="AM11" s="51">
        <f t="shared" si="0"/>
        <v>236</v>
      </c>
      <c r="AN11" s="99">
        <f t="shared" ref="AN11:AN47" si="9">AM11*10</f>
        <v>2360</v>
      </c>
      <c r="AO11" s="95">
        <f t="shared" ref="AO11:AO47" si="10">AN11*10</f>
        <v>23600</v>
      </c>
    </row>
    <row r="12" spans="1:41" ht="15.75" x14ac:dyDescent="0.25">
      <c r="A12" s="90"/>
      <c r="B12" s="35"/>
      <c r="C12" s="19" t="s">
        <v>5</v>
      </c>
      <c r="D12" s="72"/>
      <c r="E12" s="72"/>
      <c r="F12" s="72"/>
      <c r="G12" s="72"/>
      <c r="H12" s="72"/>
      <c r="I12" s="72"/>
      <c r="J12" s="72"/>
      <c r="K12" s="72"/>
      <c r="L12" s="72"/>
      <c r="M12" s="72"/>
      <c r="N12" s="72"/>
      <c r="O12" s="72"/>
      <c r="P12" s="72"/>
      <c r="Q12" s="72"/>
      <c r="R12" s="72"/>
      <c r="S12" s="72">
        <v>1</v>
      </c>
      <c r="T12" s="72">
        <v>3</v>
      </c>
      <c r="U12" s="72"/>
      <c r="V12" s="72"/>
      <c r="W12" s="72">
        <v>3</v>
      </c>
      <c r="X12" s="72"/>
      <c r="Y12" s="72"/>
      <c r="Z12" s="72"/>
      <c r="AA12" s="72"/>
      <c r="AB12" s="72"/>
      <c r="AC12" s="72">
        <v>3</v>
      </c>
      <c r="AD12" s="72"/>
      <c r="AE12" s="72">
        <v>10</v>
      </c>
      <c r="AF12" s="72"/>
      <c r="AG12" s="72"/>
      <c r="AH12" s="72"/>
      <c r="AI12" s="72"/>
      <c r="AJ12" s="72"/>
      <c r="AK12" s="72"/>
      <c r="AL12" s="72">
        <v>7</v>
      </c>
      <c r="AM12" s="51">
        <f t="shared" si="0"/>
        <v>27</v>
      </c>
      <c r="AN12" s="99">
        <f t="shared" si="9"/>
        <v>270</v>
      </c>
      <c r="AO12" s="95">
        <f t="shared" si="10"/>
        <v>2700</v>
      </c>
    </row>
    <row r="13" spans="1:41" ht="15.75" x14ac:dyDescent="0.25">
      <c r="A13" s="90"/>
      <c r="B13" s="35"/>
      <c r="C13" s="19" t="s">
        <v>7</v>
      </c>
      <c r="D13" s="72"/>
      <c r="E13" s="72"/>
      <c r="F13" s="72"/>
      <c r="G13" s="72"/>
      <c r="H13" s="72"/>
      <c r="I13" s="72"/>
      <c r="J13" s="72"/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>
        <v>3</v>
      </c>
      <c r="X13" s="72"/>
      <c r="Y13" s="72"/>
      <c r="Z13" s="72"/>
      <c r="AA13" s="72"/>
      <c r="AB13" s="72"/>
      <c r="AC13" s="72">
        <v>3</v>
      </c>
      <c r="AD13" s="72"/>
      <c r="AE13" s="72">
        <v>10</v>
      </c>
      <c r="AF13" s="72"/>
      <c r="AG13" s="72"/>
      <c r="AH13" s="72"/>
      <c r="AI13" s="72"/>
      <c r="AJ13" s="72"/>
      <c r="AK13" s="72"/>
      <c r="AL13" s="72">
        <v>7</v>
      </c>
      <c r="AM13" s="51">
        <f t="shared" si="0"/>
        <v>23</v>
      </c>
      <c r="AN13" s="99">
        <f t="shared" ref="AN13:AN41" si="11">AM13*10</f>
        <v>230</v>
      </c>
      <c r="AO13" s="95">
        <f t="shared" ref="AO13:AO41" si="12">AN13*10</f>
        <v>2300</v>
      </c>
    </row>
    <row r="14" spans="1:41" ht="15.75" x14ac:dyDescent="0.25">
      <c r="A14" s="90"/>
      <c r="B14" s="35" t="s">
        <v>44</v>
      </c>
      <c r="C14" s="19" t="s">
        <v>8</v>
      </c>
      <c r="D14" s="72"/>
      <c r="E14" s="72">
        <v>13</v>
      </c>
      <c r="F14" s="72">
        <v>22</v>
      </c>
      <c r="G14" s="72">
        <v>21</v>
      </c>
      <c r="H14" s="72"/>
      <c r="I14" s="72"/>
      <c r="J14" s="72">
        <v>21</v>
      </c>
      <c r="K14" s="72"/>
      <c r="L14" s="72"/>
      <c r="M14" s="72"/>
      <c r="N14" s="72"/>
      <c r="O14" s="72">
        <v>22</v>
      </c>
      <c r="P14" s="72"/>
      <c r="Q14" s="72"/>
      <c r="R14" s="72">
        <v>2</v>
      </c>
      <c r="S14" s="72"/>
      <c r="T14" s="72"/>
      <c r="U14" s="72"/>
      <c r="V14" s="72"/>
      <c r="W14" s="72">
        <v>6</v>
      </c>
      <c r="X14" s="72">
        <v>21</v>
      </c>
      <c r="Y14" s="72"/>
      <c r="Z14" s="72"/>
      <c r="AA14" s="72">
        <v>9</v>
      </c>
      <c r="AB14" s="72"/>
      <c r="AC14" s="72">
        <v>5</v>
      </c>
      <c r="AD14" s="72"/>
      <c r="AE14" s="72">
        <v>62</v>
      </c>
      <c r="AF14" s="72"/>
      <c r="AG14" s="72"/>
      <c r="AH14" s="72"/>
      <c r="AI14" s="72"/>
      <c r="AJ14" s="72"/>
      <c r="AK14" s="72"/>
      <c r="AL14" s="72"/>
      <c r="AM14" s="51">
        <f t="shared" si="0"/>
        <v>204</v>
      </c>
      <c r="AN14" s="99">
        <f t="shared" si="11"/>
        <v>2040</v>
      </c>
      <c r="AO14" s="95">
        <f t="shared" si="12"/>
        <v>20400</v>
      </c>
    </row>
    <row r="15" spans="1:41" ht="15.75" x14ac:dyDescent="0.25">
      <c r="A15" s="90"/>
      <c r="B15" s="35"/>
      <c r="C15" s="19" t="s">
        <v>107</v>
      </c>
      <c r="D15" s="72"/>
      <c r="E15" s="72"/>
      <c r="F15" s="72"/>
      <c r="G15" s="72"/>
      <c r="H15" s="72"/>
      <c r="I15" s="72"/>
      <c r="J15" s="72">
        <v>3</v>
      </c>
      <c r="K15" s="72"/>
      <c r="L15" s="72"/>
      <c r="M15" s="72"/>
      <c r="N15" s="72"/>
      <c r="O15" s="72"/>
      <c r="P15" s="72"/>
      <c r="Q15" s="72"/>
      <c r="R15" s="72"/>
      <c r="S15" s="72"/>
      <c r="T15" s="72"/>
      <c r="U15" s="72"/>
      <c r="V15" s="72"/>
      <c r="W15" s="72"/>
      <c r="X15" s="72">
        <v>2</v>
      </c>
      <c r="Y15" s="72"/>
      <c r="Z15" s="72"/>
      <c r="AA15" s="72"/>
      <c r="AB15" s="72"/>
      <c r="AC15" s="72"/>
      <c r="AD15" s="72"/>
      <c r="AE15" s="72">
        <v>1</v>
      </c>
      <c r="AF15" s="72"/>
      <c r="AG15" s="72"/>
      <c r="AH15" s="72"/>
      <c r="AI15" s="72"/>
      <c r="AJ15" s="72"/>
      <c r="AK15" s="72"/>
      <c r="AL15" s="72"/>
      <c r="AM15" s="51">
        <f t="shared" si="0"/>
        <v>6</v>
      </c>
      <c r="AN15" s="99">
        <f t="shared" si="11"/>
        <v>60</v>
      </c>
      <c r="AO15" s="95">
        <f t="shared" si="12"/>
        <v>600</v>
      </c>
    </row>
    <row r="16" spans="1:41" ht="15.75" x14ac:dyDescent="0.25">
      <c r="A16" s="90"/>
      <c r="B16" s="35"/>
      <c r="C16" s="19" t="s">
        <v>69</v>
      </c>
      <c r="D16" s="72"/>
      <c r="E16" s="72"/>
      <c r="F16" s="72"/>
      <c r="G16" s="72"/>
      <c r="H16" s="72"/>
      <c r="I16" s="72"/>
      <c r="J16" s="72"/>
      <c r="K16" s="72"/>
      <c r="L16" s="72"/>
      <c r="M16" s="72"/>
      <c r="N16" s="72"/>
      <c r="O16" s="72"/>
      <c r="P16" s="72"/>
      <c r="Q16" s="72"/>
      <c r="R16" s="72"/>
      <c r="S16" s="72"/>
      <c r="T16" s="72"/>
      <c r="U16" s="72"/>
      <c r="V16" s="72"/>
      <c r="W16" s="72"/>
      <c r="X16" s="72">
        <v>8</v>
      </c>
      <c r="Y16" s="72"/>
      <c r="Z16" s="72"/>
      <c r="AA16" s="72"/>
      <c r="AB16" s="72"/>
      <c r="AC16" s="72">
        <v>4</v>
      </c>
      <c r="AD16" s="72"/>
      <c r="AE16" s="72">
        <v>3</v>
      </c>
      <c r="AF16" s="72"/>
      <c r="AG16" s="72"/>
      <c r="AH16" s="72"/>
      <c r="AI16" s="72"/>
      <c r="AJ16" s="72"/>
      <c r="AK16" s="72"/>
      <c r="AL16" s="72"/>
      <c r="AM16" s="51">
        <f t="shared" si="0"/>
        <v>15</v>
      </c>
      <c r="AN16" s="99">
        <f t="shared" si="11"/>
        <v>150</v>
      </c>
      <c r="AO16" s="95">
        <f t="shared" si="12"/>
        <v>1500</v>
      </c>
    </row>
    <row r="17" spans="1:41" ht="15.75" x14ac:dyDescent="0.25">
      <c r="A17" s="90"/>
      <c r="B17" s="35"/>
      <c r="C17" s="19" t="s">
        <v>108</v>
      </c>
      <c r="D17" s="72"/>
      <c r="E17" s="72"/>
      <c r="F17" s="72"/>
      <c r="G17" s="72"/>
      <c r="H17" s="72"/>
      <c r="I17" s="72"/>
      <c r="J17" s="72">
        <v>4</v>
      </c>
      <c r="K17" s="72"/>
      <c r="L17" s="72"/>
      <c r="M17" s="72"/>
      <c r="N17" s="72"/>
      <c r="O17" s="72"/>
      <c r="P17" s="72"/>
      <c r="Q17" s="72"/>
      <c r="R17" s="72"/>
      <c r="S17" s="72"/>
      <c r="T17" s="72"/>
      <c r="U17" s="72"/>
      <c r="V17" s="72"/>
      <c r="W17" s="72"/>
      <c r="X17" s="72">
        <v>9</v>
      </c>
      <c r="Y17" s="72"/>
      <c r="Z17" s="72"/>
      <c r="AA17" s="72"/>
      <c r="AB17" s="72"/>
      <c r="AC17" s="72">
        <v>4</v>
      </c>
      <c r="AD17" s="72"/>
      <c r="AE17" s="72">
        <v>4</v>
      </c>
      <c r="AF17" s="72"/>
      <c r="AG17" s="72"/>
      <c r="AH17" s="72"/>
      <c r="AI17" s="72"/>
      <c r="AJ17" s="72"/>
      <c r="AK17" s="72"/>
      <c r="AL17" s="72"/>
      <c r="AM17" s="51">
        <f t="shared" si="0"/>
        <v>21</v>
      </c>
      <c r="AN17" s="99">
        <f t="shared" ref="AN17:AN21" si="13">AM17*10</f>
        <v>210</v>
      </c>
      <c r="AO17" s="95">
        <f t="shared" ref="AO17:AO21" si="14">AN17*10</f>
        <v>2100</v>
      </c>
    </row>
    <row r="18" spans="1:41" ht="15.75" x14ac:dyDescent="0.25">
      <c r="A18" s="90"/>
      <c r="B18" s="35"/>
      <c r="C18" s="19" t="s">
        <v>58</v>
      </c>
      <c r="D18" s="72"/>
      <c r="E18" s="72"/>
      <c r="F18" s="72"/>
      <c r="G18" s="72"/>
      <c r="H18" s="72"/>
      <c r="I18" s="72"/>
      <c r="J18" s="72">
        <v>3</v>
      </c>
      <c r="K18" s="72"/>
      <c r="L18" s="72"/>
      <c r="M18" s="72"/>
      <c r="N18" s="72"/>
      <c r="O18" s="72"/>
      <c r="P18" s="72"/>
      <c r="Q18" s="72"/>
      <c r="R18" s="72"/>
      <c r="S18" s="72"/>
      <c r="T18" s="72"/>
      <c r="U18" s="72"/>
      <c r="V18" s="72"/>
      <c r="W18" s="72"/>
      <c r="X18" s="72">
        <v>4</v>
      </c>
      <c r="Y18" s="72"/>
      <c r="Z18" s="72"/>
      <c r="AA18" s="72"/>
      <c r="AB18" s="72"/>
      <c r="AC18" s="72">
        <v>2</v>
      </c>
      <c r="AD18" s="72">
        <v>1</v>
      </c>
      <c r="AE18" s="72">
        <v>6</v>
      </c>
      <c r="AF18" s="72"/>
      <c r="AG18" s="72"/>
      <c r="AH18" s="72"/>
      <c r="AI18" s="72"/>
      <c r="AJ18" s="72"/>
      <c r="AK18" s="72"/>
      <c r="AL18" s="72"/>
      <c r="AM18" s="51">
        <f t="shared" si="0"/>
        <v>16</v>
      </c>
      <c r="AN18" s="99">
        <f t="shared" si="13"/>
        <v>160</v>
      </c>
      <c r="AO18" s="95">
        <f t="shared" si="14"/>
        <v>1600</v>
      </c>
    </row>
    <row r="19" spans="1:41" ht="15.75" x14ac:dyDescent="0.25">
      <c r="A19" s="90"/>
      <c r="B19" s="35"/>
      <c r="C19" s="19" t="s">
        <v>70</v>
      </c>
      <c r="D19" s="72"/>
      <c r="E19" s="72"/>
      <c r="F19" s="72"/>
      <c r="G19" s="72"/>
      <c r="H19" s="72"/>
      <c r="I19" s="72"/>
      <c r="J19" s="72"/>
      <c r="K19" s="72"/>
      <c r="L19" s="72"/>
      <c r="M19" s="72"/>
      <c r="N19" s="72"/>
      <c r="O19" s="72"/>
      <c r="P19" s="72"/>
      <c r="Q19" s="72"/>
      <c r="R19" s="72"/>
      <c r="S19" s="72"/>
      <c r="T19" s="72"/>
      <c r="U19" s="72"/>
      <c r="V19" s="72"/>
      <c r="W19" s="72"/>
      <c r="X19" s="72">
        <v>7</v>
      </c>
      <c r="Y19" s="72"/>
      <c r="Z19" s="72"/>
      <c r="AA19" s="72"/>
      <c r="AB19" s="72"/>
      <c r="AC19" s="72">
        <v>5</v>
      </c>
      <c r="AD19" s="72"/>
      <c r="AE19" s="72">
        <v>10</v>
      </c>
      <c r="AF19" s="72"/>
      <c r="AG19" s="72"/>
      <c r="AH19" s="72"/>
      <c r="AI19" s="72"/>
      <c r="AJ19" s="72"/>
      <c r="AK19" s="72"/>
      <c r="AL19" s="72"/>
      <c r="AM19" s="51">
        <f t="shared" si="0"/>
        <v>22</v>
      </c>
      <c r="AN19" s="99">
        <f t="shared" ref="AN19:AN20" si="15">AM19*10</f>
        <v>220</v>
      </c>
      <c r="AO19" s="95">
        <f t="shared" ref="AO19:AO20" si="16">AN19*10</f>
        <v>2200</v>
      </c>
    </row>
    <row r="20" spans="1:41" ht="15.75" x14ac:dyDescent="0.25">
      <c r="A20" s="90"/>
      <c r="B20" s="35"/>
      <c r="C20" s="19" t="s">
        <v>131</v>
      </c>
      <c r="D20" s="72"/>
      <c r="E20" s="72"/>
      <c r="F20" s="72"/>
      <c r="G20" s="72"/>
      <c r="H20" s="72"/>
      <c r="I20" s="72"/>
      <c r="J20" s="72"/>
      <c r="K20" s="72"/>
      <c r="L20" s="72"/>
      <c r="M20" s="72"/>
      <c r="N20" s="72"/>
      <c r="O20" s="72"/>
      <c r="P20" s="72"/>
      <c r="Q20" s="72"/>
      <c r="R20" s="72"/>
      <c r="S20" s="72"/>
      <c r="T20" s="72"/>
      <c r="U20" s="72"/>
      <c r="V20" s="72"/>
      <c r="W20" s="72"/>
      <c r="X20" s="72">
        <v>7</v>
      </c>
      <c r="Y20" s="72"/>
      <c r="Z20" s="72"/>
      <c r="AA20" s="72"/>
      <c r="AB20" s="72"/>
      <c r="AC20" s="72">
        <v>3</v>
      </c>
      <c r="AD20" s="72"/>
      <c r="AE20" s="72">
        <v>1</v>
      </c>
      <c r="AF20" s="72"/>
      <c r="AG20" s="72"/>
      <c r="AH20" s="72"/>
      <c r="AI20" s="72"/>
      <c r="AJ20" s="72"/>
      <c r="AK20" s="72"/>
      <c r="AL20" s="72"/>
      <c r="AM20" s="51">
        <f t="shared" si="0"/>
        <v>11</v>
      </c>
      <c r="AN20" s="99">
        <f t="shared" si="15"/>
        <v>110</v>
      </c>
      <c r="AO20" s="95">
        <f t="shared" si="16"/>
        <v>1100</v>
      </c>
    </row>
    <row r="21" spans="1:41" ht="15.75" x14ac:dyDescent="0.25">
      <c r="A21" s="90"/>
      <c r="B21" s="35" t="s">
        <v>37</v>
      </c>
      <c r="C21" s="19" t="s">
        <v>110</v>
      </c>
      <c r="D21" s="72"/>
      <c r="E21" s="72"/>
      <c r="F21" s="72"/>
      <c r="G21" s="72"/>
      <c r="H21" s="72"/>
      <c r="I21" s="72"/>
      <c r="J21" s="72">
        <v>6</v>
      </c>
      <c r="K21" s="72"/>
      <c r="L21" s="72"/>
      <c r="M21" s="72"/>
      <c r="N21" s="72"/>
      <c r="O21" s="72"/>
      <c r="P21" s="72"/>
      <c r="Q21" s="72"/>
      <c r="R21" s="72"/>
      <c r="S21" s="72"/>
      <c r="T21" s="72"/>
      <c r="U21" s="72"/>
      <c r="V21" s="72"/>
      <c r="W21" s="72"/>
      <c r="X21" s="72"/>
      <c r="Y21" s="72"/>
      <c r="Z21" s="72"/>
      <c r="AA21" s="72"/>
      <c r="AB21" s="72"/>
      <c r="AC21" s="72"/>
      <c r="AD21" s="72"/>
      <c r="AE21" s="72"/>
      <c r="AF21" s="72"/>
      <c r="AG21" s="72"/>
      <c r="AH21" s="72"/>
      <c r="AI21" s="72"/>
      <c r="AJ21" s="72"/>
      <c r="AK21" s="72"/>
      <c r="AL21" s="72"/>
      <c r="AM21" s="51">
        <f t="shared" si="0"/>
        <v>6</v>
      </c>
      <c r="AN21" s="99">
        <f t="shared" si="13"/>
        <v>60</v>
      </c>
      <c r="AO21" s="95">
        <f t="shared" si="14"/>
        <v>600</v>
      </c>
    </row>
    <row r="22" spans="1:41" ht="15.75" x14ac:dyDescent="0.25">
      <c r="A22" s="90"/>
      <c r="B22" s="35"/>
      <c r="C22" s="19" t="s">
        <v>85</v>
      </c>
      <c r="D22" s="72"/>
      <c r="E22" s="72">
        <v>12</v>
      </c>
      <c r="F22" s="72">
        <v>20</v>
      </c>
      <c r="G22" s="72">
        <v>19</v>
      </c>
      <c r="H22" s="72"/>
      <c r="I22" s="72"/>
      <c r="J22" s="72">
        <v>11</v>
      </c>
      <c r="K22" s="72"/>
      <c r="L22" s="72"/>
      <c r="M22" s="72"/>
      <c r="N22" s="72"/>
      <c r="O22" s="72"/>
      <c r="P22" s="72"/>
      <c r="Q22" s="72"/>
      <c r="R22" s="72"/>
      <c r="S22" s="72"/>
      <c r="T22" s="72"/>
      <c r="U22" s="72"/>
      <c r="V22" s="72"/>
      <c r="W22" s="72"/>
      <c r="X22" s="72"/>
      <c r="Y22" s="72"/>
      <c r="Z22" s="72"/>
      <c r="AA22" s="72"/>
      <c r="AB22" s="72"/>
      <c r="AC22" s="72"/>
      <c r="AD22" s="72"/>
      <c r="AE22" s="72"/>
      <c r="AF22" s="72"/>
      <c r="AG22" s="72"/>
      <c r="AH22" s="72"/>
      <c r="AI22" s="72"/>
      <c r="AJ22" s="72"/>
      <c r="AK22" s="72"/>
      <c r="AL22" s="72"/>
      <c r="AM22" s="51">
        <f t="shared" si="0"/>
        <v>62</v>
      </c>
      <c r="AN22" s="99">
        <f t="shared" ref="AN22" si="17">AM22*10</f>
        <v>620</v>
      </c>
      <c r="AO22" s="95">
        <f t="shared" ref="AO22" si="18">AN22*10</f>
        <v>6200</v>
      </c>
    </row>
    <row r="23" spans="1:41" ht="15.75" x14ac:dyDescent="0.25">
      <c r="A23" s="90"/>
      <c r="B23" s="35"/>
      <c r="C23" s="19" t="s">
        <v>133</v>
      </c>
      <c r="D23" s="72"/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72"/>
      <c r="Q23" s="72"/>
      <c r="R23" s="72"/>
      <c r="S23" s="72"/>
      <c r="T23" s="72">
        <v>5</v>
      </c>
      <c r="U23" s="72"/>
      <c r="V23" s="72"/>
      <c r="W23" s="72">
        <v>5</v>
      </c>
      <c r="X23" s="72"/>
      <c r="Y23" s="72"/>
      <c r="Z23" s="72"/>
      <c r="AA23" s="72"/>
      <c r="AB23" s="72"/>
      <c r="AC23" s="72">
        <v>5</v>
      </c>
      <c r="AD23" s="72">
        <v>2</v>
      </c>
      <c r="AE23" s="72">
        <v>20</v>
      </c>
      <c r="AF23" s="72"/>
      <c r="AG23" s="72"/>
      <c r="AH23" s="72"/>
      <c r="AI23" s="72"/>
      <c r="AJ23" s="72"/>
      <c r="AK23" s="72"/>
      <c r="AL23" s="72">
        <v>4</v>
      </c>
      <c r="AM23" s="51">
        <f t="shared" si="0"/>
        <v>41</v>
      </c>
      <c r="AN23" s="99">
        <f t="shared" ref="AN23:AN26" si="19">AM23*10</f>
        <v>410</v>
      </c>
      <c r="AO23" s="95">
        <f t="shared" ref="AO23:AO26" si="20">AN23*10</f>
        <v>4100</v>
      </c>
    </row>
    <row r="24" spans="1:41" ht="15.75" x14ac:dyDescent="0.25">
      <c r="A24" s="90"/>
      <c r="B24" s="35" t="s">
        <v>45</v>
      </c>
      <c r="C24" s="19" t="s">
        <v>111</v>
      </c>
      <c r="D24" s="72"/>
      <c r="E24" s="72"/>
      <c r="F24" s="72"/>
      <c r="G24" s="72"/>
      <c r="H24" s="72"/>
      <c r="I24" s="72"/>
      <c r="J24" s="72">
        <v>2</v>
      </c>
      <c r="K24" s="72"/>
      <c r="L24" s="72"/>
      <c r="M24" s="72"/>
      <c r="N24" s="72"/>
      <c r="O24" s="72"/>
      <c r="P24" s="72"/>
      <c r="Q24" s="72"/>
      <c r="R24" s="72"/>
      <c r="S24" s="72"/>
      <c r="T24" s="72"/>
      <c r="U24" s="72"/>
      <c r="V24" s="72"/>
      <c r="W24" s="72"/>
      <c r="X24" s="72"/>
      <c r="Y24" s="72"/>
      <c r="Z24" s="72"/>
      <c r="AA24" s="72"/>
      <c r="AB24" s="72"/>
      <c r="AC24" s="72"/>
      <c r="AD24" s="72"/>
      <c r="AE24" s="72"/>
      <c r="AF24" s="72"/>
      <c r="AG24" s="72"/>
      <c r="AH24" s="72"/>
      <c r="AI24" s="72"/>
      <c r="AJ24" s="72"/>
      <c r="AK24" s="72"/>
      <c r="AL24" s="72"/>
      <c r="AM24" s="51">
        <f t="shared" si="0"/>
        <v>2</v>
      </c>
      <c r="AN24" s="99">
        <f t="shared" si="19"/>
        <v>20</v>
      </c>
      <c r="AO24" s="95">
        <f t="shared" si="20"/>
        <v>200</v>
      </c>
    </row>
    <row r="25" spans="1:41" ht="15.75" x14ac:dyDescent="0.25">
      <c r="A25" s="90"/>
      <c r="B25" s="35"/>
      <c r="C25" s="19" t="s">
        <v>9</v>
      </c>
      <c r="D25" s="72"/>
      <c r="E25" s="72">
        <v>7</v>
      </c>
      <c r="F25" s="72">
        <v>10</v>
      </c>
      <c r="G25" s="72">
        <v>9</v>
      </c>
      <c r="H25" s="72">
        <v>56</v>
      </c>
      <c r="I25" s="72"/>
      <c r="J25" s="72">
        <v>6</v>
      </c>
      <c r="K25" s="72"/>
      <c r="L25" s="72"/>
      <c r="M25" s="72"/>
      <c r="N25" s="72"/>
      <c r="O25" s="72"/>
      <c r="P25" s="72"/>
      <c r="Q25" s="72"/>
      <c r="R25" s="72"/>
      <c r="S25" s="72"/>
      <c r="T25" s="72"/>
      <c r="U25" s="72"/>
      <c r="V25" s="72"/>
      <c r="W25" s="72">
        <v>3</v>
      </c>
      <c r="X25" s="72"/>
      <c r="Y25" s="72"/>
      <c r="Z25" s="72"/>
      <c r="AA25" s="72">
        <v>4</v>
      </c>
      <c r="AB25" s="72"/>
      <c r="AC25" s="72">
        <v>2</v>
      </c>
      <c r="AD25" s="72"/>
      <c r="AE25" s="72">
        <v>40</v>
      </c>
      <c r="AF25" s="72"/>
      <c r="AG25" s="72"/>
      <c r="AH25" s="72"/>
      <c r="AI25" s="72"/>
      <c r="AJ25" s="72"/>
      <c r="AK25" s="72"/>
      <c r="AL25" s="72">
        <v>100</v>
      </c>
      <c r="AM25" s="51">
        <f t="shared" si="0"/>
        <v>237</v>
      </c>
      <c r="AN25" s="99">
        <f t="shared" si="19"/>
        <v>2370</v>
      </c>
      <c r="AO25" s="95">
        <f t="shared" si="20"/>
        <v>23700</v>
      </c>
    </row>
    <row r="26" spans="1:41" ht="15.75" x14ac:dyDescent="0.25">
      <c r="A26" s="90"/>
      <c r="B26" s="35"/>
      <c r="C26" s="19" t="s">
        <v>103</v>
      </c>
      <c r="D26" s="72"/>
      <c r="E26" s="72"/>
      <c r="F26" s="72"/>
      <c r="G26" s="72"/>
      <c r="H26" s="72"/>
      <c r="I26" s="72">
        <v>56</v>
      </c>
      <c r="J26" s="72">
        <v>2</v>
      </c>
      <c r="K26" s="72"/>
      <c r="L26" s="72"/>
      <c r="M26" s="72"/>
      <c r="N26" s="72"/>
      <c r="O26" s="72"/>
      <c r="P26" s="72"/>
      <c r="Q26" s="72"/>
      <c r="R26" s="72"/>
      <c r="S26" s="72"/>
      <c r="T26" s="72"/>
      <c r="U26" s="72"/>
      <c r="V26" s="72"/>
      <c r="W26" s="72"/>
      <c r="X26" s="72"/>
      <c r="Y26" s="72"/>
      <c r="Z26" s="72"/>
      <c r="AA26" s="72"/>
      <c r="AB26" s="72"/>
      <c r="AC26" s="72"/>
      <c r="AD26" s="72"/>
      <c r="AE26" s="72"/>
      <c r="AF26" s="72"/>
      <c r="AG26" s="72"/>
      <c r="AH26" s="72"/>
      <c r="AI26" s="72"/>
      <c r="AJ26" s="72"/>
      <c r="AK26" s="72"/>
      <c r="AL26" s="72"/>
      <c r="AM26" s="51">
        <f t="shared" si="0"/>
        <v>58</v>
      </c>
      <c r="AN26" s="99">
        <f t="shared" si="19"/>
        <v>580</v>
      </c>
      <c r="AO26" s="95">
        <f t="shared" si="20"/>
        <v>5800</v>
      </c>
    </row>
    <row r="27" spans="1:41" ht="15.75" x14ac:dyDescent="0.25">
      <c r="A27" s="90"/>
      <c r="B27" s="35"/>
      <c r="C27" s="19" t="s">
        <v>112</v>
      </c>
      <c r="D27" s="72"/>
      <c r="E27" s="72"/>
      <c r="F27" s="72"/>
      <c r="G27" s="72"/>
      <c r="H27" s="72"/>
      <c r="I27" s="72"/>
      <c r="J27" s="72"/>
      <c r="K27" s="72">
        <v>2</v>
      </c>
      <c r="L27" s="72"/>
      <c r="M27" s="72"/>
      <c r="N27" s="72"/>
      <c r="O27" s="72"/>
      <c r="P27" s="72"/>
      <c r="Q27" s="72"/>
      <c r="R27" s="72"/>
      <c r="S27" s="72"/>
      <c r="T27" s="72"/>
      <c r="U27" s="72"/>
      <c r="V27" s="72"/>
      <c r="W27" s="72"/>
      <c r="X27" s="72"/>
      <c r="Y27" s="72"/>
      <c r="Z27" s="72"/>
      <c r="AA27" s="72"/>
      <c r="AB27" s="72"/>
      <c r="AC27" s="72"/>
      <c r="AD27" s="72"/>
      <c r="AE27" s="72"/>
      <c r="AF27" s="72"/>
      <c r="AG27" s="72"/>
      <c r="AH27" s="72"/>
      <c r="AI27" s="72"/>
      <c r="AJ27" s="72"/>
      <c r="AK27" s="72"/>
      <c r="AL27" s="72"/>
      <c r="AM27" s="51">
        <f t="shared" si="0"/>
        <v>2</v>
      </c>
      <c r="AN27" s="99">
        <f t="shared" si="11"/>
        <v>20</v>
      </c>
      <c r="AO27" s="95">
        <f t="shared" si="12"/>
        <v>200</v>
      </c>
    </row>
    <row r="28" spans="1:41" ht="15.75" x14ac:dyDescent="0.25">
      <c r="A28" s="90"/>
      <c r="B28" s="35"/>
      <c r="C28" s="19" t="s">
        <v>104</v>
      </c>
      <c r="D28" s="72"/>
      <c r="E28" s="72"/>
      <c r="F28" s="72"/>
      <c r="G28" s="72"/>
      <c r="H28" s="72">
        <v>56</v>
      </c>
      <c r="I28" s="72"/>
      <c r="J28" s="72">
        <v>2</v>
      </c>
      <c r="K28" s="72"/>
      <c r="L28" s="72"/>
      <c r="M28" s="72"/>
      <c r="N28" s="72"/>
      <c r="O28" s="72"/>
      <c r="P28" s="72"/>
      <c r="Q28" s="72"/>
      <c r="R28" s="72"/>
      <c r="S28" s="72"/>
      <c r="T28" s="72"/>
      <c r="U28" s="72"/>
      <c r="V28" s="72"/>
      <c r="W28" s="72"/>
      <c r="X28" s="72"/>
      <c r="Y28" s="72"/>
      <c r="Z28" s="72"/>
      <c r="AA28" s="72"/>
      <c r="AB28" s="72"/>
      <c r="AC28" s="72"/>
      <c r="AD28" s="72"/>
      <c r="AE28" s="72"/>
      <c r="AF28" s="72"/>
      <c r="AG28" s="72"/>
      <c r="AH28" s="72"/>
      <c r="AI28" s="72"/>
      <c r="AJ28" s="72"/>
      <c r="AK28" s="72"/>
      <c r="AL28" s="72"/>
      <c r="AM28" s="51">
        <f t="shared" si="0"/>
        <v>58</v>
      </c>
      <c r="AN28" s="99">
        <f t="shared" ref="AN28" si="21">AM28*10</f>
        <v>580</v>
      </c>
      <c r="AO28" s="95">
        <f t="shared" ref="AO28" si="22">AN28*10</f>
        <v>5800</v>
      </c>
    </row>
    <row r="29" spans="1:41" ht="15.75" x14ac:dyDescent="0.25">
      <c r="A29" s="90"/>
      <c r="B29" s="35" t="s">
        <v>41</v>
      </c>
      <c r="C29" s="19" t="s">
        <v>31</v>
      </c>
      <c r="D29" s="72"/>
      <c r="E29" s="72">
        <v>16</v>
      </c>
      <c r="F29" s="72">
        <v>29</v>
      </c>
      <c r="G29" s="72">
        <v>25</v>
      </c>
      <c r="H29" s="72"/>
      <c r="I29" s="72"/>
      <c r="J29" s="72"/>
      <c r="K29" s="72">
        <v>38</v>
      </c>
      <c r="L29" s="72"/>
      <c r="M29" s="72"/>
      <c r="N29" s="72"/>
      <c r="O29" s="72"/>
      <c r="P29" s="72"/>
      <c r="Q29" s="72"/>
      <c r="R29" s="72">
        <v>4</v>
      </c>
      <c r="S29" s="72"/>
      <c r="T29" s="72">
        <v>7</v>
      </c>
      <c r="U29" s="72"/>
      <c r="V29" s="72"/>
      <c r="W29" s="72">
        <v>7</v>
      </c>
      <c r="X29" s="72"/>
      <c r="Y29" s="72"/>
      <c r="Z29" s="72"/>
      <c r="AA29" s="72"/>
      <c r="AB29" s="72"/>
      <c r="AC29" s="72"/>
      <c r="AD29" s="72"/>
      <c r="AE29" s="72">
        <v>96</v>
      </c>
      <c r="AF29" s="72"/>
      <c r="AG29" s="72"/>
      <c r="AH29" s="72"/>
      <c r="AI29" s="72"/>
      <c r="AJ29" s="72"/>
      <c r="AK29" s="72"/>
      <c r="AL29" s="72"/>
      <c r="AM29" s="51">
        <f t="shared" si="0"/>
        <v>222</v>
      </c>
      <c r="AN29" s="99">
        <f t="shared" ref="AN29:AN39" si="23">AM29*10</f>
        <v>2220</v>
      </c>
      <c r="AO29" s="95">
        <f t="shared" ref="AO29:AO39" si="24">AN29*10</f>
        <v>22200</v>
      </c>
    </row>
    <row r="30" spans="1:41" ht="15.75" x14ac:dyDescent="0.25">
      <c r="A30" s="90"/>
      <c r="B30" s="35" t="s">
        <v>46</v>
      </c>
      <c r="C30" s="19" t="s">
        <v>10</v>
      </c>
      <c r="D30" s="72"/>
      <c r="E30" s="72">
        <v>10</v>
      </c>
      <c r="F30" s="72">
        <v>15</v>
      </c>
      <c r="G30" s="72">
        <v>14</v>
      </c>
      <c r="H30" s="72"/>
      <c r="I30" s="72"/>
      <c r="J30" s="72">
        <v>21</v>
      </c>
      <c r="K30" s="72"/>
      <c r="L30" s="72"/>
      <c r="M30" s="72"/>
      <c r="N30" s="72"/>
      <c r="O30" s="72"/>
      <c r="P30" s="72"/>
      <c r="Q30" s="72">
        <v>5</v>
      </c>
      <c r="R30" s="72"/>
      <c r="S30" s="72"/>
      <c r="T30" s="72">
        <v>1</v>
      </c>
      <c r="U30" s="72"/>
      <c r="V30" s="72"/>
      <c r="W30" s="72">
        <v>1</v>
      </c>
      <c r="X30" s="72"/>
      <c r="Y30" s="72"/>
      <c r="Z30" s="72"/>
      <c r="AA30" s="72"/>
      <c r="AB30" s="72"/>
      <c r="AC30" s="72"/>
      <c r="AD30" s="72"/>
      <c r="AE30" s="72">
        <v>59</v>
      </c>
      <c r="AF30" s="72"/>
      <c r="AG30" s="72"/>
      <c r="AH30" s="72"/>
      <c r="AI30" s="72"/>
      <c r="AJ30" s="72"/>
      <c r="AK30" s="72"/>
      <c r="AL30" s="72"/>
      <c r="AM30" s="51">
        <f t="shared" si="0"/>
        <v>126</v>
      </c>
      <c r="AN30" s="99">
        <f t="shared" si="23"/>
        <v>1260</v>
      </c>
      <c r="AO30" s="95">
        <f t="shared" si="24"/>
        <v>12600</v>
      </c>
    </row>
    <row r="31" spans="1:41" ht="15.75" x14ac:dyDescent="0.25">
      <c r="A31" s="90"/>
      <c r="B31" s="35"/>
      <c r="C31" s="19" t="s">
        <v>132</v>
      </c>
      <c r="D31" s="72"/>
      <c r="E31" s="72"/>
      <c r="F31" s="72"/>
      <c r="G31" s="72"/>
      <c r="H31" s="72"/>
      <c r="I31" s="72"/>
      <c r="J31" s="72"/>
      <c r="K31" s="72"/>
      <c r="L31" s="72"/>
      <c r="M31" s="72"/>
      <c r="N31" s="72"/>
      <c r="O31" s="72"/>
      <c r="P31" s="72"/>
      <c r="Q31" s="72">
        <v>2</v>
      </c>
      <c r="R31" s="72"/>
      <c r="S31" s="72"/>
      <c r="T31" s="72">
        <v>1</v>
      </c>
      <c r="U31" s="72"/>
      <c r="V31" s="72"/>
      <c r="W31" s="72">
        <v>1</v>
      </c>
      <c r="X31" s="72"/>
      <c r="Y31" s="72"/>
      <c r="Z31" s="72"/>
      <c r="AA31" s="72"/>
      <c r="AB31" s="72"/>
      <c r="AC31" s="72"/>
      <c r="AD31" s="72"/>
      <c r="AE31" s="72"/>
      <c r="AF31" s="72"/>
      <c r="AG31" s="72"/>
      <c r="AH31" s="72"/>
      <c r="AI31" s="72"/>
      <c r="AJ31" s="72"/>
      <c r="AK31" s="72"/>
      <c r="AL31" s="72"/>
      <c r="AM31" s="51">
        <f t="shared" si="0"/>
        <v>4</v>
      </c>
      <c r="AN31" s="99">
        <f t="shared" si="23"/>
        <v>40</v>
      </c>
      <c r="AO31" s="95">
        <f t="shared" si="24"/>
        <v>400</v>
      </c>
    </row>
    <row r="32" spans="1:41" ht="15.75" x14ac:dyDescent="0.25">
      <c r="A32" s="90"/>
      <c r="B32" s="35"/>
      <c r="C32" s="19" t="s">
        <v>134</v>
      </c>
      <c r="D32" s="72"/>
      <c r="E32" s="72"/>
      <c r="F32" s="72"/>
      <c r="G32" s="72"/>
      <c r="H32" s="72"/>
      <c r="I32" s="72"/>
      <c r="J32" s="72"/>
      <c r="K32" s="72"/>
      <c r="L32" s="72"/>
      <c r="M32" s="72"/>
      <c r="N32" s="72"/>
      <c r="O32" s="72"/>
      <c r="P32" s="72"/>
      <c r="Q32" s="72"/>
      <c r="R32" s="72"/>
      <c r="S32" s="72"/>
      <c r="T32" s="72">
        <v>1</v>
      </c>
      <c r="U32" s="72"/>
      <c r="V32" s="72"/>
      <c r="W32" s="72">
        <v>1</v>
      </c>
      <c r="X32" s="72"/>
      <c r="Y32" s="72"/>
      <c r="Z32" s="72"/>
      <c r="AA32" s="72"/>
      <c r="AB32" s="72"/>
      <c r="AC32" s="72"/>
      <c r="AD32" s="72"/>
      <c r="AE32" s="72"/>
      <c r="AF32" s="72"/>
      <c r="AG32" s="72"/>
      <c r="AH32" s="72"/>
      <c r="AI32" s="72"/>
      <c r="AJ32" s="72"/>
      <c r="AK32" s="72"/>
      <c r="AL32" s="72"/>
      <c r="AM32" s="51">
        <f t="shared" si="0"/>
        <v>2</v>
      </c>
      <c r="AN32" s="99">
        <f t="shared" si="23"/>
        <v>20</v>
      </c>
      <c r="AO32" s="95">
        <f t="shared" si="24"/>
        <v>200</v>
      </c>
    </row>
    <row r="33" spans="1:41" ht="15.75" x14ac:dyDescent="0.25">
      <c r="A33" s="90"/>
      <c r="B33" s="35"/>
      <c r="C33" s="19" t="s">
        <v>135</v>
      </c>
      <c r="D33" s="72"/>
      <c r="E33" s="72"/>
      <c r="F33" s="72"/>
      <c r="G33" s="72"/>
      <c r="H33" s="72"/>
      <c r="I33" s="72"/>
      <c r="J33" s="72"/>
      <c r="K33" s="72"/>
      <c r="L33" s="72"/>
      <c r="M33" s="72"/>
      <c r="N33" s="72"/>
      <c r="O33" s="72"/>
      <c r="P33" s="72"/>
      <c r="Q33" s="72"/>
      <c r="R33" s="72"/>
      <c r="S33" s="72"/>
      <c r="T33" s="72"/>
      <c r="U33" s="72"/>
      <c r="V33" s="72">
        <v>1</v>
      </c>
      <c r="W33" s="72">
        <v>1</v>
      </c>
      <c r="X33" s="72"/>
      <c r="Y33" s="72"/>
      <c r="Z33" s="72"/>
      <c r="AA33" s="72"/>
      <c r="AB33" s="72"/>
      <c r="AC33" s="72"/>
      <c r="AD33" s="72"/>
      <c r="AE33" s="72"/>
      <c r="AF33" s="72"/>
      <c r="AG33" s="72"/>
      <c r="AH33" s="72"/>
      <c r="AI33" s="72"/>
      <c r="AJ33" s="72"/>
      <c r="AK33" s="72"/>
      <c r="AL33" s="72"/>
      <c r="AM33" s="51">
        <f t="shared" ref="AM33:AM35" si="25">SUM(D33:AL33)</f>
        <v>2</v>
      </c>
      <c r="AN33" s="99">
        <f t="shared" ref="AN33:AN35" si="26">AM33*10</f>
        <v>20</v>
      </c>
      <c r="AO33" s="95">
        <f t="shared" ref="AO33:AO35" si="27">AN33*10</f>
        <v>200</v>
      </c>
    </row>
    <row r="34" spans="1:41" ht="15.75" x14ac:dyDescent="0.25">
      <c r="A34" s="90"/>
      <c r="B34" s="35" t="s">
        <v>62</v>
      </c>
      <c r="C34" s="19" t="s">
        <v>71</v>
      </c>
      <c r="D34" s="72"/>
      <c r="E34" s="72"/>
      <c r="F34" s="72"/>
      <c r="G34" s="72"/>
      <c r="H34" s="72"/>
      <c r="I34" s="72"/>
      <c r="J34" s="72"/>
      <c r="K34" s="72"/>
      <c r="L34" s="72"/>
      <c r="M34" s="72">
        <v>2</v>
      </c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2"/>
      <c r="AA34" s="72"/>
      <c r="AB34" s="72"/>
      <c r="AC34" s="72"/>
      <c r="AD34" s="72"/>
      <c r="AE34" s="72"/>
      <c r="AF34" s="72"/>
      <c r="AG34" s="72"/>
      <c r="AH34" s="72"/>
      <c r="AI34" s="72"/>
      <c r="AJ34" s="72"/>
      <c r="AK34" s="72"/>
      <c r="AL34" s="72"/>
      <c r="AM34" s="51">
        <f t="shared" si="25"/>
        <v>2</v>
      </c>
      <c r="AN34" s="99">
        <f t="shared" si="26"/>
        <v>20</v>
      </c>
      <c r="AO34" s="95">
        <f t="shared" si="27"/>
        <v>200</v>
      </c>
    </row>
    <row r="35" spans="1:41" ht="15.75" x14ac:dyDescent="0.25">
      <c r="A35" s="90"/>
      <c r="B35" s="35"/>
      <c r="C35" s="19" t="s">
        <v>78</v>
      </c>
      <c r="D35" s="72"/>
      <c r="E35" s="72"/>
      <c r="F35" s="72"/>
      <c r="G35" s="72"/>
      <c r="H35" s="72"/>
      <c r="I35" s="72"/>
      <c r="J35" s="72"/>
      <c r="K35" s="72"/>
      <c r="L35" s="72"/>
      <c r="M35" s="72">
        <v>3</v>
      </c>
      <c r="N35" s="72"/>
      <c r="O35" s="72"/>
      <c r="P35" s="72"/>
      <c r="Q35" s="72"/>
      <c r="R35" s="72">
        <v>1</v>
      </c>
      <c r="S35" s="72"/>
      <c r="T35" s="72"/>
      <c r="U35" s="72"/>
      <c r="V35" s="72"/>
      <c r="W35" s="72"/>
      <c r="X35" s="72"/>
      <c r="Y35" s="72"/>
      <c r="Z35" s="72"/>
      <c r="AA35" s="72"/>
      <c r="AB35" s="72"/>
      <c r="AC35" s="72"/>
      <c r="AD35" s="72"/>
      <c r="AE35" s="72"/>
      <c r="AF35" s="72"/>
      <c r="AG35" s="72"/>
      <c r="AH35" s="72"/>
      <c r="AI35" s="72"/>
      <c r="AJ35" s="72"/>
      <c r="AK35" s="72"/>
      <c r="AL35" s="72"/>
      <c r="AM35" s="51">
        <f t="shared" si="25"/>
        <v>4</v>
      </c>
      <c r="AN35" s="99">
        <f t="shared" si="26"/>
        <v>40</v>
      </c>
      <c r="AO35" s="95">
        <f t="shared" si="27"/>
        <v>400</v>
      </c>
    </row>
    <row r="36" spans="1:41" ht="15.75" x14ac:dyDescent="0.25">
      <c r="A36" s="90"/>
      <c r="B36" s="35"/>
      <c r="C36" s="19" t="s">
        <v>122</v>
      </c>
      <c r="D36" s="72"/>
      <c r="E36" s="72"/>
      <c r="F36" s="72"/>
      <c r="G36" s="72"/>
      <c r="H36" s="72"/>
      <c r="I36" s="72"/>
      <c r="J36" s="72"/>
      <c r="K36" s="72"/>
      <c r="L36" s="72"/>
      <c r="M36" s="72"/>
      <c r="N36" s="72"/>
      <c r="O36" s="72">
        <v>3</v>
      </c>
      <c r="P36" s="72"/>
      <c r="Q36" s="72"/>
      <c r="R36" s="72">
        <v>1</v>
      </c>
      <c r="S36" s="72"/>
      <c r="T36" s="72"/>
      <c r="U36" s="72"/>
      <c r="V36" s="72"/>
      <c r="W36" s="72"/>
      <c r="X36" s="72"/>
      <c r="Y36" s="72"/>
      <c r="Z36" s="72"/>
      <c r="AA36" s="72"/>
      <c r="AB36" s="72"/>
      <c r="AC36" s="72"/>
      <c r="AD36" s="72"/>
      <c r="AE36" s="72"/>
      <c r="AF36" s="72"/>
      <c r="AG36" s="72"/>
      <c r="AH36" s="72"/>
      <c r="AI36" s="72"/>
      <c r="AJ36" s="72"/>
      <c r="AK36" s="72"/>
      <c r="AL36" s="72"/>
      <c r="AM36" s="51">
        <f t="shared" si="0"/>
        <v>4</v>
      </c>
      <c r="AN36" s="99">
        <f t="shared" si="23"/>
        <v>40</v>
      </c>
      <c r="AO36" s="95">
        <f t="shared" si="24"/>
        <v>400</v>
      </c>
    </row>
    <row r="37" spans="1:41" ht="15.75" x14ac:dyDescent="0.25">
      <c r="A37" s="90"/>
      <c r="B37" s="35"/>
      <c r="C37" s="19" t="s">
        <v>138</v>
      </c>
      <c r="D37" s="72"/>
      <c r="E37" s="72"/>
      <c r="F37" s="72"/>
      <c r="G37" s="72"/>
      <c r="H37" s="72"/>
      <c r="I37" s="72"/>
      <c r="J37" s="72"/>
      <c r="K37" s="72"/>
      <c r="L37" s="72"/>
      <c r="M37" s="72">
        <v>1</v>
      </c>
      <c r="N37" s="72"/>
      <c r="O37" s="72"/>
      <c r="P37" s="72"/>
      <c r="Q37" s="72"/>
      <c r="R37" s="72"/>
      <c r="S37" s="72"/>
      <c r="T37" s="72"/>
      <c r="U37" s="72"/>
      <c r="V37" s="72"/>
      <c r="W37" s="72"/>
      <c r="X37" s="72"/>
      <c r="Y37" s="72"/>
      <c r="Z37" s="72"/>
      <c r="AA37" s="72"/>
      <c r="AB37" s="72"/>
      <c r="AC37" s="72"/>
      <c r="AD37" s="72"/>
      <c r="AE37" s="72"/>
      <c r="AF37" s="72"/>
      <c r="AG37" s="72"/>
      <c r="AH37" s="72"/>
      <c r="AI37" s="72"/>
      <c r="AJ37" s="72"/>
      <c r="AK37" s="72"/>
      <c r="AL37" s="72"/>
      <c r="AM37" s="51">
        <f t="shared" ref="AM37:AM62" si="28">SUM(D37:AL37)</f>
        <v>1</v>
      </c>
      <c r="AN37" s="99">
        <f t="shared" si="23"/>
        <v>10</v>
      </c>
      <c r="AO37" s="95">
        <f t="shared" si="24"/>
        <v>100</v>
      </c>
    </row>
    <row r="38" spans="1:41" ht="15.75" x14ac:dyDescent="0.25">
      <c r="A38" s="90"/>
      <c r="B38" s="35"/>
      <c r="C38" s="19" t="s">
        <v>139</v>
      </c>
      <c r="D38" s="72"/>
      <c r="E38" s="72"/>
      <c r="F38" s="72"/>
      <c r="G38" s="72"/>
      <c r="H38" s="72"/>
      <c r="I38" s="72"/>
      <c r="J38" s="72"/>
      <c r="K38" s="72"/>
      <c r="L38" s="72"/>
      <c r="M38" s="72"/>
      <c r="N38" s="72">
        <v>2</v>
      </c>
      <c r="O38" s="72"/>
      <c r="P38" s="72"/>
      <c r="Q38" s="72"/>
      <c r="R38" s="72"/>
      <c r="S38" s="72"/>
      <c r="T38" s="72"/>
      <c r="U38" s="72"/>
      <c r="V38" s="72"/>
      <c r="W38" s="72"/>
      <c r="X38" s="72"/>
      <c r="Y38" s="72"/>
      <c r="Z38" s="72"/>
      <c r="AA38" s="72"/>
      <c r="AB38" s="72"/>
      <c r="AC38" s="72"/>
      <c r="AD38" s="72"/>
      <c r="AE38" s="72"/>
      <c r="AF38" s="72"/>
      <c r="AG38" s="72"/>
      <c r="AH38" s="72"/>
      <c r="AI38" s="72"/>
      <c r="AJ38" s="72"/>
      <c r="AK38" s="72"/>
      <c r="AL38" s="72"/>
      <c r="AM38" s="51">
        <f t="shared" si="28"/>
        <v>2</v>
      </c>
      <c r="AN38" s="99">
        <f t="shared" ref="AN38" si="29">AM38*10</f>
        <v>20</v>
      </c>
      <c r="AO38" s="95">
        <f t="shared" ref="AO38" si="30">AN38*10</f>
        <v>200</v>
      </c>
    </row>
    <row r="39" spans="1:41" ht="15.75" x14ac:dyDescent="0.25">
      <c r="A39" s="90"/>
      <c r="B39" s="35" t="s">
        <v>47</v>
      </c>
      <c r="C39" s="19" t="s">
        <v>30</v>
      </c>
      <c r="D39" s="72"/>
      <c r="E39" s="72">
        <v>11</v>
      </c>
      <c r="F39" s="72">
        <v>18</v>
      </c>
      <c r="G39" s="72">
        <v>17</v>
      </c>
      <c r="H39" s="72"/>
      <c r="I39" s="72"/>
      <c r="J39" s="72"/>
      <c r="K39" s="72"/>
      <c r="L39" s="72">
        <v>1</v>
      </c>
      <c r="M39" s="72"/>
      <c r="N39" s="72"/>
      <c r="O39" s="72"/>
      <c r="P39" s="72"/>
      <c r="Q39" s="72"/>
      <c r="R39" s="72">
        <v>2</v>
      </c>
      <c r="S39" s="72"/>
      <c r="T39" s="72">
        <v>5</v>
      </c>
      <c r="U39" s="72"/>
      <c r="V39" s="72"/>
      <c r="W39" s="72">
        <v>5</v>
      </c>
      <c r="X39" s="72">
        <v>43</v>
      </c>
      <c r="Y39" s="72"/>
      <c r="Z39" s="72"/>
      <c r="AA39" s="72">
        <v>7</v>
      </c>
      <c r="AB39" s="72"/>
      <c r="AC39" s="72">
        <v>19</v>
      </c>
      <c r="AD39" s="72"/>
      <c r="AE39" s="72"/>
      <c r="AF39" s="72">
        <v>46</v>
      </c>
      <c r="AG39" s="72"/>
      <c r="AH39" s="72"/>
      <c r="AI39" s="72"/>
      <c r="AJ39" s="72"/>
      <c r="AK39" s="72"/>
      <c r="AL39" s="72"/>
      <c r="AM39" s="51">
        <f t="shared" si="28"/>
        <v>174</v>
      </c>
      <c r="AN39" s="99">
        <f t="shared" si="23"/>
        <v>1740</v>
      </c>
      <c r="AO39" s="95">
        <f t="shared" si="24"/>
        <v>17400</v>
      </c>
    </row>
    <row r="40" spans="1:41" ht="15.75" x14ac:dyDescent="0.25">
      <c r="A40" s="90"/>
      <c r="B40" s="35" t="s">
        <v>48</v>
      </c>
      <c r="C40" s="19" t="s">
        <v>12</v>
      </c>
      <c r="D40" s="72">
        <v>44</v>
      </c>
      <c r="E40" s="72">
        <v>11</v>
      </c>
      <c r="F40" s="72">
        <v>18</v>
      </c>
      <c r="G40" s="72">
        <v>16</v>
      </c>
      <c r="H40" s="72"/>
      <c r="I40" s="72"/>
      <c r="J40" s="72">
        <v>3</v>
      </c>
      <c r="K40" s="72"/>
      <c r="L40" s="72"/>
      <c r="M40" s="72"/>
      <c r="N40" s="72"/>
      <c r="O40" s="72"/>
      <c r="P40" s="72">
        <v>1</v>
      </c>
      <c r="Q40" s="72"/>
      <c r="R40" s="72"/>
      <c r="S40" s="72"/>
      <c r="T40" s="72"/>
      <c r="U40" s="72"/>
      <c r="V40" s="72"/>
      <c r="W40" s="72">
        <v>5</v>
      </c>
      <c r="X40" s="72">
        <v>1</v>
      </c>
      <c r="Y40" s="72"/>
      <c r="Z40" s="72"/>
      <c r="AA40" s="72"/>
      <c r="AB40" s="72"/>
      <c r="AC40" s="72"/>
      <c r="AD40" s="72">
        <v>1</v>
      </c>
      <c r="AE40" s="72"/>
      <c r="AF40" s="72">
        <v>20</v>
      </c>
      <c r="AG40" s="72"/>
      <c r="AH40" s="72"/>
      <c r="AI40" s="72"/>
      <c r="AJ40" s="72"/>
      <c r="AK40" s="72"/>
      <c r="AL40" s="72"/>
      <c r="AM40" s="51">
        <f t="shared" si="28"/>
        <v>120</v>
      </c>
      <c r="AN40" s="99">
        <f t="shared" ref="AN40" si="31">AM40*10</f>
        <v>1200</v>
      </c>
      <c r="AO40" s="95">
        <f t="shared" ref="AO40" si="32">AN40*10</f>
        <v>12000</v>
      </c>
    </row>
    <row r="41" spans="1:41" ht="15.75" x14ac:dyDescent="0.25">
      <c r="A41" s="90"/>
      <c r="B41" s="35"/>
      <c r="C41" s="19" t="s">
        <v>99</v>
      </c>
      <c r="D41" s="72"/>
      <c r="E41" s="72"/>
      <c r="F41" s="72"/>
      <c r="G41" s="72"/>
      <c r="H41" s="72"/>
      <c r="I41" s="72"/>
      <c r="J41" s="72">
        <v>3</v>
      </c>
      <c r="K41" s="72"/>
      <c r="L41" s="72"/>
      <c r="M41" s="72"/>
      <c r="N41" s="72"/>
      <c r="O41" s="72"/>
      <c r="P41" s="72"/>
      <c r="Q41" s="72"/>
      <c r="R41" s="72"/>
      <c r="S41" s="72"/>
      <c r="T41" s="72"/>
      <c r="U41" s="72"/>
      <c r="V41" s="72"/>
      <c r="W41" s="72"/>
      <c r="X41" s="72"/>
      <c r="Y41" s="72"/>
      <c r="Z41" s="72"/>
      <c r="AA41" s="72"/>
      <c r="AB41" s="72"/>
      <c r="AC41" s="72"/>
      <c r="AD41" s="72"/>
      <c r="AE41" s="72"/>
      <c r="AF41" s="72"/>
      <c r="AG41" s="72"/>
      <c r="AH41" s="72"/>
      <c r="AI41" s="72"/>
      <c r="AJ41" s="72"/>
      <c r="AK41" s="72"/>
      <c r="AL41" s="72"/>
      <c r="AM41" s="51">
        <f t="shared" si="28"/>
        <v>3</v>
      </c>
      <c r="AN41" s="99">
        <f t="shared" si="11"/>
        <v>30</v>
      </c>
      <c r="AO41" s="95">
        <f t="shared" si="12"/>
        <v>300</v>
      </c>
    </row>
    <row r="42" spans="1:41" ht="15.75" x14ac:dyDescent="0.25">
      <c r="A42" s="90"/>
      <c r="B42" s="35"/>
      <c r="C42" s="19" t="s">
        <v>109</v>
      </c>
      <c r="D42" s="72"/>
      <c r="E42" s="72"/>
      <c r="F42" s="72"/>
      <c r="G42" s="72"/>
      <c r="H42" s="72"/>
      <c r="I42" s="72"/>
      <c r="J42" s="72">
        <v>3</v>
      </c>
      <c r="K42" s="72"/>
      <c r="L42" s="72"/>
      <c r="M42" s="72"/>
      <c r="N42" s="72"/>
      <c r="O42" s="72"/>
      <c r="P42" s="72"/>
      <c r="Q42" s="72"/>
      <c r="R42" s="72"/>
      <c r="S42" s="72"/>
      <c r="T42" s="72"/>
      <c r="U42" s="72"/>
      <c r="V42" s="72"/>
      <c r="W42" s="72"/>
      <c r="X42" s="72"/>
      <c r="Y42" s="72"/>
      <c r="Z42" s="72"/>
      <c r="AA42" s="72"/>
      <c r="AB42" s="72"/>
      <c r="AC42" s="72"/>
      <c r="AD42" s="72"/>
      <c r="AE42" s="72"/>
      <c r="AF42" s="72"/>
      <c r="AG42" s="72"/>
      <c r="AH42" s="72"/>
      <c r="AI42" s="72"/>
      <c r="AJ42" s="72"/>
      <c r="AK42" s="72"/>
      <c r="AL42" s="72"/>
      <c r="AM42" s="51">
        <f t="shared" si="28"/>
        <v>3</v>
      </c>
      <c r="AN42" s="99">
        <f t="shared" si="9"/>
        <v>30</v>
      </c>
      <c r="AO42" s="95">
        <f t="shared" si="10"/>
        <v>300</v>
      </c>
    </row>
    <row r="43" spans="1:41" ht="15.75" x14ac:dyDescent="0.25">
      <c r="A43" s="90"/>
      <c r="B43" s="35"/>
      <c r="C43" s="19" t="s">
        <v>113</v>
      </c>
      <c r="D43" s="72"/>
      <c r="E43" s="72"/>
      <c r="F43" s="72"/>
      <c r="G43" s="72"/>
      <c r="H43" s="72"/>
      <c r="I43" s="72"/>
      <c r="J43" s="72">
        <v>5</v>
      </c>
      <c r="K43" s="72"/>
      <c r="L43" s="72"/>
      <c r="M43" s="72"/>
      <c r="N43" s="72"/>
      <c r="O43" s="72"/>
      <c r="P43" s="72"/>
      <c r="Q43" s="72">
        <v>1</v>
      </c>
      <c r="R43" s="72"/>
      <c r="S43" s="72"/>
      <c r="T43" s="72"/>
      <c r="U43" s="72"/>
      <c r="V43" s="72"/>
      <c r="W43" s="72"/>
      <c r="X43" s="72"/>
      <c r="Y43" s="72"/>
      <c r="Z43" s="72"/>
      <c r="AA43" s="72"/>
      <c r="AB43" s="72"/>
      <c r="AC43" s="72"/>
      <c r="AD43" s="72"/>
      <c r="AE43" s="72"/>
      <c r="AF43" s="72"/>
      <c r="AG43" s="72"/>
      <c r="AH43" s="72"/>
      <c r="AI43" s="72"/>
      <c r="AJ43" s="72"/>
      <c r="AK43" s="72"/>
      <c r="AL43" s="72"/>
      <c r="AM43" s="51">
        <f t="shared" si="28"/>
        <v>6</v>
      </c>
      <c r="AN43" s="99">
        <f t="shared" si="9"/>
        <v>60</v>
      </c>
      <c r="AO43" s="95">
        <f t="shared" si="10"/>
        <v>600</v>
      </c>
    </row>
    <row r="44" spans="1:41" ht="15.75" x14ac:dyDescent="0.25">
      <c r="A44" s="90"/>
      <c r="B44" s="35" t="s">
        <v>39</v>
      </c>
      <c r="C44" s="19" t="s">
        <v>75</v>
      </c>
      <c r="D44" s="72"/>
      <c r="E44" s="72"/>
      <c r="F44" s="72"/>
      <c r="G44" s="72"/>
      <c r="H44" s="72">
        <v>2</v>
      </c>
      <c r="I44" s="72"/>
      <c r="J44" s="72"/>
      <c r="K44" s="72"/>
      <c r="L44" s="72"/>
      <c r="M44" s="72"/>
      <c r="N44" s="72"/>
      <c r="O44" s="72"/>
      <c r="P44" s="72"/>
      <c r="Q44" s="72"/>
      <c r="R44" s="72"/>
      <c r="S44" s="72"/>
      <c r="T44" s="72"/>
      <c r="U44" s="72"/>
      <c r="V44" s="72"/>
      <c r="W44" s="72"/>
      <c r="X44" s="72"/>
      <c r="Y44" s="72"/>
      <c r="Z44" s="72"/>
      <c r="AA44" s="72"/>
      <c r="AB44" s="72"/>
      <c r="AC44" s="72"/>
      <c r="AD44" s="72"/>
      <c r="AE44" s="72"/>
      <c r="AF44" s="72">
        <v>3</v>
      </c>
      <c r="AG44" s="72"/>
      <c r="AH44" s="72"/>
      <c r="AI44" s="72"/>
      <c r="AJ44" s="72"/>
      <c r="AK44" s="72"/>
      <c r="AL44" s="72"/>
      <c r="AM44" s="51">
        <f t="shared" si="28"/>
        <v>5</v>
      </c>
      <c r="AN44" s="99">
        <f t="shared" ref="AN44" si="33">AM44*10</f>
        <v>50</v>
      </c>
      <c r="AO44" s="95">
        <f t="shared" ref="AO44" si="34">AN44*10</f>
        <v>500</v>
      </c>
    </row>
    <row r="45" spans="1:41" ht="15.75" x14ac:dyDescent="0.25">
      <c r="A45" s="90"/>
      <c r="B45" s="35"/>
      <c r="C45" s="19" t="s">
        <v>105</v>
      </c>
      <c r="D45" s="72"/>
      <c r="E45" s="72"/>
      <c r="F45" s="72"/>
      <c r="G45" s="72"/>
      <c r="H45" s="72">
        <v>1</v>
      </c>
      <c r="I45" s="72"/>
      <c r="J45" s="72"/>
      <c r="K45" s="72"/>
      <c r="L45" s="72"/>
      <c r="M45" s="72"/>
      <c r="N45" s="72"/>
      <c r="O45" s="72"/>
      <c r="P45" s="72"/>
      <c r="Q45" s="72"/>
      <c r="R45" s="72"/>
      <c r="S45" s="72"/>
      <c r="T45" s="72"/>
      <c r="U45" s="72"/>
      <c r="V45" s="72"/>
      <c r="W45" s="72"/>
      <c r="X45" s="72"/>
      <c r="Y45" s="72"/>
      <c r="Z45" s="72"/>
      <c r="AA45" s="72"/>
      <c r="AB45" s="72"/>
      <c r="AC45" s="72"/>
      <c r="AD45" s="72"/>
      <c r="AE45" s="72"/>
      <c r="AF45" s="72"/>
      <c r="AG45" s="72"/>
      <c r="AH45" s="72"/>
      <c r="AI45" s="72"/>
      <c r="AJ45" s="72"/>
      <c r="AK45" s="72"/>
      <c r="AL45" s="72"/>
      <c r="AM45" s="51">
        <f t="shared" ref="AM45" si="35">SUM(D45:AL45)</f>
        <v>1</v>
      </c>
      <c r="AN45" s="99">
        <f t="shared" ref="AN45" si="36">AM45*10</f>
        <v>10</v>
      </c>
      <c r="AO45" s="95">
        <f t="shared" ref="AO45" si="37">AN45*10</f>
        <v>100</v>
      </c>
    </row>
    <row r="46" spans="1:41" ht="15.75" x14ac:dyDescent="0.25">
      <c r="A46" s="90"/>
      <c r="B46" s="35"/>
      <c r="C46" s="19" t="s">
        <v>106</v>
      </c>
      <c r="D46" s="72"/>
      <c r="E46" s="72"/>
      <c r="F46" s="72"/>
      <c r="G46" s="72"/>
      <c r="H46" s="72">
        <v>4</v>
      </c>
      <c r="I46" s="72"/>
      <c r="J46" s="72"/>
      <c r="K46" s="72"/>
      <c r="L46" s="72"/>
      <c r="M46" s="72"/>
      <c r="N46" s="72"/>
      <c r="O46" s="72"/>
      <c r="P46" s="72"/>
      <c r="Q46" s="72"/>
      <c r="R46" s="72"/>
      <c r="S46" s="72"/>
      <c r="T46" s="72"/>
      <c r="U46" s="72"/>
      <c r="V46" s="72"/>
      <c r="W46" s="72"/>
      <c r="X46" s="72"/>
      <c r="Y46" s="72"/>
      <c r="Z46" s="72"/>
      <c r="AA46" s="72"/>
      <c r="AB46" s="72"/>
      <c r="AC46" s="72"/>
      <c r="AD46" s="72"/>
      <c r="AE46" s="72"/>
      <c r="AF46" s="72"/>
      <c r="AG46" s="72"/>
      <c r="AH46" s="72"/>
      <c r="AI46" s="72"/>
      <c r="AJ46" s="72"/>
      <c r="AK46" s="72"/>
      <c r="AL46" s="72"/>
      <c r="AM46" s="51">
        <f t="shared" si="28"/>
        <v>4</v>
      </c>
      <c r="AN46" s="99">
        <f t="shared" si="9"/>
        <v>40</v>
      </c>
      <c r="AO46" s="95">
        <f t="shared" si="10"/>
        <v>400</v>
      </c>
    </row>
    <row r="47" spans="1:41" ht="15.75" x14ac:dyDescent="0.25">
      <c r="A47" s="90"/>
      <c r="B47" s="35"/>
      <c r="C47" s="19" t="s">
        <v>76</v>
      </c>
      <c r="D47" s="72"/>
      <c r="E47" s="72"/>
      <c r="F47" s="72"/>
      <c r="G47" s="72"/>
      <c r="H47" s="72">
        <v>11</v>
      </c>
      <c r="I47" s="72"/>
      <c r="J47" s="72"/>
      <c r="K47" s="72"/>
      <c r="L47" s="72"/>
      <c r="M47" s="72"/>
      <c r="N47" s="72"/>
      <c r="O47" s="72"/>
      <c r="P47" s="72"/>
      <c r="Q47" s="72"/>
      <c r="R47" s="72"/>
      <c r="S47" s="72"/>
      <c r="T47" s="72">
        <v>3</v>
      </c>
      <c r="U47" s="72"/>
      <c r="V47" s="72"/>
      <c r="W47" s="72"/>
      <c r="X47" s="72"/>
      <c r="Y47" s="72"/>
      <c r="Z47" s="72"/>
      <c r="AA47" s="72"/>
      <c r="AB47" s="72"/>
      <c r="AC47" s="72"/>
      <c r="AD47" s="72"/>
      <c r="AE47" s="72"/>
      <c r="AF47" s="72">
        <v>15</v>
      </c>
      <c r="AG47" s="72"/>
      <c r="AH47" s="72"/>
      <c r="AI47" s="72"/>
      <c r="AJ47" s="72"/>
      <c r="AK47" s="72"/>
      <c r="AL47" s="72"/>
      <c r="AM47" s="51">
        <f t="shared" si="28"/>
        <v>29</v>
      </c>
      <c r="AN47" s="99">
        <f t="shared" si="9"/>
        <v>290</v>
      </c>
      <c r="AO47" s="95">
        <f t="shared" si="10"/>
        <v>2900</v>
      </c>
    </row>
    <row r="48" spans="1:41" ht="16.5" thickBot="1" x14ac:dyDescent="0.3">
      <c r="A48" s="91"/>
      <c r="B48" s="80" t="s">
        <v>49</v>
      </c>
      <c r="C48" s="81" t="s">
        <v>16</v>
      </c>
      <c r="D48" s="82"/>
      <c r="E48" s="82">
        <v>12</v>
      </c>
      <c r="F48" s="82">
        <v>20</v>
      </c>
      <c r="G48" s="82">
        <v>19</v>
      </c>
      <c r="H48" s="82"/>
      <c r="I48" s="82"/>
      <c r="J48" s="82">
        <v>29</v>
      </c>
      <c r="K48" s="82"/>
      <c r="L48" s="82"/>
      <c r="M48" s="82"/>
      <c r="N48" s="82"/>
      <c r="O48" s="82">
        <v>21</v>
      </c>
      <c r="P48" s="82"/>
      <c r="Q48" s="82">
        <v>2</v>
      </c>
      <c r="R48" s="82"/>
      <c r="S48" s="82"/>
      <c r="T48" s="82">
        <v>5</v>
      </c>
      <c r="U48" s="82"/>
      <c r="V48" s="82"/>
      <c r="W48" s="82">
        <v>5</v>
      </c>
      <c r="X48" s="82"/>
      <c r="Y48" s="82">
        <v>53</v>
      </c>
      <c r="Z48" s="82"/>
      <c r="AA48" s="82">
        <v>8</v>
      </c>
      <c r="AB48" s="82"/>
      <c r="AC48" s="82">
        <v>22</v>
      </c>
      <c r="AD48" s="82">
        <v>5</v>
      </c>
      <c r="AE48" s="82"/>
      <c r="AF48" s="82">
        <v>80</v>
      </c>
      <c r="AG48" s="82"/>
      <c r="AH48" s="82"/>
      <c r="AI48" s="82"/>
      <c r="AJ48" s="82"/>
      <c r="AK48" s="82"/>
      <c r="AL48" s="82"/>
      <c r="AM48" s="83">
        <f t="shared" si="28"/>
        <v>281</v>
      </c>
      <c r="AN48" s="100">
        <f t="shared" ref="AN48:AO48" si="38">AM48*10</f>
        <v>2810</v>
      </c>
      <c r="AO48" s="101">
        <f t="shared" si="38"/>
        <v>28100</v>
      </c>
    </row>
    <row r="49" spans="1:41" ht="15.75" x14ac:dyDescent="0.25">
      <c r="A49" s="33" t="s">
        <v>115</v>
      </c>
      <c r="B49" s="30" t="s">
        <v>36</v>
      </c>
      <c r="C49" s="25" t="s">
        <v>115</v>
      </c>
      <c r="D49" s="69"/>
      <c r="E49" s="69"/>
      <c r="F49" s="69"/>
      <c r="G49" s="69"/>
      <c r="H49" s="69"/>
      <c r="I49" s="69"/>
      <c r="J49" s="69"/>
      <c r="K49" s="69">
        <v>26</v>
      </c>
      <c r="L49" s="69"/>
      <c r="M49" s="69">
        <v>19</v>
      </c>
      <c r="N49" s="69">
        <v>11</v>
      </c>
      <c r="O49" s="69">
        <v>14</v>
      </c>
      <c r="P49" s="69">
        <v>4</v>
      </c>
      <c r="Q49" s="69">
        <v>6</v>
      </c>
      <c r="R49" s="69">
        <v>7</v>
      </c>
      <c r="S49" s="69">
        <v>3</v>
      </c>
      <c r="T49" s="69"/>
      <c r="U49" s="69"/>
      <c r="V49" s="69"/>
      <c r="W49" s="69"/>
      <c r="X49" s="69"/>
      <c r="Y49" s="69"/>
      <c r="Z49" s="69"/>
      <c r="AA49" s="69"/>
      <c r="AB49" s="69"/>
      <c r="AC49" s="69"/>
      <c r="AD49" s="69"/>
      <c r="AE49" s="69">
        <v>11</v>
      </c>
      <c r="AF49" s="69">
        <v>1</v>
      </c>
      <c r="AG49" s="69">
        <v>44</v>
      </c>
      <c r="AH49" s="69">
        <v>35</v>
      </c>
      <c r="AI49" s="69">
        <v>13</v>
      </c>
      <c r="AJ49" s="69">
        <v>8</v>
      </c>
      <c r="AK49" s="69">
        <v>1</v>
      </c>
      <c r="AL49" s="69"/>
      <c r="AM49" s="49">
        <f t="shared" si="28"/>
        <v>203</v>
      </c>
      <c r="AN49" s="96">
        <f t="shared" ref="AN49:AO49" si="39">AM49*10</f>
        <v>2030</v>
      </c>
      <c r="AO49" s="92">
        <f t="shared" si="39"/>
        <v>20300</v>
      </c>
    </row>
    <row r="50" spans="1:41" ht="15.75" x14ac:dyDescent="0.25">
      <c r="A50" s="90"/>
      <c r="B50" s="35" t="s">
        <v>43</v>
      </c>
      <c r="C50" s="19" t="s">
        <v>115</v>
      </c>
      <c r="D50" s="72"/>
      <c r="E50" s="72"/>
      <c r="F50" s="72"/>
      <c r="G50" s="72"/>
      <c r="H50" s="72"/>
      <c r="I50" s="72"/>
      <c r="J50" s="72"/>
      <c r="K50" s="72">
        <v>0</v>
      </c>
      <c r="L50" s="72"/>
      <c r="M50" s="72">
        <v>0</v>
      </c>
      <c r="N50" s="72">
        <v>61</v>
      </c>
      <c r="O50" s="72"/>
      <c r="P50" s="72"/>
      <c r="Q50" s="72">
        <v>13</v>
      </c>
      <c r="R50" s="72">
        <v>16</v>
      </c>
      <c r="S50" s="72">
        <v>14</v>
      </c>
      <c r="T50" s="72"/>
      <c r="U50" s="72"/>
      <c r="V50" s="72"/>
      <c r="W50" s="72"/>
      <c r="X50" s="72"/>
      <c r="Y50" s="72"/>
      <c r="Z50" s="72">
        <v>112</v>
      </c>
      <c r="AA50" s="72"/>
      <c r="AB50" s="72">
        <v>18</v>
      </c>
      <c r="AC50" s="72">
        <v>30</v>
      </c>
      <c r="AD50" s="72"/>
      <c r="AE50" s="72">
        <v>12</v>
      </c>
      <c r="AF50" s="72">
        <v>13</v>
      </c>
      <c r="AG50" s="72">
        <v>56</v>
      </c>
      <c r="AH50" s="72">
        <v>32</v>
      </c>
      <c r="AI50" s="72">
        <v>11</v>
      </c>
      <c r="AJ50" s="72">
        <v>5</v>
      </c>
      <c r="AK50" s="72">
        <v>0</v>
      </c>
      <c r="AL50" s="72"/>
      <c r="AM50" s="51">
        <f t="shared" si="28"/>
        <v>393</v>
      </c>
      <c r="AN50" s="99">
        <f t="shared" ref="AN50:AO50" si="40">AM50*10</f>
        <v>3930</v>
      </c>
      <c r="AO50" s="95">
        <f t="shared" si="40"/>
        <v>39300</v>
      </c>
    </row>
    <row r="51" spans="1:41" ht="15.75" x14ac:dyDescent="0.25">
      <c r="A51" s="90"/>
      <c r="B51" s="35" t="s">
        <v>44</v>
      </c>
      <c r="C51" s="19" t="s">
        <v>115</v>
      </c>
      <c r="D51" s="72"/>
      <c r="E51" s="72"/>
      <c r="F51" s="72"/>
      <c r="G51" s="72"/>
      <c r="H51" s="72"/>
      <c r="I51" s="72"/>
      <c r="J51" s="72"/>
      <c r="K51" s="72"/>
      <c r="L51" s="72"/>
      <c r="M51" s="72"/>
      <c r="N51" s="72"/>
      <c r="O51" s="72"/>
      <c r="P51" s="72"/>
      <c r="Q51" s="72"/>
      <c r="R51" s="72"/>
      <c r="S51" s="72"/>
      <c r="T51" s="72"/>
      <c r="U51" s="72"/>
      <c r="V51" s="72"/>
      <c r="W51" s="72"/>
      <c r="X51" s="72"/>
      <c r="Y51" s="72"/>
      <c r="Z51" s="72"/>
      <c r="AA51" s="72"/>
      <c r="AB51" s="72"/>
      <c r="AC51" s="72"/>
      <c r="AD51" s="72"/>
      <c r="AE51" s="72">
        <v>5</v>
      </c>
      <c r="AF51" s="72">
        <v>0</v>
      </c>
      <c r="AG51" s="72">
        <v>0</v>
      </c>
      <c r="AH51" s="72">
        <v>0</v>
      </c>
      <c r="AI51" s="72">
        <v>0</v>
      </c>
      <c r="AJ51" s="72">
        <v>0</v>
      </c>
      <c r="AK51" s="72">
        <v>0</v>
      </c>
      <c r="AL51" s="72"/>
      <c r="AM51" s="51">
        <f t="shared" si="28"/>
        <v>5</v>
      </c>
      <c r="AN51" s="99">
        <f t="shared" ref="AN51:AN60" si="41">AM51*10</f>
        <v>50</v>
      </c>
      <c r="AO51" s="95">
        <f t="shared" ref="AO51:AO60" si="42">AN51*10</f>
        <v>500</v>
      </c>
    </row>
    <row r="52" spans="1:41" ht="15.75" x14ac:dyDescent="0.25">
      <c r="A52" s="90"/>
      <c r="B52" s="35" t="s">
        <v>37</v>
      </c>
      <c r="C52" s="19" t="s">
        <v>115</v>
      </c>
      <c r="D52" s="72"/>
      <c r="E52" s="72"/>
      <c r="F52" s="72"/>
      <c r="G52" s="72"/>
      <c r="H52" s="72"/>
      <c r="I52" s="72"/>
      <c r="J52" s="72"/>
      <c r="K52" s="72">
        <v>11</v>
      </c>
      <c r="L52" s="72"/>
      <c r="M52" s="72"/>
      <c r="N52" s="72">
        <v>0</v>
      </c>
      <c r="O52" s="72">
        <v>12</v>
      </c>
      <c r="P52" s="72">
        <v>7</v>
      </c>
      <c r="Q52" s="72"/>
      <c r="R52" s="72"/>
      <c r="S52" s="72"/>
      <c r="T52" s="72"/>
      <c r="U52" s="72"/>
      <c r="V52" s="72"/>
      <c r="W52" s="72"/>
      <c r="X52" s="72"/>
      <c r="Y52" s="72"/>
      <c r="Z52" s="72">
        <v>52</v>
      </c>
      <c r="AA52" s="72"/>
      <c r="AB52" s="72">
        <v>8</v>
      </c>
      <c r="AC52" s="72">
        <v>16</v>
      </c>
      <c r="AD52" s="72"/>
      <c r="AE52" s="72">
        <v>3</v>
      </c>
      <c r="AF52" s="72">
        <v>8</v>
      </c>
      <c r="AG52" s="72">
        <v>9</v>
      </c>
      <c r="AH52" s="72">
        <v>20</v>
      </c>
      <c r="AI52" s="72">
        <v>16</v>
      </c>
      <c r="AJ52" s="72">
        <v>6</v>
      </c>
      <c r="AK52" s="72">
        <v>1</v>
      </c>
      <c r="AL52" s="72"/>
      <c r="AM52" s="51">
        <f t="shared" si="28"/>
        <v>169</v>
      </c>
      <c r="AN52" s="99">
        <f t="shared" si="41"/>
        <v>1690</v>
      </c>
      <c r="AO52" s="95">
        <f t="shared" si="42"/>
        <v>16900</v>
      </c>
    </row>
    <row r="53" spans="1:41" ht="15.75" x14ac:dyDescent="0.25">
      <c r="A53" s="90"/>
      <c r="B53" s="35" t="s">
        <v>45</v>
      </c>
      <c r="C53" s="19" t="s">
        <v>115</v>
      </c>
      <c r="D53" s="72"/>
      <c r="E53" s="72"/>
      <c r="F53" s="72"/>
      <c r="G53" s="72"/>
      <c r="H53" s="72"/>
      <c r="I53" s="72"/>
      <c r="J53" s="72"/>
      <c r="K53" s="72"/>
      <c r="L53" s="72"/>
      <c r="M53" s="72"/>
      <c r="N53" s="72"/>
      <c r="O53" s="72">
        <v>5</v>
      </c>
      <c r="P53" s="72"/>
      <c r="Q53" s="72">
        <v>5</v>
      </c>
      <c r="R53" s="72"/>
      <c r="S53" s="72"/>
      <c r="T53" s="72"/>
      <c r="U53" s="72"/>
      <c r="V53" s="72"/>
      <c r="W53" s="72"/>
      <c r="X53" s="72"/>
      <c r="Y53" s="72"/>
      <c r="Z53" s="72">
        <v>26</v>
      </c>
      <c r="AA53" s="72"/>
      <c r="AB53" s="72"/>
      <c r="AC53" s="72">
        <v>9</v>
      </c>
      <c r="AD53" s="72"/>
      <c r="AE53" s="72">
        <v>3</v>
      </c>
      <c r="AF53" s="72">
        <v>0</v>
      </c>
      <c r="AG53" s="72">
        <v>0</v>
      </c>
      <c r="AH53" s="72">
        <v>0</v>
      </c>
      <c r="AI53" s="72">
        <v>0</v>
      </c>
      <c r="AJ53" s="72">
        <v>0</v>
      </c>
      <c r="AK53" s="72">
        <v>0</v>
      </c>
      <c r="AL53" s="72"/>
      <c r="AM53" s="51">
        <f t="shared" si="28"/>
        <v>48</v>
      </c>
      <c r="AN53" s="99">
        <f t="shared" ref="AN53:AN56" si="43">AM53*10</f>
        <v>480</v>
      </c>
      <c r="AO53" s="95">
        <f t="shared" ref="AO53:AO56" si="44">AN53*10</f>
        <v>4800</v>
      </c>
    </row>
    <row r="54" spans="1:41" ht="15.75" x14ac:dyDescent="0.25">
      <c r="A54" s="90"/>
      <c r="B54" s="35" t="s">
        <v>41</v>
      </c>
      <c r="C54" s="19" t="s">
        <v>115</v>
      </c>
      <c r="D54" s="72"/>
      <c r="E54" s="72"/>
      <c r="F54" s="72"/>
      <c r="G54" s="72"/>
      <c r="H54" s="72"/>
      <c r="I54" s="72"/>
      <c r="J54" s="72"/>
      <c r="K54" s="72"/>
      <c r="L54" s="72"/>
      <c r="M54" s="72"/>
      <c r="N54" s="72"/>
      <c r="O54" s="72"/>
      <c r="P54" s="72"/>
      <c r="Q54" s="72"/>
      <c r="R54" s="72">
        <v>8</v>
      </c>
      <c r="S54" s="72">
        <v>16</v>
      </c>
      <c r="T54" s="72">
        <v>2</v>
      </c>
      <c r="U54" s="72"/>
      <c r="V54" s="72"/>
      <c r="W54" s="72"/>
      <c r="X54" s="72"/>
      <c r="Y54" s="72"/>
      <c r="Z54" s="72">
        <v>70</v>
      </c>
      <c r="AA54" s="72"/>
      <c r="AB54" s="72">
        <v>11</v>
      </c>
      <c r="AC54" s="72">
        <v>29</v>
      </c>
      <c r="AD54" s="72"/>
      <c r="AE54" s="72">
        <v>7</v>
      </c>
      <c r="AF54" s="72">
        <v>7</v>
      </c>
      <c r="AG54" s="72">
        <v>4</v>
      </c>
      <c r="AH54" s="72">
        <v>0</v>
      </c>
      <c r="AI54" s="72">
        <v>2</v>
      </c>
      <c r="AJ54" s="72">
        <v>0</v>
      </c>
      <c r="AK54" s="72">
        <v>0</v>
      </c>
      <c r="AL54" s="72"/>
      <c r="AM54" s="51">
        <f t="shared" ref="AM54:AM55" si="45">SUM(D54:AL54)</f>
        <v>156</v>
      </c>
      <c r="AN54" s="99">
        <f t="shared" ref="AN54:AN55" si="46">AM54*10</f>
        <v>1560</v>
      </c>
      <c r="AO54" s="95">
        <f t="shared" ref="AO54:AO55" si="47">AN54*10</f>
        <v>15600</v>
      </c>
    </row>
    <row r="55" spans="1:41" ht="15.75" x14ac:dyDescent="0.25">
      <c r="A55" s="90"/>
      <c r="B55" s="35" t="s">
        <v>46</v>
      </c>
      <c r="C55" s="19" t="s">
        <v>115</v>
      </c>
      <c r="D55" s="72"/>
      <c r="E55" s="72"/>
      <c r="F55" s="72"/>
      <c r="G55" s="72"/>
      <c r="H55" s="72"/>
      <c r="I55" s="72"/>
      <c r="J55" s="72"/>
      <c r="K55" s="72"/>
      <c r="L55" s="72"/>
      <c r="M55" s="72"/>
      <c r="N55" s="72"/>
      <c r="O55" s="72"/>
      <c r="P55" s="72"/>
      <c r="Q55" s="72">
        <v>3</v>
      </c>
      <c r="R55" s="72">
        <v>2</v>
      </c>
      <c r="S55" s="72"/>
      <c r="T55" s="72"/>
      <c r="U55" s="72"/>
      <c r="V55" s="72"/>
      <c r="W55" s="72"/>
      <c r="X55" s="72"/>
      <c r="Y55" s="72"/>
      <c r="Z55" s="72">
        <v>39</v>
      </c>
      <c r="AA55" s="72"/>
      <c r="AB55" s="72">
        <v>6</v>
      </c>
      <c r="AC55" s="72">
        <v>16</v>
      </c>
      <c r="AD55" s="72"/>
      <c r="AE55" s="72">
        <v>3</v>
      </c>
      <c r="AF55" s="72">
        <v>0</v>
      </c>
      <c r="AG55" s="72">
        <v>0</v>
      </c>
      <c r="AH55" s="72">
        <v>0</v>
      </c>
      <c r="AI55" s="72">
        <v>0</v>
      </c>
      <c r="AJ55" s="72">
        <v>0</v>
      </c>
      <c r="AK55" s="72">
        <v>1</v>
      </c>
      <c r="AL55" s="72"/>
      <c r="AM55" s="51">
        <f t="shared" si="45"/>
        <v>70</v>
      </c>
      <c r="AN55" s="99">
        <f t="shared" si="46"/>
        <v>700</v>
      </c>
      <c r="AO55" s="95">
        <f t="shared" si="47"/>
        <v>7000</v>
      </c>
    </row>
    <row r="56" spans="1:41" ht="15.75" x14ac:dyDescent="0.25">
      <c r="A56" s="90"/>
      <c r="B56" s="35" t="s">
        <v>62</v>
      </c>
      <c r="C56" s="19" t="s">
        <v>115</v>
      </c>
      <c r="D56" s="72"/>
      <c r="E56" s="72"/>
      <c r="F56" s="72"/>
      <c r="G56" s="72"/>
      <c r="H56" s="72"/>
      <c r="I56" s="72"/>
      <c r="J56" s="72"/>
      <c r="K56" s="72"/>
      <c r="L56" s="72"/>
      <c r="M56" s="72">
        <v>1</v>
      </c>
      <c r="N56" s="72">
        <v>3</v>
      </c>
      <c r="O56" s="72">
        <v>1</v>
      </c>
      <c r="P56" s="72"/>
      <c r="Q56" s="72">
        <v>5</v>
      </c>
      <c r="R56" s="72">
        <v>5</v>
      </c>
      <c r="S56" s="72">
        <v>8</v>
      </c>
      <c r="T56" s="72"/>
      <c r="U56" s="72"/>
      <c r="V56" s="72"/>
      <c r="W56" s="72"/>
      <c r="X56" s="72"/>
      <c r="Y56" s="72"/>
      <c r="Z56" s="72">
        <v>52</v>
      </c>
      <c r="AA56" s="72"/>
      <c r="AB56" s="72">
        <v>8</v>
      </c>
      <c r="AC56" s="72">
        <v>21</v>
      </c>
      <c r="AD56" s="72"/>
      <c r="AE56" s="72">
        <v>5</v>
      </c>
      <c r="AF56" s="72">
        <v>0</v>
      </c>
      <c r="AG56" s="72">
        <v>8</v>
      </c>
      <c r="AH56" s="72">
        <v>4</v>
      </c>
      <c r="AI56" s="72">
        <v>1</v>
      </c>
      <c r="AJ56" s="72">
        <v>0</v>
      </c>
      <c r="AK56" s="72">
        <v>1</v>
      </c>
      <c r="AL56" s="72"/>
      <c r="AM56" s="51">
        <f t="shared" si="28"/>
        <v>123</v>
      </c>
      <c r="AN56" s="99">
        <f t="shared" si="43"/>
        <v>1230</v>
      </c>
      <c r="AO56" s="95">
        <f t="shared" si="44"/>
        <v>12300</v>
      </c>
    </row>
    <row r="57" spans="1:41" ht="15.75" x14ac:dyDescent="0.25">
      <c r="A57" s="90"/>
      <c r="B57" s="35" t="s">
        <v>47</v>
      </c>
      <c r="C57" s="19" t="s">
        <v>115</v>
      </c>
      <c r="D57" s="72"/>
      <c r="E57" s="72"/>
      <c r="F57" s="72"/>
      <c r="G57" s="72"/>
      <c r="H57" s="72"/>
      <c r="I57" s="72"/>
      <c r="J57" s="72"/>
      <c r="K57" s="72">
        <v>0</v>
      </c>
      <c r="L57" s="72"/>
      <c r="M57" s="72">
        <v>0</v>
      </c>
      <c r="N57" s="72">
        <v>25</v>
      </c>
      <c r="O57" s="72"/>
      <c r="P57" s="72"/>
      <c r="Q57" s="72"/>
      <c r="R57" s="72">
        <v>11</v>
      </c>
      <c r="S57" s="72">
        <v>3</v>
      </c>
      <c r="T57" s="72">
        <v>3</v>
      </c>
      <c r="U57" s="72"/>
      <c r="V57" s="72"/>
      <c r="W57" s="72"/>
      <c r="X57" s="72"/>
      <c r="Y57" s="72"/>
      <c r="Z57" s="72">
        <v>3</v>
      </c>
      <c r="AA57" s="72"/>
      <c r="AB57" s="72"/>
      <c r="AC57" s="72"/>
      <c r="AD57" s="72"/>
      <c r="AE57" s="72">
        <v>5</v>
      </c>
      <c r="AF57" s="72">
        <v>0</v>
      </c>
      <c r="AG57" s="72">
        <v>15</v>
      </c>
      <c r="AH57" s="72">
        <v>8</v>
      </c>
      <c r="AI57" s="72">
        <v>0</v>
      </c>
      <c r="AJ57" s="72">
        <v>1</v>
      </c>
      <c r="AK57" s="72">
        <v>0</v>
      </c>
      <c r="AL57" s="72"/>
      <c r="AM57" s="51">
        <f t="shared" si="28"/>
        <v>74</v>
      </c>
      <c r="AN57" s="99">
        <f t="shared" ref="AN57:AN58" si="48">AM57*10</f>
        <v>740</v>
      </c>
      <c r="AO57" s="95">
        <f t="shared" ref="AO57:AO58" si="49">AN57*10</f>
        <v>7400</v>
      </c>
    </row>
    <row r="58" spans="1:41" ht="15.75" x14ac:dyDescent="0.25">
      <c r="A58" s="90"/>
      <c r="B58" s="35" t="s">
        <v>48</v>
      </c>
      <c r="C58" s="19" t="s">
        <v>115</v>
      </c>
      <c r="D58" s="72"/>
      <c r="E58" s="72"/>
      <c r="F58" s="72"/>
      <c r="G58" s="72"/>
      <c r="H58" s="72"/>
      <c r="I58" s="72"/>
      <c r="J58" s="72"/>
      <c r="K58" s="72">
        <v>11</v>
      </c>
      <c r="L58" s="72"/>
      <c r="M58" s="72"/>
      <c r="N58" s="72"/>
      <c r="O58" s="72">
        <v>5</v>
      </c>
      <c r="P58" s="72">
        <v>3</v>
      </c>
      <c r="Q58" s="72">
        <v>3</v>
      </c>
      <c r="R58" s="72">
        <v>4</v>
      </c>
      <c r="S58" s="72">
        <v>2</v>
      </c>
      <c r="T58" s="72"/>
      <c r="U58" s="72"/>
      <c r="V58" s="72"/>
      <c r="W58" s="72"/>
      <c r="X58" s="72"/>
      <c r="Y58" s="72"/>
      <c r="Z58" s="72">
        <v>45</v>
      </c>
      <c r="AA58" s="72"/>
      <c r="AB58" s="72">
        <v>7</v>
      </c>
      <c r="AC58" s="72">
        <v>19</v>
      </c>
      <c r="AD58" s="72"/>
      <c r="AE58" s="72">
        <v>4</v>
      </c>
      <c r="AF58" s="72">
        <v>0</v>
      </c>
      <c r="AG58" s="72">
        <v>27</v>
      </c>
      <c r="AH58" s="72">
        <v>16</v>
      </c>
      <c r="AI58" s="72">
        <v>4</v>
      </c>
      <c r="AJ58" s="72">
        <v>2</v>
      </c>
      <c r="AK58" s="72">
        <v>1</v>
      </c>
      <c r="AL58" s="72"/>
      <c r="AM58" s="51">
        <f t="shared" si="28"/>
        <v>153</v>
      </c>
      <c r="AN58" s="99">
        <f t="shared" si="48"/>
        <v>1530</v>
      </c>
      <c r="AO58" s="95">
        <f t="shared" si="49"/>
        <v>15300</v>
      </c>
    </row>
    <row r="59" spans="1:41" ht="15.75" x14ac:dyDescent="0.25">
      <c r="A59" s="90"/>
      <c r="B59" s="35" t="s">
        <v>38</v>
      </c>
      <c r="C59" s="19" t="s">
        <v>115</v>
      </c>
      <c r="D59" s="72"/>
      <c r="E59" s="72"/>
      <c r="F59" s="72"/>
      <c r="G59" s="72"/>
      <c r="H59" s="72"/>
      <c r="I59" s="72"/>
      <c r="J59" s="72"/>
      <c r="K59" s="72">
        <v>0</v>
      </c>
      <c r="L59" s="72"/>
      <c r="M59" s="72">
        <v>0</v>
      </c>
      <c r="N59" s="72">
        <v>0</v>
      </c>
      <c r="O59" s="72">
        <v>57</v>
      </c>
      <c r="P59" s="72">
        <v>0</v>
      </c>
      <c r="Q59" s="72">
        <v>0</v>
      </c>
      <c r="R59" s="72">
        <v>0</v>
      </c>
      <c r="S59" s="72">
        <v>40</v>
      </c>
      <c r="T59" s="72"/>
      <c r="U59" s="72"/>
      <c r="V59" s="72"/>
      <c r="W59" s="72"/>
      <c r="X59" s="72"/>
      <c r="Y59" s="72"/>
      <c r="Z59" s="72"/>
      <c r="AA59" s="72"/>
      <c r="AB59" s="72"/>
      <c r="AC59" s="72"/>
      <c r="AD59" s="72"/>
      <c r="AE59" s="72">
        <v>0</v>
      </c>
      <c r="AF59" s="72">
        <v>0</v>
      </c>
      <c r="AG59" s="72">
        <v>33</v>
      </c>
      <c r="AH59" s="72">
        <v>10</v>
      </c>
      <c r="AI59" s="72">
        <v>4</v>
      </c>
      <c r="AJ59" s="72">
        <v>1</v>
      </c>
      <c r="AK59" s="72">
        <v>0</v>
      </c>
      <c r="AL59" s="72"/>
      <c r="AM59" s="51">
        <f t="shared" si="28"/>
        <v>145</v>
      </c>
      <c r="AN59" s="99">
        <f t="shared" si="41"/>
        <v>1450</v>
      </c>
      <c r="AO59" s="95">
        <f t="shared" si="42"/>
        <v>14500</v>
      </c>
    </row>
    <row r="60" spans="1:41" ht="15.75" x14ac:dyDescent="0.25">
      <c r="A60" s="90"/>
      <c r="B60" s="35" t="s">
        <v>39</v>
      </c>
      <c r="C60" s="19" t="s">
        <v>115</v>
      </c>
      <c r="D60" s="72"/>
      <c r="E60" s="72"/>
      <c r="F60" s="72"/>
      <c r="G60" s="72"/>
      <c r="H60" s="72"/>
      <c r="I60" s="72"/>
      <c r="J60" s="72"/>
      <c r="K60" s="72">
        <v>0</v>
      </c>
      <c r="L60" s="72"/>
      <c r="M60" s="72">
        <v>0</v>
      </c>
      <c r="N60" s="72"/>
      <c r="O60" s="72">
        <v>0</v>
      </c>
      <c r="P60" s="72">
        <v>28</v>
      </c>
      <c r="Q60" s="72">
        <v>0</v>
      </c>
      <c r="R60" s="72">
        <v>0</v>
      </c>
      <c r="S60" s="72"/>
      <c r="T60" s="72">
        <v>22</v>
      </c>
      <c r="U60" s="72"/>
      <c r="V60" s="72"/>
      <c r="W60" s="72"/>
      <c r="X60" s="72"/>
      <c r="Y60" s="72"/>
      <c r="Z60" s="72">
        <v>57</v>
      </c>
      <c r="AA60" s="72"/>
      <c r="AB60" s="72">
        <v>9</v>
      </c>
      <c r="AC60" s="72">
        <v>22</v>
      </c>
      <c r="AD60" s="72"/>
      <c r="AE60" s="72">
        <v>0</v>
      </c>
      <c r="AF60" s="72">
        <v>0</v>
      </c>
      <c r="AG60" s="72">
        <v>19</v>
      </c>
      <c r="AH60" s="72">
        <v>12</v>
      </c>
      <c r="AI60" s="72">
        <v>4</v>
      </c>
      <c r="AJ60" s="72">
        <v>1</v>
      </c>
      <c r="AK60" s="72">
        <v>0</v>
      </c>
      <c r="AL60" s="72"/>
      <c r="AM60" s="51">
        <f t="shared" si="28"/>
        <v>174</v>
      </c>
      <c r="AN60" s="99">
        <f t="shared" si="41"/>
        <v>1740</v>
      </c>
      <c r="AO60" s="95">
        <f t="shared" si="42"/>
        <v>17400</v>
      </c>
    </row>
    <row r="61" spans="1:41" ht="15.75" x14ac:dyDescent="0.25">
      <c r="A61" s="90"/>
      <c r="B61" s="35" t="s">
        <v>49</v>
      </c>
      <c r="C61" s="19" t="s">
        <v>115</v>
      </c>
      <c r="D61" s="72"/>
      <c r="E61" s="72"/>
      <c r="F61" s="72"/>
      <c r="G61" s="72"/>
      <c r="H61" s="72"/>
      <c r="I61" s="72"/>
      <c r="J61" s="72"/>
      <c r="K61" s="72"/>
      <c r="L61" s="72"/>
      <c r="M61" s="72"/>
      <c r="N61" s="72"/>
      <c r="O61" s="72"/>
      <c r="P61" s="72"/>
      <c r="Q61" s="72"/>
      <c r="R61" s="72"/>
      <c r="S61" s="72"/>
      <c r="T61" s="72"/>
      <c r="U61" s="72"/>
      <c r="V61" s="72"/>
      <c r="W61" s="72"/>
      <c r="X61" s="72"/>
      <c r="Y61" s="72"/>
      <c r="Z61" s="72"/>
      <c r="AA61" s="72"/>
      <c r="AB61" s="72"/>
      <c r="AC61" s="72"/>
      <c r="AD61" s="72"/>
      <c r="AE61" s="72">
        <v>0</v>
      </c>
      <c r="AF61" s="72">
        <v>0</v>
      </c>
      <c r="AG61" s="72">
        <v>0</v>
      </c>
      <c r="AH61" s="72">
        <v>0</v>
      </c>
      <c r="AI61" s="72">
        <v>0</v>
      </c>
      <c r="AJ61" s="72">
        <v>0</v>
      </c>
      <c r="AK61" s="72">
        <v>0</v>
      </c>
      <c r="AL61" s="72"/>
      <c r="AM61" s="51">
        <f t="shared" si="28"/>
        <v>0</v>
      </c>
      <c r="AN61" s="99">
        <f t="shared" ref="AN61:AO61" si="50">AM61*10</f>
        <v>0</v>
      </c>
      <c r="AO61" s="95">
        <f t="shared" si="50"/>
        <v>0</v>
      </c>
    </row>
    <row r="62" spans="1:41" ht="16.5" thickBot="1" x14ac:dyDescent="0.3">
      <c r="A62" s="29"/>
      <c r="B62" s="32" t="s">
        <v>40</v>
      </c>
      <c r="C62" s="47" t="s">
        <v>115</v>
      </c>
      <c r="D62" s="71"/>
      <c r="E62" s="71"/>
      <c r="F62" s="71"/>
      <c r="G62" s="71"/>
      <c r="H62" s="71"/>
      <c r="I62" s="71"/>
      <c r="J62" s="71"/>
      <c r="K62" s="71"/>
      <c r="L62" s="71"/>
      <c r="M62" s="71"/>
      <c r="N62" s="71"/>
      <c r="O62" s="71">
        <v>5</v>
      </c>
      <c r="P62" s="71">
        <v>30</v>
      </c>
      <c r="Q62" s="71">
        <v>1</v>
      </c>
      <c r="R62" s="71">
        <v>3</v>
      </c>
      <c r="S62" s="71">
        <v>1</v>
      </c>
      <c r="T62" s="71"/>
      <c r="U62" s="71"/>
      <c r="V62" s="71"/>
      <c r="W62" s="71"/>
      <c r="X62" s="71"/>
      <c r="Y62" s="71"/>
      <c r="Z62" s="71">
        <v>105</v>
      </c>
      <c r="AA62" s="71"/>
      <c r="AB62" s="71">
        <v>16</v>
      </c>
      <c r="AC62" s="71">
        <v>43</v>
      </c>
      <c r="AD62" s="71"/>
      <c r="AE62" s="71">
        <v>11</v>
      </c>
      <c r="AF62" s="71">
        <v>0</v>
      </c>
      <c r="AG62" s="71">
        <v>0</v>
      </c>
      <c r="AH62" s="71">
        <v>0</v>
      </c>
      <c r="AI62" s="71">
        <v>0</v>
      </c>
      <c r="AJ62" s="71">
        <v>0</v>
      </c>
      <c r="AK62" s="71">
        <v>0</v>
      </c>
      <c r="AL62" s="71"/>
      <c r="AM62" s="53">
        <f t="shared" si="28"/>
        <v>215</v>
      </c>
      <c r="AN62" s="98">
        <f t="shared" ref="AN62:AO62" si="51">AM62*10</f>
        <v>2150</v>
      </c>
      <c r="AO62" s="94">
        <f t="shared" si="51"/>
        <v>21500</v>
      </c>
    </row>
    <row r="63" spans="1:41" ht="15.75" x14ac:dyDescent="0.25">
      <c r="A63" s="57"/>
      <c r="B63" s="58"/>
      <c r="C63" s="28" t="s">
        <v>25</v>
      </c>
      <c r="D63" s="55">
        <f t="shared" ref="D63:AM63" si="52">SUM(D2:D62)</f>
        <v>192</v>
      </c>
      <c r="E63" s="55">
        <f t="shared" si="52"/>
        <v>216</v>
      </c>
      <c r="F63" s="55">
        <f t="shared" si="52"/>
        <v>360</v>
      </c>
      <c r="G63" s="55">
        <f t="shared" si="52"/>
        <v>339</v>
      </c>
      <c r="H63" s="55">
        <f t="shared" si="52"/>
        <v>133</v>
      </c>
      <c r="I63" s="55">
        <f t="shared" si="52"/>
        <v>56</v>
      </c>
      <c r="J63" s="55">
        <f t="shared" si="52"/>
        <v>191</v>
      </c>
      <c r="K63" s="55">
        <f t="shared" si="52"/>
        <v>88</v>
      </c>
      <c r="L63" s="55">
        <f t="shared" si="52"/>
        <v>17</v>
      </c>
      <c r="M63" s="55">
        <f t="shared" si="52"/>
        <v>26</v>
      </c>
      <c r="N63" s="55">
        <f t="shared" si="52"/>
        <v>102</v>
      </c>
      <c r="O63" s="55">
        <f t="shared" si="52"/>
        <v>145</v>
      </c>
      <c r="P63" s="55">
        <f t="shared" si="52"/>
        <v>75</v>
      </c>
      <c r="Q63" s="55">
        <f t="shared" si="52"/>
        <v>50</v>
      </c>
      <c r="R63" s="55">
        <f t="shared" si="52"/>
        <v>74</v>
      </c>
      <c r="S63" s="55">
        <f t="shared" si="52"/>
        <v>95</v>
      </c>
      <c r="T63" s="55">
        <f t="shared" si="52"/>
        <v>82</v>
      </c>
      <c r="U63" s="55">
        <f t="shared" si="52"/>
        <v>22</v>
      </c>
      <c r="V63" s="55">
        <f t="shared" si="52"/>
        <v>1</v>
      </c>
      <c r="W63" s="55">
        <f t="shared" si="52"/>
        <v>96</v>
      </c>
      <c r="X63" s="55">
        <f t="shared" si="52"/>
        <v>316</v>
      </c>
      <c r="Y63" s="55">
        <f t="shared" si="52"/>
        <v>53</v>
      </c>
      <c r="Z63" s="55">
        <f t="shared" si="52"/>
        <v>620</v>
      </c>
      <c r="AA63" s="55">
        <f t="shared" si="52"/>
        <v>61</v>
      </c>
      <c r="AB63" s="55">
        <f t="shared" si="52"/>
        <v>83</v>
      </c>
      <c r="AC63" s="55">
        <f t="shared" si="52"/>
        <v>334</v>
      </c>
      <c r="AD63" s="55">
        <f t="shared" si="52"/>
        <v>26</v>
      </c>
      <c r="AE63" s="55">
        <f t="shared" si="52"/>
        <v>487</v>
      </c>
      <c r="AF63" s="55">
        <f t="shared" si="52"/>
        <v>424</v>
      </c>
      <c r="AG63" s="55">
        <f t="shared" ref="AG63:AK63" si="53">SUM(AG2:AG62)</f>
        <v>215</v>
      </c>
      <c r="AH63" s="55">
        <f t="shared" si="53"/>
        <v>272</v>
      </c>
      <c r="AI63" s="55">
        <f t="shared" si="53"/>
        <v>55</v>
      </c>
      <c r="AJ63" s="55">
        <f t="shared" si="53"/>
        <v>24</v>
      </c>
      <c r="AK63" s="55">
        <f t="shared" si="53"/>
        <v>85</v>
      </c>
      <c r="AL63" s="55">
        <f t="shared" si="52"/>
        <v>174</v>
      </c>
      <c r="AM63" s="56">
        <f t="shared" si="52"/>
        <v>5589</v>
      </c>
      <c r="AN63" s="10"/>
      <c r="AO63" s="10"/>
    </row>
    <row r="64" spans="1:41" ht="15.75" x14ac:dyDescent="0.25">
      <c r="A64" s="59"/>
      <c r="B64" s="60"/>
      <c r="C64" s="24" t="s">
        <v>28</v>
      </c>
      <c r="D64" s="11">
        <f t="shared" ref="D64:AL64" si="54">D63*10</f>
        <v>1920</v>
      </c>
      <c r="E64" s="11">
        <f t="shared" ref="E64:I64" si="55">E63*10</f>
        <v>2160</v>
      </c>
      <c r="F64" s="11">
        <f t="shared" si="55"/>
        <v>3600</v>
      </c>
      <c r="G64" s="11">
        <f t="shared" si="55"/>
        <v>3390</v>
      </c>
      <c r="H64" s="11">
        <f t="shared" si="55"/>
        <v>1330</v>
      </c>
      <c r="I64" s="11">
        <f t="shared" si="55"/>
        <v>560</v>
      </c>
      <c r="J64" s="11">
        <f t="shared" ref="J64:L64" si="56">J63*10</f>
        <v>1910</v>
      </c>
      <c r="K64" s="11">
        <f t="shared" si="56"/>
        <v>880</v>
      </c>
      <c r="L64" s="11">
        <f t="shared" si="56"/>
        <v>170</v>
      </c>
      <c r="M64" s="11">
        <f t="shared" ref="M64:O64" si="57">M63*10</f>
        <v>260</v>
      </c>
      <c r="N64" s="11">
        <f t="shared" si="57"/>
        <v>1020</v>
      </c>
      <c r="O64" s="11">
        <f t="shared" si="57"/>
        <v>1450</v>
      </c>
      <c r="P64" s="11">
        <f t="shared" ref="P64" si="58">P63*10</f>
        <v>750</v>
      </c>
      <c r="Q64" s="11">
        <f t="shared" ref="Q64:AK64" si="59">Q63*10</f>
        <v>500</v>
      </c>
      <c r="R64" s="11">
        <f t="shared" si="59"/>
        <v>740</v>
      </c>
      <c r="S64" s="11">
        <f t="shared" si="59"/>
        <v>950</v>
      </c>
      <c r="T64" s="11">
        <f t="shared" si="59"/>
        <v>820</v>
      </c>
      <c r="U64" s="11">
        <f t="shared" si="59"/>
        <v>220</v>
      </c>
      <c r="V64" s="11">
        <f t="shared" si="59"/>
        <v>10</v>
      </c>
      <c r="W64" s="11">
        <f t="shared" si="59"/>
        <v>960</v>
      </c>
      <c r="X64" s="11">
        <f t="shared" si="59"/>
        <v>3160</v>
      </c>
      <c r="Y64" s="11">
        <f t="shared" si="59"/>
        <v>530</v>
      </c>
      <c r="Z64" s="11">
        <f t="shared" si="59"/>
        <v>6200</v>
      </c>
      <c r="AA64" s="11">
        <f t="shared" si="59"/>
        <v>610</v>
      </c>
      <c r="AB64" s="11">
        <f t="shared" si="59"/>
        <v>830</v>
      </c>
      <c r="AC64" s="11">
        <f t="shared" si="59"/>
        <v>3340</v>
      </c>
      <c r="AD64" s="11">
        <f t="shared" si="59"/>
        <v>260</v>
      </c>
      <c r="AE64" s="11">
        <f t="shared" si="59"/>
        <v>4870</v>
      </c>
      <c r="AF64" s="11">
        <f t="shared" si="59"/>
        <v>4240</v>
      </c>
      <c r="AG64" s="11">
        <f t="shared" si="59"/>
        <v>2150</v>
      </c>
      <c r="AH64" s="11">
        <f t="shared" si="59"/>
        <v>2720</v>
      </c>
      <c r="AI64" s="11">
        <f t="shared" si="59"/>
        <v>550</v>
      </c>
      <c r="AJ64" s="11">
        <f t="shared" si="59"/>
        <v>240</v>
      </c>
      <c r="AK64" s="11">
        <f t="shared" si="59"/>
        <v>850</v>
      </c>
      <c r="AL64" s="11">
        <f t="shared" si="54"/>
        <v>1740</v>
      </c>
      <c r="AM64" s="12">
        <f t="shared" ref="AM64:AM65" si="60">AM63*10</f>
        <v>55890</v>
      </c>
      <c r="AN64" s="13"/>
      <c r="AO64" s="13"/>
    </row>
    <row r="65" spans="1:41" ht="16.5" thickBot="1" x14ac:dyDescent="0.3">
      <c r="A65" s="61"/>
      <c r="B65" s="62"/>
      <c r="C65" s="65" t="s">
        <v>51</v>
      </c>
      <c r="D65" s="66">
        <f t="shared" ref="D65:AL65" si="61">D64*10</f>
        <v>19200</v>
      </c>
      <c r="E65" s="66">
        <f t="shared" si="61"/>
        <v>21600</v>
      </c>
      <c r="F65" s="66">
        <f t="shared" si="61"/>
        <v>36000</v>
      </c>
      <c r="G65" s="66">
        <f t="shared" si="61"/>
        <v>33900</v>
      </c>
      <c r="H65" s="66">
        <f t="shared" si="61"/>
        <v>13300</v>
      </c>
      <c r="I65" s="66">
        <f t="shared" ref="I65" si="62">I64*10</f>
        <v>5600</v>
      </c>
      <c r="J65" s="66">
        <f t="shared" ref="J65:L65" si="63">J64*10</f>
        <v>19100</v>
      </c>
      <c r="K65" s="66">
        <f t="shared" si="63"/>
        <v>8800</v>
      </c>
      <c r="L65" s="66">
        <f t="shared" si="63"/>
        <v>1700</v>
      </c>
      <c r="M65" s="66">
        <f t="shared" ref="M65:O65" si="64">M64*10</f>
        <v>2600</v>
      </c>
      <c r="N65" s="66">
        <f t="shared" si="64"/>
        <v>10200</v>
      </c>
      <c r="O65" s="66">
        <f t="shared" si="64"/>
        <v>14500</v>
      </c>
      <c r="P65" s="66">
        <f t="shared" ref="P65" si="65">P64*10</f>
        <v>7500</v>
      </c>
      <c r="Q65" s="66">
        <f t="shared" ref="Q65:AK65" si="66">Q64*10</f>
        <v>5000</v>
      </c>
      <c r="R65" s="66">
        <f t="shared" si="66"/>
        <v>7400</v>
      </c>
      <c r="S65" s="66">
        <f t="shared" si="66"/>
        <v>9500</v>
      </c>
      <c r="T65" s="66">
        <f t="shared" si="66"/>
        <v>8200</v>
      </c>
      <c r="U65" s="66">
        <f t="shared" si="66"/>
        <v>2200</v>
      </c>
      <c r="V65" s="66">
        <f t="shared" si="66"/>
        <v>100</v>
      </c>
      <c r="W65" s="66">
        <f t="shared" si="66"/>
        <v>9600</v>
      </c>
      <c r="X65" s="66">
        <f t="shared" si="66"/>
        <v>31600</v>
      </c>
      <c r="Y65" s="66">
        <f t="shared" si="66"/>
        <v>5300</v>
      </c>
      <c r="Z65" s="66">
        <f t="shared" si="66"/>
        <v>62000</v>
      </c>
      <c r="AA65" s="66">
        <f t="shared" si="66"/>
        <v>6100</v>
      </c>
      <c r="AB65" s="66">
        <f t="shared" si="66"/>
        <v>8300</v>
      </c>
      <c r="AC65" s="66">
        <f t="shared" si="66"/>
        <v>33400</v>
      </c>
      <c r="AD65" s="66">
        <f t="shared" si="66"/>
        <v>2600</v>
      </c>
      <c r="AE65" s="66">
        <f t="shared" si="66"/>
        <v>48700</v>
      </c>
      <c r="AF65" s="66">
        <f t="shared" si="66"/>
        <v>42400</v>
      </c>
      <c r="AG65" s="66">
        <f t="shared" si="66"/>
        <v>21500</v>
      </c>
      <c r="AH65" s="66">
        <f t="shared" si="66"/>
        <v>27200</v>
      </c>
      <c r="AI65" s="66">
        <f t="shared" si="66"/>
        <v>5500</v>
      </c>
      <c r="AJ65" s="66">
        <f t="shared" si="66"/>
        <v>2400</v>
      </c>
      <c r="AK65" s="66">
        <f t="shared" si="66"/>
        <v>8500</v>
      </c>
      <c r="AL65" s="66">
        <f t="shared" si="61"/>
        <v>17400</v>
      </c>
      <c r="AM65" s="65">
        <f t="shared" si="60"/>
        <v>558900</v>
      </c>
      <c r="AN65" s="14"/>
      <c r="AO65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59567-D1FF-45C9-BA75-1C72261BE662}">
  <dimension ref="A1:T18"/>
  <sheetViews>
    <sheetView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18" max="18" width="23.140625" customWidth="1"/>
    <col min="20" max="20" width="10.7109375" customWidth="1"/>
    <col min="22" max="22" width="9.28515625" customWidth="1"/>
  </cols>
  <sheetData>
    <row r="1" spans="1:20" ht="33.75" customHeight="1" thickBot="1" x14ac:dyDescent="0.3">
      <c r="A1" s="102" t="s">
        <v>149</v>
      </c>
      <c r="B1" s="103"/>
      <c r="C1" s="104"/>
      <c r="D1" s="68">
        <v>44308</v>
      </c>
      <c r="E1" s="68">
        <v>44309</v>
      </c>
      <c r="F1" s="68">
        <v>44312</v>
      </c>
      <c r="G1" s="68">
        <v>44313</v>
      </c>
      <c r="H1" s="68">
        <v>44314</v>
      </c>
      <c r="I1" s="68">
        <v>44319</v>
      </c>
      <c r="J1" s="68">
        <v>44320</v>
      </c>
      <c r="K1" s="68">
        <v>44321</v>
      </c>
      <c r="L1" s="68">
        <v>44322</v>
      </c>
      <c r="M1" s="68">
        <v>44323</v>
      </c>
      <c r="N1" s="68">
        <v>44326</v>
      </c>
      <c r="O1" s="68">
        <v>44329</v>
      </c>
      <c r="P1" s="68">
        <v>44333</v>
      </c>
      <c r="Q1" s="68">
        <v>44334</v>
      </c>
      <c r="R1" s="48" t="s">
        <v>166</v>
      </c>
      <c r="S1" s="52" t="s">
        <v>29</v>
      </c>
      <c r="T1" s="2" t="s">
        <v>151</v>
      </c>
    </row>
    <row r="2" spans="1:20" ht="15.75" x14ac:dyDescent="0.25">
      <c r="A2" s="33" t="s">
        <v>115</v>
      </c>
      <c r="B2" s="30" t="s">
        <v>36</v>
      </c>
      <c r="C2" s="25" t="s">
        <v>115</v>
      </c>
      <c r="D2" s="69">
        <v>12</v>
      </c>
      <c r="E2" s="69">
        <v>3</v>
      </c>
      <c r="F2" s="69">
        <v>4</v>
      </c>
      <c r="G2" s="69">
        <v>8</v>
      </c>
      <c r="H2" s="69">
        <v>11</v>
      </c>
      <c r="I2" s="69">
        <v>2</v>
      </c>
      <c r="J2" s="69">
        <v>13</v>
      </c>
      <c r="K2" s="69">
        <v>9</v>
      </c>
      <c r="L2" s="69">
        <v>10</v>
      </c>
      <c r="M2" s="69">
        <v>0</v>
      </c>
      <c r="N2" s="69">
        <v>0</v>
      </c>
      <c r="O2" s="69"/>
      <c r="P2" s="69">
        <v>6</v>
      </c>
      <c r="Q2" s="69">
        <v>5</v>
      </c>
      <c r="R2" s="49">
        <f t="shared" ref="R2:R15" si="0">SUM(D2:Q2)</f>
        <v>83</v>
      </c>
      <c r="S2" s="96">
        <f t="shared" ref="S2:S3" si="1">R2*10</f>
        <v>830</v>
      </c>
      <c r="T2" s="92">
        <f>S2*5</f>
        <v>4150</v>
      </c>
    </row>
    <row r="3" spans="1:20" ht="15.75" x14ac:dyDescent="0.25">
      <c r="A3" s="90"/>
      <c r="B3" s="35" t="s">
        <v>43</v>
      </c>
      <c r="C3" s="19" t="s">
        <v>115</v>
      </c>
      <c r="D3" s="72">
        <v>14</v>
      </c>
      <c r="E3" s="72">
        <v>0</v>
      </c>
      <c r="F3" s="72">
        <v>20</v>
      </c>
      <c r="G3" s="72">
        <v>6</v>
      </c>
      <c r="H3" s="72">
        <v>7</v>
      </c>
      <c r="I3" s="72">
        <v>9</v>
      </c>
      <c r="J3" s="72">
        <v>7</v>
      </c>
      <c r="K3" s="72">
        <v>5</v>
      </c>
      <c r="L3" s="72">
        <v>2</v>
      </c>
      <c r="M3" s="72">
        <v>0</v>
      </c>
      <c r="N3" s="72">
        <v>1</v>
      </c>
      <c r="O3" s="72"/>
      <c r="P3" s="72">
        <v>9</v>
      </c>
      <c r="Q3" s="72">
        <v>10</v>
      </c>
      <c r="R3" s="51">
        <f t="shared" si="0"/>
        <v>90</v>
      </c>
      <c r="S3" s="99">
        <f t="shared" si="1"/>
        <v>900</v>
      </c>
      <c r="T3" s="95">
        <f t="shared" ref="T3:T15" si="2">S3*5</f>
        <v>4500</v>
      </c>
    </row>
    <row r="4" spans="1:20" ht="15.75" x14ac:dyDescent="0.25">
      <c r="A4" s="90"/>
      <c r="B4" s="35" t="s">
        <v>44</v>
      </c>
      <c r="C4" s="19" t="s">
        <v>115</v>
      </c>
      <c r="D4" s="72">
        <v>1</v>
      </c>
      <c r="E4" s="72">
        <v>0</v>
      </c>
      <c r="F4" s="72">
        <v>3</v>
      </c>
      <c r="G4" s="72">
        <v>1</v>
      </c>
      <c r="H4" s="72">
        <v>4</v>
      </c>
      <c r="I4" s="72">
        <v>3</v>
      </c>
      <c r="J4" s="72">
        <v>2</v>
      </c>
      <c r="K4" s="72">
        <v>5</v>
      </c>
      <c r="L4" s="72">
        <v>2</v>
      </c>
      <c r="M4" s="72">
        <v>2</v>
      </c>
      <c r="N4" s="72">
        <v>0</v>
      </c>
      <c r="O4" s="72"/>
      <c r="P4" s="72">
        <v>2</v>
      </c>
      <c r="Q4" s="72">
        <v>6</v>
      </c>
      <c r="R4" s="51">
        <f t="shared" si="0"/>
        <v>31</v>
      </c>
      <c r="S4" s="99">
        <f t="shared" ref="S4:S15" si="3">R4*10</f>
        <v>310</v>
      </c>
      <c r="T4" s="95">
        <f t="shared" si="2"/>
        <v>1550</v>
      </c>
    </row>
    <row r="5" spans="1:20" ht="15.75" x14ac:dyDescent="0.25">
      <c r="A5" s="90"/>
      <c r="B5" s="35" t="s">
        <v>37</v>
      </c>
      <c r="C5" s="19" t="s">
        <v>115</v>
      </c>
      <c r="D5" s="72">
        <v>6</v>
      </c>
      <c r="E5" s="72">
        <v>1</v>
      </c>
      <c r="F5" s="72">
        <v>0</v>
      </c>
      <c r="G5" s="72">
        <v>4</v>
      </c>
      <c r="H5" s="72">
        <v>4</v>
      </c>
      <c r="I5" s="72">
        <v>0</v>
      </c>
      <c r="J5" s="72">
        <v>6</v>
      </c>
      <c r="K5" s="72">
        <v>7</v>
      </c>
      <c r="L5" s="72">
        <v>4</v>
      </c>
      <c r="M5" s="72">
        <v>0</v>
      </c>
      <c r="N5" s="72">
        <v>0</v>
      </c>
      <c r="O5" s="72"/>
      <c r="P5" s="72">
        <v>0</v>
      </c>
      <c r="Q5" s="72">
        <v>4</v>
      </c>
      <c r="R5" s="51">
        <f t="shared" si="0"/>
        <v>36</v>
      </c>
      <c r="S5" s="99">
        <f t="shared" si="3"/>
        <v>360</v>
      </c>
      <c r="T5" s="95">
        <f t="shared" si="2"/>
        <v>1800</v>
      </c>
    </row>
    <row r="6" spans="1:20" ht="15.75" x14ac:dyDescent="0.25">
      <c r="A6" s="90"/>
      <c r="B6" s="35" t="s">
        <v>45</v>
      </c>
      <c r="C6" s="19" t="s">
        <v>115</v>
      </c>
      <c r="D6" s="72">
        <v>0</v>
      </c>
      <c r="E6" s="72">
        <v>0</v>
      </c>
      <c r="F6" s="72">
        <v>4</v>
      </c>
      <c r="G6" s="72">
        <v>1</v>
      </c>
      <c r="H6" s="72">
        <v>0</v>
      </c>
      <c r="I6" s="72">
        <v>1</v>
      </c>
      <c r="J6" s="72">
        <v>0</v>
      </c>
      <c r="K6" s="72">
        <v>0</v>
      </c>
      <c r="L6" s="72">
        <v>0</v>
      </c>
      <c r="M6" s="72">
        <v>0</v>
      </c>
      <c r="N6" s="72">
        <v>0</v>
      </c>
      <c r="O6" s="72"/>
      <c r="P6" s="72">
        <v>0</v>
      </c>
      <c r="Q6" s="72">
        <v>0</v>
      </c>
      <c r="R6" s="51">
        <f t="shared" si="0"/>
        <v>6</v>
      </c>
      <c r="S6" s="99">
        <f t="shared" si="3"/>
        <v>60</v>
      </c>
      <c r="T6" s="95">
        <f t="shared" si="2"/>
        <v>300</v>
      </c>
    </row>
    <row r="7" spans="1:20" ht="15.75" x14ac:dyDescent="0.25">
      <c r="A7" s="90"/>
      <c r="B7" s="35" t="s">
        <v>41</v>
      </c>
      <c r="C7" s="19" t="s">
        <v>115</v>
      </c>
      <c r="D7" s="72">
        <v>9</v>
      </c>
      <c r="E7" s="72">
        <v>0</v>
      </c>
      <c r="F7" s="72">
        <v>4</v>
      </c>
      <c r="G7" s="72">
        <v>6</v>
      </c>
      <c r="H7" s="72">
        <v>1</v>
      </c>
      <c r="I7" s="72">
        <v>1</v>
      </c>
      <c r="J7" s="72">
        <v>3</v>
      </c>
      <c r="K7" s="72">
        <v>3</v>
      </c>
      <c r="L7" s="72">
        <v>9</v>
      </c>
      <c r="M7" s="72">
        <v>0</v>
      </c>
      <c r="N7" s="72">
        <v>0</v>
      </c>
      <c r="O7" s="72">
        <v>1</v>
      </c>
      <c r="P7" s="72">
        <v>2</v>
      </c>
      <c r="Q7" s="72">
        <v>5</v>
      </c>
      <c r="R7" s="51">
        <f t="shared" si="0"/>
        <v>44</v>
      </c>
      <c r="S7" s="99">
        <f t="shared" si="3"/>
        <v>440</v>
      </c>
      <c r="T7" s="95">
        <f t="shared" si="2"/>
        <v>2200</v>
      </c>
    </row>
    <row r="8" spans="1:20" ht="15.75" x14ac:dyDescent="0.25">
      <c r="A8" s="90"/>
      <c r="B8" s="35" t="s">
        <v>46</v>
      </c>
      <c r="C8" s="19" t="s">
        <v>115</v>
      </c>
      <c r="D8" s="72">
        <v>2</v>
      </c>
      <c r="E8" s="72">
        <v>1</v>
      </c>
      <c r="F8" s="72">
        <v>0</v>
      </c>
      <c r="G8" s="72">
        <v>1</v>
      </c>
      <c r="H8" s="72">
        <v>3</v>
      </c>
      <c r="I8" s="72">
        <v>1</v>
      </c>
      <c r="J8" s="72">
        <v>3</v>
      </c>
      <c r="K8" s="72">
        <v>6</v>
      </c>
      <c r="L8" s="72">
        <v>1</v>
      </c>
      <c r="M8" s="72">
        <v>0</v>
      </c>
      <c r="N8" s="72">
        <v>0</v>
      </c>
      <c r="O8" s="72"/>
      <c r="P8" s="72">
        <v>0</v>
      </c>
      <c r="Q8" s="72">
        <v>2</v>
      </c>
      <c r="R8" s="51">
        <f t="shared" si="0"/>
        <v>20</v>
      </c>
      <c r="S8" s="99">
        <f t="shared" si="3"/>
        <v>200</v>
      </c>
      <c r="T8" s="95">
        <f t="shared" si="2"/>
        <v>1000</v>
      </c>
    </row>
    <row r="9" spans="1:20" ht="15.75" x14ac:dyDescent="0.25">
      <c r="A9" s="90"/>
      <c r="B9" s="35" t="s">
        <v>62</v>
      </c>
      <c r="C9" s="19" t="s">
        <v>115</v>
      </c>
      <c r="D9" s="72">
        <v>6</v>
      </c>
      <c r="E9" s="72">
        <v>0</v>
      </c>
      <c r="F9" s="72">
        <v>5</v>
      </c>
      <c r="G9" s="72">
        <v>2</v>
      </c>
      <c r="H9" s="72">
        <v>5</v>
      </c>
      <c r="I9" s="72">
        <v>4</v>
      </c>
      <c r="J9" s="72">
        <v>3</v>
      </c>
      <c r="K9" s="72">
        <v>2</v>
      </c>
      <c r="L9" s="72">
        <v>3</v>
      </c>
      <c r="M9" s="72">
        <v>0</v>
      </c>
      <c r="N9" s="72">
        <v>0</v>
      </c>
      <c r="O9" s="72"/>
      <c r="P9" s="72">
        <v>3</v>
      </c>
      <c r="Q9" s="72">
        <v>6</v>
      </c>
      <c r="R9" s="51">
        <f t="shared" si="0"/>
        <v>39</v>
      </c>
      <c r="S9" s="99">
        <f t="shared" ref="S9:S10" si="4">R9*10</f>
        <v>390</v>
      </c>
      <c r="T9" s="95">
        <f t="shared" si="2"/>
        <v>1950</v>
      </c>
    </row>
    <row r="10" spans="1:20" ht="15.75" x14ac:dyDescent="0.25">
      <c r="A10" s="90"/>
      <c r="B10" s="35" t="s">
        <v>47</v>
      </c>
      <c r="C10" s="19" t="s">
        <v>115</v>
      </c>
      <c r="D10" s="72">
        <v>1</v>
      </c>
      <c r="E10" s="72">
        <v>0</v>
      </c>
      <c r="F10" s="72">
        <v>9</v>
      </c>
      <c r="G10" s="72">
        <v>0</v>
      </c>
      <c r="H10" s="72">
        <v>4</v>
      </c>
      <c r="I10" s="72">
        <v>6</v>
      </c>
      <c r="J10" s="72">
        <v>0</v>
      </c>
      <c r="K10" s="72">
        <v>10</v>
      </c>
      <c r="L10" s="72">
        <v>0</v>
      </c>
      <c r="M10" s="72">
        <v>1</v>
      </c>
      <c r="N10" s="72">
        <v>1</v>
      </c>
      <c r="O10" s="72"/>
      <c r="P10" s="72">
        <v>7</v>
      </c>
      <c r="Q10" s="72">
        <v>0</v>
      </c>
      <c r="R10" s="51">
        <f t="shared" si="0"/>
        <v>39</v>
      </c>
      <c r="S10" s="99">
        <f t="shared" si="4"/>
        <v>390</v>
      </c>
      <c r="T10" s="95">
        <f t="shared" si="2"/>
        <v>1950</v>
      </c>
    </row>
    <row r="11" spans="1:20" ht="15.75" x14ac:dyDescent="0.25">
      <c r="A11" s="90"/>
      <c r="B11" s="35" t="s">
        <v>48</v>
      </c>
      <c r="C11" s="19" t="s">
        <v>115</v>
      </c>
      <c r="D11" s="72">
        <v>2</v>
      </c>
      <c r="E11" s="72">
        <v>0</v>
      </c>
      <c r="F11" s="72">
        <v>8</v>
      </c>
      <c r="G11" s="72">
        <v>2</v>
      </c>
      <c r="H11" s="72">
        <v>3</v>
      </c>
      <c r="I11" s="72">
        <v>4</v>
      </c>
      <c r="J11" s="72">
        <v>4</v>
      </c>
      <c r="K11" s="72">
        <v>1</v>
      </c>
      <c r="L11" s="72">
        <v>4</v>
      </c>
      <c r="M11" s="72">
        <v>0</v>
      </c>
      <c r="N11" s="72">
        <v>0</v>
      </c>
      <c r="O11" s="72"/>
      <c r="P11" s="72">
        <v>7</v>
      </c>
      <c r="Q11" s="72">
        <v>5</v>
      </c>
      <c r="R11" s="51">
        <f t="shared" si="0"/>
        <v>40</v>
      </c>
      <c r="S11" s="99">
        <f t="shared" si="3"/>
        <v>400</v>
      </c>
      <c r="T11" s="95">
        <f t="shared" si="2"/>
        <v>2000</v>
      </c>
    </row>
    <row r="12" spans="1:20" ht="15.75" x14ac:dyDescent="0.25">
      <c r="A12" s="90"/>
      <c r="B12" s="35" t="s">
        <v>38</v>
      </c>
      <c r="C12" s="19" t="s">
        <v>115</v>
      </c>
      <c r="D12" s="72">
        <v>4</v>
      </c>
      <c r="E12" s="72">
        <v>2</v>
      </c>
      <c r="F12" s="72">
        <v>10</v>
      </c>
      <c r="G12" s="72">
        <v>12</v>
      </c>
      <c r="H12" s="72">
        <v>6</v>
      </c>
      <c r="I12" s="72">
        <v>7</v>
      </c>
      <c r="J12" s="72">
        <v>13</v>
      </c>
      <c r="K12" s="72">
        <v>1</v>
      </c>
      <c r="L12" s="72">
        <v>4</v>
      </c>
      <c r="M12" s="72">
        <v>1</v>
      </c>
      <c r="N12" s="72">
        <v>0</v>
      </c>
      <c r="O12" s="72"/>
      <c r="P12" s="72">
        <v>8</v>
      </c>
      <c r="Q12" s="72">
        <v>8</v>
      </c>
      <c r="R12" s="51">
        <f t="shared" si="0"/>
        <v>76</v>
      </c>
      <c r="S12" s="99">
        <f t="shared" si="3"/>
        <v>760</v>
      </c>
      <c r="T12" s="95">
        <f t="shared" si="2"/>
        <v>3800</v>
      </c>
    </row>
    <row r="13" spans="1:20" ht="15.75" x14ac:dyDescent="0.25">
      <c r="A13" s="90"/>
      <c r="B13" s="35" t="s">
        <v>39</v>
      </c>
      <c r="C13" s="19" t="s">
        <v>115</v>
      </c>
      <c r="D13" s="72">
        <v>2</v>
      </c>
      <c r="E13" s="72">
        <v>2</v>
      </c>
      <c r="F13" s="72">
        <v>4</v>
      </c>
      <c r="G13" s="72">
        <v>4</v>
      </c>
      <c r="H13" s="72">
        <v>3</v>
      </c>
      <c r="I13" s="72">
        <v>5</v>
      </c>
      <c r="J13" s="72">
        <v>0</v>
      </c>
      <c r="K13" s="72">
        <v>2</v>
      </c>
      <c r="L13" s="72">
        <v>1</v>
      </c>
      <c r="M13" s="72">
        <v>1</v>
      </c>
      <c r="N13" s="72">
        <v>1</v>
      </c>
      <c r="O13" s="72"/>
      <c r="P13" s="72">
        <v>3</v>
      </c>
      <c r="Q13" s="72">
        <v>0</v>
      </c>
      <c r="R13" s="51">
        <f t="shared" si="0"/>
        <v>28</v>
      </c>
      <c r="S13" s="99">
        <f t="shared" si="3"/>
        <v>280</v>
      </c>
      <c r="T13" s="95">
        <f t="shared" si="2"/>
        <v>1400</v>
      </c>
    </row>
    <row r="14" spans="1:20" ht="15.75" x14ac:dyDescent="0.25">
      <c r="A14" s="90"/>
      <c r="B14" s="35" t="s">
        <v>49</v>
      </c>
      <c r="C14" s="19" t="s">
        <v>115</v>
      </c>
      <c r="D14" s="72">
        <v>11</v>
      </c>
      <c r="E14" s="72">
        <v>0</v>
      </c>
      <c r="F14" s="72">
        <v>0</v>
      </c>
      <c r="G14" s="72">
        <v>13</v>
      </c>
      <c r="H14" s="72">
        <v>0</v>
      </c>
      <c r="I14" s="72">
        <v>0</v>
      </c>
      <c r="J14" s="72">
        <v>8</v>
      </c>
      <c r="K14" s="72">
        <v>0</v>
      </c>
      <c r="L14" s="72">
        <v>12</v>
      </c>
      <c r="M14" s="72">
        <v>0</v>
      </c>
      <c r="N14" s="72">
        <v>0</v>
      </c>
      <c r="O14" s="72"/>
      <c r="P14" s="72">
        <v>0</v>
      </c>
      <c r="Q14" s="72">
        <v>7</v>
      </c>
      <c r="R14" s="51">
        <f t="shared" si="0"/>
        <v>51</v>
      </c>
      <c r="S14" s="99">
        <f t="shared" si="3"/>
        <v>510</v>
      </c>
      <c r="T14" s="95">
        <f t="shared" si="2"/>
        <v>2550</v>
      </c>
    </row>
    <row r="15" spans="1:20" ht="16.5" thickBot="1" x14ac:dyDescent="0.3">
      <c r="A15" s="29"/>
      <c r="B15" s="32" t="s">
        <v>40</v>
      </c>
      <c r="C15" s="47" t="s">
        <v>115</v>
      </c>
      <c r="D15" s="71">
        <v>4</v>
      </c>
      <c r="E15" s="71">
        <v>2</v>
      </c>
      <c r="F15" s="71">
        <v>5</v>
      </c>
      <c r="G15" s="71">
        <v>2</v>
      </c>
      <c r="H15" s="71">
        <v>13</v>
      </c>
      <c r="I15" s="71">
        <v>3</v>
      </c>
      <c r="J15" s="71">
        <v>8</v>
      </c>
      <c r="K15" s="71">
        <v>5</v>
      </c>
      <c r="L15" s="71">
        <v>5</v>
      </c>
      <c r="M15" s="71">
        <v>2</v>
      </c>
      <c r="N15" s="71">
        <v>0</v>
      </c>
      <c r="O15" s="71"/>
      <c r="P15" s="71">
        <v>3</v>
      </c>
      <c r="Q15" s="71">
        <v>4</v>
      </c>
      <c r="R15" s="53">
        <f t="shared" si="0"/>
        <v>56</v>
      </c>
      <c r="S15" s="98">
        <f t="shared" si="3"/>
        <v>560</v>
      </c>
      <c r="T15" s="94">
        <f t="shared" si="2"/>
        <v>2800</v>
      </c>
    </row>
    <row r="16" spans="1:20" ht="15.75" x14ac:dyDescent="0.25">
      <c r="A16" s="57"/>
      <c r="B16" s="58"/>
      <c r="C16" s="28" t="s">
        <v>25</v>
      </c>
      <c r="D16" s="55">
        <f t="shared" ref="D16:R16" si="5">SUM(D2:D15)</f>
        <v>74</v>
      </c>
      <c r="E16" s="55">
        <f t="shared" si="5"/>
        <v>11</v>
      </c>
      <c r="F16" s="55">
        <f t="shared" si="5"/>
        <v>76</v>
      </c>
      <c r="G16" s="55">
        <f t="shared" si="5"/>
        <v>62</v>
      </c>
      <c r="H16" s="55">
        <f t="shared" ref="H16:I16" si="6">SUM(H2:H15)</f>
        <v>64</v>
      </c>
      <c r="I16" s="55">
        <f t="shared" si="6"/>
        <v>46</v>
      </c>
      <c r="J16" s="55">
        <f t="shared" ref="J16:P16" si="7">SUM(J2:J15)</f>
        <v>70</v>
      </c>
      <c r="K16" s="55">
        <f t="shared" si="7"/>
        <v>56</v>
      </c>
      <c r="L16" s="55">
        <f t="shared" si="7"/>
        <v>57</v>
      </c>
      <c r="M16" s="55">
        <f t="shared" si="7"/>
        <v>7</v>
      </c>
      <c r="N16" s="55">
        <f t="shared" si="7"/>
        <v>3</v>
      </c>
      <c r="O16" s="55">
        <f t="shared" si="7"/>
        <v>1</v>
      </c>
      <c r="P16" s="55">
        <f t="shared" si="7"/>
        <v>50</v>
      </c>
      <c r="Q16" s="55">
        <f t="shared" si="5"/>
        <v>62</v>
      </c>
      <c r="R16" s="56">
        <f t="shared" si="5"/>
        <v>639</v>
      </c>
      <c r="S16" s="10"/>
      <c r="T16" s="10"/>
    </row>
    <row r="17" spans="1:20" ht="15.75" x14ac:dyDescent="0.25">
      <c r="A17" s="59"/>
      <c r="B17" s="60"/>
      <c r="C17" s="24" t="s">
        <v>28</v>
      </c>
      <c r="D17" s="11">
        <f t="shared" ref="D17:R17" si="8">D16*10</f>
        <v>740</v>
      </c>
      <c r="E17" s="11">
        <f t="shared" ref="E17:I17" si="9">E16*10</f>
        <v>110</v>
      </c>
      <c r="F17" s="11">
        <f t="shared" si="9"/>
        <v>760</v>
      </c>
      <c r="G17" s="11">
        <f t="shared" si="9"/>
        <v>620</v>
      </c>
      <c r="H17" s="11">
        <f t="shared" si="9"/>
        <v>640</v>
      </c>
      <c r="I17" s="11">
        <f t="shared" si="9"/>
        <v>460</v>
      </c>
      <c r="J17" s="11">
        <f t="shared" ref="J17:P17" si="10">J16*10</f>
        <v>700</v>
      </c>
      <c r="K17" s="11">
        <f t="shared" si="10"/>
        <v>560</v>
      </c>
      <c r="L17" s="11">
        <f t="shared" si="10"/>
        <v>570</v>
      </c>
      <c r="M17" s="11">
        <f t="shared" si="10"/>
        <v>70</v>
      </c>
      <c r="N17" s="11">
        <f t="shared" si="10"/>
        <v>30</v>
      </c>
      <c r="O17" s="11">
        <f t="shared" si="10"/>
        <v>10</v>
      </c>
      <c r="P17" s="11">
        <f t="shared" si="10"/>
        <v>500</v>
      </c>
      <c r="Q17" s="11">
        <f t="shared" si="8"/>
        <v>620</v>
      </c>
      <c r="R17" s="12">
        <f t="shared" si="8"/>
        <v>6390</v>
      </c>
      <c r="S17" s="13"/>
      <c r="T17" s="13"/>
    </row>
    <row r="18" spans="1:20" ht="16.5" thickBot="1" x14ac:dyDescent="0.3">
      <c r="A18" s="61"/>
      <c r="B18" s="62"/>
      <c r="C18" s="65" t="s">
        <v>150</v>
      </c>
      <c r="D18" s="66">
        <f t="shared" ref="D18:R18" si="11">D17*5</f>
        <v>3700</v>
      </c>
      <c r="E18" s="66">
        <f t="shared" si="11"/>
        <v>550</v>
      </c>
      <c r="F18" s="66">
        <f t="shared" si="11"/>
        <v>3800</v>
      </c>
      <c r="G18" s="66">
        <f t="shared" si="11"/>
        <v>3100</v>
      </c>
      <c r="H18" s="66">
        <f t="shared" ref="H18:I18" si="12">H17*5</f>
        <v>3200</v>
      </c>
      <c r="I18" s="66">
        <f t="shared" si="12"/>
        <v>2300</v>
      </c>
      <c r="J18" s="66">
        <f t="shared" ref="J18:P18" si="13">J17*5</f>
        <v>3500</v>
      </c>
      <c r="K18" s="66">
        <f t="shared" si="13"/>
        <v>2800</v>
      </c>
      <c r="L18" s="66">
        <f t="shared" si="13"/>
        <v>2850</v>
      </c>
      <c r="M18" s="66">
        <f t="shared" si="13"/>
        <v>350</v>
      </c>
      <c r="N18" s="66">
        <f t="shared" si="13"/>
        <v>150</v>
      </c>
      <c r="O18" s="66">
        <f t="shared" si="13"/>
        <v>50</v>
      </c>
      <c r="P18" s="66">
        <f t="shared" si="13"/>
        <v>2500</v>
      </c>
      <c r="Q18" s="66">
        <f t="shared" si="11"/>
        <v>3100</v>
      </c>
      <c r="R18" s="65">
        <f t="shared" si="11"/>
        <v>31950</v>
      </c>
      <c r="S18" s="14"/>
      <c r="T18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4</vt:i4>
      </vt:variant>
    </vt:vector>
  </HeadingPairs>
  <TitlesOfParts>
    <vt:vector size="4" baseType="lpstr">
      <vt:lpstr>Pfizer</vt:lpstr>
      <vt:lpstr>Moderna</vt:lpstr>
      <vt:lpstr>AstraZeneca</vt:lpstr>
      <vt:lpstr>Janssen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Baťhová Kateřina Mgr.</dc:creator>
  <cp:lastModifiedBy>Mužík Jan RNDr. Ph.D.</cp:lastModifiedBy>
  <dcterms:created xsi:type="dcterms:W3CDTF">2021-01-12T11:54:47Z</dcterms:created>
  <dcterms:modified xsi:type="dcterms:W3CDTF">2021-05-22T19:54:17Z</dcterms:modified>
</cp:coreProperties>
</file>