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26_vakcinace\"/>
    </mc:Choice>
  </mc:AlternateContent>
  <xr:revisionPtr revIDLastSave="0" documentId="13_ncr:1_{0E4F68A8-61ED-4719-99FB-5A2FEB26290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<sst xmlns="http://schemas.openxmlformats.org/spreadsheetml/2006/main" count="38" uniqueCount="31">
  <si>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</si>
  <si>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</si>
  <si>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</si>
  <si>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</si>
  <si>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</si>
  <si>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</si>
  <si>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</si>
  <si>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</si>
  <si>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</si>
  <si>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</si>
  <si>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</si>
  <si>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</si>
  <si>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</si>
  <si>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</si>
  <si>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</si>
  <si>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</si>
  <si>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</si>
  <si>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</si>
  <si>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</si>
  <si>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</si>
  <si>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</si>
  <si>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</si>
  <si>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</si>
  <si>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</si>
  <si>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</si>
  <si>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</si>
  <si>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</si>
  <si>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</si>
  <si>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</si>
  <si>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26.05.2021 20:02</t>
  </si>
  <si>
    <t>Stav k datu: 26.05.2021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</si>
</sst>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4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32.25" customHeight="1" x14ac:dyDescent="0.25">
      <c r="A5" s="1"/>
      <c r="B5" s="13" t="s">
        <v>18</v>
      </c>
      <c r="C5" s="14"/>
      <c r="D5" s="15"/>
      <c r="E5" s="13" t="s">
        <v>26</v>
      </c>
      <c r="F5" s="14"/>
      <c r="G5" s="15"/>
      <c r="H5" s="13" t="s">
        <v>25</v>
      </c>
      <c r="I5" s="14"/>
      <c r="J5" s="15"/>
      <c r="K5" s="13" t="s">
        <v>27</v>
      </c>
      <c r="L5" s="15"/>
      <c r="M5" s="13" t="s">
        <v>1</v>
      </c>
      <c r="N5" s="15"/>
    </row>
    <row r="6" spans="1:14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4" x14ac:dyDescent="0.25">
      <c r="A7" s="5" t="s">
        <v>2</v>
      </c>
      <c r="B7" s="8">
        <v>738075</v>
      </c>
      <c r="C7" s="8">
        <v>748800</v>
      </c>
      <c r="D7" s="3">
        <v>669946</v>
      </c>
      <c r="E7" s="8">
        <v>78700</v>
      </c>
      <c r="F7" s="8">
        <v>86570</v>
      </c>
      <c r="G7" s="3">
        <v>61242</v>
      </c>
      <c r="H7" s="8">
        <v>76300</v>
      </c>
      <c r="I7" s="8">
        <v>83930</v>
      </c>
      <c r="J7" s="3">
        <v>53198</v>
      </c>
      <c r="K7" s="8">
        <v>7650</v>
      </c>
      <c r="L7" s="3">
        <v>4068</v>
      </c>
      <c r="M7" s="8" t="str">
        <f>FIXED(B7+E7+H7+K7,0)&amp;" – "&amp;FIXED(C7+F7+I7+K7,0)</f>
        <v>900 725 – 926 950</v>
      </c>
      <c r="N7" s="3">
        <f>D7+G7+J7+L7</f>
        <v>788454</v>
      </c>
    </row>
    <row r="8" spans="1:14" x14ac:dyDescent="0.25">
      <c r="A8" s="5" t="s">
        <v>3</v>
      </c>
      <c r="B8" s="8">
        <v>493545</v>
      </c>
      <c r="C8" s="8">
        <v>496080</v>
      </c>
      <c r="D8" s="3">
        <v>404691</v>
      </c>
      <c r="E8" s="8">
        <v>67100</v>
      </c>
      <c r="F8" s="8">
        <v>73810</v>
      </c>
      <c r="G8" s="3">
        <v>46853</v>
      </c>
      <c r="H8" s="8">
        <v>79700</v>
      </c>
      <c r="I8" s="8">
        <v>87670</v>
      </c>
      <c r="J8" s="3">
        <v>70707</v>
      </c>
      <c r="K8" s="8">
        <v>6450</v>
      </c>
      <c r="L8" s="3">
        <v>4480</v>
      </c>
      <c r="M8" s="8" t="str">
        <f t="shared" ref="M8:M21" si="0">FIXED(B8+E8+H8+K8,0)&amp;" – "&amp;FIXED(C8+F8+I8+K8,0)</f>
        <v>646 795 – 664 010</v>
      </c>
      <c r="N8" s="3">
        <f t="shared" ref="N8:N21" si="1">D8+G8+J8+L8</f>
        <v>526731</v>
      </c>
    </row>
    <row r="9" spans="1:14" x14ac:dyDescent="0.25">
      <c r="A9" s="5" t="s">
        <v>4</v>
      </c>
      <c r="B9" s="8">
        <v>268320</v>
      </c>
      <c r="C9" s="8">
        <v>270270</v>
      </c>
      <c r="D9" s="3">
        <v>250560</v>
      </c>
      <c r="E9" s="8">
        <v>33800</v>
      </c>
      <c r="F9" s="8">
        <v>37180</v>
      </c>
      <c r="G9" s="3">
        <v>29284</v>
      </c>
      <c r="H9" s="8">
        <v>31100</v>
      </c>
      <c r="I9" s="8">
        <v>34210</v>
      </c>
      <c r="J9" s="3">
        <v>29750</v>
      </c>
      <c r="K9" s="8">
        <v>3000</v>
      </c>
      <c r="L9" s="3">
        <v>1582</v>
      </c>
      <c r="M9" s="8" t="str">
        <f t="shared" si="0"/>
        <v>336 220 – 344 660</v>
      </c>
      <c r="N9" s="3">
        <f t="shared" si="1"/>
        <v>311176</v>
      </c>
    </row>
    <row r="10" spans="1:14" x14ac:dyDescent="0.25">
      <c r="A10" s="5" t="s">
        <v>5</v>
      </c>
      <c r="B10" s="8">
        <v>235755</v>
      </c>
      <c r="C10" s="8">
        <v>237510</v>
      </c>
      <c r="D10" s="3">
        <v>220465</v>
      </c>
      <c r="E10" s="8">
        <v>31600</v>
      </c>
      <c r="F10" s="8">
        <v>34760</v>
      </c>
      <c r="G10" s="3">
        <v>18454</v>
      </c>
      <c r="H10" s="8">
        <v>30900</v>
      </c>
      <c r="I10" s="8">
        <v>33990</v>
      </c>
      <c r="J10" s="3">
        <v>26914</v>
      </c>
      <c r="K10" s="8">
        <v>2950</v>
      </c>
      <c r="L10" s="3">
        <v>1884</v>
      </c>
      <c r="M10" s="8" t="str">
        <f t="shared" si="0"/>
        <v>301 205 – 309 210</v>
      </c>
      <c r="N10" s="3">
        <f t="shared" si="1"/>
        <v>267717</v>
      </c>
    </row>
    <row r="11" spans="1:14" x14ac:dyDescent="0.25">
      <c r="A11" s="5" t="s">
        <v>6</v>
      </c>
      <c r="B11" s="8">
        <v>121095</v>
      </c>
      <c r="C11" s="8">
        <v>121680</v>
      </c>
      <c r="D11" s="3">
        <v>96967</v>
      </c>
      <c r="E11" s="8">
        <v>15100</v>
      </c>
      <c r="F11" s="8">
        <v>16610</v>
      </c>
      <c r="G11" s="3">
        <v>11526</v>
      </c>
      <c r="H11" s="8">
        <v>40500</v>
      </c>
      <c r="I11" s="8">
        <v>44550</v>
      </c>
      <c r="J11" s="3">
        <v>25663</v>
      </c>
      <c r="K11" s="8">
        <v>650</v>
      </c>
      <c r="L11" s="3">
        <v>324</v>
      </c>
      <c r="M11" s="8" t="str">
        <f t="shared" si="0"/>
        <v>177 345 – 183 490</v>
      </c>
      <c r="N11" s="3">
        <f t="shared" si="1"/>
        <v>134480</v>
      </c>
    </row>
    <row r="12" spans="1:14" x14ac:dyDescent="0.25">
      <c r="A12" s="5" t="s">
        <v>7</v>
      </c>
      <c r="B12" s="8">
        <v>321750</v>
      </c>
      <c r="C12" s="8">
        <v>322920</v>
      </c>
      <c r="D12" s="3">
        <v>292737</v>
      </c>
      <c r="E12" s="8">
        <v>41300</v>
      </c>
      <c r="F12" s="8">
        <v>45430</v>
      </c>
      <c r="G12" s="3">
        <v>30125</v>
      </c>
      <c r="H12" s="8">
        <v>39100</v>
      </c>
      <c r="I12" s="8">
        <v>43010</v>
      </c>
      <c r="J12" s="3">
        <v>34596</v>
      </c>
      <c r="K12" s="8">
        <v>3250</v>
      </c>
      <c r="L12" s="3">
        <v>2320</v>
      </c>
      <c r="M12" s="8" t="str">
        <f t="shared" si="0"/>
        <v>405 400 – 414 610</v>
      </c>
      <c r="N12" s="3">
        <f t="shared" si="1"/>
        <v>359778</v>
      </c>
    </row>
    <row r="13" spans="1:14" x14ac:dyDescent="0.25">
      <c r="A13" s="5" t="s">
        <v>8</v>
      </c>
      <c r="B13" s="8">
        <v>175695</v>
      </c>
      <c r="C13" s="8">
        <v>176670</v>
      </c>
      <c r="D13" s="3">
        <v>150678</v>
      </c>
      <c r="E13" s="8">
        <v>22800</v>
      </c>
      <c r="F13" s="8">
        <v>25080</v>
      </c>
      <c r="G13" s="3">
        <v>20195</v>
      </c>
      <c r="H13" s="8">
        <v>20900</v>
      </c>
      <c r="I13" s="8">
        <v>22990</v>
      </c>
      <c r="J13" s="3">
        <v>18376</v>
      </c>
      <c r="K13" s="8">
        <v>1500</v>
      </c>
      <c r="L13" s="3">
        <v>996</v>
      </c>
      <c r="M13" s="8" t="str">
        <f t="shared" si="0"/>
        <v>220 895 – 226 240</v>
      </c>
      <c r="N13" s="3">
        <f t="shared" si="1"/>
        <v>190245</v>
      </c>
    </row>
    <row r="14" spans="1:14" x14ac:dyDescent="0.25">
      <c r="A14" s="5" t="s">
        <v>9</v>
      </c>
      <c r="B14" s="8">
        <v>231465</v>
      </c>
      <c r="C14" s="8">
        <v>232830</v>
      </c>
      <c r="D14" s="3">
        <v>210891</v>
      </c>
      <c r="E14" s="8">
        <v>29400</v>
      </c>
      <c r="F14" s="8">
        <v>32340</v>
      </c>
      <c r="G14" s="3">
        <v>28433</v>
      </c>
      <c r="H14" s="8">
        <v>37100</v>
      </c>
      <c r="I14" s="8">
        <v>40810</v>
      </c>
      <c r="J14" s="3">
        <v>32458</v>
      </c>
      <c r="K14" s="8">
        <v>3000</v>
      </c>
      <c r="L14" s="3">
        <v>2091</v>
      </c>
      <c r="M14" s="8" t="str">
        <f t="shared" si="0"/>
        <v>300 965 – 308 980</v>
      </c>
      <c r="N14" s="3">
        <f t="shared" si="1"/>
        <v>273873</v>
      </c>
    </row>
    <row r="15" spans="1:14" x14ac:dyDescent="0.25">
      <c r="A15" s="5" t="s">
        <v>10</v>
      </c>
      <c r="B15" s="8">
        <v>200460</v>
      </c>
      <c r="C15" s="8">
        <v>201240</v>
      </c>
      <c r="D15" s="3">
        <v>165135</v>
      </c>
      <c r="E15" s="8">
        <v>27600</v>
      </c>
      <c r="F15" s="8">
        <v>30360</v>
      </c>
      <c r="G15" s="3">
        <v>22221</v>
      </c>
      <c r="H15" s="8">
        <v>26800</v>
      </c>
      <c r="I15" s="8">
        <v>29480</v>
      </c>
      <c r="J15" s="3">
        <v>21954</v>
      </c>
      <c r="K15" s="8">
        <v>3600</v>
      </c>
      <c r="L15" s="3">
        <v>2118</v>
      </c>
      <c r="M15" s="8" t="str">
        <f t="shared" si="0"/>
        <v>258 460 – 264 680</v>
      </c>
      <c r="N15" s="3">
        <f t="shared" si="1"/>
        <v>211428</v>
      </c>
    </row>
    <row r="16" spans="1:14" x14ac:dyDescent="0.25">
      <c r="A16" s="5" t="s">
        <v>11</v>
      </c>
      <c r="B16" s="8">
        <v>197925</v>
      </c>
      <c r="C16" s="8">
        <v>198900</v>
      </c>
      <c r="D16" s="3">
        <v>175752</v>
      </c>
      <c r="E16" s="8">
        <v>29800</v>
      </c>
      <c r="F16" s="8">
        <v>32780</v>
      </c>
      <c r="G16" s="3">
        <v>20457</v>
      </c>
      <c r="H16" s="8">
        <v>30400</v>
      </c>
      <c r="I16" s="8">
        <v>33440</v>
      </c>
      <c r="J16" s="3">
        <v>28383</v>
      </c>
      <c r="K16" s="8">
        <v>3400</v>
      </c>
      <c r="L16" s="3">
        <v>2115</v>
      </c>
      <c r="M16" s="8" t="str">
        <f t="shared" si="0"/>
        <v>261 525 – 268 520</v>
      </c>
      <c r="N16" s="3">
        <f t="shared" si="1"/>
        <v>226707</v>
      </c>
    </row>
    <row r="17" spans="1:14" x14ac:dyDescent="0.25">
      <c r="A17" s="5" t="s">
        <v>12</v>
      </c>
      <c r="B17" s="8">
        <v>522779.99999978999</v>
      </c>
      <c r="C17" s="8">
        <v>528239.99999978999</v>
      </c>
      <c r="D17" s="3">
        <v>449078</v>
      </c>
      <c r="E17" s="8">
        <v>59900</v>
      </c>
      <c r="F17" s="8">
        <v>65890</v>
      </c>
      <c r="G17" s="3">
        <v>50782</v>
      </c>
      <c r="H17" s="8">
        <v>58900</v>
      </c>
      <c r="I17" s="8">
        <v>64790</v>
      </c>
      <c r="J17" s="3">
        <v>50630</v>
      </c>
      <c r="K17" s="8">
        <v>6350</v>
      </c>
      <c r="L17" s="3">
        <v>4143</v>
      </c>
      <c r="M17" s="8" t="str">
        <f t="shared" si="0"/>
        <v>647 930 – 665 270</v>
      </c>
      <c r="N17" s="3">
        <f t="shared" si="1"/>
        <v>554633</v>
      </c>
    </row>
    <row r="18" spans="1:14" x14ac:dyDescent="0.25">
      <c r="A18" s="5" t="s">
        <v>13</v>
      </c>
      <c r="B18" s="8">
        <v>255645</v>
      </c>
      <c r="C18" s="8">
        <v>257400</v>
      </c>
      <c r="D18" s="3">
        <v>211604</v>
      </c>
      <c r="E18" s="8">
        <v>39500</v>
      </c>
      <c r="F18" s="8">
        <v>43450</v>
      </c>
      <c r="G18" s="3">
        <v>37173</v>
      </c>
      <c r="H18" s="8">
        <v>31800</v>
      </c>
      <c r="I18" s="8">
        <v>34980</v>
      </c>
      <c r="J18" s="3">
        <v>30308</v>
      </c>
      <c r="K18" s="8">
        <v>2050</v>
      </c>
      <c r="L18" s="3">
        <v>1563</v>
      </c>
      <c r="M18" s="8" t="str">
        <f t="shared" si="0"/>
        <v>328 995 – 337 880</v>
      </c>
      <c r="N18" s="3">
        <f t="shared" si="1"/>
        <v>280648</v>
      </c>
    </row>
    <row r="19" spans="1:14" x14ac:dyDescent="0.25">
      <c r="A19" s="5" t="s">
        <v>14</v>
      </c>
      <c r="B19" s="8">
        <v>229515</v>
      </c>
      <c r="C19" s="8">
        <v>230490</v>
      </c>
      <c r="D19" s="3">
        <v>208044</v>
      </c>
      <c r="E19" s="8">
        <v>32500</v>
      </c>
      <c r="F19" s="8">
        <v>35750</v>
      </c>
      <c r="G19" s="3">
        <v>29574</v>
      </c>
      <c r="H19" s="8">
        <v>31200</v>
      </c>
      <c r="I19" s="8">
        <v>34320</v>
      </c>
      <c r="J19" s="3">
        <v>27757</v>
      </c>
      <c r="K19" s="8">
        <v>3500</v>
      </c>
      <c r="L19" s="3">
        <v>2866</v>
      </c>
      <c r="M19" s="8" t="str">
        <f t="shared" si="0"/>
        <v>296 715 – 304 060</v>
      </c>
      <c r="N19" s="3">
        <f t="shared" si="1"/>
        <v>268241</v>
      </c>
    </row>
    <row r="20" spans="1:14" x14ac:dyDescent="0.25">
      <c r="A20" s="5" t="s">
        <v>15</v>
      </c>
      <c r="B20" s="8">
        <v>463335.00000021001</v>
      </c>
      <c r="C20" s="8">
        <v>466260.00000021001</v>
      </c>
      <c r="D20" s="3">
        <v>423158</v>
      </c>
      <c r="E20" s="8">
        <v>77100</v>
      </c>
      <c r="F20" s="8">
        <v>84810</v>
      </c>
      <c r="G20" s="3">
        <v>57262</v>
      </c>
      <c r="H20" s="8">
        <v>56300</v>
      </c>
      <c r="I20" s="8">
        <v>61930</v>
      </c>
      <c r="J20" s="3">
        <v>47139</v>
      </c>
      <c r="K20" s="8">
        <v>5200</v>
      </c>
      <c r="L20" s="3">
        <v>3281</v>
      </c>
      <c r="M20" s="8" t="str">
        <f t="shared" si="0"/>
        <v>601 935 – 618 200</v>
      </c>
      <c r="N20" s="3">
        <f t="shared" si="1"/>
        <v>530840</v>
      </c>
    </row>
    <row r="21" spans="1:14" x14ac:dyDescent="0.25">
      <c r="A21" s="6" t="s">
        <v>1</v>
      </c>
      <c r="B21" s="9">
        <v>4455360</v>
      </c>
      <c r="C21" s="9">
        <v>4489290</v>
      </c>
      <c r="D21" s="4">
        <v>3929706</v>
      </c>
      <c r="E21" s="9">
        <v>586200</v>
      </c>
      <c r="F21" s="9">
        <v>644820</v>
      </c>
      <c r="G21" s="4">
        <v>463581</v>
      </c>
      <c r="H21" s="9">
        <v>591000</v>
      </c>
      <c r="I21" s="9">
        <v>650100</v>
      </c>
      <c r="J21" s="4">
        <v>497833</v>
      </c>
      <c r="K21" s="9">
        <v>52550</v>
      </c>
      <c r="L21" s="4">
        <v>33831</v>
      </c>
      <c r="M21" s="9" t="str">
        <f t="shared" si="0"/>
        <v>5 685 110 – 5 836 760</v>
      </c>
      <c r="N21" s="4">
        <f t="shared" si="1"/>
        <v>4924951</v>
      </c>
    </row>
  </sheetData>
  <mergeCells count="9">
    <mergeCell ref="A1:N1"/>
    <mergeCell ref="A2:N2"/>
    <mergeCell ref="A3:N3"/>
    <mergeCell ref="A4:N4"/>
    <mergeCell ref="B5:D5"/>
    <mergeCell ref="E5:G5"/>
    <mergeCell ref="H5:J5"/>
    <mergeCell ref="M5:N5"/>
    <mergeCell ref="K5:L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2021-05-26T22:24:47Z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