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530_vakcinace\"/>
    </mc:Choice>
  </mc:AlternateContent>
  <xr:revisionPtr revIDLastSave="0" documentId="13_ncr:1_{8BB208AE-08CA-4685-974F-69A1877807E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N21" i="12" l="1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<sst xmlns="http://schemas.openxmlformats.org/spreadsheetml/2006/main" count="38" uniqueCount="31">
  <si>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</si>
  <si>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</si>
  <si>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</si>
  <si>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</si>
  <si>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</si>
  <si>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</si>
  <si>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</si>
  <si>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</si>
  <si>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</si>
  <si>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</si>
  <si>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</si>
  <si>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</si>
  <si>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</si>
  <si>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</si>
  <si>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</si>
  <si>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</si>
  <si>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</si>
  <si>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</si>
  <si>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</si>
  <si>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</si>
  <si>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</si>
  <si>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</si>
  <si>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</si>
  <si>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</si>
  <si>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</si>
  <si>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</si>
  <si>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</si>
  <si>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</si>
  <si>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</si>
  <si>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30.05.2021 20:02</t>
  </si>
  <si>
    <t>Stav k datu: 30.05.2021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</si>
</sst>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4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ht="32.25" customHeight="1" x14ac:dyDescent="0.25">
      <c r="A5" s="1"/>
      <c r="B5" s="13" t="s">
        <v>18</v>
      </c>
      <c r="C5" s="14"/>
      <c r="D5" s="15"/>
      <c r="E5" s="13" t="s">
        <v>26</v>
      </c>
      <c r="F5" s="14"/>
      <c r="G5" s="15"/>
      <c r="H5" s="13" t="s">
        <v>25</v>
      </c>
      <c r="I5" s="14"/>
      <c r="J5" s="15"/>
      <c r="K5" s="13" t="s">
        <v>27</v>
      </c>
      <c r="L5" s="15"/>
      <c r="M5" s="13" t="s">
        <v>1</v>
      </c>
      <c r="N5" s="15"/>
    </row>
    <row r="6" spans="1:14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4" x14ac:dyDescent="0.25">
      <c r="A7" s="5" t="s">
        <v>2</v>
      </c>
      <c r="B7" s="8">
        <v>738075</v>
      </c>
      <c r="C7" s="8">
        <v>748800</v>
      </c>
      <c r="D7" s="3">
        <v>714043</v>
      </c>
      <c r="E7" s="8">
        <v>80600</v>
      </c>
      <c r="F7" s="8">
        <v>88660</v>
      </c>
      <c r="G7" s="3">
        <v>64639</v>
      </c>
      <c r="H7" s="8">
        <v>79500</v>
      </c>
      <c r="I7" s="8">
        <v>87450</v>
      </c>
      <c r="J7" s="3">
        <v>55192</v>
      </c>
      <c r="K7" s="8">
        <v>8500</v>
      </c>
      <c r="L7" s="3">
        <v>4671</v>
      </c>
      <c r="M7" s="8" t="str">
        <f>FIXED(B7+E7+H7+K7,0)&amp;" – "&amp;FIXED(C7+F7+I7+K7,0)</f>
        <v>906 675 – 933 410</v>
      </c>
      <c r="N7" s="3">
        <f>D7+G7+J7+L7</f>
        <v>838545</v>
      </c>
    </row>
    <row r="8" spans="1:14" x14ac:dyDescent="0.25">
      <c r="A8" s="5" t="s">
        <v>3</v>
      </c>
      <c r="B8" s="8">
        <v>493545</v>
      </c>
      <c r="C8" s="8">
        <v>496080</v>
      </c>
      <c r="D8" s="3">
        <v>424461</v>
      </c>
      <c r="E8" s="8">
        <v>68100</v>
      </c>
      <c r="F8" s="8">
        <v>74910</v>
      </c>
      <c r="G8" s="3">
        <v>49381</v>
      </c>
      <c r="H8" s="8">
        <v>83500</v>
      </c>
      <c r="I8" s="8">
        <v>91850</v>
      </c>
      <c r="J8" s="3">
        <v>74537</v>
      </c>
      <c r="K8" s="8">
        <v>6850</v>
      </c>
      <c r="L8" s="3">
        <v>5048</v>
      </c>
      <c r="M8" s="8" t="str">
        <f t="shared" ref="M8:M21" si="0">FIXED(B8+E8+H8+K8,0)&amp;" – "&amp;FIXED(C8+F8+I8+K8,0)</f>
        <v>651 995 – 669 690</v>
      </c>
      <c r="N8" s="3">
        <f t="shared" ref="N8:N21" si="1">D8+G8+J8+L8</f>
        <v>553427</v>
      </c>
    </row>
    <row r="9" spans="1:14" x14ac:dyDescent="0.25">
      <c r="A9" s="5" t="s">
        <v>4</v>
      </c>
      <c r="B9" s="8">
        <v>268320</v>
      </c>
      <c r="C9" s="8">
        <v>270270</v>
      </c>
      <c r="D9" s="3">
        <v>265168</v>
      </c>
      <c r="E9" s="8">
        <v>33900</v>
      </c>
      <c r="F9" s="8">
        <v>37290</v>
      </c>
      <c r="G9" s="3">
        <v>29916</v>
      </c>
      <c r="H9" s="8">
        <v>31000</v>
      </c>
      <c r="I9" s="8">
        <v>34100</v>
      </c>
      <c r="J9" s="3">
        <v>30332</v>
      </c>
      <c r="K9" s="8">
        <v>3450</v>
      </c>
      <c r="L9" s="3">
        <v>1889</v>
      </c>
      <c r="M9" s="8" t="str">
        <f t="shared" si="0"/>
        <v>336 670 – 345 110</v>
      </c>
      <c r="N9" s="3">
        <f t="shared" si="1"/>
        <v>327305</v>
      </c>
    </row>
    <row r="10" spans="1:14" x14ac:dyDescent="0.25">
      <c r="A10" s="5" t="s">
        <v>5</v>
      </c>
      <c r="B10" s="8">
        <v>235755</v>
      </c>
      <c r="C10" s="8">
        <v>237510</v>
      </c>
      <c r="D10" s="3">
        <v>233901</v>
      </c>
      <c r="E10" s="8">
        <v>32300</v>
      </c>
      <c r="F10" s="8">
        <v>35530</v>
      </c>
      <c r="G10" s="3">
        <v>19368</v>
      </c>
      <c r="H10" s="8">
        <v>31900</v>
      </c>
      <c r="I10" s="8">
        <v>35090</v>
      </c>
      <c r="J10" s="3">
        <v>28240</v>
      </c>
      <c r="K10" s="8">
        <v>3350</v>
      </c>
      <c r="L10" s="3">
        <v>2225</v>
      </c>
      <c r="M10" s="8" t="str">
        <f t="shared" si="0"/>
        <v>303 305 – 311 480</v>
      </c>
      <c r="N10" s="3">
        <f t="shared" si="1"/>
        <v>283734</v>
      </c>
    </row>
    <row r="11" spans="1:14" x14ac:dyDescent="0.25">
      <c r="A11" s="5" t="s">
        <v>6</v>
      </c>
      <c r="B11" s="8">
        <v>121095</v>
      </c>
      <c r="C11" s="8">
        <v>121680</v>
      </c>
      <c r="D11" s="3">
        <v>103773</v>
      </c>
      <c r="E11" s="8">
        <v>15100</v>
      </c>
      <c r="F11" s="8">
        <v>16610</v>
      </c>
      <c r="G11" s="3">
        <v>11955</v>
      </c>
      <c r="H11" s="8">
        <v>40800</v>
      </c>
      <c r="I11" s="8">
        <v>44880</v>
      </c>
      <c r="J11" s="3">
        <v>27019</v>
      </c>
      <c r="K11" s="8">
        <v>650</v>
      </c>
      <c r="L11" s="3">
        <v>361</v>
      </c>
      <c r="M11" s="8" t="str">
        <f t="shared" si="0"/>
        <v>177 645 – 183 820</v>
      </c>
      <c r="N11" s="3">
        <f t="shared" si="1"/>
        <v>143108</v>
      </c>
    </row>
    <row r="12" spans="1:14" x14ac:dyDescent="0.25">
      <c r="A12" s="5" t="s">
        <v>7</v>
      </c>
      <c r="B12" s="8">
        <v>321750</v>
      </c>
      <c r="C12" s="8">
        <v>322920</v>
      </c>
      <c r="D12" s="3">
        <v>313923</v>
      </c>
      <c r="E12" s="8">
        <v>41300</v>
      </c>
      <c r="F12" s="8">
        <v>45430</v>
      </c>
      <c r="G12" s="3">
        <v>30996</v>
      </c>
      <c r="H12" s="8">
        <v>39100</v>
      </c>
      <c r="I12" s="8">
        <v>43010</v>
      </c>
      <c r="J12" s="3">
        <v>38293</v>
      </c>
      <c r="K12" s="8">
        <v>3400</v>
      </c>
      <c r="L12" s="3">
        <v>2589</v>
      </c>
      <c r="M12" s="8" t="str">
        <f t="shared" si="0"/>
        <v>405 550 – 414 760</v>
      </c>
      <c r="N12" s="3">
        <f t="shared" si="1"/>
        <v>385801</v>
      </c>
    </row>
    <row r="13" spans="1:14" x14ac:dyDescent="0.25">
      <c r="A13" s="5" t="s">
        <v>8</v>
      </c>
      <c r="B13" s="8">
        <v>175695</v>
      </c>
      <c r="C13" s="8">
        <v>176670</v>
      </c>
      <c r="D13" s="3">
        <v>159551</v>
      </c>
      <c r="E13" s="8">
        <v>23400</v>
      </c>
      <c r="F13" s="8">
        <v>25740</v>
      </c>
      <c r="G13" s="3">
        <v>21104</v>
      </c>
      <c r="H13" s="8">
        <v>20500</v>
      </c>
      <c r="I13" s="8">
        <v>22550</v>
      </c>
      <c r="J13" s="3">
        <v>19703</v>
      </c>
      <c r="K13" s="8">
        <v>1800</v>
      </c>
      <c r="L13" s="3">
        <v>1141</v>
      </c>
      <c r="M13" s="8" t="str">
        <f t="shared" si="0"/>
        <v>221 395 – 226 760</v>
      </c>
      <c r="N13" s="3">
        <f t="shared" si="1"/>
        <v>201499</v>
      </c>
    </row>
    <row r="14" spans="1:14" x14ac:dyDescent="0.25">
      <c r="A14" s="5" t="s">
        <v>9</v>
      </c>
      <c r="B14" s="8">
        <v>231465</v>
      </c>
      <c r="C14" s="8">
        <v>232830</v>
      </c>
      <c r="D14" s="3">
        <v>225237</v>
      </c>
      <c r="E14" s="8">
        <v>29900</v>
      </c>
      <c r="F14" s="8">
        <v>32890</v>
      </c>
      <c r="G14" s="3">
        <v>30197</v>
      </c>
      <c r="H14" s="8">
        <v>36900</v>
      </c>
      <c r="I14" s="8">
        <v>40590</v>
      </c>
      <c r="J14" s="3">
        <v>33553</v>
      </c>
      <c r="K14" s="8">
        <v>3350</v>
      </c>
      <c r="L14" s="3">
        <v>2376</v>
      </c>
      <c r="M14" s="8" t="str">
        <f t="shared" si="0"/>
        <v>301 615 – 309 660</v>
      </c>
      <c r="N14" s="3">
        <f t="shared" si="1"/>
        <v>291363</v>
      </c>
    </row>
    <row r="15" spans="1:14" x14ac:dyDescent="0.25">
      <c r="A15" s="5" t="s">
        <v>10</v>
      </c>
      <c r="B15" s="8">
        <v>200460</v>
      </c>
      <c r="C15" s="8">
        <v>201240</v>
      </c>
      <c r="D15" s="3">
        <v>174590</v>
      </c>
      <c r="E15" s="8">
        <v>27700</v>
      </c>
      <c r="F15" s="8">
        <v>30470</v>
      </c>
      <c r="G15" s="3">
        <v>23449</v>
      </c>
      <c r="H15" s="8">
        <v>28500</v>
      </c>
      <c r="I15" s="8">
        <v>31350</v>
      </c>
      <c r="J15" s="3">
        <v>22711</v>
      </c>
      <c r="K15" s="8">
        <v>3700</v>
      </c>
      <c r="L15" s="3">
        <v>2344</v>
      </c>
      <c r="M15" s="8" t="str">
        <f t="shared" si="0"/>
        <v>260 360 – 266 760</v>
      </c>
      <c r="N15" s="3">
        <f t="shared" si="1"/>
        <v>223094</v>
      </c>
    </row>
    <row r="16" spans="1:14" x14ac:dyDescent="0.25">
      <c r="A16" s="5" t="s">
        <v>11</v>
      </c>
      <c r="B16" s="8">
        <v>197925</v>
      </c>
      <c r="C16" s="8">
        <v>198900</v>
      </c>
      <c r="D16" s="3">
        <v>188908</v>
      </c>
      <c r="E16" s="8">
        <v>30100</v>
      </c>
      <c r="F16" s="8">
        <v>33110</v>
      </c>
      <c r="G16" s="3">
        <v>21509</v>
      </c>
      <c r="H16" s="8">
        <v>31900</v>
      </c>
      <c r="I16" s="8">
        <v>35090</v>
      </c>
      <c r="J16" s="3">
        <v>30220</v>
      </c>
      <c r="K16" s="8">
        <v>3600</v>
      </c>
      <c r="L16" s="3">
        <v>2590</v>
      </c>
      <c r="M16" s="8" t="str">
        <f t="shared" si="0"/>
        <v>263 525 – 270 700</v>
      </c>
      <c r="N16" s="3">
        <f t="shared" si="1"/>
        <v>243227</v>
      </c>
    </row>
    <row r="17" spans="1:14" x14ac:dyDescent="0.25">
      <c r="A17" s="5" t="s">
        <v>12</v>
      </c>
      <c r="B17" s="8">
        <v>522779.99999978999</v>
      </c>
      <c r="C17" s="8">
        <v>528239.99999978999</v>
      </c>
      <c r="D17" s="3">
        <v>476438</v>
      </c>
      <c r="E17" s="8">
        <v>61400</v>
      </c>
      <c r="F17" s="8">
        <v>67540</v>
      </c>
      <c r="G17" s="3">
        <v>53291</v>
      </c>
      <c r="H17" s="8">
        <v>63800</v>
      </c>
      <c r="I17" s="8">
        <v>70180</v>
      </c>
      <c r="J17" s="3">
        <v>52483</v>
      </c>
      <c r="K17" s="8">
        <v>6850</v>
      </c>
      <c r="L17" s="3">
        <v>4612</v>
      </c>
      <c r="M17" s="8" t="str">
        <f t="shared" si="0"/>
        <v>654 830 – 672 810</v>
      </c>
      <c r="N17" s="3">
        <f t="shared" si="1"/>
        <v>586824</v>
      </c>
    </row>
    <row r="18" spans="1:14" x14ac:dyDescent="0.25">
      <c r="A18" s="5" t="s">
        <v>13</v>
      </c>
      <c r="B18" s="8">
        <v>255645</v>
      </c>
      <c r="C18" s="8">
        <v>257400</v>
      </c>
      <c r="D18" s="3">
        <v>223978</v>
      </c>
      <c r="E18" s="8">
        <v>39600</v>
      </c>
      <c r="F18" s="8">
        <v>43560</v>
      </c>
      <c r="G18" s="3">
        <v>38710</v>
      </c>
      <c r="H18" s="8">
        <v>35100</v>
      </c>
      <c r="I18" s="8">
        <v>38610</v>
      </c>
      <c r="J18" s="3">
        <v>32093</v>
      </c>
      <c r="K18" s="8">
        <v>2200</v>
      </c>
      <c r="L18" s="3">
        <v>1615</v>
      </c>
      <c r="M18" s="8" t="str">
        <f t="shared" si="0"/>
        <v>332 545 – 341 770</v>
      </c>
      <c r="N18" s="3">
        <f t="shared" si="1"/>
        <v>296396</v>
      </c>
    </row>
    <row r="19" spans="1:14" x14ac:dyDescent="0.25">
      <c r="A19" s="5" t="s">
        <v>14</v>
      </c>
      <c r="B19" s="8">
        <v>229515</v>
      </c>
      <c r="C19" s="8">
        <v>230490</v>
      </c>
      <c r="D19" s="3">
        <v>219860</v>
      </c>
      <c r="E19" s="8">
        <v>32900</v>
      </c>
      <c r="F19" s="8">
        <v>36190</v>
      </c>
      <c r="G19" s="3">
        <v>31314</v>
      </c>
      <c r="H19" s="8">
        <v>31000</v>
      </c>
      <c r="I19" s="8">
        <v>34100</v>
      </c>
      <c r="J19" s="3">
        <v>28786</v>
      </c>
      <c r="K19" s="8">
        <v>3900</v>
      </c>
      <c r="L19" s="3">
        <v>3044</v>
      </c>
      <c r="M19" s="8" t="str">
        <f t="shared" si="0"/>
        <v>297 315 – 304 680</v>
      </c>
      <c r="N19" s="3">
        <f t="shared" si="1"/>
        <v>283004</v>
      </c>
    </row>
    <row r="20" spans="1:14" x14ac:dyDescent="0.25">
      <c r="A20" s="5" t="s">
        <v>15</v>
      </c>
      <c r="B20" s="8">
        <v>463335.00000021001</v>
      </c>
      <c r="C20" s="8">
        <v>466260.00000021001</v>
      </c>
      <c r="D20" s="3">
        <v>447422</v>
      </c>
      <c r="E20" s="8">
        <v>77500</v>
      </c>
      <c r="F20" s="8">
        <v>85250</v>
      </c>
      <c r="G20" s="3">
        <v>61541</v>
      </c>
      <c r="H20" s="8">
        <v>56500</v>
      </c>
      <c r="I20" s="8">
        <v>62150</v>
      </c>
      <c r="J20" s="3">
        <v>48724</v>
      </c>
      <c r="K20" s="8">
        <v>5750</v>
      </c>
      <c r="L20" s="3">
        <v>3673</v>
      </c>
      <c r="M20" s="8" t="str">
        <f t="shared" si="0"/>
        <v>603 085 – 619 410</v>
      </c>
      <c r="N20" s="3">
        <f t="shared" si="1"/>
        <v>561360</v>
      </c>
    </row>
    <row r="21" spans="1:14" x14ac:dyDescent="0.25">
      <c r="A21" s="6" t="s">
        <v>1</v>
      </c>
      <c r="B21" s="9">
        <v>4455360</v>
      </c>
      <c r="C21" s="9">
        <v>4489290</v>
      </c>
      <c r="D21" s="4">
        <v>4171253</v>
      </c>
      <c r="E21" s="9">
        <v>593800</v>
      </c>
      <c r="F21" s="9">
        <v>653180</v>
      </c>
      <c r="G21" s="4">
        <v>487370</v>
      </c>
      <c r="H21" s="9">
        <v>610000</v>
      </c>
      <c r="I21" s="9">
        <v>671000</v>
      </c>
      <c r="J21" s="4">
        <v>521886</v>
      </c>
      <c r="K21" s="9">
        <v>57350</v>
      </c>
      <c r="L21" s="4">
        <v>38178</v>
      </c>
      <c r="M21" s="9" t="str">
        <f t="shared" si="0"/>
        <v>5 716 510 – 5 870 820</v>
      </c>
      <c r="N21" s="4">
        <f t="shared" si="1"/>
        <v>5218687</v>
      </c>
    </row>
  </sheetData>
  <mergeCells count="9">
    <mergeCell ref="A1:N1"/>
    <mergeCell ref="A2:N2"/>
    <mergeCell ref="A3:N3"/>
    <mergeCell ref="A4:N4"/>
    <mergeCell ref="B5:D5"/>
    <mergeCell ref="E5:G5"/>
    <mergeCell ref="H5:J5"/>
    <mergeCell ref="M5:N5"/>
    <mergeCell ref="K5:L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2021-05-30T21:29:53Z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