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CF60ECD-2FB0-49C8-AF43-200A4F4A34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emnts-original" sheetId="9" r:id="rId1"/>
    <sheet name="Assignemnts-original (2)" sheetId="13" r:id="rId2"/>
    <sheet name="Sheet1" sheetId="12" r:id="rId3"/>
    <sheet name="Iteration-LOC" sheetId="10" r:id="rId4"/>
    <sheet name="Final-LOC" sheetId="11" r:id="rId5"/>
  </sheets>
  <calcPr calcId="18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9" l="1"/>
  <c r="O13" i="9"/>
  <c r="O12" i="9"/>
  <c r="O11" i="9"/>
  <c r="L14" i="9"/>
  <c r="L13" i="9"/>
  <c r="L12" i="9"/>
  <c r="L11" i="9"/>
  <c r="O15" i="13" l="1"/>
  <c r="D15" i="13"/>
  <c r="L15" i="13" s="1"/>
  <c r="O14" i="13"/>
  <c r="D14" i="13"/>
  <c r="L14" i="13" s="1"/>
  <c r="O13" i="13"/>
  <c r="L13" i="13"/>
  <c r="D13" i="13"/>
  <c r="O12" i="13"/>
  <c r="D12" i="13"/>
  <c r="O11" i="13" s="1"/>
  <c r="D11" i="13"/>
  <c r="L11" i="13" s="1"/>
  <c r="O10" i="13"/>
  <c r="D10" i="13"/>
  <c r="L10" i="13" s="1"/>
  <c r="O9" i="13"/>
  <c r="L9" i="13"/>
  <c r="D9" i="13"/>
  <c r="D11" i="9"/>
  <c r="D12" i="9"/>
  <c r="D13" i="9"/>
  <c r="D14" i="9"/>
  <c r="L12" i="13" l="1"/>
  <c r="A12" i="10"/>
  <c r="A13" i="10"/>
  <c r="A14" i="10"/>
  <c r="A15" i="10"/>
  <c r="A11" i="10"/>
  <c r="B12" i="11"/>
  <c r="B13" i="11"/>
  <c r="B14" i="11"/>
  <c r="B15" i="11"/>
  <c r="B11" i="11"/>
</calcChain>
</file>

<file path=xl/sharedStrings.xml><?xml version="1.0" encoding="utf-8"?>
<sst xmlns="http://schemas.openxmlformats.org/spreadsheetml/2006/main" count="613" uniqueCount="113">
  <si>
    <t>SE05407</t>
  </si>
  <si>
    <t>SE05436</t>
  </si>
  <si>
    <t>SE04964</t>
  </si>
  <si>
    <t>SE05725</t>
  </si>
  <si>
    <t>Roll Number</t>
  </si>
  <si>
    <t>Full Name</t>
  </si>
  <si>
    <t>Nguyễn Mạnh Hiếu</t>
  </si>
  <si>
    <t>Đinh Trọng Tuấn</t>
  </si>
  <si>
    <t>Phạm Thanh Tùng</t>
  </si>
  <si>
    <t>Phan Duy Thịnh</t>
  </si>
  <si>
    <t>Team</t>
  </si>
  <si>
    <t>THE APPLICATION DEVELOPMENT PROJECT TOPIC</t>
  </si>
  <si>
    <t>T1</t>
  </si>
  <si>
    <t>T2</t>
  </si>
  <si>
    <t>--</t>
  </si>
  <si>
    <t>Iteration 1</t>
  </si>
  <si>
    <t>Iteration 2</t>
  </si>
  <si>
    <t>Iteration 3</t>
  </si>
  <si>
    <t>Planned Code Iteration</t>
  </si>
  <si>
    <t>Actual Code Iteration</t>
  </si>
  <si>
    <t>Simple</t>
  </si>
  <si>
    <t>Medium</t>
  </si>
  <si>
    <t>Complex</t>
  </si>
  <si>
    <t>Function Name</t>
  </si>
  <si>
    <t>Asssignment Name 1</t>
  </si>
  <si>
    <t>Function Name 1</t>
  </si>
  <si>
    <t>Function Name 2</t>
  </si>
  <si>
    <t>Function Name 3</t>
  </si>
  <si>
    <t>Asssignment Name 2</t>
  </si>
  <si>
    <t>Function Name X</t>
  </si>
  <si>
    <t>Iteration Source Code Comments</t>
  </si>
  <si>
    <t>Final Source Code Comments</t>
  </si>
  <si>
    <t>High</t>
  </si>
  <si>
    <t>Low</t>
  </si>
  <si>
    <t>Row Labels</t>
  </si>
  <si>
    <t>Grand Total</t>
  </si>
  <si>
    <t>Column Labels</t>
  </si>
  <si>
    <t>STUDENT ASSIGNMENTS</t>
  </si>
  <si>
    <t>ACTUAL FINAL LOC FOR EACH STUDENT</t>
  </si>
  <si>
    <t>T3</t>
  </si>
  <si>
    <t>Function Name Y</t>
  </si>
  <si>
    <t>Function Name Z</t>
  </si>
  <si>
    <t>ACTUAL ITERATION LOC FOR EACH STUDENT</t>
  </si>
  <si>
    <t>Assignment Name</t>
  </si>
  <si>
    <t>Detailed Student LOC Evaluation</t>
  </si>
  <si>
    <t>Iteration LOC</t>
  </si>
  <si>
    <t>Function LOC</t>
  </si>
  <si>
    <t>Final LOC</t>
  </si>
  <si>
    <t>Iteration Code Quality</t>
  </si>
  <si>
    <t>Final Code Quality</t>
  </si>
  <si>
    <t>Function Complexity</t>
  </si>
  <si>
    <t>Sum of Iteration LOC</t>
  </si>
  <si>
    <t>Sum of Final LOC</t>
  </si>
  <si>
    <t>Student Name</t>
  </si>
  <si>
    <t>Function Login</t>
  </si>
  <si>
    <t>Function Filter</t>
  </si>
  <si>
    <t>Function BuyProduct</t>
  </si>
  <si>
    <t>Function AddPoduct</t>
  </si>
  <si>
    <t>Function Register</t>
  </si>
  <si>
    <t>Function Search</t>
  </si>
  <si>
    <t>Function ResetPass</t>
  </si>
  <si>
    <t>Function ForgotPass</t>
  </si>
  <si>
    <t>Render to shoping</t>
  </si>
  <si>
    <t>Dashboard</t>
  </si>
  <si>
    <t>Paypal</t>
  </si>
  <si>
    <t>Contact</t>
  </si>
  <si>
    <t>Search product by admin</t>
  </si>
  <si>
    <t>Render contact</t>
  </si>
  <si>
    <t>CreateAccountStaff</t>
  </si>
  <si>
    <t>PagingCheckoutAdmin</t>
  </si>
  <si>
    <t>PagingCheckoutUser</t>
  </si>
  <si>
    <t>SearchCheckoutAdmin</t>
  </si>
  <si>
    <t>SearchCheckoutUser</t>
  </si>
  <si>
    <t>RenderCheckoutUser</t>
  </si>
  <si>
    <t>RenderCheckoutAdmin</t>
  </si>
  <si>
    <t>RenderAccountStaff</t>
  </si>
  <si>
    <t>EditAccountStaff</t>
  </si>
  <si>
    <t>DeleteAccountStaff</t>
  </si>
  <si>
    <t>PagingAccountStaff</t>
  </si>
  <si>
    <t>ReplyContact</t>
  </si>
  <si>
    <t>PagingContact</t>
  </si>
  <si>
    <t>DeleteContact</t>
  </si>
  <si>
    <t>SearchContact</t>
  </si>
  <si>
    <t>CreateBlog</t>
  </si>
  <si>
    <t>RenderListBlog</t>
  </si>
  <si>
    <t>SearchListBlog</t>
  </si>
  <si>
    <t>RenderBlog</t>
  </si>
  <si>
    <t>GameStore</t>
  </si>
  <si>
    <t>simple</t>
  </si>
  <si>
    <t>medium</t>
  </si>
  <si>
    <t>complex</t>
  </si>
  <si>
    <t>T5</t>
  </si>
  <si>
    <t>Huỳnh Chí Cường</t>
  </si>
  <si>
    <t>SE150679</t>
  </si>
  <si>
    <t>Võ Chí Cường</t>
  </si>
  <si>
    <t>SE150674</t>
  </si>
  <si>
    <t>Nguyễn Quang Minh</t>
  </si>
  <si>
    <t>SE140461</t>
  </si>
  <si>
    <t>Function Logout</t>
  </si>
  <si>
    <t>Render Detail Product</t>
  </si>
  <si>
    <t>Render Product Admin</t>
  </si>
  <si>
    <t>Search product by User</t>
  </si>
  <si>
    <t>Function Paging Product on Admin</t>
  </si>
  <si>
    <t>SearchByDateCheckoutAdmin</t>
  </si>
  <si>
    <t>SearchByDateCheckoutUser</t>
  </si>
  <si>
    <t>DeleteBlog</t>
  </si>
  <si>
    <t>AddComment</t>
  </si>
  <si>
    <t>RenderComment</t>
  </si>
  <si>
    <t>DeleteComment</t>
  </si>
  <si>
    <t>SearchCommentbyName</t>
  </si>
  <si>
    <t>RenderForum</t>
  </si>
  <si>
    <t>PagingForum</t>
  </si>
  <si>
    <t>AddForum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</si>
</sst>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i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0" borderId="0"/>
    <xf numFmtId="0" fontId="1" fillId="0" borderId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18" fillId="33" borderId="1" xfId="0" applyFont="1" applyFill="1" applyBorder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6" fillId="34" borderId="1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8" fillId="33" borderId="1" xfId="0" quotePrefix="1" applyFont="1" applyFill="1" applyBorder="1" applyAlignment="1"/>
    <xf numFmtId="0" fontId="16" fillId="34" borderId="1" xfId="0" applyFont="1" applyFill="1" applyBorder="1" applyAlignment="1">
      <alignment vertical="center" wrapText="1"/>
    </xf>
    <xf numFmtId="164" fontId="16" fillId="0" borderId="1" xfId="28" applyNumberFormat="1" applyFont="1" applyFill="1" applyBorder="1" applyAlignment="1">
      <alignment horizontal="left"/>
    </xf>
    <xf numFmtId="0" fontId="19" fillId="34" borderId="1" xfId="39" quotePrefix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 applyAlignment="1">
      <alignment horizontal="center" vertical="center"/>
    </xf>
    <xf numFmtId="0" fontId="16" fillId="36" borderId="11" xfId="0" applyFont="1" applyFill="1" applyBorder="1"/>
    <xf numFmtId="0" fontId="18" fillId="33" borderId="0" xfId="0" quotePrefix="1" applyFont="1" applyFill="1" applyBorder="1" applyAlignment="1"/>
    <xf numFmtId="1" fontId="19" fillId="35" borderId="1" xfId="45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0" xfId="38"/>
    <xf numFmtId="41" fontId="11" fillId="38" borderId="2" xfId="46" applyFont="1" applyFill="1" applyBorder="1" applyAlignment="1"/>
    <xf numFmtId="41" fontId="11" fillId="37" borderId="2" xfId="46" applyFont="1" applyFill="1" applyBorder="1" applyAlignment="1"/>
    <xf numFmtId="41" fontId="19" fillId="37" borderId="1" xfId="46" applyFont="1" applyFill="1" applyBorder="1" applyAlignment="1">
      <alignment horizontal="right"/>
    </xf>
    <xf numFmtId="41" fontId="16" fillId="0" borderId="1" xfId="46" applyFont="1" applyFill="1" applyBorder="1" applyAlignment="1">
      <alignment horizontal="left"/>
    </xf>
    <xf numFmtId="41" fontId="18" fillId="33" borderId="1" xfId="46" applyFont="1" applyFill="1" applyBorder="1" applyAlignment="1"/>
    <xf numFmtId="41" fontId="11" fillId="38" borderId="2" xfId="46" quotePrefix="1" applyFont="1" applyFill="1" applyBorder="1" applyAlignment="1"/>
    <xf numFmtId="41" fontId="11" fillId="37" borderId="2" xfId="46" quotePrefix="1" applyFont="1" applyFill="1" applyBorder="1" applyAlignment="1"/>
    <xf numFmtId="41" fontId="19" fillId="37" borderId="0" xfId="46" applyFont="1" applyFill="1"/>
    <xf numFmtId="41" fontId="0" fillId="0" borderId="0" xfId="46" applyFont="1"/>
    <xf numFmtId="41" fontId="11" fillId="38" borderId="12" xfId="46" applyFont="1" applyFill="1" applyBorder="1" applyAlignment="1"/>
    <xf numFmtId="41" fontId="19" fillId="37" borderId="14" xfId="46" applyFont="1" applyFill="1" applyBorder="1" applyAlignment="1">
      <alignment horizontal="right"/>
    </xf>
    <xf numFmtId="41" fontId="11" fillId="38" borderId="0" xfId="46" applyFont="1" applyFill="1" applyBorder="1" applyAlignment="1"/>
    <xf numFmtId="41" fontId="11" fillId="38" borderId="1" xfId="46" applyFont="1" applyFill="1" applyBorder="1"/>
    <xf numFmtId="41" fontId="11" fillId="38" borderId="12" xfId="46" applyFont="1" applyFill="1" applyBorder="1"/>
    <xf numFmtId="41" fontId="0" fillId="38" borderId="1" xfId="46" applyFont="1" applyFill="1" applyBorder="1"/>
    <xf numFmtId="41" fontId="25" fillId="38" borderId="9" xfId="46" applyFont="1" applyFill="1" applyBorder="1"/>
    <xf numFmtId="41" fontId="1" fillId="38" borderId="0" xfId="46" applyFont="1" applyFill="1"/>
    <xf numFmtId="41" fontId="25" fillId="38" borderId="13" xfId="46" applyFont="1" applyFill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46" builtinId="6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3 2" xfId="38" xr:uid="{00000000-0005-0000-0000-000026000000}"/>
    <cellStyle name="Normal 5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95D34C4D-772B-844D-B323-B6D941DC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9978" y="0"/>
          <a:ext cx="5334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1394433</xdr:colOff>
      <xdr:row>0</xdr:row>
      <xdr:rowOff>0</xdr:rowOff>
    </xdr:from>
    <xdr:to>
      <xdr:col>8</xdr:col>
      <xdr:colOff>262979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FFAEF5E-BF66-4A71-8FFF-925C33AF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608" y="0"/>
          <a:ext cx="444067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1116187</xdr:colOff>
      <xdr:row>0</xdr:row>
      <xdr:rowOff>0</xdr:rowOff>
    </xdr:from>
    <xdr:to>
      <xdr:col>4</xdr:col>
      <xdr:colOff>671688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02F64F36-CA0E-EC4F-98D9-A81AFB89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187" y="0"/>
          <a:ext cx="3695701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760587</xdr:colOff>
      <xdr:row>0</xdr:row>
      <xdr:rowOff>0</xdr:rowOff>
    </xdr:from>
    <xdr:to>
      <xdr:col>6</xdr:col>
      <xdr:colOff>228600</xdr:colOff>
      <xdr:row>4</xdr:row>
      <xdr:rowOff>25400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6BBB56D7-658B-3B4B-B6CA-46A0378AF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587" y="0"/>
          <a:ext cx="3049413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078587965" createdVersion="7" refreshedVersion="7" minRefreshableVersion="3" recordCount="7" xr:uid="{9E81F153-8023-7D42-B7D2-50B888075166}">
  <cacheSource type="worksheet">
    <worksheetSource ref="A8:L15" sheet="Assignemnts-original"/>
  </cacheSource>
  <cacheFields count="12">
    <cacheField name="Function Name" numFmtId="0">
      <sharedItems/>
    </cacheField>
    <cacheField name="Assignment Name" numFmtId="0">
      <sharedItems/>
    </cacheField>
    <cacheField name="Function Complexity" numFmtId="0">
      <sharedItems/>
    </cacheField>
    <cacheField name="Function LOC" numFmtId="1">
      <sharedItems containsSemiMixedTypes="0" containsString="0" containsNumber="1" containsInteger="1" minValue="60" maxValue="180"/>
    </cacheField>
    <cacheField name="Planned Code Iteration" numFmtId="164">
      <sharedItems/>
    </cacheField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 count="3">
        <s v="Iteration 1"/>
        <s v="Iteration 2"/>
        <s v="Iteration 3"/>
      </sharedItems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enNT" refreshedDate="44316.897422453701" createdVersion="7" refreshedVersion="7" minRefreshableVersion="3" recordCount="7" xr:uid="{824247C1-A7E4-484B-89E3-4C1FD9BA81A7}">
  <cacheSource type="worksheet">
    <worksheetSource ref="F8:O15" sheet="Assignemnts-original"/>
  </cacheSource>
  <cacheFields count="10">
    <cacheField name="Roll Number" numFmtId="0">
      <sharedItems count="5">
        <s v="SE05407"/>
        <s v="SE05436"/>
        <s v="SE04964"/>
        <s v="SE05725"/>
        <s v="--"/>
      </sharedItems>
    </cacheField>
    <cacheField name="Full Name" numFmtId="0">
      <sharedItems/>
    </cacheField>
    <cacheField name="Team" numFmtId="0">
      <sharedItems containsBlank="1"/>
    </cacheField>
    <cacheField name="Actual Code Iteration" numFmtId="164">
      <sharedItems/>
    </cacheField>
    <cacheField name="Iteration Code Quality" numFmtId="0">
      <sharedItems/>
    </cacheField>
    <cacheField name="Iteration Source Code Comments" numFmtId="0">
      <sharedItems containsNonDate="0" containsString="0" containsBlank="1"/>
    </cacheField>
    <cacheField name="Iteration LOC" numFmtId="1">
      <sharedItems containsSemiMixedTypes="0" containsString="0" containsNumber="1" containsInteger="1" minValue="45" maxValue="180"/>
    </cacheField>
    <cacheField name="Final Code Quality" numFmtId="0">
      <sharedItems/>
    </cacheField>
    <cacheField name="Final Source Code Comments" numFmtId="0">
      <sharedItems containsNonDate="0" containsString="0" containsBlank="1"/>
    </cacheField>
    <cacheField name="Final LOC" numFmtId="1">
      <sharedItems containsSemiMixedTypes="0" containsString="0" containsNumber="1" containsInteger="1" minValue="45" maxValue="180" count="4">
        <n v="45"/>
        <n v="90"/>
        <n v="135"/>
        <n v="1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unction Name 1"/>
    <s v="Asssignment Name 1"/>
    <s v="Simple"/>
    <n v="60"/>
    <s v="Iteration 1"/>
    <x v="0"/>
    <s v="Nguyễn Mạnh Hiếu"/>
    <s v="T1"/>
    <x v="0"/>
    <s v="High"/>
    <m/>
    <n v="60"/>
  </r>
  <r>
    <s v="Function Name 2"/>
    <s v="Asssignment Name 1"/>
    <s v="Medium"/>
    <n v="120"/>
    <s v="Iteration 2"/>
    <x v="1"/>
    <s v="Đinh Trọng Tuấn"/>
    <s v="T2"/>
    <x v="1"/>
    <s v="Low"/>
    <m/>
    <n v="60"/>
  </r>
  <r>
    <s v="Function Name 3"/>
    <s v="Asssignment Name 1"/>
    <s v="Complex"/>
    <n v="180"/>
    <s v="Iteration 3"/>
    <x v="2"/>
    <s v="Phạm Thanh Tùng"/>
    <s v="T2"/>
    <x v="2"/>
    <s v="Medium"/>
    <m/>
    <n v="135"/>
  </r>
  <r>
    <s v="Function Name X"/>
    <s v="Asssignment Name 2"/>
    <s v="Medium"/>
    <n v="120"/>
    <s v="Iteration 1"/>
    <x v="3"/>
    <s v="Phan Duy Thịnh"/>
    <s v="T3"/>
    <x v="0"/>
    <s v="Medium"/>
    <m/>
    <n v="90"/>
  </r>
  <r>
    <s v="Function Name Y"/>
    <s v="Asssignment Name 2"/>
    <s v="Complex"/>
    <n v="180"/>
    <s v="Iteration 2"/>
    <x v="0"/>
    <s v="Nguyễn Mạnh Hiếu"/>
    <s v="T1"/>
    <x v="1"/>
    <s v="Medium"/>
    <m/>
    <n v="135"/>
  </r>
  <r>
    <s v="Function Name Z"/>
    <s v="Asssignment Name 2"/>
    <s v="Complex"/>
    <n v="180"/>
    <s v="Iteration 2"/>
    <x v="0"/>
    <s v="Nguyễn Mạnh Hiếu"/>
    <s v="T1"/>
    <x v="2"/>
    <s v="High"/>
    <m/>
    <n v="180"/>
  </r>
  <r>
    <s v="--"/>
    <s v="--"/>
    <s v="Simple"/>
    <n v="60"/>
    <s v="Iteration 1"/>
    <x v="4"/>
    <s v="--"/>
    <m/>
    <x v="0"/>
    <s v="Medium"/>
    <m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Nguyễn Mạnh Hiếu"/>
    <s v="T1"/>
    <s v="Iteration 1"/>
    <s v="High"/>
    <m/>
    <n v="60"/>
    <s v="Medium"/>
    <m/>
    <x v="0"/>
  </r>
  <r>
    <x v="1"/>
    <s v="Đinh Trọng Tuấn"/>
    <s v="T2"/>
    <s v="Iteration 2"/>
    <s v="Low"/>
    <m/>
    <n v="60"/>
    <s v="Medium"/>
    <m/>
    <x v="1"/>
  </r>
  <r>
    <x v="2"/>
    <s v="Phạm Thanh Tùng"/>
    <s v="T2"/>
    <s v="Iteration 3"/>
    <s v="Medium"/>
    <m/>
    <n v="135"/>
    <s v="Medium"/>
    <m/>
    <x v="2"/>
  </r>
  <r>
    <x v="3"/>
    <s v="Phan Duy Thịnh"/>
    <s v="T3"/>
    <s v="Iteration 1"/>
    <s v="Medium"/>
    <m/>
    <n v="90"/>
    <s v="Medium"/>
    <m/>
    <x v="1"/>
  </r>
  <r>
    <x v="0"/>
    <s v="Nguyễn Mạnh Hiếu"/>
    <s v="T1"/>
    <s v="Iteration 2"/>
    <s v="Medium"/>
    <m/>
    <n v="135"/>
    <s v="Medium"/>
    <m/>
    <x v="2"/>
  </r>
  <r>
    <x v="0"/>
    <s v="Nguyễn Mạnh Hiếu"/>
    <s v="T1"/>
    <s v="Iteration 3"/>
    <s v="High"/>
    <m/>
    <n v="180"/>
    <s v="High"/>
    <m/>
    <x v="3"/>
  </r>
  <r>
    <x v="4"/>
    <s v="--"/>
    <m/>
    <s v="Iteration 1"/>
    <s v="Medium"/>
    <m/>
    <n v="45"/>
    <s v="Medium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F0F47-71FF-8849-B242-EEB8A49D1C2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9:F16" firstHeaderRow="1" firstDataRow="2" firstDataCol="1"/>
  <pivotFields count="12">
    <pivotField showAll="0"/>
    <pivotField showAll="0"/>
    <pivotField showAll="0"/>
    <pivotField numFmtId="1"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Iteration LOC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0916C-A7BC-694B-A31E-05F9CA6E6D4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0:D16" firstHeaderRow="1" firstDataRow="1" firstDataCol="1"/>
  <pivotFields count="10"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showAll="0"/>
    <pivotField dataField="1" numFmtI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nal LOC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094-B75C-C14E-B61C-8FC66DB56867}">
  <sheetPr>
    <outlinePr summaryRight="0"/>
  </sheetPr>
  <dimension ref="A1:O93"/>
  <sheetViews>
    <sheetView showGridLines="0" tabSelected="1" zoomScale="110" zoomScaleNormal="110" workbookViewId="0">
      <selection activeCell="A9" sqref="A9:A58"/>
    </sheetView>
  </sheetViews>
  <sheetFormatPr defaultColWidth="11.44140625" defaultRowHeight="14.4" outlineLevelCol="1" x14ac:dyDescent="0.3"/>
  <cols>
    <col min="1" max="1" width="31.77734375" bestFit="1" customWidth="1"/>
    <col min="2" max="2" width="11.5546875" bestFit="1" customWidth="1" outlineLevel="1"/>
    <col min="3" max="3" width="9.21875" bestFit="1" customWidth="1" outlineLevel="1"/>
    <col min="4" max="4" width="6" bestFit="1" customWidth="1"/>
    <col min="5" max="5" width="11" bestFit="1" customWidth="1"/>
    <col min="6" max="6" width="10.109375" bestFit="1" customWidth="1"/>
    <col min="7" max="7" width="19.5546875" bestFit="1" customWidth="1"/>
    <col min="8" max="8" width="4.33203125" bestFit="1" customWidth="1"/>
    <col min="9" max="9" width="11" bestFit="1" customWidth="1"/>
    <col min="10" max="10" width="9.21875" bestFit="1" customWidth="1"/>
    <col min="11" max="11" width="27.33203125" customWidth="1" outlineLevel="1"/>
    <col min="12" max="12" width="6" bestFit="1" customWidth="1"/>
    <col min="13" max="13" width="9.21875" bestFit="1" customWidth="1"/>
    <col min="14" max="14" width="29.44140625" customWidth="1" outlineLevel="1"/>
    <col min="15" max="15" width="6" customWidth="1"/>
    <col min="16" max="237" width="8.88671875" customWidth="1"/>
  </cols>
  <sheetData>
    <row r="1" spans="1:15" x14ac:dyDescent="0.3">
      <c r="A1" s="2"/>
      <c r="C1" s="2"/>
    </row>
    <row r="2" spans="1:15" x14ac:dyDescent="0.3">
      <c r="A2" s="2"/>
      <c r="C2" s="2"/>
    </row>
    <row r="3" spans="1:15" x14ac:dyDescent="0.3">
      <c r="A3" s="2"/>
      <c r="C3" s="2"/>
    </row>
    <row r="4" spans="1:15" x14ac:dyDescent="0.3">
      <c r="A4" s="2"/>
      <c r="C4" s="2"/>
    </row>
    <row r="5" spans="1:15" ht="19.2" x14ac:dyDescent="0.3">
      <c r="F5" s="3" t="s">
        <v>11</v>
      </c>
      <c r="H5" s="3"/>
      <c r="K5" s="6"/>
      <c r="N5" s="6"/>
    </row>
    <row r="6" spans="1:15" ht="17.399999999999999" x14ac:dyDescent="0.3">
      <c r="F6" s="14" t="s">
        <v>37</v>
      </c>
      <c r="H6" s="14"/>
    </row>
    <row r="7" spans="1:15" ht="18" x14ac:dyDescent="0.35">
      <c r="A7" s="4" t="s">
        <v>44</v>
      </c>
      <c r="C7" s="2"/>
    </row>
    <row r="8" spans="1:15" ht="52.5" customHeight="1" x14ac:dyDescent="0.3">
      <c r="A8" s="5" t="s">
        <v>23</v>
      </c>
      <c r="B8" s="5" t="s">
        <v>43</v>
      </c>
      <c r="C8" s="5" t="s">
        <v>50</v>
      </c>
      <c r="D8" s="5" t="s">
        <v>46</v>
      </c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x14ac:dyDescent="0.3">
      <c r="A9" s="20" t="s">
        <v>54</v>
      </c>
      <c r="B9" s="21" t="s">
        <v>87</v>
      </c>
      <c r="C9" s="20" t="s">
        <v>20</v>
      </c>
      <c r="D9" s="22">
        <v>60</v>
      </c>
      <c r="E9" s="23" t="s">
        <v>15</v>
      </c>
      <c r="F9" s="20" t="s">
        <v>93</v>
      </c>
      <c r="G9" s="21" t="s">
        <v>92</v>
      </c>
      <c r="H9" s="24" t="s">
        <v>91</v>
      </c>
      <c r="I9" s="23" t="s">
        <v>15</v>
      </c>
      <c r="J9" s="20" t="s">
        <v>20</v>
      </c>
      <c r="K9" s="24"/>
      <c r="L9" s="22">
        <v>60</v>
      </c>
      <c r="M9" s="20" t="s">
        <v>20</v>
      </c>
      <c r="N9" s="24"/>
      <c r="O9" s="22">
        <v>60</v>
      </c>
    </row>
    <row r="10" spans="1:15" x14ac:dyDescent="0.3">
      <c r="A10" s="20" t="s">
        <v>98</v>
      </c>
      <c r="B10" s="21" t="s">
        <v>87</v>
      </c>
      <c r="C10" s="20" t="s">
        <v>20</v>
      </c>
      <c r="D10" s="22">
        <v>60</v>
      </c>
      <c r="E10" s="23" t="s">
        <v>15</v>
      </c>
      <c r="F10" s="20" t="s">
        <v>95</v>
      </c>
      <c r="G10" s="21" t="s">
        <v>94</v>
      </c>
      <c r="H10" s="24" t="s">
        <v>91</v>
      </c>
      <c r="I10" s="23" t="s">
        <v>15</v>
      </c>
      <c r="J10" s="20" t="s">
        <v>20</v>
      </c>
      <c r="K10" s="24"/>
      <c r="L10" s="22">
        <v>60</v>
      </c>
      <c r="M10" s="20" t="s">
        <v>20</v>
      </c>
      <c r="N10" s="24"/>
      <c r="O10" s="22">
        <v>60</v>
      </c>
    </row>
    <row r="11" spans="1:15" x14ac:dyDescent="0.3">
      <c r="A11" s="20" t="s">
        <v>55</v>
      </c>
      <c r="B11" s="21" t="s">
        <v>87</v>
      </c>
      <c r="C11" s="20" t="s">
        <v>21</v>
      </c>
      <c r="D11" s="22">
        <f t="shared" ref="D11:D14" si="0">IF(C11="Complex", 240, IF(C11="Medium",120,60))</f>
        <v>120</v>
      </c>
      <c r="E11" s="23" t="s">
        <v>15</v>
      </c>
      <c r="F11" s="25" t="s">
        <v>97</v>
      </c>
      <c r="G11" s="26" t="s">
        <v>96</v>
      </c>
      <c r="H11" s="24" t="s">
        <v>91</v>
      </c>
      <c r="I11" s="23" t="s">
        <v>15</v>
      </c>
      <c r="J11" s="20" t="s">
        <v>21</v>
      </c>
      <c r="K11" s="24"/>
      <c r="L11" s="22">
        <f t="shared" ref="L11:L14" si="1">IF(K11="Complex", 240, IF(K11="Medium",120,60))</f>
        <v>60</v>
      </c>
      <c r="M11" s="20" t="s">
        <v>21</v>
      </c>
      <c r="N11" s="24"/>
      <c r="O11" s="22">
        <f t="shared" ref="O11:O14" si="2">IF(N11="Complex", 240, IF(N11="Medium",120,60))</f>
        <v>60</v>
      </c>
    </row>
    <row r="12" spans="1:15" x14ac:dyDescent="0.3">
      <c r="A12" s="20" t="s">
        <v>56</v>
      </c>
      <c r="B12" s="21" t="s">
        <v>87</v>
      </c>
      <c r="C12" s="20" t="s">
        <v>21</v>
      </c>
      <c r="D12" s="22">
        <f t="shared" si="0"/>
        <v>120</v>
      </c>
      <c r="E12" s="23" t="s">
        <v>15</v>
      </c>
      <c r="F12" s="20" t="s">
        <v>95</v>
      </c>
      <c r="G12" s="21" t="s">
        <v>94</v>
      </c>
      <c r="H12" s="24" t="s">
        <v>91</v>
      </c>
      <c r="I12" s="23" t="s">
        <v>15</v>
      </c>
      <c r="J12" s="20" t="s">
        <v>21</v>
      </c>
      <c r="K12" s="24"/>
      <c r="L12" s="22">
        <f t="shared" si="1"/>
        <v>60</v>
      </c>
      <c r="M12" s="20" t="s">
        <v>21</v>
      </c>
      <c r="N12" s="24"/>
      <c r="O12" s="22">
        <f t="shared" si="2"/>
        <v>60</v>
      </c>
    </row>
    <row r="13" spans="1:15" x14ac:dyDescent="0.3">
      <c r="A13" s="20" t="s">
        <v>57</v>
      </c>
      <c r="B13" s="21" t="s">
        <v>87</v>
      </c>
      <c r="C13" s="20" t="s">
        <v>21</v>
      </c>
      <c r="D13" s="22">
        <f t="shared" si="0"/>
        <v>120</v>
      </c>
      <c r="E13" s="23" t="s">
        <v>15</v>
      </c>
      <c r="F13" s="20" t="s">
        <v>93</v>
      </c>
      <c r="G13" s="21" t="s">
        <v>92</v>
      </c>
      <c r="H13" s="24" t="s">
        <v>91</v>
      </c>
      <c r="I13" s="23" t="s">
        <v>15</v>
      </c>
      <c r="J13" s="20" t="s">
        <v>21</v>
      </c>
      <c r="K13" s="24"/>
      <c r="L13" s="22">
        <f t="shared" si="1"/>
        <v>60</v>
      </c>
      <c r="M13" s="20" t="s">
        <v>21</v>
      </c>
      <c r="N13" s="24"/>
      <c r="O13" s="22">
        <f t="shared" si="2"/>
        <v>60</v>
      </c>
    </row>
    <row r="14" spans="1:15" x14ac:dyDescent="0.3">
      <c r="A14" s="20" t="s">
        <v>58</v>
      </c>
      <c r="B14" s="21" t="s">
        <v>87</v>
      </c>
      <c r="C14" s="20" t="s">
        <v>21</v>
      </c>
      <c r="D14" s="22">
        <f t="shared" si="0"/>
        <v>120</v>
      </c>
      <c r="E14" s="23" t="s">
        <v>15</v>
      </c>
      <c r="F14" s="20" t="s">
        <v>93</v>
      </c>
      <c r="G14" s="21" t="s">
        <v>92</v>
      </c>
      <c r="H14" s="24" t="s">
        <v>91</v>
      </c>
      <c r="I14" s="23" t="s">
        <v>15</v>
      </c>
      <c r="J14" s="20" t="s">
        <v>21</v>
      </c>
      <c r="K14" s="24"/>
      <c r="L14" s="22">
        <f t="shared" si="1"/>
        <v>60</v>
      </c>
      <c r="M14" s="20" t="s">
        <v>21</v>
      </c>
      <c r="N14" s="24"/>
      <c r="O14" s="22">
        <f t="shared" si="2"/>
        <v>60</v>
      </c>
    </row>
    <row r="15" spans="1:15" x14ac:dyDescent="0.3">
      <c r="A15" s="25" t="s">
        <v>59</v>
      </c>
      <c r="B15" s="21" t="s">
        <v>87</v>
      </c>
      <c r="C15" s="20" t="s">
        <v>20</v>
      </c>
      <c r="D15" s="22">
        <v>60</v>
      </c>
      <c r="E15" s="23" t="s">
        <v>15</v>
      </c>
      <c r="F15" s="25" t="s">
        <v>97</v>
      </c>
      <c r="G15" s="26" t="s">
        <v>96</v>
      </c>
      <c r="H15" s="24" t="s">
        <v>91</v>
      </c>
      <c r="I15" s="23" t="s">
        <v>15</v>
      </c>
      <c r="J15" s="20" t="s">
        <v>20</v>
      </c>
      <c r="K15" s="24"/>
      <c r="L15" s="22">
        <v>60</v>
      </c>
      <c r="M15" s="20" t="s">
        <v>20</v>
      </c>
      <c r="N15" s="24"/>
      <c r="O15" s="22">
        <v>60</v>
      </c>
    </row>
    <row r="16" spans="1:15" x14ac:dyDescent="0.3">
      <c r="A16" s="25" t="s">
        <v>60</v>
      </c>
      <c r="B16" s="21" t="s">
        <v>87</v>
      </c>
      <c r="C16" s="20" t="s">
        <v>21</v>
      </c>
      <c r="D16" s="27">
        <v>120</v>
      </c>
      <c r="E16" s="23" t="s">
        <v>15</v>
      </c>
      <c r="F16" s="25" t="s">
        <v>97</v>
      </c>
      <c r="G16" s="26" t="s">
        <v>96</v>
      </c>
      <c r="H16" s="24" t="s">
        <v>91</v>
      </c>
      <c r="I16" s="23" t="s">
        <v>15</v>
      </c>
      <c r="J16" s="20" t="s">
        <v>21</v>
      </c>
      <c r="K16" s="24"/>
      <c r="L16" s="27">
        <v>120</v>
      </c>
      <c r="M16" s="20" t="s">
        <v>21</v>
      </c>
      <c r="N16" s="28"/>
      <c r="O16" s="27">
        <v>120</v>
      </c>
    </row>
    <row r="17" spans="1:15" x14ac:dyDescent="0.3">
      <c r="A17" s="20" t="s">
        <v>61</v>
      </c>
      <c r="B17" s="21" t="s">
        <v>87</v>
      </c>
      <c r="C17" s="25" t="s">
        <v>20</v>
      </c>
      <c r="D17" s="27">
        <v>60</v>
      </c>
      <c r="E17" s="23" t="s">
        <v>15</v>
      </c>
      <c r="F17" s="20" t="s">
        <v>95</v>
      </c>
      <c r="G17" s="21" t="s">
        <v>94</v>
      </c>
      <c r="H17" s="24" t="s">
        <v>91</v>
      </c>
      <c r="I17" s="23" t="s">
        <v>15</v>
      </c>
      <c r="J17" s="25" t="s">
        <v>20</v>
      </c>
      <c r="K17" s="24"/>
      <c r="L17" s="27">
        <v>60</v>
      </c>
      <c r="M17" s="25" t="s">
        <v>20</v>
      </c>
      <c r="N17" s="28"/>
      <c r="O17" s="27">
        <v>60</v>
      </c>
    </row>
    <row r="18" spans="1:15" x14ac:dyDescent="0.3">
      <c r="A18" s="29" t="s">
        <v>102</v>
      </c>
      <c r="B18" s="21" t="s">
        <v>87</v>
      </c>
      <c r="C18" s="20" t="s">
        <v>20</v>
      </c>
      <c r="D18" s="30">
        <v>60</v>
      </c>
      <c r="E18" s="23" t="s">
        <v>15</v>
      </c>
      <c r="F18" s="20" t="s">
        <v>95</v>
      </c>
      <c r="G18" s="21" t="s">
        <v>94</v>
      </c>
      <c r="H18" s="24" t="s">
        <v>91</v>
      </c>
      <c r="I18" s="23" t="s">
        <v>15</v>
      </c>
      <c r="J18" s="20" t="s">
        <v>20</v>
      </c>
      <c r="K18" s="24"/>
      <c r="L18" s="30">
        <v>60</v>
      </c>
      <c r="M18" s="20" t="s">
        <v>20</v>
      </c>
      <c r="N18" s="28"/>
      <c r="O18" s="30">
        <v>60</v>
      </c>
    </row>
    <row r="19" spans="1:15" x14ac:dyDescent="0.3">
      <c r="A19" s="31" t="s">
        <v>99</v>
      </c>
      <c r="B19" s="21" t="s">
        <v>87</v>
      </c>
      <c r="C19" s="20" t="s">
        <v>20</v>
      </c>
      <c r="D19" s="30">
        <v>60</v>
      </c>
      <c r="E19" s="23" t="s">
        <v>15</v>
      </c>
      <c r="F19" s="20" t="s">
        <v>95</v>
      </c>
      <c r="G19" s="21" t="s">
        <v>94</v>
      </c>
      <c r="H19" s="24" t="s">
        <v>91</v>
      </c>
      <c r="I19" s="23" t="s">
        <v>15</v>
      </c>
      <c r="J19" s="20" t="s">
        <v>20</v>
      </c>
      <c r="K19" s="24"/>
      <c r="L19" s="30">
        <v>60</v>
      </c>
      <c r="M19" s="20" t="s">
        <v>20</v>
      </c>
      <c r="N19" s="28"/>
      <c r="O19" s="30">
        <v>60</v>
      </c>
    </row>
    <row r="20" spans="1:15" x14ac:dyDescent="0.3">
      <c r="A20" s="32"/>
      <c r="B20" s="21"/>
      <c r="C20" s="33"/>
      <c r="D20" s="27"/>
      <c r="E20" s="23"/>
      <c r="F20" s="28"/>
      <c r="G20" s="28"/>
      <c r="H20" s="24" t="s">
        <v>91</v>
      </c>
      <c r="I20" s="23"/>
      <c r="J20" s="33"/>
      <c r="K20" s="24"/>
      <c r="L20" s="27"/>
      <c r="M20" s="33"/>
      <c r="N20" s="28"/>
      <c r="O20" s="27"/>
    </row>
    <row r="21" spans="1:15" x14ac:dyDescent="0.3">
      <c r="A21" s="32" t="s">
        <v>63</v>
      </c>
      <c r="B21" s="21" t="s">
        <v>87</v>
      </c>
      <c r="C21" s="32" t="s">
        <v>89</v>
      </c>
      <c r="D21" s="27">
        <v>120</v>
      </c>
      <c r="E21" s="23" t="s">
        <v>16</v>
      </c>
      <c r="F21" s="20" t="s">
        <v>93</v>
      </c>
      <c r="G21" s="21" t="s">
        <v>92</v>
      </c>
      <c r="H21" s="24" t="s">
        <v>91</v>
      </c>
      <c r="I21" s="23" t="s">
        <v>16</v>
      </c>
      <c r="J21" s="32" t="s">
        <v>89</v>
      </c>
      <c r="K21" s="24"/>
      <c r="L21" s="27">
        <v>120</v>
      </c>
      <c r="M21" s="32" t="s">
        <v>89</v>
      </c>
      <c r="N21" s="28"/>
      <c r="O21" s="27">
        <v>120</v>
      </c>
    </row>
    <row r="22" spans="1:15" x14ac:dyDescent="0.3">
      <c r="A22" s="32" t="s">
        <v>64</v>
      </c>
      <c r="B22" s="21" t="s">
        <v>87</v>
      </c>
      <c r="C22" s="34" t="s">
        <v>90</v>
      </c>
      <c r="D22" s="27">
        <v>180</v>
      </c>
      <c r="E22" s="23" t="s">
        <v>16</v>
      </c>
      <c r="F22" s="20" t="s">
        <v>93</v>
      </c>
      <c r="G22" s="21" t="s">
        <v>92</v>
      </c>
      <c r="H22" s="24" t="s">
        <v>91</v>
      </c>
      <c r="I22" s="23" t="s">
        <v>16</v>
      </c>
      <c r="J22" s="34" t="s">
        <v>90</v>
      </c>
      <c r="K22" s="24"/>
      <c r="L22" s="27">
        <v>180</v>
      </c>
      <c r="M22" s="34" t="s">
        <v>90</v>
      </c>
      <c r="N22" s="28"/>
      <c r="O22" s="27">
        <v>180</v>
      </c>
    </row>
    <row r="23" spans="1:15" x14ac:dyDescent="0.3">
      <c r="A23" s="32" t="s">
        <v>65</v>
      </c>
      <c r="B23" s="21" t="s">
        <v>87</v>
      </c>
      <c r="C23" s="34" t="s">
        <v>88</v>
      </c>
      <c r="D23" s="27">
        <v>60</v>
      </c>
      <c r="E23" s="23" t="s">
        <v>16</v>
      </c>
      <c r="F23" s="20" t="s">
        <v>93</v>
      </c>
      <c r="G23" s="21" t="s">
        <v>92</v>
      </c>
      <c r="H23" s="24" t="s">
        <v>91</v>
      </c>
      <c r="I23" s="23" t="s">
        <v>16</v>
      </c>
      <c r="J23" s="34" t="s">
        <v>88</v>
      </c>
      <c r="K23" s="24"/>
      <c r="L23" s="27">
        <v>60</v>
      </c>
      <c r="M23" s="34" t="s">
        <v>88</v>
      </c>
      <c r="N23" s="28"/>
      <c r="O23" s="27">
        <v>60</v>
      </c>
    </row>
    <row r="24" spans="1:15" x14ac:dyDescent="0.3">
      <c r="A24" s="32" t="s">
        <v>66</v>
      </c>
      <c r="B24" s="21" t="s">
        <v>87</v>
      </c>
      <c r="C24" s="34" t="s">
        <v>88</v>
      </c>
      <c r="D24" s="27">
        <v>60</v>
      </c>
      <c r="E24" s="23" t="s">
        <v>16</v>
      </c>
      <c r="F24" s="20" t="s">
        <v>93</v>
      </c>
      <c r="G24" s="21" t="s">
        <v>92</v>
      </c>
      <c r="H24" s="24" t="s">
        <v>91</v>
      </c>
      <c r="I24" s="23" t="s">
        <v>16</v>
      </c>
      <c r="J24" s="34" t="s">
        <v>88</v>
      </c>
      <c r="K24" s="24"/>
      <c r="L24" s="27">
        <v>60</v>
      </c>
      <c r="M24" s="34" t="s">
        <v>88</v>
      </c>
      <c r="N24" s="28"/>
      <c r="O24" s="27">
        <v>60</v>
      </c>
    </row>
    <row r="25" spans="1:15" x14ac:dyDescent="0.3">
      <c r="A25" s="32" t="s">
        <v>67</v>
      </c>
      <c r="B25" s="21" t="s">
        <v>87</v>
      </c>
      <c r="C25" s="34" t="s">
        <v>88</v>
      </c>
      <c r="D25" s="27">
        <v>60</v>
      </c>
      <c r="E25" s="23" t="s">
        <v>16</v>
      </c>
      <c r="F25" s="20" t="s">
        <v>95</v>
      </c>
      <c r="G25" s="21" t="s">
        <v>94</v>
      </c>
      <c r="H25" s="24" t="s">
        <v>91</v>
      </c>
      <c r="I25" s="23" t="s">
        <v>16</v>
      </c>
      <c r="J25" s="34" t="s">
        <v>88</v>
      </c>
      <c r="K25" s="24"/>
      <c r="L25" s="27">
        <v>60</v>
      </c>
      <c r="M25" s="34" t="s">
        <v>88</v>
      </c>
      <c r="N25" s="28"/>
      <c r="O25" s="27">
        <v>60</v>
      </c>
    </row>
    <row r="26" spans="1:15" x14ac:dyDescent="0.3">
      <c r="A26" s="36" t="s">
        <v>62</v>
      </c>
      <c r="B26" s="21" t="s">
        <v>87</v>
      </c>
      <c r="C26" s="34" t="s">
        <v>88</v>
      </c>
      <c r="D26" s="27">
        <v>60</v>
      </c>
      <c r="E26" s="23" t="s">
        <v>16</v>
      </c>
      <c r="F26" s="20" t="s">
        <v>95</v>
      </c>
      <c r="G26" s="21" t="s">
        <v>94</v>
      </c>
      <c r="H26" s="24"/>
      <c r="I26" s="23" t="s">
        <v>16</v>
      </c>
      <c r="J26" s="34" t="s">
        <v>88</v>
      </c>
      <c r="K26" s="24"/>
      <c r="L26" s="27">
        <v>60</v>
      </c>
      <c r="M26" s="34" t="s">
        <v>88</v>
      </c>
      <c r="N26" s="28"/>
      <c r="O26" s="27">
        <v>60</v>
      </c>
    </row>
    <row r="27" spans="1:15" x14ac:dyDescent="0.3">
      <c r="A27" s="35" t="s">
        <v>100</v>
      </c>
      <c r="B27" s="21" t="s">
        <v>87</v>
      </c>
      <c r="C27" s="35" t="s">
        <v>88</v>
      </c>
      <c r="D27" s="27">
        <v>60</v>
      </c>
      <c r="E27" s="23" t="s">
        <v>16</v>
      </c>
      <c r="F27" s="25" t="s">
        <v>97</v>
      </c>
      <c r="G27" s="26" t="s">
        <v>96</v>
      </c>
      <c r="H27" s="24" t="s">
        <v>91</v>
      </c>
      <c r="I27" s="23" t="s">
        <v>16</v>
      </c>
      <c r="J27" s="35" t="s">
        <v>88</v>
      </c>
      <c r="K27" s="24"/>
      <c r="L27" s="27">
        <v>60</v>
      </c>
      <c r="M27" s="35" t="s">
        <v>88</v>
      </c>
      <c r="N27" s="28"/>
      <c r="O27" s="27">
        <v>60</v>
      </c>
    </row>
    <row r="28" spans="1:15" x14ac:dyDescent="0.3">
      <c r="A28" s="35" t="s">
        <v>101</v>
      </c>
      <c r="B28" s="21" t="s">
        <v>87</v>
      </c>
      <c r="C28" s="35" t="s">
        <v>88</v>
      </c>
      <c r="D28" s="27">
        <v>60</v>
      </c>
      <c r="E28" s="23" t="s">
        <v>16</v>
      </c>
      <c r="F28" s="25" t="s">
        <v>97</v>
      </c>
      <c r="G28" s="26" t="s">
        <v>96</v>
      </c>
      <c r="H28" s="24" t="s">
        <v>91</v>
      </c>
      <c r="I28" s="23" t="s">
        <v>16</v>
      </c>
      <c r="J28" s="35" t="s">
        <v>88</v>
      </c>
      <c r="K28" s="24"/>
      <c r="L28" s="27">
        <v>60</v>
      </c>
      <c r="M28" s="35" t="s">
        <v>88</v>
      </c>
      <c r="N28" s="28"/>
      <c r="O28" s="27">
        <v>60</v>
      </c>
    </row>
    <row r="29" spans="1:15" x14ac:dyDescent="0.3">
      <c r="A29" s="35" t="s">
        <v>79</v>
      </c>
      <c r="B29" s="21" t="s">
        <v>87</v>
      </c>
      <c r="C29" s="35" t="s">
        <v>88</v>
      </c>
      <c r="D29" s="27">
        <v>60</v>
      </c>
      <c r="E29" s="23" t="s">
        <v>16</v>
      </c>
      <c r="F29" s="25" t="s">
        <v>97</v>
      </c>
      <c r="G29" s="26" t="s">
        <v>96</v>
      </c>
      <c r="H29" s="24" t="s">
        <v>91</v>
      </c>
      <c r="I29" s="23" t="s">
        <v>16</v>
      </c>
      <c r="J29" s="35" t="s">
        <v>88</v>
      </c>
      <c r="K29" s="24"/>
      <c r="L29" s="27">
        <v>60</v>
      </c>
      <c r="M29" s="35" t="s">
        <v>88</v>
      </c>
      <c r="N29" s="28"/>
      <c r="O29" s="27">
        <v>60</v>
      </c>
    </row>
    <row r="30" spans="1:15" x14ac:dyDescent="0.3">
      <c r="A30" s="35"/>
      <c r="B30" s="21"/>
      <c r="C30" s="35"/>
      <c r="D30" s="27"/>
      <c r="E30" s="23"/>
      <c r="F30" s="28"/>
      <c r="G30" s="28"/>
      <c r="H30" s="24" t="s">
        <v>91</v>
      </c>
      <c r="I30" s="23"/>
      <c r="J30" s="35"/>
      <c r="K30" s="24"/>
      <c r="L30" s="27"/>
      <c r="M30" s="35"/>
      <c r="N30" s="28"/>
      <c r="O30" s="27"/>
    </row>
    <row r="31" spans="1:15" x14ac:dyDescent="0.3">
      <c r="A31" s="35" t="s">
        <v>68</v>
      </c>
      <c r="B31" s="21" t="s">
        <v>87</v>
      </c>
      <c r="C31" s="35" t="s">
        <v>88</v>
      </c>
      <c r="D31" s="27">
        <v>60</v>
      </c>
      <c r="E31" s="23" t="s">
        <v>17</v>
      </c>
      <c r="F31" s="20" t="s">
        <v>95</v>
      </c>
      <c r="G31" s="21" t="s">
        <v>94</v>
      </c>
      <c r="H31" s="24" t="s">
        <v>91</v>
      </c>
      <c r="I31" s="23" t="s">
        <v>17</v>
      </c>
      <c r="J31" s="35" t="s">
        <v>88</v>
      </c>
      <c r="K31" s="24"/>
      <c r="L31" s="27">
        <v>60</v>
      </c>
      <c r="M31" s="35" t="s">
        <v>88</v>
      </c>
      <c r="N31" s="28"/>
      <c r="O31" s="27">
        <v>60</v>
      </c>
    </row>
    <row r="32" spans="1:15" x14ac:dyDescent="0.3">
      <c r="A32" s="35" t="s">
        <v>69</v>
      </c>
      <c r="B32" s="21" t="s">
        <v>87</v>
      </c>
      <c r="C32" s="35" t="s">
        <v>88</v>
      </c>
      <c r="D32" s="27">
        <v>60</v>
      </c>
      <c r="E32" s="23" t="s">
        <v>17</v>
      </c>
      <c r="F32" s="20" t="s">
        <v>95</v>
      </c>
      <c r="G32" s="21" t="s">
        <v>94</v>
      </c>
      <c r="H32" s="24" t="s">
        <v>91</v>
      </c>
      <c r="I32" s="23" t="s">
        <v>17</v>
      </c>
      <c r="J32" s="35" t="s">
        <v>88</v>
      </c>
      <c r="K32" s="24"/>
      <c r="L32" s="27">
        <v>60</v>
      </c>
      <c r="M32" s="35" t="s">
        <v>88</v>
      </c>
      <c r="N32" s="28"/>
      <c r="O32" s="27">
        <v>60</v>
      </c>
    </row>
    <row r="33" spans="1:15" x14ac:dyDescent="0.3">
      <c r="A33" s="35" t="s">
        <v>70</v>
      </c>
      <c r="B33" s="21" t="s">
        <v>87</v>
      </c>
      <c r="C33" s="35" t="s">
        <v>88</v>
      </c>
      <c r="D33" s="27">
        <v>60</v>
      </c>
      <c r="E33" s="23" t="s">
        <v>17</v>
      </c>
      <c r="F33" s="20" t="s">
        <v>95</v>
      </c>
      <c r="G33" s="21" t="s">
        <v>94</v>
      </c>
      <c r="H33" s="24" t="s">
        <v>91</v>
      </c>
      <c r="I33" s="23" t="s">
        <v>17</v>
      </c>
      <c r="J33" s="35" t="s">
        <v>88</v>
      </c>
      <c r="K33" s="24"/>
      <c r="L33" s="27">
        <v>60</v>
      </c>
      <c r="M33" s="35" t="s">
        <v>88</v>
      </c>
      <c r="N33" s="28"/>
      <c r="O33" s="27">
        <v>60</v>
      </c>
    </row>
    <row r="34" spans="1:15" x14ac:dyDescent="0.3">
      <c r="A34" s="35" t="s">
        <v>71</v>
      </c>
      <c r="B34" s="21" t="s">
        <v>87</v>
      </c>
      <c r="C34" s="35" t="s">
        <v>88</v>
      </c>
      <c r="D34" s="27">
        <v>60</v>
      </c>
      <c r="E34" s="23" t="s">
        <v>17</v>
      </c>
      <c r="F34" s="20" t="s">
        <v>95</v>
      </c>
      <c r="G34" s="21" t="s">
        <v>94</v>
      </c>
      <c r="H34" s="24" t="s">
        <v>91</v>
      </c>
      <c r="I34" s="23" t="s">
        <v>17</v>
      </c>
      <c r="J34" s="35" t="s">
        <v>88</v>
      </c>
      <c r="K34" s="24"/>
      <c r="L34" s="27">
        <v>60</v>
      </c>
      <c r="M34" s="35" t="s">
        <v>88</v>
      </c>
      <c r="N34" s="28"/>
      <c r="O34" s="27">
        <v>60</v>
      </c>
    </row>
    <row r="35" spans="1:15" x14ac:dyDescent="0.3">
      <c r="A35" s="35" t="s">
        <v>72</v>
      </c>
      <c r="B35" s="21" t="s">
        <v>87</v>
      </c>
      <c r="C35" s="35" t="s">
        <v>88</v>
      </c>
      <c r="D35" s="27">
        <v>60</v>
      </c>
      <c r="E35" s="23" t="s">
        <v>17</v>
      </c>
      <c r="F35" s="20" t="s">
        <v>95</v>
      </c>
      <c r="G35" s="21" t="s">
        <v>94</v>
      </c>
      <c r="H35" s="24" t="s">
        <v>91</v>
      </c>
      <c r="I35" s="23" t="s">
        <v>17</v>
      </c>
      <c r="J35" s="35" t="s">
        <v>88</v>
      </c>
      <c r="K35" s="24"/>
      <c r="L35" s="27">
        <v>60</v>
      </c>
      <c r="M35" s="35" t="s">
        <v>88</v>
      </c>
      <c r="N35" s="28"/>
      <c r="O35" s="27">
        <v>60</v>
      </c>
    </row>
    <row r="36" spans="1:15" x14ac:dyDescent="0.3">
      <c r="A36" s="35" t="s">
        <v>73</v>
      </c>
      <c r="B36" s="21" t="s">
        <v>87</v>
      </c>
      <c r="C36" s="35" t="s">
        <v>88</v>
      </c>
      <c r="D36" s="27">
        <v>60</v>
      </c>
      <c r="E36" s="23" t="s">
        <v>17</v>
      </c>
      <c r="F36" s="20" t="s">
        <v>95</v>
      </c>
      <c r="G36" s="21" t="s">
        <v>94</v>
      </c>
      <c r="H36" s="24" t="s">
        <v>91</v>
      </c>
      <c r="I36" s="23" t="s">
        <v>17</v>
      </c>
      <c r="J36" s="35" t="s">
        <v>88</v>
      </c>
      <c r="K36" s="24"/>
      <c r="L36" s="27">
        <v>60</v>
      </c>
      <c r="M36" s="35" t="s">
        <v>88</v>
      </c>
      <c r="N36" s="28"/>
      <c r="O36" s="27">
        <v>60</v>
      </c>
    </row>
    <row r="37" spans="1:15" x14ac:dyDescent="0.3">
      <c r="A37" s="35" t="s">
        <v>74</v>
      </c>
      <c r="B37" s="21" t="s">
        <v>87</v>
      </c>
      <c r="C37" s="35" t="s">
        <v>88</v>
      </c>
      <c r="D37" s="27">
        <v>60</v>
      </c>
      <c r="E37" s="23" t="s">
        <v>17</v>
      </c>
      <c r="F37" s="20" t="s">
        <v>95</v>
      </c>
      <c r="G37" s="21" t="s">
        <v>94</v>
      </c>
      <c r="H37" s="24" t="s">
        <v>91</v>
      </c>
      <c r="I37" s="23" t="s">
        <v>17</v>
      </c>
      <c r="J37" s="35" t="s">
        <v>88</v>
      </c>
      <c r="K37" s="24"/>
      <c r="L37" s="27">
        <v>60</v>
      </c>
      <c r="M37" s="35" t="s">
        <v>88</v>
      </c>
      <c r="N37" s="28"/>
      <c r="O37" s="27">
        <v>60</v>
      </c>
    </row>
    <row r="38" spans="1:15" x14ac:dyDescent="0.3">
      <c r="A38" s="35" t="s">
        <v>103</v>
      </c>
      <c r="B38" s="21" t="s">
        <v>87</v>
      </c>
      <c r="C38" s="35" t="s">
        <v>88</v>
      </c>
      <c r="D38" s="27">
        <v>60</v>
      </c>
      <c r="E38" s="23" t="s">
        <v>17</v>
      </c>
      <c r="F38" s="20" t="s">
        <v>95</v>
      </c>
      <c r="G38" s="21" t="s">
        <v>94</v>
      </c>
      <c r="H38" s="24" t="s">
        <v>91</v>
      </c>
      <c r="I38" s="23" t="s">
        <v>17</v>
      </c>
      <c r="J38" s="35" t="s">
        <v>88</v>
      </c>
      <c r="K38" s="24"/>
      <c r="L38" s="27">
        <v>60</v>
      </c>
      <c r="M38" s="35" t="s">
        <v>88</v>
      </c>
      <c r="N38" s="28"/>
      <c r="O38" s="27">
        <v>60</v>
      </c>
    </row>
    <row r="39" spans="1:15" x14ac:dyDescent="0.3">
      <c r="A39" s="35" t="s">
        <v>75</v>
      </c>
      <c r="B39" s="21" t="s">
        <v>87</v>
      </c>
      <c r="C39" s="35" t="s">
        <v>88</v>
      </c>
      <c r="D39" s="27">
        <v>60</v>
      </c>
      <c r="E39" s="23" t="s">
        <v>17</v>
      </c>
      <c r="F39" s="20" t="s">
        <v>95</v>
      </c>
      <c r="G39" s="21" t="s">
        <v>94</v>
      </c>
      <c r="H39" s="24" t="s">
        <v>91</v>
      </c>
      <c r="I39" s="23" t="s">
        <v>17</v>
      </c>
      <c r="J39" s="35" t="s">
        <v>88</v>
      </c>
      <c r="K39" s="24"/>
      <c r="L39" s="27">
        <v>60</v>
      </c>
      <c r="M39" s="35" t="s">
        <v>88</v>
      </c>
      <c r="N39" s="28"/>
      <c r="O39" s="27">
        <v>60</v>
      </c>
    </row>
    <row r="40" spans="1:15" x14ac:dyDescent="0.3">
      <c r="A40" s="35" t="s">
        <v>76</v>
      </c>
      <c r="B40" s="21" t="s">
        <v>87</v>
      </c>
      <c r="C40" s="35" t="s">
        <v>88</v>
      </c>
      <c r="D40" s="27">
        <v>60</v>
      </c>
      <c r="E40" s="23" t="s">
        <v>17</v>
      </c>
      <c r="F40" s="20" t="s">
        <v>95</v>
      </c>
      <c r="G40" s="21" t="s">
        <v>94</v>
      </c>
      <c r="H40" s="24" t="s">
        <v>91</v>
      </c>
      <c r="I40" s="23" t="s">
        <v>17</v>
      </c>
      <c r="J40" s="35" t="s">
        <v>88</v>
      </c>
      <c r="K40" s="24"/>
      <c r="L40" s="27">
        <v>60</v>
      </c>
      <c r="M40" s="35" t="s">
        <v>88</v>
      </c>
      <c r="N40" s="28"/>
      <c r="O40" s="27">
        <v>60</v>
      </c>
    </row>
    <row r="41" spans="1:15" x14ac:dyDescent="0.3">
      <c r="A41" s="35" t="s">
        <v>77</v>
      </c>
      <c r="B41" s="21" t="s">
        <v>87</v>
      </c>
      <c r="C41" s="35" t="s">
        <v>88</v>
      </c>
      <c r="D41" s="27">
        <v>60</v>
      </c>
      <c r="E41" s="23" t="s">
        <v>17</v>
      </c>
      <c r="F41" s="25" t="s">
        <v>97</v>
      </c>
      <c r="G41" s="26" t="s">
        <v>96</v>
      </c>
      <c r="H41" s="24" t="s">
        <v>91</v>
      </c>
      <c r="I41" s="23" t="s">
        <v>17</v>
      </c>
      <c r="J41" s="35" t="s">
        <v>88</v>
      </c>
      <c r="K41" s="24"/>
      <c r="L41" s="27">
        <v>60</v>
      </c>
      <c r="M41" s="35" t="s">
        <v>88</v>
      </c>
      <c r="N41" s="28"/>
      <c r="O41" s="27">
        <v>60</v>
      </c>
    </row>
    <row r="42" spans="1:15" x14ac:dyDescent="0.3">
      <c r="A42" s="35" t="s">
        <v>78</v>
      </c>
      <c r="B42" s="21" t="s">
        <v>87</v>
      </c>
      <c r="C42" s="35" t="s">
        <v>88</v>
      </c>
      <c r="D42" s="27">
        <v>60</v>
      </c>
      <c r="E42" s="23" t="s">
        <v>17</v>
      </c>
      <c r="F42" s="25" t="s">
        <v>97</v>
      </c>
      <c r="G42" s="26" t="s">
        <v>96</v>
      </c>
      <c r="H42" s="24" t="s">
        <v>91</v>
      </c>
      <c r="I42" s="23" t="s">
        <v>17</v>
      </c>
      <c r="J42" s="35" t="s">
        <v>88</v>
      </c>
      <c r="K42" s="24"/>
      <c r="L42" s="27">
        <v>60</v>
      </c>
      <c r="M42" s="35" t="s">
        <v>88</v>
      </c>
      <c r="N42" s="28"/>
      <c r="O42" s="27">
        <v>60</v>
      </c>
    </row>
    <row r="43" spans="1:15" x14ac:dyDescent="0.3">
      <c r="A43" s="35" t="s">
        <v>104</v>
      </c>
      <c r="B43" s="21" t="s">
        <v>87</v>
      </c>
      <c r="C43" s="35" t="s">
        <v>88</v>
      </c>
      <c r="D43" s="27">
        <v>60</v>
      </c>
      <c r="E43" s="23" t="s">
        <v>17</v>
      </c>
      <c r="F43" s="25" t="s">
        <v>97</v>
      </c>
      <c r="G43" s="26" t="s">
        <v>96</v>
      </c>
      <c r="H43" s="24" t="s">
        <v>91</v>
      </c>
      <c r="I43" s="23" t="s">
        <v>17</v>
      </c>
      <c r="J43" s="35" t="s">
        <v>88</v>
      </c>
      <c r="K43" s="24"/>
      <c r="L43" s="27">
        <v>60</v>
      </c>
      <c r="M43" s="35" t="s">
        <v>88</v>
      </c>
      <c r="N43" s="28"/>
      <c r="O43" s="27">
        <v>60</v>
      </c>
    </row>
    <row r="44" spans="1:15" x14ac:dyDescent="0.3">
      <c r="A44" s="35" t="s">
        <v>80</v>
      </c>
      <c r="B44" s="21" t="s">
        <v>87</v>
      </c>
      <c r="C44" s="35" t="s">
        <v>88</v>
      </c>
      <c r="D44" s="27">
        <v>60</v>
      </c>
      <c r="E44" s="23" t="s">
        <v>17</v>
      </c>
      <c r="F44" s="25" t="s">
        <v>97</v>
      </c>
      <c r="G44" s="26" t="s">
        <v>96</v>
      </c>
      <c r="H44" s="24" t="s">
        <v>91</v>
      </c>
      <c r="I44" s="23" t="s">
        <v>17</v>
      </c>
      <c r="J44" s="35" t="s">
        <v>88</v>
      </c>
      <c r="K44" s="24"/>
      <c r="L44" s="27">
        <v>60</v>
      </c>
      <c r="M44" s="35" t="s">
        <v>88</v>
      </c>
      <c r="N44" s="28"/>
      <c r="O44" s="27">
        <v>60</v>
      </c>
    </row>
    <row r="45" spans="1:15" x14ac:dyDescent="0.3">
      <c r="A45" s="35" t="s">
        <v>81</v>
      </c>
      <c r="B45" s="21" t="s">
        <v>87</v>
      </c>
      <c r="C45" s="35" t="s">
        <v>88</v>
      </c>
      <c r="D45" s="27">
        <v>60</v>
      </c>
      <c r="E45" s="23" t="s">
        <v>17</v>
      </c>
      <c r="F45" s="25" t="s">
        <v>97</v>
      </c>
      <c r="G45" s="26" t="s">
        <v>96</v>
      </c>
      <c r="H45" s="24" t="s">
        <v>91</v>
      </c>
      <c r="I45" s="23" t="s">
        <v>17</v>
      </c>
      <c r="J45" s="35" t="s">
        <v>88</v>
      </c>
      <c r="K45" s="24"/>
      <c r="L45" s="27">
        <v>60</v>
      </c>
      <c r="M45" s="35" t="s">
        <v>88</v>
      </c>
      <c r="N45" s="28"/>
      <c r="O45" s="27">
        <v>60</v>
      </c>
    </row>
    <row r="46" spans="1:15" x14ac:dyDescent="0.3">
      <c r="A46" s="35" t="s">
        <v>82</v>
      </c>
      <c r="B46" s="21" t="s">
        <v>87</v>
      </c>
      <c r="C46" s="35" t="s">
        <v>88</v>
      </c>
      <c r="D46" s="27">
        <v>60</v>
      </c>
      <c r="E46" s="23" t="s">
        <v>17</v>
      </c>
      <c r="F46" s="25" t="s">
        <v>97</v>
      </c>
      <c r="G46" s="26" t="s">
        <v>96</v>
      </c>
      <c r="H46" s="24" t="s">
        <v>91</v>
      </c>
      <c r="I46" s="23" t="s">
        <v>17</v>
      </c>
      <c r="J46" s="35" t="s">
        <v>88</v>
      </c>
      <c r="K46" s="24"/>
      <c r="L46" s="27">
        <v>60</v>
      </c>
      <c r="M46" s="35" t="s">
        <v>88</v>
      </c>
      <c r="N46" s="28"/>
      <c r="O46" s="27">
        <v>60</v>
      </c>
    </row>
    <row r="47" spans="1:15" x14ac:dyDescent="0.3">
      <c r="A47" s="35" t="s">
        <v>83</v>
      </c>
      <c r="B47" s="21" t="s">
        <v>87</v>
      </c>
      <c r="C47" s="35" t="s">
        <v>88</v>
      </c>
      <c r="D47" s="27">
        <v>60</v>
      </c>
      <c r="E47" s="23" t="s">
        <v>17</v>
      </c>
      <c r="F47" s="25" t="s">
        <v>97</v>
      </c>
      <c r="G47" s="26" t="s">
        <v>96</v>
      </c>
      <c r="H47" s="24" t="s">
        <v>91</v>
      </c>
      <c r="I47" s="23" t="s">
        <v>17</v>
      </c>
      <c r="J47" s="35" t="s">
        <v>88</v>
      </c>
      <c r="K47" s="24"/>
      <c r="L47" s="27">
        <v>60</v>
      </c>
      <c r="M47" s="35" t="s">
        <v>88</v>
      </c>
      <c r="N47" s="28"/>
      <c r="O47" s="27">
        <v>60</v>
      </c>
    </row>
    <row r="48" spans="1:15" x14ac:dyDescent="0.3">
      <c r="A48" s="35" t="s">
        <v>84</v>
      </c>
      <c r="B48" s="21" t="s">
        <v>87</v>
      </c>
      <c r="C48" s="35" t="s">
        <v>88</v>
      </c>
      <c r="D48" s="27">
        <v>60</v>
      </c>
      <c r="E48" s="23" t="s">
        <v>17</v>
      </c>
      <c r="F48" s="25" t="s">
        <v>97</v>
      </c>
      <c r="G48" s="26" t="s">
        <v>96</v>
      </c>
      <c r="H48" s="24" t="s">
        <v>91</v>
      </c>
      <c r="I48" s="23" t="s">
        <v>17</v>
      </c>
      <c r="J48" s="35" t="s">
        <v>88</v>
      </c>
      <c r="K48" s="24"/>
      <c r="L48" s="27">
        <v>60</v>
      </c>
      <c r="M48" s="35" t="s">
        <v>88</v>
      </c>
      <c r="N48" s="28"/>
      <c r="O48" s="27">
        <v>60</v>
      </c>
    </row>
    <row r="49" spans="1:15" x14ac:dyDescent="0.3">
      <c r="A49" s="35" t="s">
        <v>85</v>
      </c>
      <c r="B49" s="21" t="s">
        <v>87</v>
      </c>
      <c r="C49" s="35" t="s">
        <v>88</v>
      </c>
      <c r="D49" s="27">
        <v>60</v>
      </c>
      <c r="E49" s="23" t="s">
        <v>17</v>
      </c>
      <c r="F49" s="25" t="s">
        <v>97</v>
      </c>
      <c r="G49" s="26" t="s">
        <v>96</v>
      </c>
      <c r="H49" s="24" t="s">
        <v>91</v>
      </c>
      <c r="I49" s="23" t="s">
        <v>17</v>
      </c>
      <c r="J49" s="35" t="s">
        <v>88</v>
      </c>
      <c r="K49" s="24"/>
      <c r="L49" s="27">
        <v>60</v>
      </c>
      <c r="M49" s="35" t="s">
        <v>88</v>
      </c>
      <c r="N49" s="28"/>
      <c r="O49" s="27">
        <v>60</v>
      </c>
    </row>
    <row r="50" spans="1:15" x14ac:dyDescent="0.3">
      <c r="A50" s="35" t="s">
        <v>86</v>
      </c>
      <c r="B50" s="21" t="s">
        <v>87</v>
      </c>
      <c r="C50" s="35" t="s">
        <v>88</v>
      </c>
      <c r="D50" s="27">
        <v>60</v>
      </c>
      <c r="E50" s="23" t="s">
        <v>17</v>
      </c>
      <c r="F50" s="25" t="s">
        <v>97</v>
      </c>
      <c r="G50" s="26" t="s">
        <v>96</v>
      </c>
      <c r="H50" s="24" t="s">
        <v>91</v>
      </c>
      <c r="I50" s="23" t="s">
        <v>17</v>
      </c>
      <c r="J50" s="35" t="s">
        <v>88</v>
      </c>
      <c r="K50" s="24"/>
      <c r="L50" s="27">
        <v>60</v>
      </c>
      <c r="M50" s="35" t="s">
        <v>88</v>
      </c>
      <c r="N50" s="28"/>
      <c r="O50" s="27">
        <v>60</v>
      </c>
    </row>
    <row r="51" spans="1:15" x14ac:dyDescent="0.3">
      <c r="A51" s="37" t="s">
        <v>105</v>
      </c>
      <c r="B51" s="21" t="s">
        <v>87</v>
      </c>
      <c r="C51" s="35" t="s">
        <v>88</v>
      </c>
      <c r="D51" s="27">
        <v>60</v>
      </c>
      <c r="E51" s="23" t="s">
        <v>17</v>
      </c>
      <c r="F51" s="25" t="s">
        <v>97</v>
      </c>
      <c r="G51" s="26" t="s">
        <v>96</v>
      </c>
      <c r="H51" s="24" t="s">
        <v>91</v>
      </c>
      <c r="I51" s="23" t="s">
        <v>17</v>
      </c>
      <c r="J51" s="35" t="s">
        <v>88</v>
      </c>
      <c r="K51" s="24"/>
      <c r="L51" s="27">
        <v>60</v>
      </c>
      <c r="M51" s="35" t="s">
        <v>88</v>
      </c>
      <c r="N51" s="28"/>
      <c r="O51" s="27">
        <v>60</v>
      </c>
    </row>
    <row r="52" spans="1:15" x14ac:dyDescent="0.3">
      <c r="A52" s="37" t="s">
        <v>106</v>
      </c>
      <c r="B52" s="21" t="s">
        <v>87</v>
      </c>
      <c r="C52" s="35" t="s">
        <v>88</v>
      </c>
      <c r="D52" s="27">
        <v>60</v>
      </c>
      <c r="E52" s="23" t="s">
        <v>17</v>
      </c>
      <c r="F52" s="25" t="s">
        <v>97</v>
      </c>
      <c r="G52" s="26" t="s">
        <v>96</v>
      </c>
      <c r="H52" s="24" t="s">
        <v>91</v>
      </c>
      <c r="I52" s="23" t="s">
        <v>17</v>
      </c>
      <c r="J52" s="35" t="s">
        <v>88</v>
      </c>
      <c r="K52" s="24"/>
      <c r="L52" s="27">
        <v>60</v>
      </c>
      <c r="M52" s="35" t="s">
        <v>88</v>
      </c>
      <c r="N52" s="28"/>
      <c r="O52" s="27">
        <v>60</v>
      </c>
    </row>
    <row r="53" spans="1:15" x14ac:dyDescent="0.3">
      <c r="A53" s="37" t="s">
        <v>107</v>
      </c>
      <c r="B53" s="21" t="s">
        <v>87</v>
      </c>
      <c r="C53" s="35" t="s">
        <v>88</v>
      </c>
      <c r="D53" s="27">
        <v>60</v>
      </c>
      <c r="E53" s="23" t="s">
        <v>17</v>
      </c>
      <c r="F53" s="20" t="s">
        <v>93</v>
      </c>
      <c r="G53" s="21" t="s">
        <v>92</v>
      </c>
      <c r="H53" s="24" t="s">
        <v>91</v>
      </c>
      <c r="I53" s="23" t="s">
        <v>17</v>
      </c>
      <c r="J53" s="35" t="s">
        <v>88</v>
      </c>
      <c r="K53" s="24"/>
      <c r="L53" s="27">
        <v>60</v>
      </c>
      <c r="M53" s="35" t="s">
        <v>88</v>
      </c>
      <c r="N53" s="28"/>
      <c r="O53" s="27">
        <v>60</v>
      </c>
    </row>
    <row r="54" spans="1:15" x14ac:dyDescent="0.3">
      <c r="A54" s="37" t="s">
        <v>108</v>
      </c>
      <c r="B54" s="21" t="s">
        <v>87</v>
      </c>
      <c r="C54" s="35" t="s">
        <v>88</v>
      </c>
      <c r="D54" s="27">
        <v>60</v>
      </c>
      <c r="E54" s="23" t="s">
        <v>17</v>
      </c>
      <c r="F54" s="20" t="s">
        <v>93</v>
      </c>
      <c r="G54" s="21" t="s">
        <v>92</v>
      </c>
      <c r="H54" s="24" t="s">
        <v>91</v>
      </c>
      <c r="I54" s="23" t="s">
        <v>17</v>
      </c>
      <c r="J54" s="35" t="s">
        <v>88</v>
      </c>
      <c r="K54" s="24"/>
      <c r="L54" s="27">
        <v>60</v>
      </c>
      <c r="M54" s="35" t="s">
        <v>88</v>
      </c>
      <c r="N54" s="28"/>
      <c r="O54" s="27">
        <v>60</v>
      </c>
    </row>
    <row r="55" spans="1:15" x14ac:dyDescent="0.3">
      <c r="A55" s="37" t="s">
        <v>109</v>
      </c>
      <c r="B55" s="21" t="s">
        <v>87</v>
      </c>
      <c r="C55" s="35" t="s">
        <v>88</v>
      </c>
      <c r="D55" s="27">
        <v>60</v>
      </c>
      <c r="E55" s="23" t="s">
        <v>17</v>
      </c>
      <c r="F55" s="20" t="s">
        <v>93</v>
      </c>
      <c r="G55" s="21" t="s">
        <v>92</v>
      </c>
      <c r="H55" s="24" t="s">
        <v>91</v>
      </c>
      <c r="I55" s="23" t="s">
        <v>17</v>
      </c>
      <c r="J55" s="35" t="s">
        <v>88</v>
      </c>
      <c r="K55" s="24"/>
      <c r="L55" s="27">
        <v>60</v>
      </c>
      <c r="M55" s="35" t="s">
        <v>88</v>
      </c>
      <c r="N55" s="28"/>
      <c r="O55" s="27">
        <v>60</v>
      </c>
    </row>
    <row r="56" spans="1:15" x14ac:dyDescent="0.3">
      <c r="A56" s="37" t="s">
        <v>110</v>
      </c>
      <c r="B56" s="21" t="s">
        <v>87</v>
      </c>
      <c r="C56" s="35" t="s">
        <v>88</v>
      </c>
      <c r="D56" s="27">
        <v>60</v>
      </c>
      <c r="E56" s="23" t="s">
        <v>17</v>
      </c>
      <c r="F56" s="20" t="s">
        <v>93</v>
      </c>
      <c r="G56" s="21" t="s">
        <v>92</v>
      </c>
      <c r="H56" s="24" t="s">
        <v>91</v>
      </c>
      <c r="I56" s="23" t="s">
        <v>17</v>
      </c>
      <c r="J56" s="35" t="s">
        <v>88</v>
      </c>
      <c r="K56" s="24"/>
      <c r="L56" s="27">
        <v>60</v>
      </c>
      <c r="M56" s="35" t="s">
        <v>88</v>
      </c>
      <c r="N56" s="28"/>
      <c r="O56" s="27">
        <v>60</v>
      </c>
    </row>
    <row r="57" spans="1:15" x14ac:dyDescent="0.3">
      <c r="A57" s="37" t="s">
        <v>111</v>
      </c>
      <c r="B57" s="21" t="s">
        <v>87</v>
      </c>
      <c r="C57" s="35" t="s">
        <v>88</v>
      </c>
      <c r="D57" s="27">
        <v>60</v>
      </c>
      <c r="E57" s="23" t="s">
        <v>17</v>
      </c>
      <c r="F57" s="20" t="s">
        <v>93</v>
      </c>
      <c r="G57" s="21" t="s">
        <v>92</v>
      </c>
      <c r="H57" s="24" t="s">
        <v>91</v>
      </c>
      <c r="I57" s="23" t="s">
        <v>17</v>
      </c>
      <c r="J57" s="35" t="s">
        <v>88</v>
      </c>
      <c r="K57" s="24"/>
      <c r="L57" s="27">
        <v>60</v>
      </c>
      <c r="M57" s="35" t="s">
        <v>88</v>
      </c>
      <c r="N57" s="28"/>
      <c r="O57" s="27">
        <v>60</v>
      </c>
    </row>
    <row r="58" spans="1:15" x14ac:dyDescent="0.3">
      <c r="A58" s="37" t="s">
        <v>112</v>
      </c>
      <c r="B58" s="21" t="s">
        <v>87</v>
      </c>
      <c r="C58" s="35" t="s">
        <v>88</v>
      </c>
      <c r="D58" s="27">
        <v>60</v>
      </c>
      <c r="E58" s="23" t="s">
        <v>17</v>
      </c>
      <c r="F58" s="20" t="s">
        <v>93</v>
      </c>
      <c r="G58" s="21" t="s">
        <v>92</v>
      </c>
      <c r="H58" s="28" t="s">
        <v>91</v>
      </c>
      <c r="I58" s="23" t="s">
        <v>17</v>
      </c>
      <c r="J58" s="35" t="s">
        <v>88</v>
      </c>
      <c r="K58" s="24"/>
      <c r="L58" s="27">
        <v>60</v>
      </c>
      <c r="M58" s="35" t="s">
        <v>88</v>
      </c>
      <c r="N58" s="28"/>
      <c r="O58" s="27">
        <v>60</v>
      </c>
    </row>
    <row r="59" spans="1:15" x14ac:dyDescent="0.3">
      <c r="B59" s="19"/>
      <c r="C59" s="19"/>
      <c r="D59" s="19"/>
      <c r="E59" s="19"/>
      <c r="F59" s="19"/>
      <c r="G59" s="19"/>
    </row>
    <row r="60" spans="1:15" x14ac:dyDescent="0.3">
      <c r="B60" s="19"/>
      <c r="C60" s="19"/>
      <c r="D60" s="19"/>
      <c r="E60" s="19"/>
      <c r="F60" s="19"/>
      <c r="G60" s="19"/>
    </row>
    <row r="61" spans="1:15" x14ac:dyDescent="0.3">
      <c r="B61" s="19"/>
      <c r="C61" s="19"/>
      <c r="D61" s="19"/>
      <c r="E61" s="19"/>
      <c r="F61" s="19"/>
      <c r="G61" s="19"/>
    </row>
    <row r="62" spans="1:15" x14ac:dyDescent="0.3">
      <c r="B62" s="19"/>
      <c r="C62" s="19"/>
      <c r="D62" s="19"/>
      <c r="E62" s="19"/>
      <c r="F62" s="19"/>
      <c r="G62" s="19"/>
    </row>
    <row r="63" spans="1:15" x14ac:dyDescent="0.3">
      <c r="B63" s="19"/>
      <c r="C63" s="19"/>
      <c r="D63" s="19"/>
      <c r="E63" s="19"/>
      <c r="F63" s="19"/>
      <c r="G63" s="19"/>
    </row>
    <row r="64" spans="1:15" x14ac:dyDescent="0.3">
      <c r="B64" s="19"/>
      <c r="C64" s="19"/>
      <c r="D64" s="19"/>
      <c r="E64" s="19"/>
      <c r="F64" s="19"/>
      <c r="G64" s="19"/>
    </row>
    <row r="65" spans="2:7" x14ac:dyDescent="0.3">
      <c r="B65" s="19"/>
      <c r="C65" s="19"/>
      <c r="D65" s="19"/>
      <c r="E65" s="19"/>
      <c r="F65" s="19"/>
      <c r="G65" s="19"/>
    </row>
    <row r="66" spans="2:7" x14ac:dyDescent="0.3">
      <c r="B66" s="19"/>
      <c r="C66" s="19"/>
      <c r="D66" s="19"/>
      <c r="E66" s="19"/>
      <c r="F66" s="19"/>
      <c r="G66" s="19"/>
    </row>
    <row r="67" spans="2:7" x14ac:dyDescent="0.3">
      <c r="B67" s="19"/>
      <c r="C67" s="19"/>
      <c r="D67" s="19"/>
      <c r="E67" s="19"/>
      <c r="F67" s="19"/>
      <c r="G67" s="19"/>
    </row>
    <row r="85" spans="5:5" x14ac:dyDescent="0.3">
      <c r="E85" s="19"/>
    </row>
    <row r="86" spans="5:5" x14ac:dyDescent="0.3">
      <c r="E86" s="19"/>
    </row>
    <row r="87" spans="5:5" x14ac:dyDescent="0.3">
      <c r="E87" s="19"/>
    </row>
    <row r="88" spans="5:5" x14ac:dyDescent="0.3">
      <c r="E88" s="19"/>
    </row>
    <row r="89" spans="5:5" x14ac:dyDescent="0.3">
      <c r="E89" s="19"/>
    </row>
    <row r="90" spans="5:5" x14ac:dyDescent="0.3">
      <c r="E90" s="19"/>
    </row>
    <row r="91" spans="5:5" x14ac:dyDescent="0.3">
      <c r="E91" s="19"/>
    </row>
    <row r="92" spans="5:5" x14ac:dyDescent="0.3">
      <c r="E92" s="19"/>
    </row>
    <row r="93" spans="5:5" x14ac:dyDescent="0.3">
      <c r="E93" s="19"/>
    </row>
  </sheetData>
  <phoneticPr fontId="24" type="noConversion"/>
  <dataValidations count="3">
    <dataValidation type="list" allowBlank="1" showInputMessage="1" showErrorMessage="1" sqref="C9:C15 M9:M15 J9:J15" xr:uid="{147B9B13-DC0F-4182-93C8-4109D3DC952B}">
      <formula1>"Simple, Medium, Complex"</formula1>
    </dataValidation>
    <dataValidation type="list" allowBlank="1" showInputMessage="1" showErrorMessage="1" sqref="K9:K58" xr:uid="{83C29594-E153-2341-BA2C-4D6B2E4A9905}">
      <formula1>"Iteration 1, Iteration 2, Iteration 3, Final Iteration"</formula1>
    </dataValidation>
    <dataValidation type="list" allowBlank="1" showInputMessage="1" showErrorMessage="1" sqref="E9:E93 I9:I58" xr:uid="{DD353BCF-FF4B-234E-8B36-22B2C51AF6C2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0EFD-60D1-4285-9B01-435ABF355F2E}">
  <sheetPr>
    <outlinePr summaryRight="0"/>
  </sheetPr>
  <dimension ref="A1:O17"/>
  <sheetViews>
    <sheetView showGridLines="0" topLeftCell="A8" zoomScale="110" zoomScaleNormal="110" workbookViewId="0">
      <selection activeCell="I19" sqref="I19"/>
    </sheetView>
  </sheetViews>
  <sheetFormatPr defaultColWidth="11.44140625" defaultRowHeight="14.4" outlineLevelCol="1" x14ac:dyDescent="0.3"/>
  <cols>
    <col min="1" max="1" width="18.44140625" customWidth="1"/>
    <col min="2" max="2" width="17.6640625" customWidth="1" outlineLevel="1"/>
    <col min="3" max="3" width="9.88671875" customWidth="1" outlineLevel="1"/>
    <col min="4" max="4" width="8.109375" customWidth="1"/>
    <col min="5" max="5" width="12.88671875" customWidth="1"/>
    <col min="6" max="6" width="8.6640625" customWidth="1"/>
    <col min="7" max="7" width="17.88671875" customWidth="1"/>
    <col min="8" max="8" width="5.33203125" customWidth="1"/>
    <col min="9" max="9" width="10.88671875" customWidth="1"/>
    <col min="10" max="10" width="11.109375" customWidth="1"/>
    <col min="11" max="11" width="27.33203125" customWidth="1" outlineLevel="1"/>
    <col min="12" max="12" width="8" customWidth="1"/>
    <col min="13" max="13" width="9.33203125" customWidth="1"/>
    <col min="14" max="14" width="29.44140625" customWidth="1" outlineLevel="1"/>
    <col min="15" max="15" width="6" customWidth="1"/>
    <col min="16" max="237" width="8.88671875" customWidth="1"/>
  </cols>
  <sheetData>
    <row r="1" spans="1:15" x14ac:dyDescent="0.3">
      <c r="A1" s="2"/>
      <c r="C1" s="2"/>
    </row>
    <row r="2" spans="1:15" x14ac:dyDescent="0.3">
      <c r="A2" s="2"/>
      <c r="C2" s="2"/>
    </row>
    <row r="3" spans="1:15" x14ac:dyDescent="0.3">
      <c r="A3" s="2"/>
      <c r="C3" s="2"/>
    </row>
    <row r="4" spans="1:15" x14ac:dyDescent="0.3">
      <c r="A4" s="2"/>
      <c r="C4" s="2"/>
    </row>
    <row r="5" spans="1:15" ht="19.2" x14ac:dyDescent="0.3">
      <c r="F5" s="3" t="s">
        <v>11</v>
      </c>
      <c r="H5" s="3"/>
      <c r="K5" s="6"/>
      <c r="N5" s="6"/>
    </row>
    <row r="6" spans="1:15" ht="17.399999999999999" x14ac:dyDescent="0.3">
      <c r="F6" s="14" t="s">
        <v>37</v>
      </c>
      <c r="H6" s="14"/>
    </row>
    <row r="7" spans="1:15" ht="18" x14ac:dyDescent="0.35">
      <c r="A7" s="4" t="s">
        <v>44</v>
      </c>
      <c r="C7" s="2"/>
    </row>
    <row r="8" spans="1:15" ht="33.9" customHeight="1" x14ac:dyDescent="0.3">
      <c r="A8" s="5" t="s">
        <v>23</v>
      </c>
      <c r="B8" s="5" t="s">
        <v>43</v>
      </c>
      <c r="C8" s="5" t="s">
        <v>50</v>
      </c>
      <c r="D8" s="5" t="s">
        <v>46</v>
      </c>
      <c r="E8" s="5" t="s">
        <v>18</v>
      </c>
      <c r="F8" s="8" t="s">
        <v>4</v>
      </c>
      <c r="G8" s="8" t="s">
        <v>5</v>
      </c>
      <c r="H8" s="8" t="s">
        <v>10</v>
      </c>
      <c r="I8" s="5" t="s">
        <v>19</v>
      </c>
      <c r="J8" s="10" t="s">
        <v>48</v>
      </c>
      <c r="K8" s="10" t="s">
        <v>30</v>
      </c>
      <c r="L8" s="8" t="s">
        <v>45</v>
      </c>
      <c r="M8" s="10" t="s">
        <v>49</v>
      </c>
      <c r="N8" s="10" t="s">
        <v>31</v>
      </c>
      <c r="O8" s="8" t="s">
        <v>47</v>
      </c>
    </row>
    <row r="9" spans="1:15" x14ac:dyDescent="0.3">
      <c r="A9" s="1" t="s">
        <v>25</v>
      </c>
      <c r="B9" s="1" t="s">
        <v>24</v>
      </c>
      <c r="C9" s="1" t="s">
        <v>20</v>
      </c>
      <c r="D9" s="17">
        <f>IF(C9="Complex", 240, IF(C9="Medium",120,60))</f>
        <v>60</v>
      </c>
      <c r="E9" s="9" t="s">
        <v>15</v>
      </c>
      <c r="F9" s="1" t="s">
        <v>0</v>
      </c>
      <c r="G9" s="1" t="s">
        <v>6</v>
      </c>
      <c r="H9" s="1" t="s">
        <v>12</v>
      </c>
      <c r="I9" s="9" t="s">
        <v>15</v>
      </c>
      <c r="J9" s="18" t="s">
        <v>32</v>
      </c>
      <c r="K9" s="1"/>
      <c r="L9" s="17">
        <f>D9*IF(J9="High",100%,IF(J9="Medium",75%,50%))</f>
        <v>60</v>
      </c>
      <c r="M9" s="18" t="s">
        <v>21</v>
      </c>
      <c r="N9" s="1"/>
      <c r="O9" s="17">
        <f>D10*IF(M9="High",100%,IF(M9="Medium",75%,50%))</f>
        <v>90</v>
      </c>
    </row>
    <row r="10" spans="1:15" x14ac:dyDescent="0.3">
      <c r="A10" s="1" t="s">
        <v>26</v>
      </c>
      <c r="B10" s="1" t="s">
        <v>24</v>
      </c>
      <c r="C10" s="1" t="s">
        <v>21</v>
      </c>
      <c r="D10" s="17">
        <f t="shared" ref="D10:D15" si="0">IF(C10="Complex", 240, IF(C10="Medium",120,60))</f>
        <v>120</v>
      </c>
      <c r="E10" s="9" t="s">
        <v>16</v>
      </c>
      <c r="F10" s="1" t="s">
        <v>1</v>
      </c>
      <c r="G10" s="1" t="s">
        <v>7</v>
      </c>
      <c r="H10" s="1" t="s">
        <v>13</v>
      </c>
      <c r="I10" s="9" t="s">
        <v>16</v>
      </c>
      <c r="J10" s="18" t="s">
        <v>33</v>
      </c>
      <c r="K10" s="1"/>
      <c r="L10" s="17">
        <f>D10*IF(J10="High",100%,IF(J10="Medium",75%,50%))</f>
        <v>60</v>
      </c>
      <c r="M10" s="18" t="s">
        <v>33</v>
      </c>
      <c r="N10" s="1"/>
      <c r="O10" s="17">
        <f t="shared" ref="O10:O15" si="1">D11*IF(M10="High",100%,IF(M10="Medium",75%,50%))</f>
        <v>120</v>
      </c>
    </row>
    <row r="11" spans="1:15" x14ac:dyDescent="0.3">
      <c r="A11" s="1" t="s">
        <v>27</v>
      </c>
      <c r="B11" s="1" t="s">
        <v>24</v>
      </c>
      <c r="C11" s="1" t="s">
        <v>22</v>
      </c>
      <c r="D11" s="17">
        <f t="shared" si="0"/>
        <v>240</v>
      </c>
      <c r="E11" s="9" t="s">
        <v>17</v>
      </c>
      <c r="F11" s="1" t="s">
        <v>2</v>
      </c>
      <c r="G11" s="1" t="s">
        <v>8</v>
      </c>
      <c r="H11" s="1" t="s">
        <v>13</v>
      </c>
      <c r="I11" s="9" t="s">
        <v>17</v>
      </c>
      <c r="J11" s="18" t="s">
        <v>21</v>
      </c>
      <c r="K11" s="1"/>
      <c r="L11" s="17">
        <f t="shared" ref="L11:L15" si="2">D11*IF(J11="High",100%,IF(J11="Medium",75%,50%))</f>
        <v>180</v>
      </c>
      <c r="M11" s="18" t="s">
        <v>33</v>
      </c>
      <c r="N11" s="1"/>
      <c r="O11" s="17">
        <f t="shared" si="1"/>
        <v>60</v>
      </c>
    </row>
    <row r="12" spans="1:15" x14ac:dyDescent="0.3">
      <c r="A12" s="1" t="s">
        <v>29</v>
      </c>
      <c r="B12" s="1" t="s">
        <v>28</v>
      </c>
      <c r="C12" s="1" t="s">
        <v>21</v>
      </c>
      <c r="D12" s="17">
        <f t="shared" si="0"/>
        <v>120</v>
      </c>
      <c r="E12" s="9" t="s">
        <v>15</v>
      </c>
      <c r="F12" s="1" t="s">
        <v>3</v>
      </c>
      <c r="G12" s="1" t="s">
        <v>9</v>
      </c>
      <c r="H12" s="1" t="s">
        <v>39</v>
      </c>
      <c r="I12" s="9" t="s">
        <v>15</v>
      </c>
      <c r="J12" s="18" t="s">
        <v>21</v>
      </c>
      <c r="K12" s="1"/>
      <c r="L12" s="17">
        <f t="shared" si="2"/>
        <v>90</v>
      </c>
      <c r="M12" s="18" t="s">
        <v>21</v>
      </c>
      <c r="N12" s="1"/>
      <c r="O12" s="17">
        <f t="shared" si="1"/>
        <v>180</v>
      </c>
    </row>
    <row r="13" spans="1:15" x14ac:dyDescent="0.3">
      <c r="A13" s="1" t="s">
        <v>40</v>
      </c>
      <c r="B13" s="1" t="s">
        <v>28</v>
      </c>
      <c r="C13" s="1" t="s">
        <v>22</v>
      </c>
      <c r="D13" s="17">
        <f t="shared" si="0"/>
        <v>240</v>
      </c>
      <c r="E13" s="9" t="s">
        <v>16</v>
      </c>
      <c r="F13" s="1" t="s">
        <v>0</v>
      </c>
      <c r="G13" s="1" t="s">
        <v>6</v>
      </c>
      <c r="H13" s="1" t="s">
        <v>12</v>
      </c>
      <c r="I13" s="9" t="s">
        <v>16</v>
      </c>
      <c r="J13" s="18" t="s">
        <v>21</v>
      </c>
      <c r="K13" s="1"/>
      <c r="L13" s="17">
        <f t="shared" si="2"/>
        <v>180</v>
      </c>
      <c r="M13" s="18" t="s">
        <v>21</v>
      </c>
      <c r="N13" s="1"/>
      <c r="O13" s="17">
        <f t="shared" si="1"/>
        <v>180</v>
      </c>
    </row>
    <row r="14" spans="1:15" x14ac:dyDescent="0.3">
      <c r="A14" s="1" t="s">
        <v>41</v>
      </c>
      <c r="B14" s="1" t="s">
        <v>28</v>
      </c>
      <c r="C14" s="1" t="s">
        <v>22</v>
      </c>
      <c r="D14" s="17">
        <f t="shared" si="0"/>
        <v>240</v>
      </c>
      <c r="E14" s="9" t="s">
        <v>16</v>
      </c>
      <c r="F14" s="1" t="s">
        <v>0</v>
      </c>
      <c r="G14" s="1" t="s">
        <v>6</v>
      </c>
      <c r="H14" s="1" t="s">
        <v>12</v>
      </c>
      <c r="I14" s="9" t="s">
        <v>17</v>
      </c>
      <c r="J14" s="18" t="s">
        <v>32</v>
      </c>
      <c r="K14" s="1"/>
      <c r="L14" s="17">
        <f t="shared" si="2"/>
        <v>240</v>
      </c>
      <c r="M14" s="18" t="s">
        <v>32</v>
      </c>
      <c r="N14" s="1"/>
      <c r="O14" s="17">
        <f t="shared" si="1"/>
        <v>60</v>
      </c>
    </row>
    <row r="15" spans="1:15" x14ac:dyDescent="0.3">
      <c r="A15" s="7" t="s">
        <v>14</v>
      </c>
      <c r="B15" s="7" t="s">
        <v>14</v>
      </c>
      <c r="C15" s="1" t="s">
        <v>20</v>
      </c>
      <c r="D15" s="17">
        <f t="shared" si="0"/>
        <v>60</v>
      </c>
      <c r="E15" s="9" t="s">
        <v>15</v>
      </c>
      <c r="F15" s="7" t="s">
        <v>14</v>
      </c>
      <c r="G15" s="7" t="s">
        <v>14</v>
      </c>
      <c r="H15" s="7"/>
      <c r="I15" s="9" t="s">
        <v>15</v>
      </c>
      <c r="J15" s="18" t="s">
        <v>21</v>
      </c>
      <c r="K15" s="1"/>
      <c r="L15" s="17">
        <f t="shared" si="2"/>
        <v>45</v>
      </c>
      <c r="M15" s="18" t="s">
        <v>21</v>
      </c>
      <c r="N15" s="1"/>
      <c r="O15" s="17">
        <f t="shared" si="1"/>
        <v>0</v>
      </c>
    </row>
    <row r="17" spans="3:3" x14ac:dyDescent="0.3">
      <c r="C17" s="16"/>
    </row>
  </sheetData>
  <dataValidations count="4">
    <dataValidation type="list" allowBlank="1" showInputMessage="1" showErrorMessage="1" sqref="J9:J15 M9:M15" xr:uid="{269A53A0-DDA8-47D9-A0BA-9C90FB32FFD8}">
      <formula1>"Low, Medium, High"</formula1>
    </dataValidation>
    <dataValidation type="list" allowBlank="1" showInputMessage="1" showErrorMessage="1" sqref="E9:E15" xr:uid="{DECE9892-847F-4C08-A000-4ED5566DDB1A}">
      <formula1>"Iteration 1, Iteration 2, Iteration 3"</formula1>
    </dataValidation>
    <dataValidation type="list" allowBlank="1" showInputMessage="1" showErrorMessage="1" sqref="I9:K15" xr:uid="{5E7F0BFA-4F33-4F50-A6D7-A19978423E3D}">
      <formula1>"Iteration 1, Iteration 2, Iteration 3, Final Iteration"</formula1>
    </dataValidation>
    <dataValidation type="list" allowBlank="1" showInputMessage="1" showErrorMessage="1" sqref="C9:C15" xr:uid="{5DFE5943-8DE7-460A-B969-6760A1A53D5C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DE19-0817-4538-9711-9710F896A8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4AC7-0488-9843-8026-941961BD8FF8}">
  <dimension ref="A1:N16"/>
  <sheetViews>
    <sheetView showGridLines="0" workbookViewId="0">
      <selection activeCell="C13" sqref="C13"/>
    </sheetView>
  </sheetViews>
  <sheetFormatPr defaultColWidth="11.44140625" defaultRowHeight="14.4" x14ac:dyDescent="0.3"/>
  <cols>
    <col min="1" max="1" width="22.44140625" customWidth="1"/>
    <col min="2" max="2" width="17" bestFit="1" customWidth="1"/>
    <col min="3" max="3" width="14.88671875" bestFit="1" customWidth="1"/>
    <col min="4" max="5" width="9.33203125" bestFit="1" customWidth="1"/>
    <col min="6" max="7" width="10" bestFit="1" customWidth="1"/>
  </cols>
  <sheetData>
    <row r="1" spans="1:14" x14ac:dyDescent="0.3">
      <c r="B1" s="2"/>
      <c r="D1" s="2"/>
    </row>
    <row r="2" spans="1:14" x14ac:dyDescent="0.3">
      <c r="B2" s="2"/>
      <c r="D2" s="2"/>
    </row>
    <row r="3" spans="1:14" x14ac:dyDescent="0.3">
      <c r="B3" s="2"/>
      <c r="D3" s="2"/>
    </row>
    <row r="4" spans="1:14" x14ac:dyDescent="0.3">
      <c r="B4" s="2"/>
      <c r="D4" s="2"/>
    </row>
    <row r="5" spans="1:14" ht="19.2" x14ac:dyDescent="0.3">
      <c r="C5" s="3" t="s">
        <v>11</v>
      </c>
      <c r="F5" s="2"/>
      <c r="K5" s="6"/>
      <c r="N5" s="6"/>
    </row>
    <row r="6" spans="1:14" ht="17.399999999999999" x14ac:dyDescent="0.3">
      <c r="C6" s="14" t="s">
        <v>42</v>
      </c>
      <c r="F6" s="2"/>
    </row>
    <row r="9" spans="1:14" x14ac:dyDescent="0.3">
      <c r="B9" s="11" t="s">
        <v>51</v>
      </c>
      <c r="C9" s="11" t="s">
        <v>36</v>
      </c>
    </row>
    <row r="10" spans="1:14" x14ac:dyDescent="0.3">
      <c r="A10" s="15" t="s">
        <v>53</v>
      </c>
      <c r="B10" s="11" t="s">
        <v>34</v>
      </c>
      <c r="C10" t="s">
        <v>15</v>
      </c>
      <c r="D10" t="s">
        <v>16</v>
      </c>
      <c r="E10" t="s">
        <v>17</v>
      </c>
      <c r="F10" t="s">
        <v>35</v>
      </c>
    </row>
    <row r="11" spans="1:14" x14ac:dyDescent="0.3">
      <c r="A11" t="e">
        <f>VLOOKUP(B11,'Assignemnts-original'!F:G,2,FALSE)</f>
        <v>#N/A</v>
      </c>
      <c r="B11" s="12" t="s">
        <v>14</v>
      </c>
      <c r="C11" s="13">
        <v>45</v>
      </c>
      <c r="D11" s="13"/>
      <c r="E11" s="13"/>
      <c r="F11" s="13">
        <v>45</v>
      </c>
    </row>
    <row r="12" spans="1:14" x14ac:dyDescent="0.3">
      <c r="A12" t="e">
        <f>VLOOKUP(B12,'Assignemnts-original'!F:G,2,FALSE)</f>
        <v>#N/A</v>
      </c>
      <c r="B12" s="12" t="s">
        <v>2</v>
      </c>
      <c r="C12" s="13"/>
      <c r="D12" s="13"/>
      <c r="E12" s="13">
        <v>135</v>
      </c>
      <c r="F12" s="13">
        <v>135</v>
      </c>
    </row>
    <row r="13" spans="1:14" x14ac:dyDescent="0.3">
      <c r="A13" t="e">
        <f>VLOOKUP(B13,'Assignemnts-original'!F:G,2,FALSE)</f>
        <v>#N/A</v>
      </c>
      <c r="B13" s="12" t="s">
        <v>0</v>
      </c>
      <c r="C13" s="13">
        <v>60</v>
      </c>
      <c r="D13" s="13">
        <v>135</v>
      </c>
      <c r="E13" s="13">
        <v>180</v>
      </c>
      <c r="F13" s="13">
        <v>375</v>
      </c>
    </row>
    <row r="14" spans="1:14" x14ac:dyDescent="0.3">
      <c r="A14" t="e">
        <f>VLOOKUP(B14,'Assignemnts-original'!F:G,2,FALSE)</f>
        <v>#N/A</v>
      </c>
      <c r="B14" s="12" t="s">
        <v>1</v>
      </c>
      <c r="C14" s="13"/>
      <c r="D14" s="13">
        <v>60</v>
      </c>
      <c r="E14" s="13"/>
      <c r="F14" s="13">
        <v>60</v>
      </c>
    </row>
    <row r="15" spans="1:14" x14ac:dyDescent="0.3">
      <c r="A15" t="e">
        <f>VLOOKUP(B15,'Assignemnts-original'!F:G,2,FALSE)</f>
        <v>#N/A</v>
      </c>
      <c r="B15" s="12" t="s">
        <v>3</v>
      </c>
      <c r="C15" s="13">
        <v>90</v>
      </c>
      <c r="D15" s="13"/>
      <c r="E15" s="13"/>
      <c r="F15" s="13">
        <v>90</v>
      </c>
    </row>
    <row r="16" spans="1:14" x14ac:dyDescent="0.3">
      <c r="B16" s="12" t="s">
        <v>35</v>
      </c>
      <c r="C16" s="13">
        <v>195</v>
      </c>
      <c r="D16" s="13">
        <v>195</v>
      </c>
      <c r="E16" s="13">
        <v>315</v>
      </c>
      <c r="F16" s="13">
        <v>705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92FD-D16B-594C-A233-DF4DB6AEF1C2}">
  <dimension ref="B1:O16"/>
  <sheetViews>
    <sheetView showGridLines="0" workbookViewId="0">
      <selection activeCell="C12" sqref="C12"/>
    </sheetView>
  </sheetViews>
  <sheetFormatPr defaultColWidth="11.44140625" defaultRowHeight="14.4" x14ac:dyDescent="0.3"/>
  <cols>
    <col min="2" max="2" width="17.88671875" customWidth="1"/>
    <col min="3" max="3" width="12.109375" bestFit="1" customWidth="1"/>
    <col min="4" max="4" width="13.6640625" bestFit="1" customWidth="1"/>
    <col min="5" max="5" width="4.6640625" bestFit="1" customWidth="1"/>
    <col min="6" max="6" width="5.6640625" bestFit="1" customWidth="1"/>
    <col min="7" max="7" width="10" bestFit="1" customWidth="1"/>
  </cols>
  <sheetData>
    <row r="1" spans="2:15" x14ac:dyDescent="0.3">
      <c r="C1" s="2"/>
      <c r="E1" s="2"/>
    </row>
    <row r="2" spans="2:15" x14ac:dyDescent="0.3">
      <c r="C2" s="2"/>
      <c r="E2" s="2"/>
    </row>
    <row r="3" spans="2:15" x14ac:dyDescent="0.3">
      <c r="C3" s="2"/>
      <c r="E3" s="2"/>
    </row>
    <row r="4" spans="2:15" x14ac:dyDescent="0.3">
      <c r="C4" s="2"/>
      <c r="E4" s="2"/>
    </row>
    <row r="5" spans="2:15" ht="19.2" x14ac:dyDescent="0.3">
      <c r="D5" s="3" t="s">
        <v>11</v>
      </c>
      <c r="G5" s="2"/>
      <c r="L5" s="6"/>
      <c r="O5" s="6"/>
    </row>
    <row r="6" spans="2:15" ht="17.399999999999999" x14ac:dyDescent="0.3">
      <c r="D6" s="14" t="s">
        <v>38</v>
      </c>
      <c r="G6" s="2"/>
    </row>
    <row r="10" spans="2:15" x14ac:dyDescent="0.3">
      <c r="B10" s="15" t="s">
        <v>53</v>
      </c>
      <c r="C10" s="11" t="s">
        <v>34</v>
      </c>
      <c r="D10" t="s">
        <v>52</v>
      </c>
    </row>
    <row r="11" spans="2:15" x14ac:dyDescent="0.3">
      <c r="B11" t="e">
        <f>VLOOKUP(C11,'Assignemnts-original'!F:G,2,FALSE)</f>
        <v>#N/A</v>
      </c>
      <c r="C11" s="12" t="s">
        <v>14</v>
      </c>
      <c r="D11" s="13">
        <v>45</v>
      </c>
    </row>
    <row r="12" spans="2:15" x14ac:dyDescent="0.3">
      <c r="B12" t="e">
        <f>VLOOKUP(C12,'Assignemnts-original'!F:G,2,FALSE)</f>
        <v>#N/A</v>
      </c>
      <c r="C12" s="12" t="s">
        <v>2</v>
      </c>
      <c r="D12" s="13">
        <v>135</v>
      </c>
    </row>
    <row r="13" spans="2:15" x14ac:dyDescent="0.3">
      <c r="B13" t="e">
        <f>VLOOKUP(C13,'Assignemnts-original'!F:G,2,FALSE)</f>
        <v>#N/A</v>
      </c>
      <c r="C13" s="12" t="s">
        <v>0</v>
      </c>
      <c r="D13" s="13">
        <v>360</v>
      </c>
    </row>
    <row r="14" spans="2:15" x14ac:dyDescent="0.3">
      <c r="B14" t="e">
        <f>VLOOKUP(C14,'Assignemnts-original'!F:G,2,FALSE)</f>
        <v>#N/A</v>
      </c>
      <c r="C14" s="12" t="s">
        <v>1</v>
      </c>
      <c r="D14" s="13">
        <v>90</v>
      </c>
    </row>
    <row r="15" spans="2:15" x14ac:dyDescent="0.3">
      <c r="B15" t="e">
        <f>VLOOKUP(C15,'Assignemnts-original'!F:G,2,FALSE)</f>
        <v>#N/A</v>
      </c>
      <c r="C15" s="12" t="s">
        <v>3</v>
      </c>
      <c r="D15" s="13">
        <v>90</v>
      </c>
    </row>
    <row r="16" spans="2:15" x14ac:dyDescent="0.3">
      <c r="C16" s="12" t="s">
        <v>35</v>
      </c>
      <c r="D16" s="13">
        <v>720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Assignemnts-original</vt:lpstr>
      <vt:lpstr>Assignemnts-original (2)</vt:lpstr>
      <vt:lpstr>Sheet1</vt:lpstr>
      <vt:lpstr>Iteration-LOC</vt:lpstr>
      <vt:lpstr>Final-LOC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</dc:creator>
  <cp:lastModifiedBy>DELL</cp:lastModifiedBy>
  <dcterms:created xsi:type="dcterms:W3CDTF">2019-09-07T08:38:21Z</dcterms:created>
  <dcterms:modified xsi:type="dcterms:W3CDTF">2022-11-08T08:13:08Z</dcterms:modified>
</cp:coreProperties>
</file>