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FTV\DSD\DSD_ACD\ACT2\Kyle\Project\FSN0FS128A\"/>
    </mc:Choice>
  </mc:AlternateContent>
  <bookViews>
    <workbookView xWindow="0" yWindow="0" windowWidth="12105" windowHeight="8235" activeTab="1"/>
  </bookViews>
  <sheets>
    <sheet name="PLL Speed Setting" sheetId="9" r:id="rId1"/>
    <sheet name="PLL Speed Setting (Full)" sheetId="12" r:id="rId2"/>
    <sheet name="Sheet1" sheetId="11" r:id="rId3"/>
    <sheet name="PLL Monitor Mode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3" i="12" l="1"/>
  <c r="J133" i="12"/>
  <c r="K133" i="12"/>
  <c r="L133" i="12"/>
  <c r="M133" i="12"/>
  <c r="N133" i="12"/>
  <c r="O133" i="12"/>
  <c r="I38" i="12"/>
  <c r="J38" i="12"/>
  <c r="K38" i="12"/>
  <c r="L38" i="12"/>
  <c r="M38" i="12"/>
  <c r="N38" i="12"/>
  <c r="O38" i="12"/>
  <c r="I39" i="12"/>
  <c r="I40" i="12"/>
  <c r="K40" i="12" s="1"/>
  <c r="J40" i="12"/>
  <c r="M40" i="12"/>
  <c r="N40" i="12"/>
  <c r="I41" i="12"/>
  <c r="L41" i="12" s="1"/>
  <c r="K41" i="12"/>
  <c r="M41" i="12"/>
  <c r="N41" i="12"/>
  <c r="O41" i="12"/>
  <c r="I42" i="12"/>
  <c r="J42" i="12"/>
  <c r="K42" i="12"/>
  <c r="L42" i="12"/>
  <c r="M42" i="12"/>
  <c r="N42" i="12"/>
  <c r="O42" i="12"/>
  <c r="I43" i="12"/>
  <c r="M43" i="12"/>
  <c r="I44" i="12"/>
  <c r="K44" i="12" s="1"/>
  <c r="J44" i="12"/>
  <c r="M44" i="12"/>
  <c r="N44" i="12"/>
  <c r="I45" i="12"/>
  <c r="L45" i="12" s="1"/>
  <c r="J45" i="12"/>
  <c r="K45" i="12"/>
  <c r="M45" i="12"/>
  <c r="N45" i="12"/>
  <c r="O45" i="12"/>
  <c r="I46" i="12"/>
  <c r="J46" i="12"/>
  <c r="K46" i="12"/>
  <c r="L46" i="12"/>
  <c r="M46" i="12"/>
  <c r="N46" i="12"/>
  <c r="O46" i="12"/>
  <c r="I47" i="12"/>
  <c r="M47" i="12"/>
  <c r="I48" i="12"/>
  <c r="K48" i="12" s="1"/>
  <c r="J48" i="12"/>
  <c r="M48" i="12"/>
  <c r="N48" i="12"/>
  <c r="I49" i="12"/>
  <c r="L49" i="12" s="1"/>
  <c r="K49" i="12"/>
  <c r="M49" i="12"/>
  <c r="O49" i="12"/>
  <c r="I50" i="12"/>
  <c r="J50" i="12"/>
  <c r="K50" i="12"/>
  <c r="L50" i="12"/>
  <c r="M50" i="12"/>
  <c r="N50" i="12"/>
  <c r="O50" i="12"/>
  <c r="I51" i="12"/>
  <c r="M51" i="12"/>
  <c r="I52" i="12"/>
  <c r="K52" i="12" s="1"/>
  <c r="J52" i="12"/>
  <c r="M52" i="12"/>
  <c r="N52" i="12"/>
  <c r="I53" i="12"/>
  <c r="L53" i="12" s="1"/>
  <c r="J53" i="12"/>
  <c r="K53" i="12"/>
  <c r="M53" i="12"/>
  <c r="N53" i="12"/>
  <c r="O53" i="12"/>
  <c r="I54" i="12"/>
  <c r="J54" i="12"/>
  <c r="K54" i="12"/>
  <c r="L54" i="12"/>
  <c r="M54" i="12"/>
  <c r="N54" i="12"/>
  <c r="O54" i="12"/>
  <c r="I55" i="12"/>
  <c r="M55" i="12"/>
  <c r="I56" i="12"/>
  <c r="K56" i="12" s="1"/>
  <c r="J56" i="12"/>
  <c r="M56" i="12"/>
  <c r="N56" i="12"/>
  <c r="I57" i="12"/>
  <c r="L57" i="12" s="1"/>
  <c r="J57" i="12"/>
  <c r="K57" i="12"/>
  <c r="M57" i="12"/>
  <c r="N57" i="12"/>
  <c r="O57" i="12"/>
  <c r="I58" i="12"/>
  <c r="J58" i="12"/>
  <c r="K58" i="12"/>
  <c r="L58" i="12"/>
  <c r="M58" i="12"/>
  <c r="N58" i="12"/>
  <c r="O58" i="12"/>
  <c r="I59" i="12"/>
  <c r="I60" i="12"/>
  <c r="K60" i="12" s="1"/>
  <c r="J60" i="12"/>
  <c r="M60" i="12"/>
  <c r="N60" i="12"/>
  <c r="I61" i="12"/>
  <c r="L61" i="12" s="1"/>
  <c r="J61" i="12"/>
  <c r="K61" i="12"/>
  <c r="M61" i="12"/>
  <c r="N61" i="12"/>
  <c r="O61" i="12"/>
  <c r="I62" i="12"/>
  <c r="J62" i="12"/>
  <c r="K62" i="12"/>
  <c r="L62" i="12"/>
  <c r="M62" i="12"/>
  <c r="N62" i="12"/>
  <c r="O62" i="12"/>
  <c r="I63" i="12"/>
  <c r="M63" i="12" s="1"/>
  <c r="I64" i="12"/>
  <c r="K64" i="12" s="1"/>
  <c r="J64" i="12"/>
  <c r="M64" i="12"/>
  <c r="N64" i="12"/>
  <c r="I65" i="12"/>
  <c r="L65" i="12" s="1"/>
  <c r="J65" i="12"/>
  <c r="K65" i="12"/>
  <c r="M65" i="12"/>
  <c r="N65" i="12"/>
  <c r="O65" i="12"/>
  <c r="I66" i="12"/>
  <c r="J66" i="12"/>
  <c r="K66" i="12"/>
  <c r="L66" i="12"/>
  <c r="M66" i="12"/>
  <c r="N66" i="12"/>
  <c r="O66" i="12"/>
  <c r="I67" i="12"/>
  <c r="L67" i="12" s="1"/>
  <c r="K67" i="12"/>
  <c r="O67" i="12"/>
  <c r="I68" i="12"/>
  <c r="J68" i="12" s="1"/>
  <c r="N68" i="12"/>
  <c r="I69" i="12"/>
  <c r="L69" i="12" s="1"/>
  <c r="K69" i="12"/>
  <c r="M69" i="12"/>
  <c r="N69" i="12"/>
  <c r="I70" i="12"/>
  <c r="J70" i="12"/>
  <c r="K70" i="12"/>
  <c r="L70" i="12"/>
  <c r="M70" i="12"/>
  <c r="N70" i="12"/>
  <c r="O70" i="12"/>
  <c r="I71" i="12"/>
  <c r="K71" i="12"/>
  <c r="L71" i="12"/>
  <c r="M71" i="12"/>
  <c r="O71" i="12"/>
  <c r="I72" i="12"/>
  <c r="L72" i="12" s="1"/>
  <c r="J72" i="12"/>
  <c r="N72" i="12"/>
  <c r="I73" i="12"/>
  <c r="L73" i="12" s="1"/>
  <c r="N73" i="12"/>
  <c r="I74" i="12"/>
  <c r="J74" i="12"/>
  <c r="K74" i="12"/>
  <c r="L74" i="12"/>
  <c r="M74" i="12"/>
  <c r="N74" i="12"/>
  <c r="O74" i="12"/>
  <c r="I75" i="12"/>
  <c r="L75" i="12"/>
  <c r="M75" i="12"/>
  <c r="O75" i="12"/>
  <c r="I76" i="12"/>
  <c r="J76" i="12"/>
  <c r="L76" i="12"/>
  <c r="M76" i="12"/>
  <c r="N76" i="12"/>
  <c r="I77" i="12"/>
  <c r="L77" i="12" s="1"/>
  <c r="N77" i="12"/>
  <c r="O77" i="12"/>
  <c r="I78" i="12"/>
  <c r="J78" i="12"/>
  <c r="K78" i="12"/>
  <c r="L78" i="12"/>
  <c r="M78" i="12"/>
  <c r="N78" i="12"/>
  <c r="O78" i="12"/>
  <c r="I79" i="12"/>
  <c r="K79" i="12" s="1"/>
  <c r="M79" i="12"/>
  <c r="O79" i="12"/>
  <c r="I80" i="12"/>
  <c r="L80" i="12"/>
  <c r="M80" i="12"/>
  <c r="N80" i="12"/>
  <c r="I81" i="12"/>
  <c r="L81" i="12" s="1"/>
  <c r="J81" i="12"/>
  <c r="K81" i="12"/>
  <c r="M81" i="12"/>
  <c r="N81" i="12"/>
  <c r="O81" i="12"/>
  <c r="I82" i="12"/>
  <c r="J82" i="12"/>
  <c r="K82" i="12"/>
  <c r="L82" i="12"/>
  <c r="M82" i="12"/>
  <c r="N82" i="12"/>
  <c r="O82" i="12"/>
  <c r="I83" i="12"/>
  <c r="K83" i="12" s="1"/>
  <c r="O83" i="12"/>
  <c r="I84" i="12"/>
  <c r="J84" i="12" s="1"/>
  <c r="M84" i="12"/>
  <c r="N84" i="12"/>
  <c r="I85" i="12"/>
  <c r="L85" i="12" s="1"/>
  <c r="K85" i="12"/>
  <c r="M85" i="12"/>
  <c r="N85" i="12"/>
  <c r="I86" i="12"/>
  <c r="J86" i="12"/>
  <c r="K86" i="12"/>
  <c r="L86" i="12"/>
  <c r="M86" i="12"/>
  <c r="N86" i="12"/>
  <c r="O86" i="12"/>
  <c r="I87" i="12"/>
  <c r="K87" i="12"/>
  <c r="L87" i="12"/>
  <c r="M87" i="12"/>
  <c r="O87" i="12"/>
  <c r="I88" i="12"/>
  <c r="L88" i="12" s="1"/>
  <c r="J88" i="12"/>
  <c r="N88" i="12"/>
  <c r="I89" i="12"/>
  <c r="L89" i="12" s="1"/>
  <c r="N89" i="12"/>
  <c r="I90" i="12"/>
  <c r="J90" i="12"/>
  <c r="K90" i="12"/>
  <c r="L90" i="12"/>
  <c r="M90" i="12"/>
  <c r="N90" i="12"/>
  <c r="O90" i="12"/>
  <c r="I91" i="12"/>
  <c r="L91" i="12"/>
  <c r="M91" i="12"/>
  <c r="O91" i="12"/>
  <c r="I92" i="12"/>
  <c r="J92" i="12"/>
  <c r="L92" i="12"/>
  <c r="M92" i="12"/>
  <c r="N92" i="12"/>
  <c r="I93" i="12"/>
  <c r="L93" i="12" s="1"/>
  <c r="J93" i="12"/>
  <c r="N93" i="12"/>
  <c r="O93" i="12"/>
  <c r="I94" i="12"/>
  <c r="J94" i="12"/>
  <c r="K94" i="12"/>
  <c r="L94" i="12"/>
  <c r="M94" i="12"/>
  <c r="N94" i="12"/>
  <c r="O94" i="12"/>
  <c r="I95" i="12"/>
  <c r="K95" i="12" s="1"/>
  <c r="M95" i="12"/>
  <c r="O95" i="12"/>
  <c r="I96" i="12"/>
  <c r="L96" i="12"/>
  <c r="M96" i="12"/>
  <c r="N96" i="12"/>
  <c r="I97" i="12"/>
  <c r="L97" i="12" s="1"/>
  <c r="J97" i="12"/>
  <c r="K97" i="12"/>
  <c r="M97" i="12"/>
  <c r="N97" i="12"/>
  <c r="O97" i="12"/>
  <c r="I98" i="12"/>
  <c r="J98" i="12"/>
  <c r="K98" i="12"/>
  <c r="L98" i="12"/>
  <c r="M98" i="12"/>
  <c r="N98" i="12"/>
  <c r="O98" i="12"/>
  <c r="I99" i="12"/>
  <c r="K99" i="12" s="1"/>
  <c r="O99" i="12"/>
  <c r="I100" i="12"/>
  <c r="J100" i="12" s="1"/>
  <c r="M100" i="12"/>
  <c r="N100" i="12"/>
  <c r="I101" i="12"/>
  <c r="L101" i="12" s="1"/>
  <c r="K101" i="12"/>
  <c r="M101" i="12"/>
  <c r="N101" i="12"/>
  <c r="I102" i="12"/>
  <c r="J102" i="12"/>
  <c r="K102" i="12"/>
  <c r="L102" i="12"/>
  <c r="M102" i="12"/>
  <c r="N102" i="12"/>
  <c r="O102" i="12"/>
  <c r="I103" i="12"/>
  <c r="K103" i="12"/>
  <c r="L103" i="12"/>
  <c r="M103" i="12"/>
  <c r="O103" i="12"/>
  <c r="I104" i="12"/>
  <c r="L104" i="12" s="1"/>
  <c r="J104" i="12"/>
  <c r="N104" i="12"/>
  <c r="I105" i="12"/>
  <c r="L105" i="12" s="1"/>
  <c r="N105" i="12"/>
  <c r="I106" i="12"/>
  <c r="J106" i="12"/>
  <c r="K106" i="12"/>
  <c r="L106" i="12"/>
  <c r="M106" i="12"/>
  <c r="N106" i="12"/>
  <c r="O106" i="12"/>
  <c r="I107" i="12"/>
  <c r="J107" i="12" s="1"/>
  <c r="K107" i="12"/>
  <c r="L107" i="12"/>
  <c r="M107" i="12"/>
  <c r="O107" i="12"/>
  <c r="I108" i="12"/>
  <c r="K108" i="12" s="1"/>
  <c r="M108" i="12"/>
  <c r="I109" i="12"/>
  <c r="L109" i="12" s="1"/>
  <c r="J109" i="12"/>
  <c r="M109" i="12"/>
  <c r="N109" i="12"/>
  <c r="I110" i="12"/>
  <c r="J110" i="12"/>
  <c r="K110" i="12"/>
  <c r="L110" i="12"/>
  <c r="M110" i="12"/>
  <c r="N110" i="12"/>
  <c r="O110" i="12"/>
  <c r="I111" i="12"/>
  <c r="J111" i="12" s="1"/>
  <c r="K111" i="12"/>
  <c r="L111" i="12"/>
  <c r="M111" i="12"/>
  <c r="O111" i="12"/>
  <c r="I112" i="12"/>
  <c r="K112" i="12" s="1"/>
  <c r="M112" i="12"/>
  <c r="I113" i="12"/>
  <c r="L113" i="12" s="1"/>
  <c r="J113" i="12"/>
  <c r="M113" i="12"/>
  <c r="N113" i="12"/>
  <c r="I114" i="12"/>
  <c r="J114" i="12"/>
  <c r="K114" i="12"/>
  <c r="L114" i="12"/>
  <c r="M114" i="12"/>
  <c r="N114" i="12"/>
  <c r="O114" i="12"/>
  <c r="I115" i="12"/>
  <c r="J115" i="12" s="1"/>
  <c r="K115" i="12"/>
  <c r="L115" i="12"/>
  <c r="M115" i="12"/>
  <c r="O115" i="12"/>
  <c r="I116" i="12"/>
  <c r="K116" i="12" s="1"/>
  <c r="M116" i="12"/>
  <c r="I117" i="12"/>
  <c r="L117" i="12" s="1"/>
  <c r="J117" i="12"/>
  <c r="M117" i="12"/>
  <c r="N117" i="12"/>
  <c r="I118" i="12"/>
  <c r="J118" i="12"/>
  <c r="K118" i="12"/>
  <c r="L118" i="12"/>
  <c r="M118" i="12"/>
  <c r="N118" i="12"/>
  <c r="O118" i="12"/>
  <c r="I119" i="12"/>
  <c r="J119" i="12" s="1"/>
  <c r="K119" i="12"/>
  <c r="L119" i="12"/>
  <c r="M119" i="12"/>
  <c r="O119" i="12"/>
  <c r="I120" i="12"/>
  <c r="K120" i="12" s="1"/>
  <c r="M120" i="12"/>
  <c r="I121" i="12"/>
  <c r="L121" i="12" s="1"/>
  <c r="J121" i="12"/>
  <c r="M121" i="12"/>
  <c r="N121" i="12"/>
  <c r="I122" i="12"/>
  <c r="J122" i="12"/>
  <c r="K122" i="12"/>
  <c r="L122" i="12"/>
  <c r="M122" i="12"/>
  <c r="N122" i="12"/>
  <c r="O122" i="12"/>
  <c r="I123" i="12"/>
  <c r="J123" i="12" s="1"/>
  <c r="K123" i="12"/>
  <c r="L123" i="12"/>
  <c r="M123" i="12"/>
  <c r="O123" i="12"/>
  <c r="I124" i="12"/>
  <c r="K124" i="12" s="1"/>
  <c r="M124" i="12"/>
  <c r="I125" i="12"/>
  <c r="L125" i="12" s="1"/>
  <c r="J125" i="12"/>
  <c r="M125" i="12"/>
  <c r="N125" i="12"/>
  <c r="I126" i="12"/>
  <c r="J126" i="12"/>
  <c r="K126" i="12"/>
  <c r="L126" i="12"/>
  <c r="M126" i="12"/>
  <c r="N126" i="12"/>
  <c r="O126" i="12"/>
  <c r="I127" i="12"/>
  <c r="J127" i="12" s="1"/>
  <c r="K127" i="12"/>
  <c r="L127" i="12"/>
  <c r="M127" i="12"/>
  <c r="O127" i="12"/>
  <c r="I128" i="12"/>
  <c r="K128" i="12" s="1"/>
  <c r="M128" i="12"/>
  <c r="I129" i="12"/>
  <c r="L129" i="12" s="1"/>
  <c r="J129" i="12"/>
  <c r="M129" i="12"/>
  <c r="N129" i="12"/>
  <c r="I130" i="12"/>
  <c r="J130" i="12"/>
  <c r="K130" i="12"/>
  <c r="L130" i="12"/>
  <c r="M130" i="12"/>
  <c r="N130" i="12"/>
  <c r="O130" i="12"/>
  <c r="I131" i="12"/>
  <c r="J131" i="12" s="1"/>
  <c r="K131" i="12"/>
  <c r="L131" i="12"/>
  <c r="M131" i="12"/>
  <c r="O131" i="12"/>
  <c r="I132" i="12"/>
  <c r="K132" i="12" s="1"/>
  <c r="M132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E133" i="12"/>
  <c r="D133" i="12"/>
  <c r="C133" i="12"/>
  <c r="B133" i="12"/>
  <c r="E132" i="12"/>
  <c r="D132" i="12"/>
  <c r="C132" i="12"/>
  <c r="B132" i="12"/>
  <c r="E131" i="12"/>
  <c r="D131" i="12"/>
  <c r="C131" i="12"/>
  <c r="B131" i="12"/>
  <c r="E130" i="12"/>
  <c r="D130" i="12"/>
  <c r="C130" i="12"/>
  <c r="B130" i="12"/>
  <c r="E129" i="12"/>
  <c r="D129" i="12"/>
  <c r="C129" i="12"/>
  <c r="B129" i="12"/>
  <c r="E128" i="12"/>
  <c r="D128" i="12"/>
  <c r="C128" i="12"/>
  <c r="B128" i="12"/>
  <c r="E127" i="12"/>
  <c r="D127" i="12"/>
  <c r="C127" i="12"/>
  <c r="B127" i="12"/>
  <c r="E126" i="12"/>
  <c r="D126" i="12"/>
  <c r="C126" i="12"/>
  <c r="B126" i="12"/>
  <c r="E125" i="12"/>
  <c r="D125" i="12"/>
  <c r="C125" i="12"/>
  <c r="B125" i="12"/>
  <c r="E124" i="12"/>
  <c r="D124" i="12"/>
  <c r="C124" i="12"/>
  <c r="B124" i="12"/>
  <c r="E123" i="12"/>
  <c r="D123" i="12"/>
  <c r="C123" i="12"/>
  <c r="B123" i="12"/>
  <c r="E122" i="12"/>
  <c r="D122" i="12"/>
  <c r="C122" i="12"/>
  <c r="B122" i="12"/>
  <c r="E121" i="12"/>
  <c r="D121" i="12"/>
  <c r="C121" i="12"/>
  <c r="B121" i="12"/>
  <c r="E120" i="12"/>
  <c r="D120" i="12"/>
  <c r="C120" i="12"/>
  <c r="B120" i="12"/>
  <c r="E119" i="12"/>
  <c r="D119" i="12"/>
  <c r="C119" i="12"/>
  <c r="B119" i="12"/>
  <c r="E118" i="12"/>
  <c r="D118" i="12"/>
  <c r="C118" i="12"/>
  <c r="B118" i="12"/>
  <c r="E117" i="12"/>
  <c r="D117" i="12"/>
  <c r="C117" i="12"/>
  <c r="B117" i="12"/>
  <c r="E116" i="12"/>
  <c r="D116" i="12"/>
  <c r="C116" i="12"/>
  <c r="B116" i="12"/>
  <c r="E115" i="12"/>
  <c r="D115" i="12"/>
  <c r="C115" i="12"/>
  <c r="B115" i="12"/>
  <c r="E114" i="12"/>
  <c r="D114" i="12"/>
  <c r="C114" i="12"/>
  <c r="B114" i="12"/>
  <c r="E113" i="12"/>
  <c r="D113" i="12"/>
  <c r="C113" i="12"/>
  <c r="B113" i="12"/>
  <c r="E112" i="12"/>
  <c r="D112" i="12"/>
  <c r="C112" i="12"/>
  <c r="B112" i="12"/>
  <c r="E111" i="12"/>
  <c r="D111" i="12"/>
  <c r="C111" i="12"/>
  <c r="B111" i="12"/>
  <c r="E110" i="12"/>
  <c r="D110" i="12"/>
  <c r="C110" i="12"/>
  <c r="B110" i="12"/>
  <c r="E109" i="12"/>
  <c r="D109" i="12"/>
  <c r="C109" i="12"/>
  <c r="B109" i="12"/>
  <c r="E108" i="12"/>
  <c r="D108" i="12"/>
  <c r="C108" i="12"/>
  <c r="B108" i="12"/>
  <c r="E107" i="12"/>
  <c r="D107" i="12"/>
  <c r="C107" i="12"/>
  <c r="B107" i="12"/>
  <c r="E106" i="12"/>
  <c r="D106" i="12"/>
  <c r="C106" i="12"/>
  <c r="B106" i="12"/>
  <c r="E105" i="12"/>
  <c r="D105" i="12"/>
  <c r="C105" i="12"/>
  <c r="B105" i="12"/>
  <c r="E104" i="12"/>
  <c r="D104" i="12"/>
  <c r="C104" i="12"/>
  <c r="B104" i="12"/>
  <c r="E103" i="12"/>
  <c r="D103" i="12"/>
  <c r="C103" i="12"/>
  <c r="B103" i="12"/>
  <c r="E102" i="12"/>
  <c r="D102" i="12"/>
  <c r="C102" i="12"/>
  <c r="B102" i="12"/>
  <c r="E101" i="12"/>
  <c r="D101" i="12"/>
  <c r="C101" i="12"/>
  <c r="B101" i="12"/>
  <c r="E100" i="12"/>
  <c r="D100" i="12"/>
  <c r="C100" i="12"/>
  <c r="B100" i="12"/>
  <c r="E99" i="12"/>
  <c r="D99" i="12"/>
  <c r="C99" i="12"/>
  <c r="B99" i="12"/>
  <c r="E98" i="12"/>
  <c r="D98" i="12"/>
  <c r="C98" i="12"/>
  <c r="B98" i="12"/>
  <c r="E97" i="12"/>
  <c r="D97" i="12"/>
  <c r="C97" i="12"/>
  <c r="B97" i="12"/>
  <c r="E96" i="12"/>
  <c r="D96" i="12"/>
  <c r="C96" i="12"/>
  <c r="B96" i="12"/>
  <c r="E95" i="12"/>
  <c r="D95" i="12"/>
  <c r="C95" i="12"/>
  <c r="B95" i="12"/>
  <c r="E94" i="12"/>
  <c r="D94" i="12"/>
  <c r="C94" i="12"/>
  <c r="B94" i="12"/>
  <c r="E93" i="12"/>
  <c r="D93" i="12"/>
  <c r="C93" i="12"/>
  <c r="B93" i="12"/>
  <c r="E92" i="12"/>
  <c r="D92" i="12"/>
  <c r="C92" i="12"/>
  <c r="B92" i="12"/>
  <c r="E91" i="12"/>
  <c r="D91" i="12"/>
  <c r="C91" i="12"/>
  <c r="B91" i="12"/>
  <c r="E90" i="12"/>
  <c r="D90" i="12"/>
  <c r="C90" i="12"/>
  <c r="B90" i="12"/>
  <c r="E89" i="12"/>
  <c r="D89" i="12"/>
  <c r="C89" i="12"/>
  <c r="B89" i="12"/>
  <c r="E88" i="12"/>
  <c r="D88" i="12"/>
  <c r="C88" i="12"/>
  <c r="B88" i="12"/>
  <c r="E87" i="12"/>
  <c r="D87" i="12"/>
  <c r="C87" i="12"/>
  <c r="B87" i="12"/>
  <c r="E86" i="12"/>
  <c r="D86" i="12"/>
  <c r="C86" i="12"/>
  <c r="B86" i="12"/>
  <c r="E85" i="12"/>
  <c r="D85" i="12"/>
  <c r="C85" i="12"/>
  <c r="B85" i="12"/>
  <c r="E84" i="12"/>
  <c r="D84" i="12"/>
  <c r="C84" i="12"/>
  <c r="B84" i="12"/>
  <c r="E83" i="12"/>
  <c r="D83" i="12"/>
  <c r="C83" i="12"/>
  <c r="B83" i="12"/>
  <c r="E82" i="12"/>
  <c r="D82" i="12"/>
  <c r="C82" i="12"/>
  <c r="B82" i="12"/>
  <c r="E81" i="12"/>
  <c r="D81" i="12"/>
  <c r="C81" i="12"/>
  <c r="B81" i="12"/>
  <c r="E80" i="12"/>
  <c r="D80" i="12"/>
  <c r="C80" i="12"/>
  <c r="B80" i="12"/>
  <c r="E79" i="12"/>
  <c r="D79" i="12"/>
  <c r="C79" i="12"/>
  <c r="B79" i="12"/>
  <c r="E78" i="12"/>
  <c r="D78" i="12"/>
  <c r="C78" i="12"/>
  <c r="B78" i="12"/>
  <c r="E77" i="12"/>
  <c r="D77" i="12"/>
  <c r="C77" i="12"/>
  <c r="B77" i="12"/>
  <c r="E76" i="12"/>
  <c r="D76" i="12"/>
  <c r="C76" i="12"/>
  <c r="B76" i="12"/>
  <c r="E75" i="12"/>
  <c r="D75" i="12"/>
  <c r="C75" i="12"/>
  <c r="B75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70" i="12"/>
  <c r="D70" i="12"/>
  <c r="C70" i="12"/>
  <c r="B70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5" i="12"/>
  <c r="D65" i="12"/>
  <c r="C65" i="12"/>
  <c r="B65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60" i="12"/>
  <c r="D60" i="12"/>
  <c r="C60" i="12"/>
  <c r="B60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D52" i="12"/>
  <c r="C52" i="12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H37" i="12"/>
  <c r="I37" i="12" s="1"/>
  <c r="E37" i="12"/>
  <c r="D37" i="12"/>
  <c r="C37" i="12"/>
  <c r="B37" i="12"/>
  <c r="H36" i="12"/>
  <c r="I36" i="12" s="1"/>
  <c r="E36" i="12"/>
  <c r="D36" i="12"/>
  <c r="C36" i="12"/>
  <c r="B36" i="12"/>
  <c r="H35" i="12"/>
  <c r="I35" i="12" s="1"/>
  <c r="E35" i="12"/>
  <c r="D35" i="12"/>
  <c r="C35" i="12"/>
  <c r="B35" i="12"/>
  <c r="H34" i="12"/>
  <c r="I34" i="12" s="1"/>
  <c r="E34" i="12"/>
  <c r="D34" i="12"/>
  <c r="C34" i="12"/>
  <c r="B34" i="12"/>
  <c r="H33" i="12"/>
  <c r="I33" i="12" s="1"/>
  <c r="E33" i="12"/>
  <c r="D33" i="12"/>
  <c r="C33" i="12"/>
  <c r="B33" i="12"/>
  <c r="H32" i="12"/>
  <c r="I32" i="12" s="1"/>
  <c r="E32" i="12"/>
  <c r="D32" i="12"/>
  <c r="C32" i="12"/>
  <c r="B32" i="12"/>
  <c r="H31" i="12"/>
  <c r="I31" i="12" s="1"/>
  <c r="E31" i="12"/>
  <c r="D31" i="12"/>
  <c r="C31" i="12"/>
  <c r="B31" i="12"/>
  <c r="H30" i="12"/>
  <c r="I30" i="12" s="1"/>
  <c r="E30" i="12"/>
  <c r="D30" i="12"/>
  <c r="C30" i="12"/>
  <c r="B30" i="12"/>
  <c r="H29" i="12"/>
  <c r="I29" i="12" s="1"/>
  <c r="E29" i="12"/>
  <c r="D29" i="12"/>
  <c r="C29" i="12"/>
  <c r="B29" i="12"/>
  <c r="H28" i="12"/>
  <c r="I28" i="12" s="1"/>
  <c r="E28" i="12"/>
  <c r="D28" i="12"/>
  <c r="C28" i="12"/>
  <c r="B28" i="12"/>
  <c r="H27" i="12"/>
  <c r="I27" i="12" s="1"/>
  <c r="E27" i="12"/>
  <c r="D27" i="12"/>
  <c r="C27" i="12"/>
  <c r="B27" i="12"/>
  <c r="H26" i="12"/>
  <c r="I26" i="12" s="1"/>
  <c r="E26" i="12"/>
  <c r="D26" i="12"/>
  <c r="C26" i="12"/>
  <c r="B26" i="12"/>
  <c r="H25" i="12"/>
  <c r="I25" i="12" s="1"/>
  <c r="L25" i="12" s="1"/>
  <c r="E25" i="12"/>
  <c r="D25" i="12"/>
  <c r="C25" i="12"/>
  <c r="B25" i="12"/>
  <c r="H24" i="12"/>
  <c r="I24" i="12" s="1"/>
  <c r="E24" i="12"/>
  <c r="D24" i="12"/>
  <c r="C24" i="12"/>
  <c r="B24" i="12"/>
  <c r="I23" i="12"/>
  <c r="L23" i="12" s="1"/>
  <c r="H23" i="12"/>
  <c r="E23" i="12"/>
  <c r="D23" i="12"/>
  <c r="C23" i="12"/>
  <c r="B23" i="12"/>
  <c r="H22" i="12"/>
  <c r="I22" i="12" s="1"/>
  <c r="E22" i="12"/>
  <c r="D22" i="12"/>
  <c r="C22" i="12"/>
  <c r="B22" i="12"/>
  <c r="H21" i="12"/>
  <c r="I21" i="12" s="1"/>
  <c r="L21" i="12" s="1"/>
  <c r="E21" i="12"/>
  <c r="D21" i="12"/>
  <c r="C21" i="12"/>
  <c r="B21" i="12"/>
  <c r="H20" i="12"/>
  <c r="I20" i="12" s="1"/>
  <c r="E20" i="12"/>
  <c r="D20" i="12"/>
  <c r="C20" i="12"/>
  <c r="B20" i="12"/>
  <c r="H19" i="12"/>
  <c r="I19" i="12" s="1"/>
  <c r="L19" i="12" s="1"/>
  <c r="E19" i="12"/>
  <c r="D19" i="12"/>
  <c r="C19" i="12"/>
  <c r="B19" i="12"/>
  <c r="H18" i="12"/>
  <c r="I18" i="12" s="1"/>
  <c r="E18" i="12"/>
  <c r="D18" i="12"/>
  <c r="C18" i="12"/>
  <c r="B18" i="12"/>
  <c r="H17" i="12"/>
  <c r="I17" i="12" s="1"/>
  <c r="L17" i="12" s="1"/>
  <c r="E17" i="12"/>
  <c r="D17" i="12"/>
  <c r="C17" i="12"/>
  <c r="B17" i="12"/>
  <c r="H16" i="12"/>
  <c r="I16" i="12" s="1"/>
  <c r="E16" i="12"/>
  <c r="D16" i="12"/>
  <c r="C16" i="12"/>
  <c r="B16" i="12"/>
  <c r="I15" i="12"/>
  <c r="L15" i="12" s="1"/>
  <c r="H15" i="12"/>
  <c r="E15" i="12"/>
  <c r="D15" i="12"/>
  <c r="C15" i="12"/>
  <c r="B15" i="12"/>
  <c r="H14" i="12"/>
  <c r="I14" i="12" s="1"/>
  <c r="E14" i="12"/>
  <c r="D14" i="12"/>
  <c r="C14" i="12"/>
  <c r="B14" i="12"/>
  <c r="H13" i="12"/>
  <c r="I13" i="12" s="1"/>
  <c r="L13" i="12" s="1"/>
  <c r="E13" i="12"/>
  <c r="D13" i="12"/>
  <c r="C13" i="12"/>
  <c r="B13" i="12"/>
  <c r="H12" i="12"/>
  <c r="I12" i="12" s="1"/>
  <c r="E12" i="12"/>
  <c r="D12" i="12"/>
  <c r="C12" i="12"/>
  <c r="B12" i="12"/>
  <c r="I11" i="12"/>
  <c r="H11" i="12"/>
  <c r="E11" i="12"/>
  <c r="D11" i="12"/>
  <c r="C11" i="12"/>
  <c r="B11" i="12"/>
  <c r="H10" i="12"/>
  <c r="I10" i="12" s="1"/>
  <c r="E10" i="12"/>
  <c r="D10" i="12"/>
  <c r="C10" i="12"/>
  <c r="B10" i="12"/>
  <c r="H9" i="12"/>
  <c r="I9" i="12" s="1"/>
  <c r="E9" i="12"/>
  <c r="D9" i="12"/>
  <c r="C9" i="12"/>
  <c r="B9" i="12"/>
  <c r="H8" i="12"/>
  <c r="I8" i="12" s="1"/>
  <c r="E8" i="12"/>
  <c r="D8" i="12"/>
  <c r="C8" i="12"/>
  <c r="B8" i="12"/>
  <c r="N132" i="12" l="1"/>
  <c r="J132" i="12"/>
  <c r="O129" i="12"/>
  <c r="K129" i="12"/>
  <c r="N128" i="12"/>
  <c r="J128" i="12"/>
  <c r="O125" i="12"/>
  <c r="K125" i="12"/>
  <c r="N124" i="12"/>
  <c r="J124" i="12"/>
  <c r="O121" i="12"/>
  <c r="K121" i="12"/>
  <c r="N120" i="12"/>
  <c r="J120" i="12"/>
  <c r="O117" i="12"/>
  <c r="K117" i="12"/>
  <c r="N116" i="12"/>
  <c r="J116" i="12"/>
  <c r="O113" i="12"/>
  <c r="K113" i="12"/>
  <c r="N112" i="12"/>
  <c r="J112" i="12"/>
  <c r="O109" i="12"/>
  <c r="K109" i="12"/>
  <c r="N108" i="12"/>
  <c r="J108" i="12"/>
  <c r="O105" i="12"/>
  <c r="J105" i="12"/>
  <c r="L99" i="12"/>
  <c r="K96" i="12"/>
  <c r="O96" i="12"/>
  <c r="K93" i="12"/>
  <c r="J91" i="12"/>
  <c r="N91" i="12"/>
  <c r="O89" i="12"/>
  <c r="J89" i="12"/>
  <c r="L83" i="12"/>
  <c r="K80" i="12"/>
  <c r="O80" i="12"/>
  <c r="K77" i="12"/>
  <c r="J75" i="12"/>
  <c r="N75" i="12"/>
  <c r="O73" i="12"/>
  <c r="J73" i="12"/>
  <c r="J59" i="12"/>
  <c r="N59" i="12"/>
  <c r="K59" i="12"/>
  <c r="O59" i="12"/>
  <c r="L59" i="12"/>
  <c r="J39" i="12"/>
  <c r="N39" i="12"/>
  <c r="K39" i="12"/>
  <c r="O39" i="12"/>
  <c r="L39" i="12"/>
  <c r="K100" i="12"/>
  <c r="O100" i="12"/>
  <c r="J95" i="12"/>
  <c r="N95" i="12"/>
  <c r="K84" i="12"/>
  <c r="O84" i="12"/>
  <c r="J79" i="12"/>
  <c r="N79" i="12"/>
  <c r="J77" i="12"/>
  <c r="K68" i="12"/>
  <c r="O68" i="12"/>
  <c r="J63" i="12"/>
  <c r="N63" i="12"/>
  <c r="K63" i="12"/>
  <c r="O63" i="12"/>
  <c r="L63" i="12"/>
  <c r="L128" i="12"/>
  <c r="L124" i="12"/>
  <c r="L120" i="12"/>
  <c r="L116" i="12"/>
  <c r="L112" i="12"/>
  <c r="L108" i="12"/>
  <c r="M105" i="12"/>
  <c r="K104" i="12"/>
  <c r="O104" i="12"/>
  <c r="J99" i="12"/>
  <c r="N99" i="12"/>
  <c r="M89" i="12"/>
  <c r="K88" i="12"/>
  <c r="O88" i="12"/>
  <c r="J83" i="12"/>
  <c r="N83" i="12"/>
  <c r="M73" i="12"/>
  <c r="K72" i="12"/>
  <c r="O72" i="12"/>
  <c r="M68" i="12"/>
  <c r="J67" i="12"/>
  <c r="N67" i="12"/>
  <c r="J51" i="12"/>
  <c r="N51" i="12"/>
  <c r="K51" i="12"/>
  <c r="O51" i="12"/>
  <c r="L51" i="12"/>
  <c r="J43" i="12"/>
  <c r="N43" i="12"/>
  <c r="K43" i="12"/>
  <c r="O43" i="12"/>
  <c r="L43" i="12"/>
  <c r="L132" i="12"/>
  <c r="O132" i="12"/>
  <c r="N131" i="12"/>
  <c r="O128" i="12"/>
  <c r="N127" i="12"/>
  <c r="O124" i="12"/>
  <c r="N123" i="12"/>
  <c r="O120" i="12"/>
  <c r="N119" i="12"/>
  <c r="O116" i="12"/>
  <c r="N115" i="12"/>
  <c r="O112" i="12"/>
  <c r="N111" i="12"/>
  <c r="O108" i="12"/>
  <c r="N107" i="12"/>
  <c r="K105" i="12"/>
  <c r="M104" i="12"/>
  <c r="J103" i="12"/>
  <c r="N103" i="12"/>
  <c r="O101" i="12"/>
  <c r="J101" i="12"/>
  <c r="L100" i="12"/>
  <c r="M99" i="12"/>
  <c r="J96" i="12"/>
  <c r="L95" i="12"/>
  <c r="M93" i="12"/>
  <c r="K92" i="12"/>
  <c r="O92" i="12"/>
  <c r="K91" i="12"/>
  <c r="K89" i="12"/>
  <c r="M88" i="12"/>
  <c r="J87" i="12"/>
  <c r="N87" i="12"/>
  <c r="O85" i="12"/>
  <c r="J85" i="12"/>
  <c r="L84" i="12"/>
  <c r="M83" i="12"/>
  <c r="J80" i="12"/>
  <c r="L79" i="12"/>
  <c r="M77" i="12"/>
  <c r="K76" i="12"/>
  <c r="O76" i="12"/>
  <c r="K75" i="12"/>
  <c r="K73" i="12"/>
  <c r="M72" i="12"/>
  <c r="J71" i="12"/>
  <c r="N71" i="12"/>
  <c r="O69" i="12"/>
  <c r="J69" i="12"/>
  <c r="L68" i="12"/>
  <c r="M67" i="12"/>
  <c r="M59" i="12"/>
  <c r="J55" i="12"/>
  <c r="N55" i="12"/>
  <c r="K55" i="12"/>
  <c r="O55" i="12"/>
  <c r="L55" i="12"/>
  <c r="J47" i="12"/>
  <c r="N47" i="12"/>
  <c r="K47" i="12"/>
  <c r="O47" i="12"/>
  <c r="L47" i="12"/>
  <c r="M39" i="12"/>
  <c r="N49" i="12"/>
  <c r="J49" i="12"/>
  <c r="J41" i="12"/>
  <c r="L64" i="12"/>
  <c r="L60" i="12"/>
  <c r="L56" i="12"/>
  <c r="L52" i="12"/>
  <c r="L48" i="12"/>
  <c r="L44" i="12"/>
  <c r="L40" i="12"/>
  <c r="O64" i="12"/>
  <c r="O60" i="12"/>
  <c r="O56" i="12"/>
  <c r="O52" i="12"/>
  <c r="O48" i="12"/>
  <c r="O44" i="12"/>
  <c r="O40" i="12"/>
  <c r="O30" i="12"/>
  <c r="K30" i="12"/>
  <c r="N30" i="12"/>
  <c r="J30" i="12"/>
  <c r="M30" i="12"/>
  <c r="L30" i="12"/>
  <c r="O16" i="12"/>
  <c r="K16" i="12"/>
  <c r="J16" i="12"/>
  <c r="M16" i="12"/>
  <c r="L16" i="12"/>
  <c r="N16" i="12"/>
  <c r="O24" i="12"/>
  <c r="K24" i="12"/>
  <c r="J24" i="12"/>
  <c r="M24" i="12"/>
  <c r="L24" i="12"/>
  <c r="N24" i="12"/>
  <c r="O27" i="12"/>
  <c r="K27" i="12"/>
  <c r="N27" i="12"/>
  <c r="J27" i="12"/>
  <c r="M27" i="12"/>
  <c r="L27" i="12"/>
  <c r="O31" i="12"/>
  <c r="K31" i="12"/>
  <c r="N31" i="12"/>
  <c r="J31" i="12"/>
  <c r="M31" i="12"/>
  <c r="L31" i="12"/>
  <c r="O35" i="12"/>
  <c r="K35" i="12"/>
  <c r="N35" i="12"/>
  <c r="J35" i="12"/>
  <c r="M35" i="12"/>
  <c r="L35" i="12"/>
  <c r="O10" i="12"/>
  <c r="K10" i="12"/>
  <c r="J10" i="12"/>
  <c r="M10" i="12"/>
  <c r="N10" i="12"/>
  <c r="L10" i="12"/>
  <c r="O18" i="12"/>
  <c r="K18" i="12"/>
  <c r="J18" i="12"/>
  <c r="M18" i="12"/>
  <c r="L18" i="12"/>
  <c r="N18" i="12"/>
  <c r="O34" i="12"/>
  <c r="K34" i="12"/>
  <c r="N34" i="12"/>
  <c r="J34" i="12"/>
  <c r="M34" i="12"/>
  <c r="L34" i="12"/>
  <c r="O14" i="12"/>
  <c r="K14" i="12"/>
  <c r="J14" i="12"/>
  <c r="M14" i="12"/>
  <c r="N14" i="12"/>
  <c r="L14" i="12"/>
  <c r="O22" i="12"/>
  <c r="K22" i="12"/>
  <c r="J22" i="12"/>
  <c r="M22" i="12"/>
  <c r="L22" i="12"/>
  <c r="N22" i="12"/>
  <c r="O28" i="12"/>
  <c r="K28" i="12"/>
  <c r="N28" i="12"/>
  <c r="J28" i="12"/>
  <c r="M28" i="12"/>
  <c r="L28" i="12"/>
  <c r="O32" i="12"/>
  <c r="K32" i="12"/>
  <c r="N32" i="12"/>
  <c r="J32" i="12"/>
  <c r="M32" i="12"/>
  <c r="L32" i="12"/>
  <c r="O36" i="12"/>
  <c r="K36" i="12"/>
  <c r="N36" i="12"/>
  <c r="J36" i="12"/>
  <c r="M36" i="12"/>
  <c r="L36" i="12"/>
  <c r="O26" i="12"/>
  <c r="K26" i="12"/>
  <c r="N26" i="12"/>
  <c r="J26" i="12"/>
  <c r="M26" i="12"/>
  <c r="L26" i="12"/>
  <c r="O8" i="12"/>
  <c r="K8" i="12"/>
  <c r="J8" i="12"/>
  <c r="N8" i="12"/>
  <c r="M8" i="12"/>
  <c r="L8" i="12"/>
  <c r="O12" i="12"/>
  <c r="K12" i="12"/>
  <c r="J12" i="12"/>
  <c r="L12" i="12"/>
  <c r="N12" i="12"/>
  <c r="M12" i="12"/>
  <c r="O20" i="12"/>
  <c r="K20" i="12"/>
  <c r="J20" i="12"/>
  <c r="M20" i="12"/>
  <c r="N20" i="12"/>
  <c r="L20" i="12"/>
  <c r="O29" i="12"/>
  <c r="K29" i="12"/>
  <c r="N29" i="12"/>
  <c r="J29" i="12"/>
  <c r="M29" i="12"/>
  <c r="L29" i="12"/>
  <c r="O33" i="12"/>
  <c r="K33" i="12"/>
  <c r="N33" i="12"/>
  <c r="J33" i="12"/>
  <c r="M33" i="12"/>
  <c r="L33" i="12"/>
  <c r="O37" i="12"/>
  <c r="K37" i="12"/>
  <c r="N37" i="12"/>
  <c r="J37" i="12"/>
  <c r="M37" i="12"/>
  <c r="L37" i="12"/>
  <c r="O9" i="12"/>
  <c r="K9" i="12"/>
  <c r="O11" i="12"/>
  <c r="K11" i="12"/>
  <c r="N13" i="12"/>
  <c r="N19" i="12"/>
  <c r="J25" i="12"/>
  <c r="L9" i="12"/>
  <c r="L11" i="12"/>
  <c r="N9" i="12"/>
  <c r="N11" i="12"/>
  <c r="O13" i="12"/>
  <c r="K13" i="12"/>
  <c r="O15" i="12"/>
  <c r="K15" i="12"/>
  <c r="N15" i="12"/>
  <c r="O17" i="12"/>
  <c r="K17" i="12"/>
  <c r="N17" i="12"/>
  <c r="O19" i="12"/>
  <c r="K19" i="12"/>
  <c r="O21" i="12"/>
  <c r="K21" i="12"/>
  <c r="N21" i="12"/>
  <c r="O23" i="12"/>
  <c r="K23" i="12"/>
  <c r="N23" i="12"/>
  <c r="O25" i="12"/>
  <c r="K25" i="12"/>
  <c r="N25" i="12"/>
  <c r="J9" i="12"/>
  <c r="J11" i="12"/>
  <c r="J13" i="12"/>
  <c r="J15" i="12"/>
  <c r="J17" i="12"/>
  <c r="J19" i="12"/>
  <c r="J21" i="12"/>
  <c r="J23" i="12"/>
  <c r="M9" i="12"/>
  <c r="M11" i="12"/>
  <c r="M13" i="12"/>
  <c r="M15" i="12"/>
  <c r="M17" i="12"/>
  <c r="M19" i="12"/>
  <c r="M21" i="12"/>
  <c r="M23" i="12"/>
  <c r="M25" i="12"/>
  <c r="I9" i="9"/>
  <c r="H36" i="9" l="1"/>
  <c r="I36" i="9" s="1"/>
  <c r="J36" i="9"/>
  <c r="H37" i="9"/>
  <c r="H31" i="9"/>
  <c r="H32" i="9"/>
  <c r="H33" i="9"/>
  <c r="I33" i="9" s="1"/>
  <c r="H34" i="9"/>
  <c r="H35" i="9"/>
  <c r="H30" i="9"/>
  <c r="H29" i="9"/>
  <c r="I29" i="9" s="1"/>
  <c r="J35" i="9" l="1"/>
  <c r="I35" i="9"/>
  <c r="J31" i="9"/>
  <c r="I31" i="9"/>
  <c r="J30" i="9"/>
  <c r="I30" i="9"/>
  <c r="J34" i="9"/>
  <c r="I34" i="9"/>
  <c r="J32" i="9"/>
  <c r="I32" i="9"/>
  <c r="J37" i="9"/>
  <c r="I37" i="9"/>
  <c r="J33" i="9"/>
  <c r="O33" i="9"/>
  <c r="M33" i="9"/>
  <c r="K33" i="9"/>
  <c r="N33" i="9"/>
  <c r="L33" i="9"/>
  <c r="K30" i="9"/>
  <c r="M30" i="9"/>
  <c r="O30" i="9"/>
  <c r="L31" i="9"/>
  <c r="N31" i="9"/>
  <c r="K34" i="9"/>
  <c r="M34" i="9"/>
  <c r="O34" i="9"/>
  <c r="K36" i="9"/>
  <c r="M36" i="9"/>
  <c r="O36" i="9"/>
  <c r="L30" i="9"/>
  <c r="N30" i="9"/>
  <c r="K31" i="9"/>
  <c r="M31" i="9"/>
  <c r="O31" i="9"/>
  <c r="L32" i="9"/>
  <c r="N32" i="9"/>
  <c r="L34" i="9"/>
  <c r="N34" i="9"/>
  <c r="K35" i="9"/>
  <c r="M35" i="9"/>
  <c r="O35" i="9"/>
  <c r="L36" i="9"/>
  <c r="N36" i="9"/>
  <c r="K37" i="9"/>
  <c r="M37" i="9"/>
  <c r="O37" i="9"/>
  <c r="O29" i="9"/>
  <c r="N29" i="9"/>
  <c r="J29" i="9"/>
  <c r="L29" i="9"/>
  <c r="K29" i="9"/>
  <c r="M29" i="9"/>
  <c r="K9" i="9"/>
  <c r="L9" i="9"/>
  <c r="M9" i="9"/>
  <c r="N9" i="9"/>
  <c r="O9" i="9"/>
  <c r="J9" i="9"/>
  <c r="L37" i="9" l="1"/>
  <c r="N37" i="9"/>
  <c r="M32" i="9"/>
  <c r="O32" i="9"/>
  <c r="K32" i="9"/>
  <c r="L35" i="9"/>
  <c r="N35" i="9"/>
  <c r="H26" i="9"/>
  <c r="I26" i="9" s="1"/>
  <c r="H27" i="9"/>
  <c r="I27" i="9" s="1"/>
  <c r="H28" i="9"/>
  <c r="I28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9" i="9"/>
  <c r="H8" i="9"/>
  <c r="I8" i="9" s="1"/>
  <c r="E133" i="9"/>
  <c r="D133" i="9"/>
  <c r="C133" i="9"/>
  <c r="B133" i="9"/>
  <c r="E132" i="9"/>
  <c r="D132" i="9"/>
  <c r="C132" i="9"/>
  <c r="B132" i="9"/>
  <c r="E131" i="9"/>
  <c r="D131" i="9"/>
  <c r="C131" i="9"/>
  <c r="B131" i="9"/>
  <c r="E130" i="9"/>
  <c r="D130" i="9"/>
  <c r="C130" i="9"/>
  <c r="B130" i="9"/>
  <c r="E129" i="9"/>
  <c r="D129" i="9"/>
  <c r="C129" i="9"/>
  <c r="B129" i="9"/>
  <c r="E128" i="9"/>
  <c r="D128" i="9"/>
  <c r="C128" i="9"/>
  <c r="B128" i="9"/>
  <c r="E127" i="9"/>
  <c r="D127" i="9"/>
  <c r="C127" i="9"/>
  <c r="B127" i="9"/>
  <c r="E126" i="9"/>
  <c r="D126" i="9"/>
  <c r="C126" i="9"/>
  <c r="B126" i="9"/>
  <c r="E125" i="9"/>
  <c r="D125" i="9"/>
  <c r="C125" i="9"/>
  <c r="B125" i="9"/>
  <c r="E124" i="9"/>
  <c r="D124" i="9"/>
  <c r="C124" i="9"/>
  <c r="B124" i="9"/>
  <c r="E123" i="9"/>
  <c r="D123" i="9"/>
  <c r="C123" i="9"/>
  <c r="B123" i="9"/>
  <c r="E122" i="9"/>
  <c r="D122" i="9"/>
  <c r="C122" i="9"/>
  <c r="B122" i="9"/>
  <c r="E121" i="9"/>
  <c r="D121" i="9"/>
  <c r="C121" i="9"/>
  <c r="B121" i="9"/>
  <c r="E120" i="9"/>
  <c r="D120" i="9"/>
  <c r="C120" i="9"/>
  <c r="B120" i="9"/>
  <c r="E119" i="9"/>
  <c r="D119" i="9"/>
  <c r="C119" i="9"/>
  <c r="B119" i="9"/>
  <c r="E118" i="9"/>
  <c r="D118" i="9"/>
  <c r="C118" i="9"/>
  <c r="B118" i="9"/>
  <c r="E117" i="9"/>
  <c r="D117" i="9"/>
  <c r="C117" i="9"/>
  <c r="B117" i="9"/>
  <c r="E116" i="9"/>
  <c r="D116" i="9"/>
  <c r="C116" i="9"/>
  <c r="B116" i="9"/>
  <c r="E115" i="9"/>
  <c r="D115" i="9"/>
  <c r="C115" i="9"/>
  <c r="B115" i="9"/>
  <c r="E114" i="9"/>
  <c r="D114" i="9"/>
  <c r="C114" i="9"/>
  <c r="B114" i="9"/>
  <c r="E113" i="9"/>
  <c r="D113" i="9"/>
  <c r="C113" i="9"/>
  <c r="B113" i="9"/>
  <c r="E112" i="9"/>
  <c r="D112" i="9"/>
  <c r="C112" i="9"/>
  <c r="B112" i="9"/>
  <c r="E111" i="9"/>
  <c r="D111" i="9"/>
  <c r="C111" i="9"/>
  <c r="B111" i="9"/>
  <c r="E110" i="9"/>
  <c r="D110" i="9"/>
  <c r="C110" i="9"/>
  <c r="B110" i="9"/>
  <c r="E109" i="9"/>
  <c r="D109" i="9"/>
  <c r="C109" i="9"/>
  <c r="B109" i="9"/>
  <c r="E108" i="9"/>
  <c r="D108" i="9"/>
  <c r="C108" i="9"/>
  <c r="B108" i="9"/>
  <c r="E107" i="9"/>
  <c r="D107" i="9"/>
  <c r="C107" i="9"/>
  <c r="B107" i="9"/>
  <c r="E106" i="9"/>
  <c r="D106" i="9"/>
  <c r="C106" i="9"/>
  <c r="B106" i="9"/>
  <c r="E105" i="9"/>
  <c r="D105" i="9"/>
  <c r="C105" i="9"/>
  <c r="B105" i="9"/>
  <c r="E104" i="9"/>
  <c r="D104" i="9"/>
  <c r="C104" i="9"/>
  <c r="B104" i="9"/>
  <c r="E103" i="9"/>
  <c r="D103" i="9"/>
  <c r="C103" i="9"/>
  <c r="B103" i="9"/>
  <c r="E102" i="9"/>
  <c r="D102" i="9"/>
  <c r="C102" i="9"/>
  <c r="B102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96" i="9"/>
  <c r="D96" i="9"/>
  <c r="C96" i="9"/>
  <c r="B96" i="9"/>
  <c r="E95" i="9"/>
  <c r="D95" i="9"/>
  <c r="C95" i="9"/>
  <c r="B95" i="9"/>
  <c r="E94" i="9"/>
  <c r="D94" i="9"/>
  <c r="C94" i="9"/>
  <c r="B94" i="9"/>
  <c r="E93" i="9"/>
  <c r="D93" i="9"/>
  <c r="C93" i="9"/>
  <c r="B93" i="9"/>
  <c r="E92" i="9"/>
  <c r="D92" i="9"/>
  <c r="C92" i="9"/>
  <c r="B92" i="9"/>
  <c r="E91" i="9"/>
  <c r="D91" i="9"/>
  <c r="C91" i="9"/>
  <c r="B91" i="9"/>
  <c r="E90" i="9"/>
  <c r="D90" i="9"/>
  <c r="C90" i="9"/>
  <c r="B90" i="9"/>
  <c r="E89" i="9"/>
  <c r="D89" i="9"/>
  <c r="C89" i="9"/>
  <c r="B89" i="9"/>
  <c r="E88" i="9"/>
  <c r="D88" i="9"/>
  <c r="C88" i="9"/>
  <c r="B88" i="9"/>
  <c r="E87" i="9"/>
  <c r="D87" i="9"/>
  <c r="C87" i="9"/>
  <c r="B87" i="9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82" i="9"/>
  <c r="D82" i="9"/>
  <c r="C82" i="9"/>
  <c r="B82" i="9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E75" i="9"/>
  <c r="D75" i="9"/>
  <c r="C75" i="9"/>
  <c r="B75" i="9"/>
  <c r="E74" i="9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C9" i="9"/>
  <c r="D9" i="9"/>
  <c r="E9" i="9"/>
  <c r="B9" i="9"/>
  <c r="D8" i="9"/>
  <c r="E8" i="9"/>
  <c r="C8" i="9"/>
  <c r="B8" i="9"/>
  <c r="K25" i="9" l="1"/>
  <c r="M25" i="9"/>
  <c r="O25" i="9"/>
  <c r="L25" i="9"/>
  <c r="J25" i="9"/>
  <c r="N25" i="9"/>
  <c r="K23" i="9"/>
  <c r="M23" i="9"/>
  <c r="O23" i="9"/>
  <c r="N23" i="9"/>
  <c r="L23" i="9"/>
  <c r="J23" i="9"/>
  <c r="K21" i="9"/>
  <c r="M21" i="9"/>
  <c r="O21" i="9"/>
  <c r="L21" i="9"/>
  <c r="N21" i="9"/>
  <c r="J21" i="9"/>
  <c r="K19" i="9"/>
  <c r="M19" i="9"/>
  <c r="O19" i="9"/>
  <c r="L19" i="9"/>
  <c r="N19" i="9"/>
  <c r="J19" i="9"/>
  <c r="K17" i="9"/>
  <c r="M17" i="9"/>
  <c r="O17" i="9"/>
  <c r="L17" i="9"/>
  <c r="N17" i="9"/>
  <c r="J17" i="9"/>
  <c r="K15" i="9"/>
  <c r="M15" i="9"/>
  <c r="O15" i="9"/>
  <c r="L15" i="9"/>
  <c r="N15" i="9"/>
  <c r="J15" i="9"/>
  <c r="K13" i="9"/>
  <c r="M13" i="9"/>
  <c r="O13" i="9"/>
  <c r="L13" i="9"/>
  <c r="N13" i="9"/>
  <c r="J13" i="9"/>
  <c r="K11" i="9"/>
  <c r="M11" i="9"/>
  <c r="O11" i="9"/>
  <c r="L11" i="9"/>
  <c r="N11" i="9"/>
  <c r="J11" i="9"/>
  <c r="L28" i="9"/>
  <c r="N28" i="9"/>
  <c r="J28" i="9"/>
  <c r="M28" i="9"/>
  <c r="K28" i="9"/>
  <c r="O28" i="9"/>
  <c r="L26" i="9"/>
  <c r="N26" i="9"/>
  <c r="J26" i="9"/>
  <c r="K26" i="9"/>
  <c r="O26" i="9"/>
  <c r="M26" i="9"/>
  <c r="L24" i="9"/>
  <c r="N24" i="9"/>
  <c r="J24" i="9"/>
  <c r="M24" i="9"/>
  <c r="K24" i="9"/>
  <c r="O24" i="9"/>
  <c r="L22" i="9"/>
  <c r="N22" i="9"/>
  <c r="J22" i="9"/>
  <c r="K22" i="9"/>
  <c r="M22" i="9"/>
  <c r="O22" i="9"/>
  <c r="L20" i="9"/>
  <c r="N20" i="9"/>
  <c r="J20" i="9"/>
  <c r="K20" i="9"/>
  <c r="M20" i="9"/>
  <c r="O20" i="9"/>
  <c r="L18" i="9"/>
  <c r="N18" i="9"/>
  <c r="J18" i="9"/>
  <c r="K18" i="9"/>
  <c r="M18" i="9"/>
  <c r="O18" i="9"/>
  <c r="L16" i="9"/>
  <c r="N16" i="9"/>
  <c r="J16" i="9"/>
  <c r="K16" i="9"/>
  <c r="M16" i="9"/>
  <c r="O16" i="9"/>
  <c r="L14" i="9"/>
  <c r="N14" i="9"/>
  <c r="J14" i="9"/>
  <c r="K14" i="9"/>
  <c r="M14" i="9"/>
  <c r="O14" i="9"/>
  <c r="L12" i="9"/>
  <c r="N12" i="9"/>
  <c r="J12" i="9"/>
  <c r="K12" i="9"/>
  <c r="M12" i="9"/>
  <c r="O12" i="9"/>
  <c r="K27" i="9"/>
  <c r="M27" i="9"/>
  <c r="O27" i="9"/>
  <c r="N27" i="9"/>
  <c r="L27" i="9"/>
  <c r="J27" i="9"/>
  <c r="K10" i="9"/>
  <c r="M10" i="9"/>
  <c r="O10" i="9"/>
  <c r="J10" i="9"/>
  <c r="L10" i="9"/>
  <c r="N10" i="9"/>
  <c r="O8" i="9"/>
  <c r="M8" i="9"/>
  <c r="K8" i="9"/>
  <c r="N8" i="9"/>
  <c r="L8" i="9"/>
  <c r="J8" i="9"/>
</calcChain>
</file>

<file path=xl/sharedStrings.xml><?xml version="1.0" encoding="utf-8"?>
<sst xmlns="http://schemas.openxmlformats.org/spreadsheetml/2006/main" count="86" uniqueCount="49">
  <si>
    <t>PS</t>
    <phoneticPr fontId="4" type="noConversion"/>
  </si>
  <si>
    <r>
      <t>F</t>
    </r>
    <r>
      <rPr>
        <vertAlign val="subscript"/>
        <sz val="11"/>
        <color theme="1"/>
        <rFont val="Calibri"/>
        <family val="1"/>
        <charset val="136"/>
        <scheme val="minor"/>
      </rPr>
      <t>CKOUT</t>
    </r>
    <r>
      <rPr>
        <sz val="11"/>
        <color theme="1"/>
        <rFont val="Calibri"/>
        <family val="2"/>
        <scheme val="minor"/>
      </rPr>
      <t xml:space="preserve"> (Mhz)</t>
    </r>
    <phoneticPr fontId="4" type="noConversion"/>
  </si>
  <si>
    <r>
      <t>F</t>
    </r>
    <r>
      <rPr>
        <vertAlign val="subscript"/>
        <sz val="11"/>
        <color theme="1"/>
        <rFont val="Calibri"/>
        <family val="1"/>
        <charset val="136"/>
        <scheme val="minor"/>
      </rPr>
      <t>FREF</t>
    </r>
    <r>
      <rPr>
        <sz val="11"/>
        <color theme="1"/>
        <rFont val="Calibri"/>
        <family val="2"/>
        <scheme val="minor"/>
      </rPr>
      <t xml:space="preserve"> (Mhz)</t>
    </r>
    <phoneticPr fontId="4" type="noConversion"/>
  </si>
  <si>
    <t>NS</t>
    <phoneticPr fontId="4" type="noConversion"/>
  </si>
  <si>
    <t>PS</t>
    <phoneticPr fontId="4" type="noConversion"/>
  </si>
  <si>
    <t>CKMUXSEL[2:0]</t>
    <phoneticPr fontId="4" type="noConversion"/>
  </si>
  <si>
    <r>
      <t>F</t>
    </r>
    <r>
      <rPr>
        <vertAlign val="subscript"/>
        <sz val="11"/>
        <color theme="1"/>
        <rFont val="Calibri"/>
        <family val="1"/>
        <charset val="136"/>
        <scheme val="minor"/>
      </rPr>
      <t>CKOUT</t>
    </r>
    <r>
      <rPr>
        <sz val="11"/>
        <color theme="1"/>
        <rFont val="Calibri"/>
        <family val="2"/>
        <scheme val="minor"/>
      </rPr>
      <t xml:space="preserve"> (Mhz)</t>
    </r>
    <phoneticPr fontId="4" type="noConversion"/>
  </si>
  <si>
    <t xml:space="preserve">FCKOUT </t>
    <phoneticPr fontId="4" type="noConversion"/>
  </si>
  <si>
    <t>FCKOUT /16</t>
    <phoneticPr fontId="4" type="noConversion"/>
  </si>
  <si>
    <t>FCKOUT /64</t>
    <phoneticPr fontId="4" type="noConversion"/>
  </si>
  <si>
    <t>FCKOUT /8</t>
    <phoneticPr fontId="4" type="noConversion"/>
  </si>
  <si>
    <t>FCKOUT /4</t>
    <phoneticPr fontId="4" type="noConversion"/>
  </si>
  <si>
    <t>FCKOUT /2</t>
    <phoneticPr fontId="4" type="noConversion"/>
  </si>
  <si>
    <t>FCKOUT /32</t>
    <phoneticPr fontId="4" type="noConversion"/>
  </si>
  <si>
    <t>div1</t>
    <phoneticPr fontId="4" type="noConversion"/>
  </si>
  <si>
    <t>div16</t>
    <phoneticPr fontId="4" type="noConversion"/>
  </si>
  <si>
    <t>div2</t>
    <phoneticPr fontId="4" type="noConversion"/>
  </si>
  <si>
    <t>div4</t>
    <phoneticPr fontId="4" type="noConversion"/>
  </si>
  <si>
    <t>div8</t>
    <phoneticPr fontId="4" type="noConversion"/>
  </si>
  <si>
    <t>div32</t>
    <phoneticPr fontId="4" type="noConversion"/>
  </si>
  <si>
    <t>div64</t>
    <phoneticPr fontId="4" type="noConversion"/>
  </si>
  <si>
    <t>000</t>
    <phoneticPr fontId="4" type="noConversion"/>
  </si>
  <si>
    <t>001</t>
    <phoneticPr fontId="4" type="noConversion"/>
  </si>
  <si>
    <t>010</t>
    <phoneticPr fontId="4" type="noConversion"/>
  </si>
  <si>
    <t>011</t>
    <phoneticPr fontId="4" type="noConversion"/>
  </si>
  <si>
    <t>100</t>
    <phoneticPr fontId="4" type="noConversion"/>
  </si>
  <si>
    <t>101</t>
    <phoneticPr fontId="4" type="noConversion"/>
  </si>
  <si>
    <t>110</t>
    <phoneticPr fontId="4" type="noConversion"/>
  </si>
  <si>
    <t>CKMUXSEL[2:0] = X_WEMB[2:0]</t>
    <phoneticPr fontId="4" type="noConversion"/>
  </si>
  <si>
    <t>NS = X_DIA[7:0]</t>
    <phoneticPr fontId="4" type="noConversion"/>
  </si>
  <si>
    <t>PS = X_DIA[9:8]</t>
    <phoneticPr fontId="4" type="noConversion"/>
  </si>
  <si>
    <t>Select Value</t>
    <phoneticPr fontId="11" type="noConversion"/>
  </si>
  <si>
    <t>X_MXOA</t>
    <phoneticPr fontId="11" type="noConversion"/>
  </si>
  <si>
    <t>X_MXOSEL0</t>
    <phoneticPr fontId="11" type="noConversion"/>
  </si>
  <si>
    <t>X_MXOSEL1</t>
  </si>
  <si>
    <t>X_MXOSEL2</t>
  </si>
  <si>
    <t>X_MXOSEL3</t>
  </si>
  <si>
    <t>X_MXOSEL4</t>
  </si>
  <si>
    <t>X_MXOSEL5</t>
  </si>
  <si>
    <t>X_MXOSEL6</t>
  </si>
  <si>
    <t>PLL Macro Output MUX Select</t>
    <phoneticPr fontId="11" type="noConversion"/>
  </si>
  <si>
    <t>X_CKDIV</t>
    <phoneticPr fontId="11" type="noConversion"/>
  </si>
  <si>
    <t>Value</t>
    <phoneticPr fontId="11" type="noConversion"/>
  </si>
  <si>
    <t>PLL CKOUT Freq / 64</t>
    <phoneticPr fontId="4" type="noConversion"/>
  </si>
  <si>
    <t>PLL Macro Monitor Output Pin</t>
    <phoneticPr fontId="11" type="noConversion"/>
  </si>
  <si>
    <t>X_CKDIV</t>
    <phoneticPr fontId="4" type="noConversion"/>
  </si>
  <si>
    <t>X_rst_l</t>
    <phoneticPr fontId="11" type="noConversion"/>
  </si>
  <si>
    <t>Reset pin of Freq Divider</t>
    <phoneticPr fontId="11" type="noConversion"/>
  </si>
  <si>
    <t>1 --&gt; 0 (reset) --&gt; 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</si>
</sst>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sz val="9"/>
      <name val="Calibri"/>
      <family val="3"/>
      <charset val="136"/>
      <scheme val="minor"/>
    </font>
    <font>
      <sz val="12"/>
      <color rgb="FF006100"/>
      <name val="Calibri"/>
      <family val="2"/>
      <charset val="136"/>
      <scheme val="minor"/>
    </font>
    <font>
      <vertAlign val="subscript"/>
      <sz val="11"/>
      <color theme="1"/>
      <name val="Calibri"/>
      <family val="1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name val="Calibri"/>
      <family val="1"/>
      <charset val="136"/>
      <scheme val="minor"/>
    </font>
    <font>
      <b/>
      <sz val="10"/>
      <name val="Arial"/>
      <family val="2"/>
    </font>
    <font>
      <sz val="9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5" fillId="3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horizontal="center" vertical="center" wrapText="1"/>
    </xf>
    <xf numFmtId="0" fontId="1" fillId="0" borderId="0">
      <alignment vertical="center"/>
    </xf>
  </cellStyleXfs>
  <cellXfs count="48">
    <xf numFmtId="0" fontId="0" fillId="0" borderId="0" xfId="0"/>
    <xf numFmtId="0" fontId="0" fillId="0" borderId="1" xfId="0" applyBorder="1"/>
    <xf numFmtId="0" fontId="5" fillId="3" borderId="1" xfId="2" applyBorder="1" applyAlignment="1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0" fillId="4" borderId="1" xfId="0" applyFill="1" applyBorder="1" applyAlignment="1"/>
    <xf numFmtId="0" fontId="0" fillId="4" borderId="1" xfId="0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6" borderId="0" xfId="4" applyBorder="1" applyAlignment="1"/>
    <xf numFmtId="0" fontId="0" fillId="0" borderId="11" xfId="0" applyBorder="1"/>
    <xf numFmtId="0" fontId="0" fillId="0" borderId="12" xfId="0" applyBorder="1"/>
    <xf numFmtId="0" fontId="10" fillId="8" borderId="1" xfId="5" applyFill="1" applyBorder="1" applyAlignment="1">
      <alignment horizontal="left" vertical="center" wrapText="1"/>
    </xf>
    <xf numFmtId="0" fontId="10" fillId="8" borderId="1" xfId="5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6" borderId="0" xfId="4" applyFont="1" applyBorder="1" applyAlignment="1"/>
    <xf numFmtId="0" fontId="0" fillId="2" borderId="10" xfId="0" applyFill="1" applyBorder="1" applyAlignment="1">
      <alignment vertical="center"/>
    </xf>
    <xf numFmtId="0" fontId="9" fillId="5" borderId="18" xfId="3" applyFont="1" applyBorder="1" applyAlignment="1">
      <alignment horizontal="center"/>
    </xf>
    <xf numFmtId="0" fontId="9" fillId="5" borderId="19" xfId="3" applyFont="1" applyBorder="1" applyAlignment="1">
      <alignment horizontal="center"/>
    </xf>
    <xf numFmtId="0" fontId="9" fillId="5" borderId="20" xfId="3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0" borderId="23" xfId="0" applyBorder="1" applyAlignment="1">
      <alignment vertical="center"/>
    </xf>
    <xf numFmtId="0" fontId="5" fillId="3" borderId="4" xfId="2" applyBorder="1" applyAlignme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6" borderId="13" xfId="4" applyBorder="1" applyAlignment="1"/>
    <xf numFmtId="0" fontId="2" fillId="6" borderId="24" xfId="4" applyBorder="1" applyAlignment="1"/>
    <xf numFmtId="0" fontId="2" fillId="6" borderId="14" xfId="4" applyBorder="1" applyAlignment="1"/>
    <xf numFmtId="0" fontId="12" fillId="6" borderId="25" xfId="4" applyFont="1" applyBorder="1" applyAlignment="1"/>
    <xf numFmtId="0" fontId="2" fillId="6" borderId="25" xfId="4" applyBorder="1" applyAlignment="1"/>
    <xf numFmtId="0" fontId="2" fillId="6" borderId="26" xfId="4" applyBorder="1" applyAlignment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15" xfId="3" applyFont="1" applyBorder="1" applyAlignment="1">
      <alignment horizontal="center" vertical="center"/>
    </xf>
    <xf numFmtId="0" fontId="8" fillId="5" borderId="16" xfId="3" applyFont="1" applyBorder="1" applyAlignment="1">
      <alignment horizontal="center" vertical="center"/>
    </xf>
    <xf numFmtId="0" fontId="8" fillId="5" borderId="17" xfId="3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7">
    <cellStyle name="20% - Accent1" xfId="4" builtinId="30"/>
    <cellStyle name="Border" xfId="5"/>
    <cellStyle name="Good" xfId="2" builtinId="26"/>
    <cellStyle name="Input" xfId="3" builtinId="20"/>
    <cellStyle name="Normal" xfId="0" builtinId="0"/>
    <cellStyle name="Normal 4 3" xfId="1"/>
    <cellStyle name="一般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1</xdr:row>
      <xdr:rowOff>85725</xdr:rowOff>
    </xdr:from>
    <xdr:ext cx="1943099" cy="41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/>
            <xdr:cNvSpPr txBox="1"/>
          </xdr:nvSpPr>
          <xdr:spPr>
            <a:xfrm>
              <a:off x="438150" y="285750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14:m>
                <m:oMath xmlns:m="http://schemas.openxmlformats.org/officeDocument/2006/math">
                  <m:r>
                    <a:rPr lang="en-US" altLang="zh-TW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TW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TW" sz="1800" b="0" i="1" baseline="-25000">
                          <a:latin typeface="Cambria Math" panose="02040503050406030204" pitchFamily="18" charset="0"/>
                        </a:rPr>
                        <m:t>𝐹𝑅𝐸𝐹</m:t>
                      </m:r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 ∗</m:t>
                      </m:r>
                      <m:d>
                        <m:d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𝑁𝑆</m:t>
                          </m:r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∗2</m:t>
                          </m:r>
                        </m:e>
                      </m:d>
                    </m:num>
                    <m:den>
                      <m:sSup>
                        <m:sSup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  <m:sup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𝑃𝑆</m:t>
                          </m:r>
                        </m:sup>
                      </m:sSup>
                    </m:den>
                  </m:f>
                </m:oMath>
              </a14:m>
              <a:endParaRPr lang="zh-TW" altLang="en-US" sz="18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438150" y="285750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=(𝐹</a:t>
              </a:r>
              <a:r>
                <a:rPr lang="en-US" altLang="zh-TW" sz="1800" b="0" i="0" baseline="-25000">
                  <a:latin typeface="Cambria Math" panose="02040503050406030204" pitchFamily="18" charset="0"/>
                </a:rPr>
                <a:t>𝐹𝑅𝐸𝐹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 ∗(𝑁𝑆∗2))/2^𝑃𝑆 </a:t>
              </a:r>
              <a:endParaRPr lang="zh-TW" altLang="en-US" sz="1800"/>
            </a:p>
          </xdr:txBody>
        </xdr:sp>
      </mc:Fallback>
    </mc:AlternateContent>
    <xdr:clientData/>
  </xdr:oneCellAnchor>
  <xdr:oneCellAnchor>
    <xdr:from>
      <xdr:col>16</xdr:col>
      <xdr:colOff>238125</xdr:colOff>
      <xdr:row>1</xdr:row>
      <xdr:rowOff>85725</xdr:rowOff>
    </xdr:from>
    <xdr:ext cx="1943099" cy="41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/>
            <xdr:cNvSpPr txBox="1"/>
          </xdr:nvSpPr>
          <xdr:spPr>
            <a:xfrm>
              <a:off x="10706100" y="285750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14:m>
                <m:oMath xmlns:m="http://schemas.openxmlformats.org/officeDocument/2006/math">
                  <m:r>
                    <a:rPr lang="en-US" altLang="zh-TW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TW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TW" sz="1800" b="0" i="1" baseline="-25000">
                          <a:latin typeface="Cambria Math" panose="02040503050406030204" pitchFamily="18" charset="0"/>
                        </a:rPr>
                        <m:t>𝐹𝑅𝐸𝐹</m:t>
                      </m:r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 ∗</m:t>
                      </m:r>
                      <m:d>
                        <m:d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𝑁𝑆</m:t>
                          </m:r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∗2</m:t>
                          </m:r>
                        </m:e>
                      </m:d>
                    </m:num>
                    <m:den>
                      <m:sSup>
                        <m:sSup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  <m:sup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𝑃𝑆</m:t>
                          </m:r>
                        </m:sup>
                      </m:sSup>
                    </m:den>
                  </m:f>
                </m:oMath>
              </a14:m>
              <a:endParaRPr lang="zh-TW" altLang="en-US" sz="18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10706100" y="285750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=(𝐹</a:t>
              </a:r>
              <a:r>
                <a:rPr lang="en-US" altLang="zh-TW" sz="1800" b="0" i="0" baseline="-25000">
                  <a:latin typeface="Cambria Math" panose="02040503050406030204" pitchFamily="18" charset="0"/>
                </a:rPr>
                <a:t>𝐹𝑅𝐸𝐹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 ∗(𝑁𝑆∗2))/2^𝑃𝑆 </a:t>
              </a:r>
              <a:endParaRPr lang="zh-TW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1</xdr:row>
      <xdr:rowOff>85725</xdr:rowOff>
    </xdr:from>
    <xdr:ext cx="1943099" cy="411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2"/>
            <xdr:cNvSpPr txBox="1"/>
          </xdr:nvSpPr>
          <xdr:spPr>
            <a:xfrm>
              <a:off x="438150" y="276225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14:m>
                <m:oMath xmlns:m="http://schemas.openxmlformats.org/officeDocument/2006/math">
                  <m:r>
                    <a:rPr lang="en-US" altLang="zh-TW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TW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TW" sz="1800" b="0" i="1" baseline="-25000">
                          <a:latin typeface="Cambria Math" panose="02040503050406030204" pitchFamily="18" charset="0"/>
                        </a:rPr>
                        <m:t>𝐹𝑅𝐸𝐹</m:t>
                      </m:r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 ∗</m:t>
                      </m:r>
                      <m:d>
                        <m:d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𝑁𝑆</m:t>
                          </m:r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∗2</m:t>
                          </m:r>
                        </m:e>
                      </m:d>
                    </m:num>
                    <m:den>
                      <m:sSup>
                        <m:sSup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  <m:sup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𝑃𝑆</m:t>
                          </m:r>
                        </m:sup>
                      </m:sSup>
                    </m:den>
                  </m:f>
                </m:oMath>
              </a14:m>
              <a:endParaRPr lang="zh-TW" altLang="en-US" sz="1800"/>
            </a:p>
          </xdr:txBody>
        </xdr:sp>
      </mc:Choice>
      <mc:Fallback>
        <xdr:sp macro="" textlink="">
          <xdr:nvSpPr>
            <xdr:cNvPr id="2" name="文字方塊 2"/>
            <xdr:cNvSpPr txBox="1"/>
          </xdr:nvSpPr>
          <xdr:spPr>
            <a:xfrm>
              <a:off x="438150" y="276225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=(𝐹</a:t>
              </a:r>
              <a:r>
                <a:rPr lang="en-US" altLang="zh-TW" sz="1800" b="0" i="0" baseline="-25000">
                  <a:latin typeface="Cambria Math" panose="02040503050406030204" pitchFamily="18" charset="0"/>
                </a:rPr>
                <a:t>𝐹𝑅𝐸𝐹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 ∗(𝑁𝑆∗2))/2^𝑃𝑆 </a:t>
              </a:r>
              <a:endParaRPr lang="zh-TW" altLang="en-US" sz="1800"/>
            </a:p>
          </xdr:txBody>
        </xdr:sp>
      </mc:Fallback>
    </mc:AlternateContent>
    <xdr:clientData/>
  </xdr:oneCellAnchor>
  <xdr:oneCellAnchor>
    <xdr:from>
      <xdr:col>16</xdr:col>
      <xdr:colOff>238125</xdr:colOff>
      <xdr:row>1</xdr:row>
      <xdr:rowOff>85725</xdr:rowOff>
    </xdr:from>
    <xdr:ext cx="1943099" cy="411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字方塊 3"/>
            <xdr:cNvSpPr txBox="1"/>
          </xdr:nvSpPr>
          <xdr:spPr>
            <a:xfrm>
              <a:off x="10925175" y="276225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14:m>
                <m:oMath xmlns:m="http://schemas.openxmlformats.org/officeDocument/2006/math">
                  <m:r>
                    <a:rPr lang="en-US" altLang="zh-TW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TW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TW" sz="1800" b="0" i="1" baseline="-25000">
                          <a:latin typeface="Cambria Math" panose="02040503050406030204" pitchFamily="18" charset="0"/>
                        </a:rPr>
                        <m:t>𝐹𝑅𝐸𝐹</m:t>
                      </m:r>
                      <m:r>
                        <a:rPr lang="en-US" altLang="zh-TW" sz="1800" b="0" i="1">
                          <a:latin typeface="Cambria Math" panose="02040503050406030204" pitchFamily="18" charset="0"/>
                        </a:rPr>
                        <m:t> ∗</m:t>
                      </m:r>
                      <m:d>
                        <m:d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𝑁𝑆</m:t>
                          </m:r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∗2</m:t>
                          </m:r>
                        </m:e>
                      </m:d>
                    </m:num>
                    <m:den>
                      <m:sSup>
                        <m:sSupPr>
                          <m:ctrlPr>
                            <a:rPr lang="en-US" altLang="zh-TW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  <m:sup>
                          <m:r>
                            <a:rPr lang="en-US" altLang="zh-TW" sz="1800" b="0" i="1">
                              <a:latin typeface="Cambria Math" panose="02040503050406030204" pitchFamily="18" charset="0"/>
                            </a:rPr>
                            <m:t>𝑃𝑆</m:t>
                          </m:r>
                        </m:sup>
                      </m:sSup>
                    </m:den>
                  </m:f>
                </m:oMath>
              </a14:m>
              <a:endParaRPr lang="zh-TW" altLang="en-US" sz="1800"/>
            </a:p>
          </xdr:txBody>
        </xdr:sp>
      </mc:Choice>
      <mc:Fallback>
        <xdr:sp macro="" textlink="">
          <xdr:nvSpPr>
            <xdr:cNvPr id="3" name="文字方塊 3"/>
            <xdr:cNvSpPr txBox="1"/>
          </xdr:nvSpPr>
          <xdr:spPr>
            <a:xfrm>
              <a:off x="10925175" y="276225"/>
              <a:ext cx="1943099" cy="41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800" b="0"/>
                <a:t>F</a:t>
              </a:r>
              <a:r>
                <a:rPr lang="en-US" altLang="zh-TW" sz="1800" b="0" baseline="-25000"/>
                <a:t>CKOUT</a:t>
              </a:r>
              <a:r>
                <a:rPr lang="en-US" altLang="zh-TW" sz="1800" b="0" baseline="0"/>
                <a:t> 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=(𝐹</a:t>
              </a:r>
              <a:r>
                <a:rPr lang="en-US" altLang="zh-TW" sz="1800" b="0" i="0" baseline="-25000">
                  <a:latin typeface="Cambria Math" panose="02040503050406030204" pitchFamily="18" charset="0"/>
                </a:rPr>
                <a:t>𝐹𝑅𝐸𝐹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 ∗(𝑁𝑆∗2))/2^𝑃𝑆 </a:t>
              </a:r>
              <a:endParaRPr lang="zh-TW" alt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opLeftCell="A19" workbookViewId="0">
      <selection activeCell="J20" sqref="J20"/>
    </sheetView>
  </sheetViews>
  <sheetFormatPr defaultRowHeight="15"/>
  <cols>
    <col min="1" max="1" width="11.85546875" bestFit="1" customWidth="1"/>
    <col min="2" max="2" width="11.28515625" bestFit="1" customWidth="1"/>
    <col min="3" max="3" width="8.7109375" customWidth="1"/>
    <col min="7" max="7" width="11.85546875" bestFit="1" customWidth="1"/>
    <col min="8" max="8" width="13.7109375" bestFit="1" customWidth="1"/>
    <col min="9" max="9" width="9" customWidth="1"/>
    <col min="10" max="10" width="10.28515625" customWidth="1"/>
    <col min="11" max="14" width="9" customWidth="1"/>
    <col min="15" max="15" width="11" customWidth="1"/>
    <col min="17" max="17" width="12.7109375" customWidth="1"/>
    <col min="18" max="18" width="23.42578125" customWidth="1"/>
    <col min="20" max="20" width="17.7109375" bestFit="1" customWidth="1"/>
    <col min="21" max="21" width="13.140625" bestFit="1" customWidth="1"/>
  </cols>
  <sheetData>
    <row r="1" spans="1:18">
      <c r="G1" s="45" t="s">
        <v>29</v>
      </c>
      <c r="H1" s="45" t="s">
        <v>30</v>
      </c>
      <c r="O1" s="45" t="s">
        <v>45</v>
      </c>
    </row>
    <row r="2" spans="1:18">
      <c r="A2" s="36"/>
      <c r="B2" s="36"/>
      <c r="C2" s="36"/>
      <c r="D2" s="36"/>
      <c r="E2" s="36"/>
      <c r="G2" s="46"/>
      <c r="H2" s="46"/>
      <c r="O2" s="46"/>
      <c r="Q2" s="37"/>
      <c r="R2" s="37"/>
    </row>
    <row r="3" spans="1:18">
      <c r="A3" s="36"/>
      <c r="B3" s="36"/>
      <c r="C3" s="36"/>
      <c r="D3" s="36"/>
      <c r="E3" s="36"/>
      <c r="G3" s="46"/>
      <c r="H3" s="46"/>
      <c r="O3" s="46"/>
      <c r="Q3" s="37"/>
      <c r="R3" s="37"/>
    </row>
    <row r="4" spans="1:18" ht="15.75" thickBot="1">
      <c r="A4" s="36"/>
      <c r="B4" s="36"/>
      <c r="C4" s="36"/>
      <c r="D4" s="36"/>
      <c r="E4" s="36"/>
      <c r="G4" s="47"/>
      <c r="H4" s="47"/>
      <c r="O4" s="46"/>
      <c r="Q4" s="37"/>
      <c r="R4" s="37"/>
    </row>
    <row r="5" spans="1:18" ht="18">
      <c r="A5" s="4" t="s">
        <v>2</v>
      </c>
      <c r="B5" s="38" t="s">
        <v>0</v>
      </c>
      <c r="C5" s="39"/>
      <c r="D5" s="39"/>
      <c r="E5" s="40"/>
      <c r="G5" s="17" t="s">
        <v>2</v>
      </c>
      <c r="H5" s="23" t="s">
        <v>4</v>
      </c>
      <c r="I5" s="42" t="s">
        <v>28</v>
      </c>
      <c r="J5" s="43"/>
      <c r="K5" s="43"/>
      <c r="L5" s="43"/>
      <c r="M5" s="43"/>
      <c r="N5" s="43"/>
      <c r="O5" s="44"/>
      <c r="Q5" s="36" t="s">
        <v>5</v>
      </c>
      <c r="R5" s="36"/>
    </row>
    <row r="6" spans="1:18" ht="16.5" thickBot="1">
      <c r="A6" s="5">
        <v>10</v>
      </c>
      <c r="B6" s="6">
        <v>0</v>
      </c>
      <c r="C6" s="7">
        <v>1</v>
      </c>
      <c r="D6" s="7">
        <v>2</v>
      </c>
      <c r="E6" s="7">
        <v>3</v>
      </c>
      <c r="G6" s="21">
        <v>10</v>
      </c>
      <c r="H6" s="24">
        <v>3</v>
      </c>
      <c r="I6" s="18">
        <v>0</v>
      </c>
      <c r="J6" s="19">
        <v>1</v>
      </c>
      <c r="K6" s="19">
        <v>2</v>
      </c>
      <c r="L6" s="19">
        <v>3</v>
      </c>
      <c r="M6" s="19">
        <v>4</v>
      </c>
      <c r="N6" s="19">
        <v>5</v>
      </c>
      <c r="O6" s="20">
        <v>6</v>
      </c>
      <c r="Q6" s="9" t="s">
        <v>21</v>
      </c>
      <c r="R6" s="1" t="s">
        <v>7</v>
      </c>
    </row>
    <row r="7" spans="1:18" ht="18">
      <c r="A7" s="3" t="s">
        <v>3</v>
      </c>
      <c r="B7" s="41" t="s">
        <v>6</v>
      </c>
      <c r="C7" s="41"/>
      <c r="D7" s="41"/>
      <c r="E7" s="41"/>
      <c r="G7" s="22" t="s">
        <v>3</v>
      </c>
      <c r="H7" s="25" t="s">
        <v>1</v>
      </c>
      <c r="I7" s="27" t="s">
        <v>14</v>
      </c>
      <c r="J7" s="28" t="s">
        <v>16</v>
      </c>
      <c r="K7" s="28" t="s">
        <v>17</v>
      </c>
      <c r="L7" s="28" t="s">
        <v>18</v>
      </c>
      <c r="M7" s="28" t="s">
        <v>15</v>
      </c>
      <c r="N7" s="28" t="s">
        <v>19</v>
      </c>
      <c r="O7" s="29" t="s">
        <v>20</v>
      </c>
      <c r="Q7" s="9" t="s">
        <v>22</v>
      </c>
      <c r="R7" s="1" t="s">
        <v>12</v>
      </c>
    </row>
    <row r="8" spans="1:18" ht="15.75">
      <c r="A8" s="1">
        <v>125</v>
      </c>
      <c r="B8" s="2">
        <f t="shared" ref="B8:E27" si="0">($A$6*($A8*2)/(2^B$6))</f>
        <v>2500</v>
      </c>
      <c r="C8" s="2">
        <f t="shared" si="0"/>
        <v>1250</v>
      </c>
      <c r="D8" s="2">
        <f t="shared" si="0"/>
        <v>625</v>
      </c>
      <c r="E8" s="2">
        <f t="shared" si="0"/>
        <v>312.5</v>
      </c>
      <c r="G8" s="11">
        <v>128</v>
      </c>
      <c r="H8" s="26">
        <f t="shared" ref="H8:H31" si="1">($G$6*($G8*2)/(2^H$6))</f>
        <v>320</v>
      </c>
      <c r="I8" s="30">
        <f>H8</f>
        <v>320</v>
      </c>
      <c r="J8" s="16">
        <f>I8/2</f>
        <v>160</v>
      </c>
      <c r="K8" s="10">
        <f>I8/4</f>
        <v>80</v>
      </c>
      <c r="L8" s="10">
        <f>I8/8</f>
        <v>40</v>
      </c>
      <c r="M8" s="10">
        <f>I8/16</f>
        <v>20</v>
      </c>
      <c r="N8" s="10">
        <f>I8/32</f>
        <v>10</v>
      </c>
      <c r="O8" s="31">
        <f>I8/64</f>
        <v>5</v>
      </c>
      <c r="Q8" s="9" t="s">
        <v>23</v>
      </c>
      <c r="R8" s="1" t="s">
        <v>11</v>
      </c>
    </row>
    <row r="9" spans="1:18" ht="15.75">
      <c r="A9" s="1">
        <v>126</v>
      </c>
      <c r="B9" s="2">
        <f t="shared" si="0"/>
        <v>2520</v>
      </c>
      <c r="C9" s="2">
        <f t="shared" si="0"/>
        <v>1260</v>
      </c>
      <c r="D9" s="2">
        <f t="shared" si="0"/>
        <v>630</v>
      </c>
      <c r="E9" s="2">
        <f t="shared" si="0"/>
        <v>315</v>
      </c>
      <c r="G9" s="11">
        <v>132</v>
      </c>
      <c r="H9" s="26">
        <f t="shared" si="1"/>
        <v>330</v>
      </c>
      <c r="I9" s="30">
        <f t="shared" ref="I9:I37" si="2">H9</f>
        <v>330</v>
      </c>
      <c r="J9" s="16">
        <f t="shared" ref="J9:J28" si="3">I9/2</f>
        <v>165</v>
      </c>
      <c r="K9" s="10">
        <f t="shared" ref="K9:K28" si="4">I9/4</f>
        <v>82.5</v>
      </c>
      <c r="L9" s="10">
        <f t="shared" ref="L9:L28" si="5">I9/8</f>
        <v>41.25</v>
      </c>
      <c r="M9" s="10">
        <f t="shared" ref="M9:M28" si="6">I9/16</f>
        <v>20.625</v>
      </c>
      <c r="N9" s="10">
        <f t="shared" ref="N9:N28" si="7">I9/32</f>
        <v>10.3125</v>
      </c>
      <c r="O9" s="31">
        <f t="shared" ref="O9:O28" si="8">I9/64</f>
        <v>5.15625</v>
      </c>
      <c r="Q9" s="9" t="s">
        <v>24</v>
      </c>
      <c r="R9" s="1" t="s">
        <v>10</v>
      </c>
    </row>
    <row r="10" spans="1:18" ht="15.75">
      <c r="A10" s="1">
        <v>127</v>
      </c>
      <c r="B10" s="2">
        <f t="shared" si="0"/>
        <v>2540</v>
      </c>
      <c r="C10" s="2">
        <f t="shared" si="0"/>
        <v>1270</v>
      </c>
      <c r="D10" s="2">
        <f t="shared" si="0"/>
        <v>635</v>
      </c>
      <c r="E10" s="2">
        <f t="shared" si="0"/>
        <v>317.5</v>
      </c>
      <c r="G10" s="11">
        <v>136</v>
      </c>
      <c r="H10" s="26">
        <f t="shared" si="1"/>
        <v>340</v>
      </c>
      <c r="I10" s="30">
        <f t="shared" si="2"/>
        <v>340</v>
      </c>
      <c r="J10" s="16">
        <f t="shared" si="3"/>
        <v>170</v>
      </c>
      <c r="K10" s="10">
        <f t="shared" si="4"/>
        <v>85</v>
      </c>
      <c r="L10" s="10">
        <f t="shared" si="5"/>
        <v>42.5</v>
      </c>
      <c r="M10" s="10">
        <f t="shared" si="6"/>
        <v>21.25</v>
      </c>
      <c r="N10" s="10">
        <f t="shared" si="7"/>
        <v>10.625</v>
      </c>
      <c r="O10" s="31">
        <f t="shared" si="8"/>
        <v>5.3125</v>
      </c>
      <c r="Q10" s="9" t="s">
        <v>25</v>
      </c>
      <c r="R10" s="1" t="s">
        <v>8</v>
      </c>
    </row>
    <row r="11" spans="1:18" ht="15.75">
      <c r="A11" s="1">
        <v>128</v>
      </c>
      <c r="B11" s="2">
        <f t="shared" si="0"/>
        <v>2560</v>
      </c>
      <c r="C11" s="2">
        <f t="shared" si="0"/>
        <v>1280</v>
      </c>
      <c r="D11" s="2">
        <f t="shared" si="0"/>
        <v>640</v>
      </c>
      <c r="E11" s="2">
        <f t="shared" si="0"/>
        <v>320</v>
      </c>
      <c r="G11" s="11">
        <v>140</v>
      </c>
      <c r="H11" s="26">
        <f t="shared" si="1"/>
        <v>350</v>
      </c>
      <c r="I11" s="30">
        <f t="shared" si="2"/>
        <v>350</v>
      </c>
      <c r="J11" s="16">
        <f t="shared" si="3"/>
        <v>175</v>
      </c>
      <c r="K11" s="10">
        <f t="shared" si="4"/>
        <v>87.5</v>
      </c>
      <c r="L11" s="10">
        <f t="shared" si="5"/>
        <v>43.75</v>
      </c>
      <c r="M11" s="10">
        <f t="shared" si="6"/>
        <v>21.875</v>
      </c>
      <c r="N11" s="10">
        <f t="shared" si="7"/>
        <v>10.9375</v>
      </c>
      <c r="O11" s="31">
        <f t="shared" si="8"/>
        <v>5.46875</v>
      </c>
      <c r="Q11" s="9" t="s">
        <v>26</v>
      </c>
      <c r="R11" s="1" t="s">
        <v>13</v>
      </c>
    </row>
    <row r="12" spans="1:18" ht="15.75">
      <c r="A12" s="1">
        <v>129</v>
      </c>
      <c r="B12" s="2">
        <f t="shared" si="0"/>
        <v>2580</v>
      </c>
      <c r="C12" s="2">
        <f t="shared" si="0"/>
        <v>1290</v>
      </c>
      <c r="D12" s="2">
        <f t="shared" si="0"/>
        <v>645</v>
      </c>
      <c r="E12" s="2">
        <f t="shared" si="0"/>
        <v>322.5</v>
      </c>
      <c r="G12" s="11">
        <v>144</v>
      </c>
      <c r="H12" s="26">
        <f t="shared" si="1"/>
        <v>360</v>
      </c>
      <c r="I12" s="30">
        <f t="shared" si="2"/>
        <v>360</v>
      </c>
      <c r="J12" s="16">
        <f t="shared" si="3"/>
        <v>180</v>
      </c>
      <c r="K12" s="10">
        <f t="shared" si="4"/>
        <v>90</v>
      </c>
      <c r="L12" s="10">
        <f t="shared" si="5"/>
        <v>45</v>
      </c>
      <c r="M12" s="10">
        <f t="shared" si="6"/>
        <v>22.5</v>
      </c>
      <c r="N12" s="10">
        <f t="shared" si="7"/>
        <v>11.25</v>
      </c>
      <c r="O12" s="31">
        <f t="shared" si="8"/>
        <v>5.625</v>
      </c>
      <c r="Q12" s="9" t="s">
        <v>27</v>
      </c>
      <c r="R12" s="1" t="s">
        <v>9</v>
      </c>
    </row>
    <row r="13" spans="1:18" ht="15.75">
      <c r="A13" s="1">
        <v>130</v>
      </c>
      <c r="B13" s="2">
        <f t="shared" si="0"/>
        <v>2600</v>
      </c>
      <c r="C13" s="2">
        <f t="shared" si="0"/>
        <v>1300</v>
      </c>
      <c r="D13" s="2">
        <f t="shared" si="0"/>
        <v>650</v>
      </c>
      <c r="E13" s="2">
        <f t="shared" si="0"/>
        <v>325</v>
      </c>
      <c r="G13" s="11">
        <v>148</v>
      </c>
      <c r="H13" s="26">
        <f t="shared" si="1"/>
        <v>370</v>
      </c>
      <c r="I13" s="30">
        <f t="shared" si="2"/>
        <v>370</v>
      </c>
      <c r="J13" s="16">
        <f t="shared" si="3"/>
        <v>185</v>
      </c>
      <c r="K13" s="10">
        <f t="shared" si="4"/>
        <v>92.5</v>
      </c>
      <c r="L13" s="10">
        <f t="shared" si="5"/>
        <v>46.25</v>
      </c>
      <c r="M13" s="10">
        <f t="shared" si="6"/>
        <v>23.125</v>
      </c>
      <c r="N13" s="10">
        <f t="shared" si="7"/>
        <v>11.5625</v>
      </c>
      <c r="O13" s="31">
        <f t="shared" si="8"/>
        <v>5.78125</v>
      </c>
      <c r="Q13" s="8"/>
    </row>
    <row r="14" spans="1:18" ht="15.75">
      <c r="A14" s="1">
        <v>131</v>
      </c>
      <c r="B14" s="2">
        <f t="shared" si="0"/>
        <v>2620</v>
      </c>
      <c r="C14" s="2">
        <f t="shared" si="0"/>
        <v>1310</v>
      </c>
      <c r="D14" s="2">
        <f t="shared" si="0"/>
        <v>655</v>
      </c>
      <c r="E14" s="2">
        <f t="shared" si="0"/>
        <v>327.5</v>
      </c>
      <c r="G14" s="11">
        <v>152</v>
      </c>
      <c r="H14" s="26">
        <f t="shared" si="1"/>
        <v>380</v>
      </c>
      <c r="I14" s="30">
        <f t="shared" si="2"/>
        <v>380</v>
      </c>
      <c r="J14" s="16">
        <f t="shared" si="3"/>
        <v>190</v>
      </c>
      <c r="K14" s="10">
        <f t="shared" si="4"/>
        <v>95</v>
      </c>
      <c r="L14" s="10">
        <f t="shared" si="5"/>
        <v>47.5</v>
      </c>
      <c r="M14" s="10">
        <f t="shared" si="6"/>
        <v>23.75</v>
      </c>
      <c r="N14" s="10">
        <f t="shared" si="7"/>
        <v>11.875</v>
      </c>
      <c r="O14" s="31">
        <f t="shared" si="8"/>
        <v>5.9375</v>
      </c>
    </row>
    <row r="15" spans="1:18" ht="15.75">
      <c r="A15" s="1">
        <v>132</v>
      </c>
      <c r="B15" s="2">
        <f t="shared" si="0"/>
        <v>2640</v>
      </c>
      <c r="C15" s="2">
        <f t="shared" si="0"/>
        <v>1320</v>
      </c>
      <c r="D15" s="2">
        <f t="shared" si="0"/>
        <v>660</v>
      </c>
      <c r="E15" s="2">
        <f t="shared" si="0"/>
        <v>330</v>
      </c>
      <c r="G15" s="11">
        <v>156</v>
      </c>
      <c r="H15" s="26">
        <f t="shared" si="1"/>
        <v>390</v>
      </c>
      <c r="I15" s="30">
        <f t="shared" si="2"/>
        <v>390</v>
      </c>
      <c r="J15" s="16">
        <f t="shared" si="3"/>
        <v>195</v>
      </c>
      <c r="K15" s="10">
        <f t="shared" si="4"/>
        <v>97.5</v>
      </c>
      <c r="L15" s="10">
        <f t="shared" si="5"/>
        <v>48.75</v>
      </c>
      <c r="M15" s="10">
        <f t="shared" si="6"/>
        <v>24.375</v>
      </c>
      <c r="N15" s="10">
        <f t="shared" si="7"/>
        <v>12.1875</v>
      </c>
      <c r="O15" s="31">
        <f t="shared" si="8"/>
        <v>6.09375</v>
      </c>
    </row>
    <row r="16" spans="1:18" ht="15.75">
      <c r="A16" s="1">
        <v>133</v>
      </c>
      <c r="B16" s="2">
        <f t="shared" si="0"/>
        <v>2660</v>
      </c>
      <c r="C16" s="2">
        <f t="shared" si="0"/>
        <v>1330</v>
      </c>
      <c r="D16" s="2">
        <f t="shared" si="0"/>
        <v>665</v>
      </c>
      <c r="E16" s="2">
        <f t="shared" si="0"/>
        <v>332.5</v>
      </c>
      <c r="G16" s="11">
        <v>160</v>
      </c>
      <c r="H16" s="26">
        <f t="shared" si="1"/>
        <v>400</v>
      </c>
      <c r="I16" s="30">
        <f t="shared" si="2"/>
        <v>400</v>
      </c>
      <c r="J16" s="16">
        <f t="shared" si="3"/>
        <v>200</v>
      </c>
      <c r="K16" s="10">
        <f t="shared" si="4"/>
        <v>100</v>
      </c>
      <c r="L16" s="10">
        <f t="shared" si="5"/>
        <v>50</v>
      </c>
      <c r="M16" s="10">
        <f t="shared" si="6"/>
        <v>25</v>
      </c>
      <c r="N16" s="10">
        <f t="shared" si="7"/>
        <v>12.5</v>
      </c>
      <c r="O16" s="31">
        <f t="shared" si="8"/>
        <v>6.25</v>
      </c>
    </row>
    <row r="17" spans="1:15" ht="15.75">
      <c r="A17" s="1">
        <v>134</v>
      </c>
      <c r="B17" s="2">
        <f t="shared" si="0"/>
        <v>2680</v>
      </c>
      <c r="C17" s="2">
        <f t="shared" si="0"/>
        <v>1340</v>
      </c>
      <c r="D17" s="2">
        <f t="shared" si="0"/>
        <v>670</v>
      </c>
      <c r="E17" s="2">
        <f t="shared" si="0"/>
        <v>335</v>
      </c>
      <c r="G17" s="11">
        <v>164</v>
      </c>
      <c r="H17" s="26">
        <f t="shared" si="1"/>
        <v>410</v>
      </c>
      <c r="I17" s="30">
        <f t="shared" si="2"/>
        <v>410</v>
      </c>
      <c r="J17" s="16">
        <f t="shared" si="3"/>
        <v>205</v>
      </c>
      <c r="K17" s="10">
        <f t="shared" si="4"/>
        <v>102.5</v>
      </c>
      <c r="L17" s="10">
        <f t="shared" si="5"/>
        <v>51.25</v>
      </c>
      <c r="M17" s="10">
        <f t="shared" si="6"/>
        <v>25.625</v>
      </c>
      <c r="N17" s="10">
        <f t="shared" si="7"/>
        <v>12.8125</v>
      </c>
      <c r="O17" s="31">
        <f t="shared" si="8"/>
        <v>6.40625</v>
      </c>
    </row>
    <row r="18" spans="1:15" ht="15.75">
      <c r="A18" s="1">
        <v>135</v>
      </c>
      <c r="B18" s="2">
        <f t="shared" si="0"/>
        <v>2700</v>
      </c>
      <c r="C18" s="2">
        <f t="shared" si="0"/>
        <v>1350</v>
      </c>
      <c r="D18" s="2">
        <f t="shared" si="0"/>
        <v>675</v>
      </c>
      <c r="E18" s="2">
        <f t="shared" si="0"/>
        <v>337.5</v>
      </c>
      <c r="G18" s="11">
        <v>168</v>
      </c>
      <c r="H18" s="26">
        <f t="shared" si="1"/>
        <v>420</v>
      </c>
      <c r="I18" s="30">
        <f t="shared" si="2"/>
        <v>420</v>
      </c>
      <c r="J18" s="16">
        <f t="shared" si="3"/>
        <v>210</v>
      </c>
      <c r="K18" s="10">
        <f t="shared" si="4"/>
        <v>105</v>
      </c>
      <c r="L18" s="10">
        <f t="shared" si="5"/>
        <v>52.5</v>
      </c>
      <c r="M18" s="10">
        <f t="shared" si="6"/>
        <v>26.25</v>
      </c>
      <c r="N18" s="10">
        <f t="shared" si="7"/>
        <v>13.125</v>
      </c>
      <c r="O18" s="31">
        <f t="shared" si="8"/>
        <v>6.5625</v>
      </c>
    </row>
    <row r="19" spans="1:15" ht="15.75">
      <c r="A19" s="1">
        <v>136</v>
      </c>
      <c r="B19" s="2">
        <f t="shared" si="0"/>
        <v>2720</v>
      </c>
      <c r="C19" s="2">
        <f t="shared" si="0"/>
        <v>1360</v>
      </c>
      <c r="D19" s="2">
        <f t="shared" si="0"/>
        <v>680</v>
      </c>
      <c r="E19" s="2">
        <f t="shared" si="0"/>
        <v>340</v>
      </c>
      <c r="G19" s="11">
        <v>172</v>
      </c>
      <c r="H19" s="26">
        <f t="shared" si="1"/>
        <v>430</v>
      </c>
      <c r="I19" s="30">
        <f t="shared" si="2"/>
        <v>430</v>
      </c>
      <c r="J19" s="16">
        <f t="shared" si="3"/>
        <v>215</v>
      </c>
      <c r="K19" s="10">
        <f t="shared" si="4"/>
        <v>107.5</v>
      </c>
      <c r="L19" s="10">
        <f t="shared" si="5"/>
        <v>53.75</v>
      </c>
      <c r="M19" s="10">
        <f t="shared" si="6"/>
        <v>26.875</v>
      </c>
      <c r="N19" s="10">
        <f t="shared" si="7"/>
        <v>13.4375</v>
      </c>
      <c r="O19" s="31">
        <f t="shared" si="8"/>
        <v>6.71875</v>
      </c>
    </row>
    <row r="20" spans="1:15" ht="15.75">
      <c r="A20" s="1">
        <v>137</v>
      </c>
      <c r="B20" s="2">
        <f t="shared" si="0"/>
        <v>2740</v>
      </c>
      <c r="C20" s="2">
        <f t="shared" si="0"/>
        <v>1370</v>
      </c>
      <c r="D20" s="2">
        <f t="shared" si="0"/>
        <v>685</v>
      </c>
      <c r="E20" s="2">
        <f t="shared" si="0"/>
        <v>342.5</v>
      </c>
      <c r="G20" s="11">
        <v>176</v>
      </c>
      <c r="H20" s="26">
        <f t="shared" si="1"/>
        <v>440</v>
      </c>
      <c r="I20" s="30">
        <f t="shared" si="2"/>
        <v>440</v>
      </c>
      <c r="J20" s="16">
        <f t="shared" si="3"/>
        <v>220</v>
      </c>
      <c r="K20" s="10">
        <f t="shared" si="4"/>
        <v>110</v>
      </c>
      <c r="L20" s="10">
        <f t="shared" si="5"/>
        <v>55</v>
      </c>
      <c r="M20" s="10">
        <f t="shared" si="6"/>
        <v>27.5</v>
      </c>
      <c r="N20" s="10">
        <f t="shared" si="7"/>
        <v>13.75</v>
      </c>
      <c r="O20" s="31">
        <f t="shared" si="8"/>
        <v>6.875</v>
      </c>
    </row>
    <row r="21" spans="1:15" ht="15.75">
      <c r="A21" s="1">
        <v>138</v>
      </c>
      <c r="B21" s="2">
        <f t="shared" si="0"/>
        <v>2760</v>
      </c>
      <c r="C21" s="2">
        <f t="shared" si="0"/>
        <v>1380</v>
      </c>
      <c r="D21" s="2">
        <f t="shared" si="0"/>
        <v>690</v>
      </c>
      <c r="E21" s="2">
        <f t="shared" si="0"/>
        <v>345</v>
      </c>
      <c r="G21" s="11">
        <v>180</v>
      </c>
      <c r="H21" s="26">
        <f t="shared" si="1"/>
        <v>450</v>
      </c>
      <c r="I21" s="30">
        <f t="shared" si="2"/>
        <v>450</v>
      </c>
      <c r="J21" s="16">
        <f t="shared" si="3"/>
        <v>225</v>
      </c>
      <c r="K21" s="10">
        <f t="shared" si="4"/>
        <v>112.5</v>
      </c>
      <c r="L21" s="10">
        <f t="shared" si="5"/>
        <v>56.25</v>
      </c>
      <c r="M21" s="10">
        <f t="shared" si="6"/>
        <v>28.125</v>
      </c>
      <c r="N21" s="10">
        <f t="shared" si="7"/>
        <v>14.0625</v>
      </c>
      <c r="O21" s="31">
        <f t="shared" si="8"/>
        <v>7.03125</v>
      </c>
    </row>
    <row r="22" spans="1:15" ht="15.75">
      <c r="A22" s="1">
        <v>139</v>
      </c>
      <c r="B22" s="2">
        <f t="shared" si="0"/>
        <v>2780</v>
      </c>
      <c r="C22" s="2">
        <f t="shared" si="0"/>
        <v>1390</v>
      </c>
      <c r="D22" s="2">
        <f t="shared" si="0"/>
        <v>695</v>
      </c>
      <c r="E22" s="2">
        <f t="shared" si="0"/>
        <v>347.5</v>
      </c>
      <c r="G22" s="11">
        <v>184</v>
      </c>
      <c r="H22" s="26">
        <f t="shared" si="1"/>
        <v>460</v>
      </c>
      <c r="I22" s="30">
        <f t="shared" si="2"/>
        <v>460</v>
      </c>
      <c r="J22" s="16">
        <f t="shared" si="3"/>
        <v>230</v>
      </c>
      <c r="K22" s="10">
        <f t="shared" si="4"/>
        <v>115</v>
      </c>
      <c r="L22" s="10">
        <f t="shared" si="5"/>
        <v>57.5</v>
      </c>
      <c r="M22" s="10">
        <f t="shared" si="6"/>
        <v>28.75</v>
      </c>
      <c r="N22" s="10">
        <f t="shared" si="7"/>
        <v>14.375</v>
      </c>
      <c r="O22" s="31">
        <f t="shared" si="8"/>
        <v>7.1875</v>
      </c>
    </row>
    <row r="23" spans="1:15" ht="15.75">
      <c r="A23" s="1">
        <v>140</v>
      </c>
      <c r="B23" s="2">
        <f t="shared" si="0"/>
        <v>2800</v>
      </c>
      <c r="C23" s="2">
        <f t="shared" si="0"/>
        <v>1400</v>
      </c>
      <c r="D23" s="2">
        <f t="shared" si="0"/>
        <v>700</v>
      </c>
      <c r="E23" s="2">
        <f t="shared" si="0"/>
        <v>350</v>
      </c>
      <c r="G23" s="11">
        <v>188</v>
      </c>
      <c r="H23" s="26">
        <f t="shared" si="1"/>
        <v>470</v>
      </c>
      <c r="I23" s="30">
        <f t="shared" si="2"/>
        <v>470</v>
      </c>
      <c r="J23" s="16">
        <f t="shared" si="3"/>
        <v>235</v>
      </c>
      <c r="K23" s="10">
        <f t="shared" si="4"/>
        <v>117.5</v>
      </c>
      <c r="L23" s="10">
        <f t="shared" si="5"/>
        <v>58.75</v>
      </c>
      <c r="M23" s="10">
        <f t="shared" si="6"/>
        <v>29.375</v>
      </c>
      <c r="N23" s="10">
        <f t="shared" si="7"/>
        <v>14.6875</v>
      </c>
      <c r="O23" s="31">
        <f t="shared" si="8"/>
        <v>7.34375</v>
      </c>
    </row>
    <row r="24" spans="1:15" ht="15.75">
      <c r="A24" s="1">
        <v>141</v>
      </c>
      <c r="B24" s="2">
        <f t="shared" si="0"/>
        <v>2820</v>
      </c>
      <c r="C24" s="2">
        <f t="shared" si="0"/>
        <v>1410</v>
      </c>
      <c r="D24" s="2">
        <f t="shared" si="0"/>
        <v>705</v>
      </c>
      <c r="E24" s="2">
        <f t="shared" si="0"/>
        <v>352.5</v>
      </c>
      <c r="G24" s="11">
        <v>192</v>
      </c>
      <c r="H24" s="26">
        <f t="shared" si="1"/>
        <v>480</v>
      </c>
      <c r="I24" s="30">
        <f t="shared" si="2"/>
        <v>480</v>
      </c>
      <c r="J24" s="16">
        <f t="shared" si="3"/>
        <v>240</v>
      </c>
      <c r="K24" s="10">
        <f t="shared" si="4"/>
        <v>120</v>
      </c>
      <c r="L24" s="10">
        <f t="shared" si="5"/>
        <v>60</v>
      </c>
      <c r="M24" s="10">
        <f t="shared" si="6"/>
        <v>30</v>
      </c>
      <c r="N24" s="10">
        <f t="shared" si="7"/>
        <v>15</v>
      </c>
      <c r="O24" s="31">
        <f t="shared" si="8"/>
        <v>7.5</v>
      </c>
    </row>
    <row r="25" spans="1:15" ht="15.75">
      <c r="A25" s="1">
        <v>142</v>
      </c>
      <c r="B25" s="2">
        <f t="shared" si="0"/>
        <v>2840</v>
      </c>
      <c r="C25" s="2">
        <f t="shared" si="0"/>
        <v>1420</v>
      </c>
      <c r="D25" s="2">
        <f t="shared" si="0"/>
        <v>710</v>
      </c>
      <c r="E25" s="2">
        <f t="shared" si="0"/>
        <v>355</v>
      </c>
      <c r="G25" s="11">
        <v>196</v>
      </c>
      <c r="H25" s="26">
        <f t="shared" si="1"/>
        <v>490</v>
      </c>
      <c r="I25" s="30">
        <f t="shared" si="2"/>
        <v>490</v>
      </c>
      <c r="J25" s="16">
        <f t="shared" si="3"/>
        <v>245</v>
      </c>
      <c r="K25" s="10">
        <f t="shared" si="4"/>
        <v>122.5</v>
      </c>
      <c r="L25" s="10">
        <f t="shared" si="5"/>
        <v>61.25</v>
      </c>
      <c r="M25" s="10">
        <f t="shared" si="6"/>
        <v>30.625</v>
      </c>
      <c r="N25" s="10">
        <f t="shared" si="7"/>
        <v>15.3125</v>
      </c>
      <c r="O25" s="31">
        <f t="shared" si="8"/>
        <v>7.65625</v>
      </c>
    </row>
    <row r="26" spans="1:15" ht="15.75">
      <c r="A26" s="1">
        <v>143</v>
      </c>
      <c r="B26" s="2">
        <f t="shared" si="0"/>
        <v>2860</v>
      </c>
      <c r="C26" s="2">
        <f t="shared" si="0"/>
        <v>1430</v>
      </c>
      <c r="D26" s="2">
        <f t="shared" si="0"/>
        <v>715</v>
      </c>
      <c r="E26" s="2">
        <f t="shared" si="0"/>
        <v>357.5</v>
      </c>
      <c r="G26" s="11">
        <v>200</v>
      </c>
      <c r="H26" s="26">
        <f t="shared" si="1"/>
        <v>500</v>
      </c>
      <c r="I26" s="30">
        <f t="shared" si="2"/>
        <v>500</v>
      </c>
      <c r="J26" s="16">
        <f t="shared" si="3"/>
        <v>250</v>
      </c>
      <c r="K26" s="10">
        <f t="shared" si="4"/>
        <v>125</v>
      </c>
      <c r="L26" s="10">
        <f t="shared" si="5"/>
        <v>62.5</v>
      </c>
      <c r="M26" s="10">
        <f t="shared" si="6"/>
        <v>31.25</v>
      </c>
      <c r="N26" s="10">
        <f t="shared" si="7"/>
        <v>15.625</v>
      </c>
      <c r="O26" s="31">
        <f t="shared" si="8"/>
        <v>7.8125</v>
      </c>
    </row>
    <row r="27" spans="1:15" ht="15.75">
      <c r="A27" s="1">
        <v>144</v>
      </c>
      <c r="B27" s="2">
        <f t="shared" si="0"/>
        <v>2880</v>
      </c>
      <c r="C27" s="2">
        <f t="shared" si="0"/>
        <v>1440</v>
      </c>
      <c r="D27" s="2">
        <f t="shared" si="0"/>
        <v>720</v>
      </c>
      <c r="E27" s="2">
        <f t="shared" si="0"/>
        <v>360</v>
      </c>
      <c r="G27" s="11">
        <v>204</v>
      </c>
      <c r="H27" s="26">
        <f t="shared" si="1"/>
        <v>510</v>
      </c>
      <c r="I27" s="30">
        <f t="shared" si="2"/>
        <v>510</v>
      </c>
      <c r="J27" s="16">
        <f t="shared" si="3"/>
        <v>255</v>
      </c>
      <c r="K27" s="10">
        <f t="shared" si="4"/>
        <v>127.5</v>
      </c>
      <c r="L27" s="10">
        <f t="shared" si="5"/>
        <v>63.75</v>
      </c>
      <c r="M27" s="10">
        <f t="shared" si="6"/>
        <v>31.875</v>
      </c>
      <c r="N27" s="10">
        <f t="shared" si="7"/>
        <v>15.9375</v>
      </c>
      <c r="O27" s="31">
        <f t="shared" si="8"/>
        <v>7.96875</v>
      </c>
    </row>
    <row r="28" spans="1:15" ht="15.75">
      <c r="A28" s="1">
        <v>145</v>
      </c>
      <c r="B28" s="2">
        <f t="shared" ref="B28:E47" si="9">($A$6*($A28*2)/(2^B$6))</f>
        <v>2900</v>
      </c>
      <c r="C28" s="2">
        <f t="shared" si="9"/>
        <v>1450</v>
      </c>
      <c r="D28" s="2">
        <f t="shared" si="9"/>
        <v>725</v>
      </c>
      <c r="E28" s="2">
        <f t="shared" si="9"/>
        <v>362.5</v>
      </c>
      <c r="G28" s="11">
        <v>208</v>
      </c>
      <c r="H28" s="26">
        <f t="shared" si="1"/>
        <v>520</v>
      </c>
      <c r="I28" s="30">
        <f t="shared" si="2"/>
        <v>520</v>
      </c>
      <c r="J28" s="16">
        <f t="shared" si="3"/>
        <v>260</v>
      </c>
      <c r="K28" s="10">
        <f t="shared" si="4"/>
        <v>130</v>
      </c>
      <c r="L28" s="10">
        <f t="shared" si="5"/>
        <v>65</v>
      </c>
      <c r="M28" s="10">
        <f t="shared" si="6"/>
        <v>32.5</v>
      </c>
      <c r="N28" s="10">
        <f t="shared" si="7"/>
        <v>16.25</v>
      </c>
      <c r="O28" s="31">
        <f t="shared" si="8"/>
        <v>8.125</v>
      </c>
    </row>
    <row r="29" spans="1:15" ht="15.75">
      <c r="A29" s="1">
        <v>146</v>
      </c>
      <c r="B29" s="2">
        <f t="shared" si="9"/>
        <v>2920</v>
      </c>
      <c r="C29" s="2">
        <f t="shared" si="9"/>
        <v>1460</v>
      </c>
      <c r="D29" s="2">
        <f t="shared" si="9"/>
        <v>730</v>
      </c>
      <c r="E29" s="2">
        <f t="shared" si="9"/>
        <v>365</v>
      </c>
      <c r="G29" s="11">
        <v>212</v>
      </c>
      <c r="H29" s="26">
        <f t="shared" si="1"/>
        <v>530</v>
      </c>
      <c r="I29" s="30">
        <f t="shared" si="2"/>
        <v>530</v>
      </c>
      <c r="J29" s="16">
        <f t="shared" ref="J29" si="10">I29/2</f>
        <v>265</v>
      </c>
      <c r="K29" s="10">
        <f t="shared" ref="K29" si="11">I29/4</f>
        <v>132.5</v>
      </c>
      <c r="L29" s="10">
        <f t="shared" ref="L29" si="12">I29/8</f>
        <v>66.25</v>
      </c>
      <c r="M29" s="10">
        <f t="shared" ref="M29" si="13">I29/16</f>
        <v>33.125</v>
      </c>
      <c r="N29" s="10">
        <f t="shared" ref="N29" si="14">I29/32</f>
        <v>16.5625</v>
      </c>
      <c r="O29" s="31">
        <f t="shared" ref="O29" si="15">I29/64</f>
        <v>8.28125</v>
      </c>
    </row>
    <row r="30" spans="1:15" ht="15.75">
      <c r="A30" s="1">
        <v>147</v>
      </c>
      <c r="B30" s="2">
        <f t="shared" si="9"/>
        <v>2940</v>
      </c>
      <c r="C30" s="2">
        <f t="shared" si="9"/>
        <v>1470</v>
      </c>
      <c r="D30" s="2">
        <f t="shared" si="9"/>
        <v>735</v>
      </c>
      <c r="E30" s="2">
        <f t="shared" si="9"/>
        <v>367.5</v>
      </c>
      <c r="G30" s="11">
        <v>216</v>
      </c>
      <c r="H30" s="26">
        <f t="shared" si="1"/>
        <v>540</v>
      </c>
      <c r="I30" s="30">
        <f t="shared" si="2"/>
        <v>540</v>
      </c>
      <c r="J30" s="16">
        <f t="shared" ref="J30:J31" si="16">I30/2</f>
        <v>270</v>
      </c>
      <c r="K30" s="10">
        <f t="shared" ref="K30:K37" si="17">I30/4</f>
        <v>135</v>
      </c>
      <c r="L30" s="10">
        <f t="shared" ref="L30:L37" si="18">I30/8</f>
        <v>67.5</v>
      </c>
      <c r="M30" s="10">
        <f t="shared" ref="M30:M37" si="19">I30/16</f>
        <v>33.75</v>
      </c>
      <c r="N30" s="10">
        <f t="shared" ref="N30:N37" si="20">I30/32</f>
        <v>16.875</v>
      </c>
      <c r="O30" s="31">
        <f t="shared" ref="O30:O37" si="21">I30/64</f>
        <v>8.4375</v>
      </c>
    </row>
    <row r="31" spans="1:15" ht="15.75">
      <c r="A31" s="1">
        <v>148</v>
      </c>
      <c r="B31" s="2">
        <f t="shared" si="9"/>
        <v>2960</v>
      </c>
      <c r="C31" s="2">
        <f t="shared" si="9"/>
        <v>1480</v>
      </c>
      <c r="D31" s="2">
        <f t="shared" si="9"/>
        <v>740</v>
      </c>
      <c r="E31" s="2">
        <f t="shared" si="9"/>
        <v>370</v>
      </c>
      <c r="G31" s="11">
        <v>220</v>
      </c>
      <c r="H31" s="26">
        <f t="shared" si="1"/>
        <v>550</v>
      </c>
      <c r="I31" s="30">
        <f t="shared" si="2"/>
        <v>550</v>
      </c>
      <c r="J31" s="16">
        <f t="shared" si="16"/>
        <v>275</v>
      </c>
      <c r="K31" s="10">
        <f t="shared" si="17"/>
        <v>137.5</v>
      </c>
      <c r="L31" s="10">
        <f t="shared" si="18"/>
        <v>68.75</v>
      </c>
      <c r="M31" s="10">
        <f t="shared" si="19"/>
        <v>34.375</v>
      </c>
      <c r="N31" s="10">
        <f t="shared" si="20"/>
        <v>17.1875</v>
      </c>
      <c r="O31" s="31">
        <f t="shared" si="21"/>
        <v>8.59375</v>
      </c>
    </row>
    <row r="32" spans="1:15" ht="15.75">
      <c r="A32" s="1">
        <v>149</v>
      </c>
      <c r="B32" s="2">
        <f t="shared" si="9"/>
        <v>2980</v>
      </c>
      <c r="C32" s="2">
        <f t="shared" si="9"/>
        <v>1490</v>
      </c>
      <c r="D32" s="2">
        <f t="shared" si="9"/>
        <v>745</v>
      </c>
      <c r="E32" s="2">
        <f t="shared" si="9"/>
        <v>372.5</v>
      </c>
      <c r="G32" s="11">
        <v>224</v>
      </c>
      <c r="H32" s="26">
        <f t="shared" ref="H32:H37" si="22">($G$6*($G32*2)/(2^H$6))</f>
        <v>560</v>
      </c>
      <c r="I32" s="30">
        <f t="shared" si="2"/>
        <v>560</v>
      </c>
      <c r="J32" s="16">
        <f t="shared" ref="J32:J37" si="23">I32/2</f>
        <v>280</v>
      </c>
      <c r="K32" s="10">
        <f t="shared" si="17"/>
        <v>140</v>
      </c>
      <c r="L32" s="10">
        <f t="shared" si="18"/>
        <v>70</v>
      </c>
      <c r="M32" s="10">
        <f t="shared" si="19"/>
        <v>35</v>
      </c>
      <c r="N32" s="10">
        <f t="shared" si="20"/>
        <v>17.5</v>
      </c>
      <c r="O32" s="31">
        <f t="shared" si="21"/>
        <v>8.75</v>
      </c>
    </row>
    <row r="33" spans="1:15" ht="15.75">
      <c r="A33" s="1">
        <v>150</v>
      </c>
      <c r="B33" s="2">
        <f t="shared" si="9"/>
        <v>3000</v>
      </c>
      <c r="C33" s="2">
        <f t="shared" si="9"/>
        <v>1500</v>
      </c>
      <c r="D33" s="2">
        <f t="shared" si="9"/>
        <v>750</v>
      </c>
      <c r="E33" s="2">
        <f t="shared" si="9"/>
        <v>375</v>
      </c>
      <c r="G33" s="11">
        <v>228</v>
      </c>
      <c r="H33" s="26">
        <f t="shared" si="22"/>
        <v>570</v>
      </c>
      <c r="I33" s="30">
        <f t="shared" si="2"/>
        <v>570</v>
      </c>
      <c r="J33" s="16">
        <f t="shared" si="23"/>
        <v>285</v>
      </c>
      <c r="K33" s="10">
        <f t="shared" si="17"/>
        <v>142.5</v>
      </c>
      <c r="L33" s="10">
        <f t="shared" si="18"/>
        <v>71.25</v>
      </c>
      <c r="M33" s="10">
        <f t="shared" si="19"/>
        <v>35.625</v>
      </c>
      <c r="N33" s="10">
        <f t="shared" si="20"/>
        <v>17.8125</v>
      </c>
      <c r="O33" s="31">
        <f t="shared" si="21"/>
        <v>8.90625</v>
      </c>
    </row>
    <row r="34" spans="1:15" ht="15.75">
      <c r="A34" s="1">
        <v>151</v>
      </c>
      <c r="B34" s="2">
        <f t="shared" si="9"/>
        <v>3020</v>
      </c>
      <c r="C34" s="2">
        <f t="shared" si="9"/>
        <v>1510</v>
      </c>
      <c r="D34" s="2">
        <f t="shared" si="9"/>
        <v>755</v>
      </c>
      <c r="E34" s="2">
        <f t="shared" si="9"/>
        <v>377.5</v>
      </c>
      <c r="G34" s="11">
        <v>232</v>
      </c>
      <c r="H34" s="26">
        <f t="shared" si="22"/>
        <v>580</v>
      </c>
      <c r="I34" s="30">
        <f t="shared" si="2"/>
        <v>580</v>
      </c>
      <c r="J34" s="16">
        <f t="shared" si="23"/>
        <v>290</v>
      </c>
      <c r="K34" s="10">
        <f t="shared" si="17"/>
        <v>145</v>
      </c>
      <c r="L34" s="10">
        <f t="shared" si="18"/>
        <v>72.5</v>
      </c>
      <c r="M34" s="10">
        <f t="shared" si="19"/>
        <v>36.25</v>
      </c>
      <c r="N34" s="10">
        <f t="shared" si="20"/>
        <v>18.125</v>
      </c>
      <c r="O34" s="31">
        <f t="shared" si="21"/>
        <v>9.0625</v>
      </c>
    </row>
    <row r="35" spans="1:15" ht="15.75">
      <c r="A35" s="1">
        <v>152</v>
      </c>
      <c r="B35" s="2">
        <f t="shared" si="9"/>
        <v>3040</v>
      </c>
      <c r="C35" s="2">
        <f t="shared" si="9"/>
        <v>1520</v>
      </c>
      <c r="D35" s="2">
        <f t="shared" si="9"/>
        <v>760</v>
      </c>
      <c r="E35" s="2">
        <f t="shared" si="9"/>
        <v>380</v>
      </c>
      <c r="G35" s="11">
        <v>236</v>
      </c>
      <c r="H35" s="26">
        <f t="shared" si="22"/>
        <v>590</v>
      </c>
      <c r="I35" s="30">
        <f t="shared" si="2"/>
        <v>590</v>
      </c>
      <c r="J35" s="16">
        <f t="shared" si="23"/>
        <v>295</v>
      </c>
      <c r="K35" s="10">
        <f t="shared" si="17"/>
        <v>147.5</v>
      </c>
      <c r="L35" s="10">
        <f t="shared" si="18"/>
        <v>73.75</v>
      </c>
      <c r="M35" s="10">
        <f t="shared" si="19"/>
        <v>36.875</v>
      </c>
      <c r="N35" s="10">
        <f t="shared" si="20"/>
        <v>18.4375</v>
      </c>
      <c r="O35" s="31">
        <f t="shared" si="21"/>
        <v>9.21875</v>
      </c>
    </row>
    <row r="36" spans="1:15" ht="15.75">
      <c r="A36" s="1">
        <v>153</v>
      </c>
      <c r="B36" s="2">
        <f t="shared" si="9"/>
        <v>3060</v>
      </c>
      <c r="C36" s="2">
        <f t="shared" si="9"/>
        <v>1530</v>
      </c>
      <c r="D36" s="2">
        <f t="shared" si="9"/>
        <v>765</v>
      </c>
      <c r="E36" s="2">
        <f t="shared" si="9"/>
        <v>382.5</v>
      </c>
      <c r="G36" s="11">
        <v>240</v>
      </c>
      <c r="H36" s="26">
        <f t="shared" si="22"/>
        <v>600</v>
      </c>
      <c r="I36" s="30">
        <f t="shared" si="2"/>
        <v>600</v>
      </c>
      <c r="J36" s="16">
        <f t="shared" si="23"/>
        <v>300</v>
      </c>
      <c r="K36" s="10">
        <f t="shared" si="17"/>
        <v>150</v>
      </c>
      <c r="L36" s="10">
        <f t="shared" si="18"/>
        <v>75</v>
      </c>
      <c r="M36" s="10">
        <f t="shared" si="19"/>
        <v>37.5</v>
      </c>
      <c r="N36" s="10">
        <f t="shared" si="20"/>
        <v>18.75</v>
      </c>
      <c r="O36" s="31">
        <f t="shared" si="21"/>
        <v>9.375</v>
      </c>
    </row>
    <row r="37" spans="1:15" ht="16.5" thickBot="1">
      <c r="A37" s="1">
        <v>154</v>
      </c>
      <c r="B37" s="2">
        <f t="shared" si="9"/>
        <v>3080</v>
      </c>
      <c r="C37" s="2">
        <f t="shared" si="9"/>
        <v>1540</v>
      </c>
      <c r="D37" s="2">
        <f t="shared" si="9"/>
        <v>770</v>
      </c>
      <c r="E37" s="2">
        <f t="shared" si="9"/>
        <v>385</v>
      </c>
      <c r="G37" s="12">
        <v>244</v>
      </c>
      <c r="H37" s="26">
        <f t="shared" si="22"/>
        <v>610</v>
      </c>
      <c r="I37" s="32">
        <f t="shared" si="2"/>
        <v>610</v>
      </c>
      <c r="J37" s="33">
        <f t="shared" si="23"/>
        <v>305</v>
      </c>
      <c r="K37" s="34">
        <f t="shared" si="17"/>
        <v>152.5</v>
      </c>
      <c r="L37" s="34">
        <f t="shared" si="18"/>
        <v>76.25</v>
      </c>
      <c r="M37" s="34">
        <f t="shared" si="19"/>
        <v>38.125</v>
      </c>
      <c r="N37" s="34">
        <f t="shared" si="20"/>
        <v>19.0625</v>
      </c>
      <c r="O37" s="35">
        <f t="shared" si="21"/>
        <v>9.53125</v>
      </c>
    </row>
    <row r="38" spans="1:15" ht="15.75">
      <c r="A38" s="1">
        <v>155</v>
      </c>
      <c r="B38" s="2">
        <f t="shared" si="9"/>
        <v>3100</v>
      </c>
      <c r="C38" s="2">
        <f t="shared" si="9"/>
        <v>1550</v>
      </c>
      <c r="D38" s="2">
        <f t="shared" si="9"/>
        <v>775</v>
      </c>
      <c r="E38" s="2">
        <f t="shared" si="9"/>
        <v>387.5</v>
      </c>
    </row>
    <row r="39" spans="1:15" ht="15.75">
      <c r="A39" s="1">
        <v>156</v>
      </c>
      <c r="B39" s="2">
        <f t="shared" si="9"/>
        <v>3120</v>
      </c>
      <c r="C39" s="2">
        <f t="shared" si="9"/>
        <v>1560</v>
      </c>
      <c r="D39" s="2">
        <f t="shared" si="9"/>
        <v>780</v>
      </c>
      <c r="E39" s="2">
        <f t="shared" si="9"/>
        <v>390</v>
      </c>
    </row>
    <row r="40" spans="1:15" ht="15.75">
      <c r="A40" s="1">
        <v>157</v>
      </c>
      <c r="B40" s="2">
        <f t="shared" si="9"/>
        <v>3140</v>
      </c>
      <c r="C40" s="2">
        <f t="shared" si="9"/>
        <v>1570</v>
      </c>
      <c r="D40" s="2">
        <f t="shared" si="9"/>
        <v>785</v>
      </c>
      <c r="E40" s="2">
        <f t="shared" si="9"/>
        <v>392.5</v>
      </c>
    </row>
    <row r="41" spans="1:15" ht="15.75">
      <c r="A41" s="1">
        <v>158</v>
      </c>
      <c r="B41" s="2">
        <f t="shared" si="9"/>
        <v>3160</v>
      </c>
      <c r="C41" s="2">
        <f t="shared" si="9"/>
        <v>1580</v>
      </c>
      <c r="D41" s="2">
        <f t="shared" si="9"/>
        <v>790</v>
      </c>
      <c r="E41" s="2">
        <f t="shared" si="9"/>
        <v>395</v>
      </c>
    </row>
    <row r="42" spans="1:15" ht="15.75">
      <c r="A42" s="1">
        <v>159</v>
      </c>
      <c r="B42" s="2">
        <f t="shared" si="9"/>
        <v>3180</v>
      </c>
      <c r="C42" s="2">
        <f t="shared" si="9"/>
        <v>1590</v>
      </c>
      <c r="D42" s="2">
        <f t="shared" si="9"/>
        <v>795</v>
      </c>
      <c r="E42" s="2">
        <f t="shared" si="9"/>
        <v>397.5</v>
      </c>
    </row>
    <row r="43" spans="1:15" ht="15.75">
      <c r="A43" s="1">
        <v>160</v>
      </c>
      <c r="B43" s="2">
        <f t="shared" si="9"/>
        <v>3200</v>
      </c>
      <c r="C43" s="2">
        <f t="shared" si="9"/>
        <v>1600</v>
      </c>
      <c r="D43" s="2">
        <f t="shared" si="9"/>
        <v>800</v>
      </c>
      <c r="E43" s="2">
        <f t="shared" si="9"/>
        <v>400</v>
      </c>
    </row>
    <row r="44" spans="1:15" ht="15.75">
      <c r="A44" s="1">
        <v>161</v>
      </c>
      <c r="B44" s="2">
        <f t="shared" si="9"/>
        <v>3220</v>
      </c>
      <c r="C44" s="2">
        <f t="shared" si="9"/>
        <v>1610</v>
      </c>
      <c r="D44" s="2">
        <f t="shared" si="9"/>
        <v>805</v>
      </c>
      <c r="E44" s="2">
        <f t="shared" si="9"/>
        <v>402.5</v>
      </c>
    </row>
    <row r="45" spans="1:15" ht="15.75">
      <c r="A45" s="1">
        <v>162</v>
      </c>
      <c r="B45" s="2">
        <f t="shared" si="9"/>
        <v>3240</v>
      </c>
      <c r="C45" s="2">
        <f t="shared" si="9"/>
        <v>1620</v>
      </c>
      <c r="D45" s="2">
        <f t="shared" si="9"/>
        <v>810</v>
      </c>
      <c r="E45" s="2">
        <f t="shared" si="9"/>
        <v>405</v>
      </c>
    </row>
    <row r="46" spans="1:15" ht="15.75">
      <c r="A46" s="1">
        <v>163</v>
      </c>
      <c r="B46" s="2">
        <f t="shared" si="9"/>
        <v>3260</v>
      </c>
      <c r="C46" s="2">
        <f t="shared" si="9"/>
        <v>1630</v>
      </c>
      <c r="D46" s="2">
        <f t="shared" si="9"/>
        <v>815</v>
      </c>
      <c r="E46" s="2">
        <f t="shared" si="9"/>
        <v>407.5</v>
      </c>
    </row>
    <row r="47" spans="1:15" ht="15.75">
      <c r="A47" s="1">
        <v>164</v>
      </c>
      <c r="B47" s="2">
        <f t="shared" si="9"/>
        <v>3280</v>
      </c>
      <c r="C47" s="2">
        <f t="shared" si="9"/>
        <v>1640</v>
      </c>
      <c r="D47" s="2">
        <f t="shared" si="9"/>
        <v>820</v>
      </c>
      <c r="E47" s="2">
        <f t="shared" si="9"/>
        <v>410</v>
      </c>
    </row>
    <row r="48" spans="1:15" ht="15.75">
      <c r="A48" s="1">
        <v>165</v>
      </c>
      <c r="B48" s="2">
        <f t="shared" ref="B48:E67" si="24">($A$6*($A48*2)/(2^B$6))</f>
        <v>3300</v>
      </c>
      <c r="C48" s="2">
        <f t="shared" si="24"/>
        <v>1650</v>
      </c>
      <c r="D48" s="2">
        <f t="shared" si="24"/>
        <v>825</v>
      </c>
      <c r="E48" s="2">
        <f t="shared" si="24"/>
        <v>412.5</v>
      </c>
    </row>
    <row r="49" spans="1:5" ht="15.75">
      <c r="A49" s="1">
        <v>166</v>
      </c>
      <c r="B49" s="2">
        <f t="shared" si="24"/>
        <v>3320</v>
      </c>
      <c r="C49" s="2">
        <f t="shared" si="24"/>
        <v>1660</v>
      </c>
      <c r="D49" s="2">
        <f t="shared" si="24"/>
        <v>830</v>
      </c>
      <c r="E49" s="2">
        <f t="shared" si="24"/>
        <v>415</v>
      </c>
    </row>
    <row r="50" spans="1:5" ht="15.75">
      <c r="A50" s="1">
        <v>167</v>
      </c>
      <c r="B50" s="2">
        <f t="shared" si="24"/>
        <v>3340</v>
      </c>
      <c r="C50" s="2">
        <f t="shared" si="24"/>
        <v>1670</v>
      </c>
      <c r="D50" s="2">
        <f t="shared" si="24"/>
        <v>835</v>
      </c>
      <c r="E50" s="2">
        <f t="shared" si="24"/>
        <v>417.5</v>
      </c>
    </row>
    <row r="51" spans="1:5" ht="15.75">
      <c r="A51" s="1">
        <v>168</v>
      </c>
      <c r="B51" s="2">
        <f t="shared" si="24"/>
        <v>3360</v>
      </c>
      <c r="C51" s="2">
        <f t="shared" si="24"/>
        <v>1680</v>
      </c>
      <c r="D51" s="2">
        <f t="shared" si="24"/>
        <v>840</v>
      </c>
      <c r="E51" s="2">
        <f t="shared" si="24"/>
        <v>420</v>
      </c>
    </row>
    <row r="52" spans="1:5" ht="15.75">
      <c r="A52" s="1">
        <v>169</v>
      </c>
      <c r="B52" s="2">
        <f t="shared" si="24"/>
        <v>3380</v>
      </c>
      <c r="C52" s="2">
        <f t="shared" si="24"/>
        <v>1690</v>
      </c>
      <c r="D52" s="2">
        <f t="shared" si="24"/>
        <v>845</v>
      </c>
      <c r="E52" s="2">
        <f t="shared" si="24"/>
        <v>422.5</v>
      </c>
    </row>
    <row r="53" spans="1:5" ht="15.75">
      <c r="A53" s="1">
        <v>170</v>
      </c>
      <c r="B53" s="2">
        <f t="shared" si="24"/>
        <v>3400</v>
      </c>
      <c r="C53" s="2">
        <f t="shared" si="24"/>
        <v>1700</v>
      </c>
      <c r="D53" s="2">
        <f t="shared" si="24"/>
        <v>850</v>
      </c>
      <c r="E53" s="2">
        <f t="shared" si="24"/>
        <v>425</v>
      </c>
    </row>
    <row r="54" spans="1:5" ht="15.75">
      <c r="A54" s="1">
        <v>171</v>
      </c>
      <c r="B54" s="2">
        <f t="shared" si="24"/>
        <v>3420</v>
      </c>
      <c r="C54" s="2">
        <f t="shared" si="24"/>
        <v>1710</v>
      </c>
      <c r="D54" s="2">
        <f t="shared" si="24"/>
        <v>855</v>
      </c>
      <c r="E54" s="2">
        <f t="shared" si="24"/>
        <v>427.5</v>
      </c>
    </row>
    <row r="55" spans="1:5" ht="15.75">
      <c r="A55" s="1">
        <v>172</v>
      </c>
      <c r="B55" s="2">
        <f t="shared" si="24"/>
        <v>3440</v>
      </c>
      <c r="C55" s="2">
        <f t="shared" si="24"/>
        <v>1720</v>
      </c>
      <c r="D55" s="2">
        <f t="shared" si="24"/>
        <v>860</v>
      </c>
      <c r="E55" s="2">
        <f t="shared" si="24"/>
        <v>430</v>
      </c>
    </row>
    <row r="56" spans="1:5" ht="15.75">
      <c r="A56" s="1">
        <v>173</v>
      </c>
      <c r="B56" s="2">
        <f t="shared" si="24"/>
        <v>3460</v>
      </c>
      <c r="C56" s="2">
        <f t="shared" si="24"/>
        <v>1730</v>
      </c>
      <c r="D56" s="2">
        <f t="shared" si="24"/>
        <v>865</v>
      </c>
      <c r="E56" s="2">
        <f t="shared" si="24"/>
        <v>432.5</v>
      </c>
    </row>
    <row r="57" spans="1:5" ht="15.75">
      <c r="A57" s="1">
        <v>174</v>
      </c>
      <c r="B57" s="2">
        <f t="shared" si="24"/>
        <v>3480</v>
      </c>
      <c r="C57" s="2">
        <f t="shared" si="24"/>
        <v>1740</v>
      </c>
      <c r="D57" s="2">
        <f t="shared" si="24"/>
        <v>870</v>
      </c>
      <c r="E57" s="2">
        <f t="shared" si="24"/>
        <v>435</v>
      </c>
    </row>
    <row r="58" spans="1:5" ht="15.75">
      <c r="A58" s="1">
        <v>175</v>
      </c>
      <c r="B58" s="2">
        <f t="shared" si="24"/>
        <v>3500</v>
      </c>
      <c r="C58" s="2">
        <f t="shared" si="24"/>
        <v>1750</v>
      </c>
      <c r="D58" s="2">
        <f t="shared" si="24"/>
        <v>875</v>
      </c>
      <c r="E58" s="2">
        <f t="shared" si="24"/>
        <v>437.5</v>
      </c>
    </row>
    <row r="59" spans="1:5" ht="15.75">
      <c r="A59" s="1">
        <v>176</v>
      </c>
      <c r="B59" s="2">
        <f t="shared" si="24"/>
        <v>3520</v>
      </c>
      <c r="C59" s="2">
        <f t="shared" si="24"/>
        <v>1760</v>
      </c>
      <c r="D59" s="2">
        <f t="shared" si="24"/>
        <v>880</v>
      </c>
      <c r="E59" s="2">
        <f t="shared" si="24"/>
        <v>440</v>
      </c>
    </row>
    <row r="60" spans="1:5" ht="15.75">
      <c r="A60" s="1">
        <v>177</v>
      </c>
      <c r="B60" s="2">
        <f t="shared" si="24"/>
        <v>3540</v>
      </c>
      <c r="C60" s="2">
        <f t="shared" si="24"/>
        <v>1770</v>
      </c>
      <c r="D60" s="2">
        <f t="shared" si="24"/>
        <v>885</v>
      </c>
      <c r="E60" s="2">
        <f t="shared" si="24"/>
        <v>442.5</v>
      </c>
    </row>
    <row r="61" spans="1:5" ht="15.75">
      <c r="A61" s="1">
        <v>178</v>
      </c>
      <c r="B61" s="2">
        <f t="shared" si="24"/>
        <v>3560</v>
      </c>
      <c r="C61" s="2">
        <f t="shared" si="24"/>
        <v>1780</v>
      </c>
      <c r="D61" s="2">
        <f t="shared" si="24"/>
        <v>890</v>
      </c>
      <c r="E61" s="2">
        <f t="shared" si="24"/>
        <v>445</v>
      </c>
    </row>
    <row r="62" spans="1:5" ht="15.75">
      <c r="A62" s="1">
        <v>179</v>
      </c>
      <c r="B62" s="2">
        <f t="shared" si="24"/>
        <v>3580</v>
      </c>
      <c r="C62" s="2">
        <f t="shared" si="24"/>
        <v>1790</v>
      </c>
      <c r="D62" s="2">
        <f t="shared" si="24"/>
        <v>895</v>
      </c>
      <c r="E62" s="2">
        <f t="shared" si="24"/>
        <v>447.5</v>
      </c>
    </row>
    <row r="63" spans="1:5" ht="15.75">
      <c r="A63" s="1">
        <v>180</v>
      </c>
      <c r="B63" s="2">
        <f t="shared" si="24"/>
        <v>3600</v>
      </c>
      <c r="C63" s="2">
        <f t="shared" si="24"/>
        <v>1800</v>
      </c>
      <c r="D63" s="2">
        <f t="shared" si="24"/>
        <v>900</v>
      </c>
      <c r="E63" s="2">
        <f t="shared" si="24"/>
        <v>450</v>
      </c>
    </row>
    <row r="64" spans="1:5" ht="15.75">
      <c r="A64" s="1">
        <v>181</v>
      </c>
      <c r="B64" s="2">
        <f t="shared" si="24"/>
        <v>3620</v>
      </c>
      <c r="C64" s="2">
        <f t="shared" si="24"/>
        <v>1810</v>
      </c>
      <c r="D64" s="2">
        <f t="shared" si="24"/>
        <v>905</v>
      </c>
      <c r="E64" s="2">
        <f t="shared" si="24"/>
        <v>452.5</v>
      </c>
    </row>
    <row r="65" spans="1:5" ht="15.75">
      <c r="A65" s="1">
        <v>182</v>
      </c>
      <c r="B65" s="2">
        <f t="shared" si="24"/>
        <v>3640</v>
      </c>
      <c r="C65" s="2">
        <f t="shared" si="24"/>
        <v>1820</v>
      </c>
      <c r="D65" s="2">
        <f t="shared" si="24"/>
        <v>910</v>
      </c>
      <c r="E65" s="2">
        <f t="shared" si="24"/>
        <v>455</v>
      </c>
    </row>
    <row r="66" spans="1:5" ht="15.75">
      <c r="A66" s="1">
        <v>183</v>
      </c>
      <c r="B66" s="2">
        <f t="shared" si="24"/>
        <v>3660</v>
      </c>
      <c r="C66" s="2">
        <f t="shared" si="24"/>
        <v>1830</v>
      </c>
      <c r="D66" s="2">
        <f t="shared" si="24"/>
        <v>915</v>
      </c>
      <c r="E66" s="2">
        <f t="shared" si="24"/>
        <v>457.5</v>
      </c>
    </row>
    <row r="67" spans="1:5" ht="15.75">
      <c r="A67" s="1">
        <v>184</v>
      </c>
      <c r="B67" s="2">
        <f t="shared" si="24"/>
        <v>3680</v>
      </c>
      <c r="C67" s="2">
        <f t="shared" si="24"/>
        <v>1840</v>
      </c>
      <c r="D67" s="2">
        <f t="shared" si="24"/>
        <v>920</v>
      </c>
      <c r="E67" s="2">
        <f t="shared" si="24"/>
        <v>460</v>
      </c>
    </row>
    <row r="68" spans="1:5" ht="15.75">
      <c r="A68" s="1">
        <v>185</v>
      </c>
      <c r="B68" s="2">
        <f t="shared" ref="B68:E87" si="25">($A$6*($A68*2)/(2^B$6))</f>
        <v>3700</v>
      </c>
      <c r="C68" s="2">
        <f t="shared" si="25"/>
        <v>1850</v>
      </c>
      <c r="D68" s="2">
        <f t="shared" si="25"/>
        <v>925</v>
      </c>
      <c r="E68" s="2">
        <f t="shared" si="25"/>
        <v>462.5</v>
      </c>
    </row>
    <row r="69" spans="1:5" ht="15.75">
      <c r="A69" s="1">
        <v>186</v>
      </c>
      <c r="B69" s="2">
        <f t="shared" si="25"/>
        <v>3720</v>
      </c>
      <c r="C69" s="2">
        <f t="shared" si="25"/>
        <v>1860</v>
      </c>
      <c r="D69" s="2">
        <f t="shared" si="25"/>
        <v>930</v>
      </c>
      <c r="E69" s="2">
        <f t="shared" si="25"/>
        <v>465</v>
      </c>
    </row>
    <row r="70" spans="1:5" ht="15.75">
      <c r="A70" s="1">
        <v>187</v>
      </c>
      <c r="B70" s="2">
        <f t="shared" si="25"/>
        <v>3740</v>
      </c>
      <c r="C70" s="2">
        <f t="shared" si="25"/>
        <v>1870</v>
      </c>
      <c r="D70" s="2">
        <f t="shared" si="25"/>
        <v>935</v>
      </c>
      <c r="E70" s="2">
        <f t="shared" si="25"/>
        <v>467.5</v>
      </c>
    </row>
    <row r="71" spans="1:5" ht="15.75">
      <c r="A71" s="1">
        <v>188</v>
      </c>
      <c r="B71" s="2">
        <f t="shared" si="25"/>
        <v>3760</v>
      </c>
      <c r="C71" s="2">
        <f t="shared" si="25"/>
        <v>1880</v>
      </c>
      <c r="D71" s="2">
        <f t="shared" si="25"/>
        <v>940</v>
      </c>
      <c r="E71" s="2">
        <f t="shared" si="25"/>
        <v>470</v>
      </c>
    </row>
    <row r="72" spans="1:5" ht="15.75">
      <c r="A72" s="1">
        <v>189</v>
      </c>
      <c r="B72" s="2">
        <f t="shared" si="25"/>
        <v>3780</v>
      </c>
      <c r="C72" s="2">
        <f t="shared" si="25"/>
        <v>1890</v>
      </c>
      <c r="D72" s="2">
        <f t="shared" si="25"/>
        <v>945</v>
      </c>
      <c r="E72" s="2">
        <f t="shared" si="25"/>
        <v>472.5</v>
      </c>
    </row>
    <row r="73" spans="1:5" ht="15.75">
      <c r="A73" s="1">
        <v>190</v>
      </c>
      <c r="B73" s="2">
        <f t="shared" si="25"/>
        <v>3800</v>
      </c>
      <c r="C73" s="2">
        <f t="shared" si="25"/>
        <v>1900</v>
      </c>
      <c r="D73" s="2">
        <f t="shared" si="25"/>
        <v>950</v>
      </c>
      <c r="E73" s="2">
        <f t="shared" si="25"/>
        <v>475</v>
      </c>
    </row>
    <row r="74" spans="1:5" ht="15.75">
      <c r="A74" s="1">
        <v>191</v>
      </c>
      <c r="B74" s="2">
        <f t="shared" si="25"/>
        <v>3820</v>
      </c>
      <c r="C74" s="2">
        <f t="shared" si="25"/>
        <v>1910</v>
      </c>
      <c r="D74" s="2">
        <f t="shared" si="25"/>
        <v>955</v>
      </c>
      <c r="E74" s="2">
        <f t="shared" si="25"/>
        <v>477.5</v>
      </c>
    </row>
    <row r="75" spans="1:5" ht="15.75">
      <c r="A75" s="1">
        <v>192</v>
      </c>
      <c r="B75" s="2">
        <f t="shared" si="25"/>
        <v>3840</v>
      </c>
      <c r="C75" s="2">
        <f t="shared" si="25"/>
        <v>1920</v>
      </c>
      <c r="D75" s="2">
        <f t="shared" si="25"/>
        <v>960</v>
      </c>
      <c r="E75" s="2">
        <f t="shared" si="25"/>
        <v>480</v>
      </c>
    </row>
    <row r="76" spans="1:5" ht="15.75">
      <c r="A76" s="1">
        <v>193</v>
      </c>
      <c r="B76" s="2">
        <f t="shared" si="25"/>
        <v>3860</v>
      </c>
      <c r="C76" s="2">
        <f t="shared" si="25"/>
        <v>1930</v>
      </c>
      <c r="D76" s="2">
        <f t="shared" si="25"/>
        <v>965</v>
      </c>
      <c r="E76" s="2">
        <f t="shared" si="25"/>
        <v>482.5</v>
      </c>
    </row>
    <row r="77" spans="1:5" ht="15.75">
      <c r="A77" s="1">
        <v>194</v>
      </c>
      <c r="B77" s="2">
        <f t="shared" si="25"/>
        <v>3880</v>
      </c>
      <c r="C77" s="2">
        <f t="shared" si="25"/>
        <v>1940</v>
      </c>
      <c r="D77" s="2">
        <f t="shared" si="25"/>
        <v>970</v>
      </c>
      <c r="E77" s="2">
        <f t="shared" si="25"/>
        <v>485</v>
      </c>
    </row>
    <row r="78" spans="1:5" ht="15.75">
      <c r="A78" s="1">
        <v>195</v>
      </c>
      <c r="B78" s="2">
        <f t="shared" si="25"/>
        <v>3900</v>
      </c>
      <c r="C78" s="2">
        <f t="shared" si="25"/>
        <v>1950</v>
      </c>
      <c r="D78" s="2">
        <f t="shared" si="25"/>
        <v>975</v>
      </c>
      <c r="E78" s="2">
        <f t="shared" si="25"/>
        <v>487.5</v>
      </c>
    </row>
    <row r="79" spans="1:5" ht="15.75">
      <c r="A79" s="1">
        <v>196</v>
      </c>
      <c r="B79" s="2">
        <f t="shared" si="25"/>
        <v>3920</v>
      </c>
      <c r="C79" s="2">
        <f t="shared" si="25"/>
        <v>1960</v>
      </c>
      <c r="D79" s="2">
        <f t="shared" si="25"/>
        <v>980</v>
      </c>
      <c r="E79" s="2">
        <f t="shared" si="25"/>
        <v>490</v>
      </c>
    </row>
    <row r="80" spans="1:5" ht="15.75">
      <c r="A80" s="1">
        <v>197</v>
      </c>
      <c r="B80" s="2">
        <f t="shared" si="25"/>
        <v>3940</v>
      </c>
      <c r="C80" s="2">
        <f t="shared" si="25"/>
        <v>1970</v>
      </c>
      <c r="D80" s="2">
        <f t="shared" si="25"/>
        <v>985</v>
      </c>
      <c r="E80" s="2">
        <f t="shared" si="25"/>
        <v>492.5</v>
      </c>
    </row>
    <row r="81" spans="1:5" ht="15.75">
      <c r="A81" s="1">
        <v>198</v>
      </c>
      <c r="B81" s="2">
        <f t="shared" si="25"/>
        <v>3960</v>
      </c>
      <c r="C81" s="2">
        <f t="shared" si="25"/>
        <v>1980</v>
      </c>
      <c r="D81" s="2">
        <f t="shared" si="25"/>
        <v>990</v>
      </c>
      <c r="E81" s="2">
        <f t="shared" si="25"/>
        <v>495</v>
      </c>
    </row>
    <row r="82" spans="1:5" ht="15.75">
      <c r="A82" s="1">
        <v>199</v>
      </c>
      <c r="B82" s="2">
        <f t="shared" si="25"/>
        <v>3980</v>
      </c>
      <c r="C82" s="2">
        <f t="shared" si="25"/>
        <v>1990</v>
      </c>
      <c r="D82" s="2">
        <f t="shared" si="25"/>
        <v>995</v>
      </c>
      <c r="E82" s="2">
        <f t="shared" si="25"/>
        <v>497.5</v>
      </c>
    </row>
    <row r="83" spans="1:5" ht="15.75">
      <c r="A83" s="1">
        <v>200</v>
      </c>
      <c r="B83" s="2">
        <f t="shared" si="25"/>
        <v>4000</v>
      </c>
      <c r="C83" s="2">
        <f t="shared" si="25"/>
        <v>2000</v>
      </c>
      <c r="D83" s="2">
        <f t="shared" si="25"/>
        <v>1000</v>
      </c>
      <c r="E83" s="2">
        <f t="shared" si="25"/>
        <v>500</v>
      </c>
    </row>
    <row r="84" spans="1:5" ht="15.75">
      <c r="A84" s="1">
        <v>201</v>
      </c>
      <c r="B84" s="2">
        <f t="shared" si="25"/>
        <v>4020</v>
      </c>
      <c r="C84" s="2">
        <f t="shared" si="25"/>
        <v>2010</v>
      </c>
      <c r="D84" s="2">
        <f t="shared" si="25"/>
        <v>1005</v>
      </c>
      <c r="E84" s="2">
        <f t="shared" si="25"/>
        <v>502.5</v>
      </c>
    </row>
    <row r="85" spans="1:5" ht="15.75">
      <c r="A85" s="1">
        <v>202</v>
      </c>
      <c r="B85" s="2">
        <f t="shared" si="25"/>
        <v>4040</v>
      </c>
      <c r="C85" s="2">
        <f t="shared" si="25"/>
        <v>2020</v>
      </c>
      <c r="D85" s="2">
        <f t="shared" si="25"/>
        <v>1010</v>
      </c>
      <c r="E85" s="2">
        <f t="shared" si="25"/>
        <v>505</v>
      </c>
    </row>
    <row r="86" spans="1:5" ht="15.75">
      <c r="A86" s="1">
        <v>203</v>
      </c>
      <c r="B86" s="2">
        <f t="shared" si="25"/>
        <v>4060</v>
      </c>
      <c r="C86" s="2">
        <f t="shared" si="25"/>
        <v>2030</v>
      </c>
      <c r="D86" s="2">
        <f t="shared" si="25"/>
        <v>1015</v>
      </c>
      <c r="E86" s="2">
        <f t="shared" si="25"/>
        <v>507.5</v>
      </c>
    </row>
    <row r="87" spans="1:5" ht="15.75">
      <c r="A87" s="1">
        <v>204</v>
      </c>
      <c r="B87" s="2">
        <f t="shared" si="25"/>
        <v>4080</v>
      </c>
      <c r="C87" s="2">
        <f t="shared" si="25"/>
        <v>2040</v>
      </c>
      <c r="D87" s="2">
        <f t="shared" si="25"/>
        <v>1020</v>
      </c>
      <c r="E87" s="2">
        <f t="shared" si="25"/>
        <v>510</v>
      </c>
    </row>
    <row r="88" spans="1:5" ht="15.75">
      <c r="A88" s="1">
        <v>205</v>
      </c>
      <c r="B88" s="2">
        <f t="shared" ref="B88:E107" si="26">($A$6*($A88*2)/(2^B$6))</f>
        <v>4100</v>
      </c>
      <c r="C88" s="2">
        <f t="shared" si="26"/>
        <v>2050</v>
      </c>
      <c r="D88" s="2">
        <f t="shared" si="26"/>
        <v>1025</v>
      </c>
      <c r="E88" s="2">
        <f t="shared" si="26"/>
        <v>512.5</v>
      </c>
    </row>
    <row r="89" spans="1:5" ht="15.75">
      <c r="A89" s="1">
        <v>206</v>
      </c>
      <c r="B89" s="2">
        <f t="shared" si="26"/>
        <v>4120</v>
      </c>
      <c r="C89" s="2">
        <f t="shared" si="26"/>
        <v>2060</v>
      </c>
      <c r="D89" s="2">
        <f t="shared" si="26"/>
        <v>1030</v>
      </c>
      <c r="E89" s="2">
        <f t="shared" si="26"/>
        <v>515</v>
      </c>
    </row>
    <row r="90" spans="1:5" ht="15.75">
      <c r="A90" s="1">
        <v>207</v>
      </c>
      <c r="B90" s="2">
        <f t="shared" si="26"/>
        <v>4140</v>
      </c>
      <c r="C90" s="2">
        <f t="shared" si="26"/>
        <v>2070</v>
      </c>
      <c r="D90" s="2">
        <f t="shared" si="26"/>
        <v>1035</v>
      </c>
      <c r="E90" s="2">
        <f t="shared" si="26"/>
        <v>517.5</v>
      </c>
    </row>
    <row r="91" spans="1:5" ht="15.75">
      <c r="A91" s="1">
        <v>208</v>
      </c>
      <c r="B91" s="2">
        <f t="shared" si="26"/>
        <v>4160</v>
      </c>
      <c r="C91" s="2">
        <f t="shared" si="26"/>
        <v>2080</v>
      </c>
      <c r="D91" s="2">
        <f t="shared" si="26"/>
        <v>1040</v>
      </c>
      <c r="E91" s="2">
        <f t="shared" si="26"/>
        <v>520</v>
      </c>
    </row>
    <row r="92" spans="1:5" ht="15.75">
      <c r="A92" s="1">
        <v>209</v>
      </c>
      <c r="B92" s="2">
        <f t="shared" si="26"/>
        <v>4180</v>
      </c>
      <c r="C92" s="2">
        <f t="shared" si="26"/>
        <v>2090</v>
      </c>
      <c r="D92" s="2">
        <f t="shared" si="26"/>
        <v>1045</v>
      </c>
      <c r="E92" s="2">
        <f t="shared" si="26"/>
        <v>522.5</v>
      </c>
    </row>
    <row r="93" spans="1:5" ht="15.75">
      <c r="A93" s="1">
        <v>210</v>
      </c>
      <c r="B93" s="2">
        <f t="shared" si="26"/>
        <v>4200</v>
      </c>
      <c r="C93" s="2">
        <f t="shared" si="26"/>
        <v>2100</v>
      </c>
      <c r="D93" s="2">
        <f t="shared" si="26"/>
        <v>1050</v>
      </c>
      <c r="E93" s="2">
        <f t="shared" si="26"/>
        <v>525</v>
      </c>
    </row>
    <row r="94" spans="1:5" ht="15.75">
      <c r="A94" s="1">
        <v>211</v>
      </c>
      <c r="B94" s="2">
        <f t="shared" si="26"/>
        <v>4220</v>
      </c>
      <c r="C94" s="2">
        <f t="shared" si="26"/>
        <v>2110</v>
      </c>
      <c r="D94" s="2">
        <f t="shared" si="26"/>
        <v>1055</v>
      </c>
      <c r="E94" s="2">
        <f t="shared" si="26"/>
        <v>527.5</v>
      </c>
    </row>
    <row r="95" spans="1:5" ht="15.75">
      <c r="A95" s="1">
        <v>212</v>
      </c>
      <c r="B95" s="2">
        <f t="shared" si="26"/>
        <v>4240</v>
      </c>
      <c r="C95" s="2">
        <f t="shared" si="26"/>
        <v>2120</v>
      </c>
      <c r="D95" s="2">
        <f t="shared" si="26"/>
        <v>1060</v>
      </c>
      <c r="E95" s="2">
        <f t="shared" si="26"/>
        <v>530</v>
      </c>
    </row>
    <row r="96" spans="1:5" ht="15.75">
      <c r="A96" s="1">
        <v>213</v>
      </c>
      <c r="B96" s="2">
        <f t="shared" si="26"/>
        <v>4260</v>
      </c>
      <c r="C96" s="2">
        <f t="shared" si="26"/>
        <v>2130</v>
      </c>
      <c r="D96" s="2">
        <f t="shared" si="26"/>
        <v>1065</v>
      </c>
      <c r="E96" s="2">
        <f t="shared" si="26"/>
        <v>532.5</v>
      </c>
    </row>
    <row r="97" spans="1:5" ht="15.75">
      <c r="A97" s="1">
        <v>214</v>
      </c>
      <c r="B97" s="2">
        <f t="shared" si="26"/>
        <v>4280</v>
      </c>
      <c r="C97" s="2">
        <f t="shared" si="26"/>
        <v>2140</v>
      </c>
      <c r="D97" s="2">
        <f t="shared" si="26"/>
        <v>1070</v>
      </c>
      <c r="E97" s="2">
        <f t="shared" si="26"/>
        <v>535</v>
      </c>
    </row>
    <row r="98" spans="1:5" ht="15.75">
      <c r="A98" s="1">
        <v>215</v>
      </c>
      <c r="B98" s="2">
        <f t="shared" si="26"/>
        <v>4300</v>
      </c>
      <c r="C98" s="2">
        <f t="shared" si="26"/>
        <v>2150</v>
      </c>
      <c r="D98" s="2">
        <f t="shared" si="26"/>
        <v>1075</v>
      </c>
      <c r="E98" s="2">
        <f t="shared" si="26"/>
        <v>537.5</v>
      </c>
    </row>
    <row r="99" spans="1:5" ht="15.75">
      <c r="A99" s="1">
        <v>216</v>
      </c>
      <c r="B99" s="2">
        <f t="shared" si="26"/>
        <v>4320</v>
      </c>
      <c r="C99" s="2">
        <f t="shared" si="26"/>
        <v>2160</v>
      </c>
      <c r="D99" s="2">
        <f t="shared" si="26"/>
        <v>1080</v>
      </c>
      <c r="E99" s="2">
        <f t="shared" si="26"/>
        <v>540</v>
      </c>
    </row>
    <row r="100" spans="1:5" ht="15.75">
      <c r="A100" s="1">
        <v>217</v>
      </c>
      <c r="B100" s="2">
        <f t="shared" si="26"/>
        <v>4340</v>
      </c>
      <c r="C100" s="2">
        <f t="shared" si="26"/>
        <v>2170</v>
      </c>
      <c r="D100" s="2">
        <f t="shared" si="26"/>
        <v>1085</v>
      </c>
      <c r="E100" s="2">
        <f t="shared" si="26"/>
        <v>542.5</v>
      </c>
    </row>
    <row r="101" spans="1:5" ht="15.75">
      <c r="A101" s="1">
        <v>218</v>
      </c>
      <c r="B101" s="2">
        <f t="shared" si="26"/>
        <v>4360</v>
      </c>
      <c r="C101" s="2">
        <f t="shared" si="26"/>
        <v>2180</v>
      </c>
      <c r="D101" s="2">
        <f t="shared" si="26"/>
        <v>1090</v>
      </c>
      <c r="E101" s="2">
        <f t="shared" si="26"/>
        <v>545</v>
      </c>
    </row>
    <row r="102" spans="1:5" ht="15.75">
      <c r="A102" s="1">
        <v>219</v>
      </c>
      <c r="B102" s="2">
        <f t="shared" si="26"/>
        <v>4380</v>
      </c>
      <c r="C102" s="2">
        <f t="shared" si="26"/>
        <v>2190</v>
      </c>
      <c r="D102" s="2">
        <f t="shared" si="26"/>
        <v>1095</v>
      </c>
      <c r="E102" s="2">
        <f t="shared" si="26"/>
        <v>547.5</v>
      </c>
    </row>
    <row r="103" spans="1:5" ht="15.75">
      <c r="A103" s="1">
        <v>220</v>
      </c>
      <c r="B103" s="2">
        <f t="shared" si="26"/>
        <v>4400</v>
      </c>
      <c r="C103" s="2">
        <f t="shared" si="26"/>
        <v>2200</v>
      </c>
      <c r="D103" s="2">
        <f t="shared" si="26"/>
        <v>1100</v>
      </c>
      <c r="E103" s="2">
        <f t="shared" si="26"/>
        <v>550</v>
      </c>
    </row>
    <row r="104" spans="1:5" ht="15.75">
      <c r="A104" s="1">
        <v>221</v>
      </c>
      <c r="B104" s="2">
        <f t="shared" si="26"/>
        <v>4420</v>
      </c>
      <c r="C104" s="2">
        <f t="shared" si="26"/>
        <v>2210</v>
      </c>
      <c r="D104" s="2">
        <f t="shared" si="26"/>
        <v>1105</v>
      </c>
      <c r="E104" s="2">
        <f t="shared" si="26"/>
        <v>552.5</v>
      </c>
    </row>
    <row r="105" spans="1:5" ht="15.75">
      <c r="A105" s="1">
        <v>222</v>
      </c>
      <c r="B105" s="2">
        <f t="shared" si="26"/>
        <v>4440</v>
      </c>
      <c r="C105" s="2">
        <f t="shared" si="26"/>
        <v>2220</v>
      </c>
      <c r="D105" s="2">
        <f t="shared" si="26"/>
        <v>1110</v>
      </c>
      <c r="E105" s="2">
        <f t="shared" si="26"/>
        <v>555</v>
      </c>
    </row>
    <row r="106" spans="1:5" ht="15.75">
      <c r="A106" s="1">
        <v>223</v>
      </c>
      <c r="B106" s="2">
        <f t="shared" si="26"/>
        <v>4460</v>
      </c>
      <c r="C106" s="2">
        <f t="shared" si="26"/>
        <v>2230</v>
      </c>
      <c r="D106" s="2">
        <f t="shared" si="26"/>
        <v>1115</v>
      </c>
      <c r="E106" s="2">
        <f t="shared" si="26"/>
        <v>557.5</v>
      </c>
    </row>
    <row r="107" spans="1:5" ht="15.75">
      <c r="A107" s="1">
        <v>224</v>
      </c>
      <c r="B107" s="2">
        <f t="shared" si="26"/>
        <v>4480</v>
      </c>
      <c r="C107" s="2">
        <f t="shared" si="26"/>
        <v>2240</v>
      </c>
      <c r="D107" s="2">
        <f t="shared" si="26"/>
        <v>1120</v>
      </c>
      <c r="E107" s="2">
        <f t="shared" si="26"/>
        <v>560</v>
      </c>
    </row>
    <row r="108" spans="1:5" ht="15.75">
      <c r="A108" s="1">
        <v>225</v>
      </c>
      <c r="B108" s="2">
        <f t="shared" ref="B108:E127" si="27">($A$6*($A108*2)/(2^B$6))</f>
        <v>4500</v>
      </c>
      <c r="C108" s="2">
        <f t="shared" si="27"/>
        <v>2250</v>
      </c>
      <c r="D108" s="2">
        <f t="shared" si="27"/>
        <v>1125</v>
      </c>
      <c r="E108" s="2">
        <f t="shared" si="27"/>
        <v>562.5</v>
      </c>
    </row>
    <row r="109" spans="1:5" ht="15.75">
      <c r="A109" s="1">
        <v>226</v>
      </c>
      <c r="B109" s="2">
        <f t="shared" si="27"/>
        <v>4520</v>
      </c>
      <c r="C109" s="2">
        <f t="shared" si="27"/>
        <v>2260</v>
      </c>
      <c r="D109" s="2">
        <f t="shared" si="27"/>
        <v>1130</v>
      </c>
      <c r="E109" s="2">
        <f t="shared" si="27"/>
        <v>565</v>
      </c>
    </row>
    <row r="110" spans="1:5" ht="15.75">
      <c r="A110" s="1">
        <v>227</v>
      </c>
      <c r="B110" s="2">
        <f t="shared" si="27"/>
        <v>4540</v>
      </c>
      <c r="C110" s="2">
        <f t="shared" si="27"/>
        <v>2270</v>
      </c>
      <c r="D110" s="2">
        <f t="shared" si="27"/>
        <v>1135</v>
      </c>
      <c r="E110" s="2">
        <f t="shared" si="27"/>
        <v>567.5</v>
      </c>
    </row>
    <row r="111" spans="1:5" ht="15.75">
      <c r="A111" s="1">
        <v>228</v>
      </c>
      <c r="B111" s="2">
        <f t="shared" si="27"/>
        <v>4560</v>
      </c>
      <c r="C111" s="2">
        <f t="shared" si="27"/>
        <v>2280</v>
      </c>
      <c r="D111" s="2">
        <f t="shared" si="27"/>
        <v>1140</v>
      </c>
      <c r="E111" s="2">
        <f t="shared" si="27"/>
        <v>570</v>
      </c>
    </row>
    <row r="112" spans="1:5" ht="15.75">
      <c r="A112" s="1">
        <v>229</v>
      </c>
      <c r="B112" s="2">
        <f t="shared" si="27"/>
        <v>4580</v>
      </c>
      <c r="C112" s="2">
        <f t="shared" si="27"/>
        <v>2290</v>
      </c>
      <c r="D112" s="2">
        <f t="shared" si="27"/>
        <v>1145</v>
      </c>
      <c r="E112" s="2">
        <f t="shared" si="27"/>
        <v>572.5</v>
      </c>
    </row>
    <row r="113" spans="1:5" ht="15.75">
      <c r="A113" s="1">
        <v>230</v>
      </c>
      <c r="B113" s="2">
        <f t="shared" si="27"/>
        <v>4600</v>
      </c>
      <c r="C113" s="2">
        <f t="shared" si="27"/>
        <v>2300</v>
      </c>
      <c r="D113" s="2">
        <f t="shared" si="27"/>
        <v>1150</v>
      </c>
      <c r="E113" s="2">
        <f t="shared" si="27"/>
        <v>575</v>
      </c>
    </row>
    <row r="114" spans="1:5" ht="15.75">
      <c r="A114" s="1">
        <v>231</v>
      </c>
      <c r="B114" s="2">
        <f t="shared" si="27"/>
        <v>4620</v>
      </c>
      <c r="C114" s="2">
        <f t="shared" si="27"/>
        <v>2310</v>
      </c>
      <c r="D114" s="2">
        <f t="shared" si="27"/>
        <v>1155</v>
      </c>
      <c r="E114" s="2">
        <f t="shared" si="27"/>
        <v>577.5</v>
      </c>
    </row>
    <row r="115" spans="1:5" ht="15.75">
      <c r="A115" s="1">
        <v>232</v>
      </c>
      <c r="B115" s="2">
        <f t="shared" si="27"/>
        <v>4640</v>
      </c>
      <c r="C115" s="2">
        <f t="shared" si="27"/>
        <v>2320</v>
      </c>
      <c r="D115" s="2">
        <f t="shared" si="27"/>
        <v>1160</v>
      </c>
      <c r="E115" s="2">
        <f t="shared" si="27"/>
        <v>580</v>
      </c>
    </row>
    <row r="116" spans="1:5" ht="15.75">
      <c r="A116" s="1">
        <v>233</v>
      </c>
      <c r="B116" s="2">
        <f t="shared" si="27"/>
        <v>4660</v>
      </c>
      <c r="C116" s="2">
        <f t="shared" si="27"/>
        <v>2330</v>
      </c>
      <c r="D116" s="2">
        <f t="shared" si="27"/>
        <v>1165</v>
      </c>
      <c r="E116" s="2">
        <f t="shared" si="27"/>
        <v>582.5</v>
      </c>
    </row>
    <row r="117" spans="1:5" ht="15.75">
      <c r="A117" s="1">
        <v>234</v>
      </c>
      <c r="B117" s="2">
        <f t="shared" si="27"/>
        <v>4680</v>
      </c>
      <c r="C117" s="2">
        <f t="shared" si="27"/>
        <v>2340</v>
      </c>
      <c r="D117" s="2">
        <f t="shared" si="27"/>
        <v>1170</v>
      </c>
      <c r="E117" s="2">
        <f t="shared" si="27"/>
        <v>585</v>
      </c>
    </row>
    <row r="118" spans="1:5" ht="15.75">
      <c r="A118" s="1">
        <v>235</v>
      </c>
      <c r="B118" s="2">
        <f t="shared" si="27"/>
        <v>4700</v>
      </c>
      <c r="C118" s="2">
        <f t="shared" si="27"/>
        <v>2350</v>
      </c>
      <c r="D118" s="2">
        <f t="shared" si="27"/>
        <v>1175</v>
      </c>
      <c r="E118" s="2">
        <f t="shared" si="27"/>
        <v>587.5</v>
      </c>
    </row>
    <row r="119" spans="1:5" ht="15.75">
      <c r="A119" s="1">
        <v>236</v>
      </c>
      <c r="B119" s="2">
        <f t="shared" si="27"/>
        <v>4720</v>
      </c>
      <c r="C119" s="2">
        <f t="shared" si="27"/>
        <v>2360</v>
      </c>
      <c r="D119" s="2">
        <f t="shared" si="27"/>
        <v>1180</v>
      </c>
      <c r="E119" s="2">
        <f t="shared" si="27"/>
        <v>590</v>
      </c>
    </row>
    <row r="120" spans="1:5" ht="15.75">
      <c r="A120" s="1">
        <v>237</v>
      </c>
      <c r="B120" s="2">
        <f t="shared" si="27"/>
        <v>4740</v>
      </c>
      <c r="C120" s="2">
        <f t="shared" si="27"/>
        <v>2370</v>
      </c>
      <c r="D120" s="2">
        <f t="shared" si="27"/>
        <v>1185</v>
      </c>
      <c r="E120" s="2">
        <f t="shared" si="27"/>
        <v>592.5</v>
      </c>
    </row>
    <row r="121" spans="1:5" ht="15.75">
      <c r="A121" s="1">
        <v>238</v>
      </c>
      <c r="B121" s="2">
        <f t="shared" si="27"/>
        <v>4760</v>
      </c>
      <c r="C121" s="2">
        <f t="shared" si="27"/>
        <v>2380</v>
      </c>
      <c r="D121" s="2">
        <f t="shared" si="27"/>
        <v>1190</v>
      </c>
      <c r="E121" s="2">
        <f t="shared" si="27"/>
        <v>595</v>
      </c>
    </row>
    <row r="122" spans="1:5" ht="15.75">
      <c r="A122" s="1">
        <v>239</v>
      </c>
      <c r="B122" s="2">
        <f t="shared" si="27"/>
        <v>4780</v>
      </c>
      <c r="C122" s="2">
        <f t="shared" si="27"/>
        <v>2390</v>
      </c>
      <c r="D122" s="2">
        <f t="shared" si="27"/>
        <v>1195</v>
      </c>
      <c r="E122" s="2">
        <f t="shared" si="27"/>
        <v>597.5</v>
      </c>
    </row>
    <row r="123" spans="1:5" ht="15.75">
      <c r="A123" s="1">
        <v>240</v>
      </c>
      <c r="B123" s="2">
        <f t="shared" si="27"/>
        <v>4800</v>
      </c>
      <c r="C123" s="2">
        <f t="shared" si="27"/>
        <v>2400</v>
      </c>
      <c r="D123" s="2">
        <f t="shared" si="27"/>
        <v>1200</v>
      </c>
      <c r="E123" s="2">
        <f t="shared" si="27"/>
        <v>600</v>
      </c>
    </row>
    <row r="124" spans="1:5" ht="15.75">
      <c r="A124" s="1">
        <v>241</v>
      </c>
      <c r="B124" s="2">
        <f t="shared" si="27"/>
        <v>4820</v>
      </c>
      <c r="C124" s="2">
        <f t="shared" si="27"/>
        <v>2410</v>
      </c>
      <c r="D124" s="2">
        <f t="shared" si="27"/>
        <v>1205</v>
      </c>
      <c r="E124" s="2">
        <f t="shared" si="27"/>
        <v>602.5</v>
      </c>
    </row>
    <row r="125" spans="1:5" ht="15.75">
      <c r="A125" s="1">
        <v>242</v>
      </c>
      <c r="B125" s="2">
        <f t="shared" si="27"/>
        <v>4840</v>
      </c>
      <c r="C125" s="2">
        <f t="shared" si="27"/>
        <v>2420</v>
      </c>
      <c r="D125" s="2">
        <f t="shared" si="27"/>
        <v>1210</v>
      </c>
      <c r="E125" s="2">
        <f t="shared" si="27"/>
        <v>605</v>
      </c>
    </row>
    <row r="126" spans="1:5" ht="15.75">
      <c r="A126" s="1">
        <v>243</v>
      </c>
      <c r="B126" s="2">
        <f t="shared" si="27"/>
        <v>4860</v>
      </c>
      <c r="C126" s="2">
        <f t="shared" si="27"/>
        <v>2430</v>
      </c>
      <c r="D126" s="2">
        <f t="shared" si="27"/>
        <v>1215</v>
      </c>
      <c r="E126" s="2">
        <f t="shared" si="27"/>
        <v>607.5</v>
      </c>
    </row>
    <row r="127" spans="1:5" ht="15.75">
      <c r="A127" s="1">
        <v>244</v>
      </c>
      <c r="B127" s="2">
        <f t="shared" si="27"/>
        <v>4880</v>
      </c>
      <c r="C127" s="2">
        <f t="shared" si="27"/>
        <v>2440</v>
      </c>
      <c r="D127" s="2">
        <f t="shared" si="27"/>
        <v>1220</v>
      </c>
      <c r="E127" s="2">
        <f t="shared" si="27"/>
        <v>610</v>
      </c>
    </row>
    <row r="128" spans="1:5" ht="15.75">
      <c r="A128" s="1">
        <v>245</v>
      </c>
      <c r="B128" s="2">
        <f t="shared" ref="B128:E133" si="28">($A$6*($A128*2)/(2^B$6))</f>
        <v>4900</v>
      </c>
      <c r="C128" s="2">
        <f t="shared" si="28"/>
        <v>2450</v>
      </c>
      <c r="D128" s="2">
        <f t="shared" si="28"/>
        <v>1225</v>
      </c>
      <c r="E128" s="2">
        <f t="shared" si="28"/>
        <v>612.5</v>
      </c>
    </row>
    <row r="129" spans="1:5" ht="15.75">
      <c r="A129" s="1">
        <v>246</v>
      </c>
      <c r="B129" s="2">
        <f t="shared" si="28"/>
        <v>4920</v>
      </c>
      <c r="C129" s="2">
        <f t="shared" si="28"/>
        <v>2460</v>
      </c>
      <c r="D129" s="2">
        <f t="shared" si="28"/>
        <v>1230</v>
      </c>
      <c r="E129" s="2">
        <f t="shared" si="28"/>
        <v>615</v>
      </c>
    </row>
    <row r="130" spans="1:5" ht="15.75">
      <c r="A130" s="1">
        <v>247</v>
      </c>
      <c r="B130" s="2">
        <f t="shared" si="28"/>
        <v>4940</v>
      </c>
      <c r="C130" s="2">
        <f t="shared" si="28"/>
        <v>2470</v>
      </c>
      <c r="D130" s="2">
        <f t="shared" si="28"/>
        <v>1235</v>
      </c>
      <c r="E130" s="2">
        <f t="shared" si="28"/>
        <v>617.5</v>
      </c>
    </row>
    <row r="131" spans="1:5" ht="15.75">
      <c r="A131" s="1">
        <v>248</v>
      </c>
      <c r="B131" s="2">
        <f t="shared" si="28"/>
        <v>4960</v>
      </c>
      <c r="C131" s="2">
        <f t="shared" si="28"/>
        <v>2480</v>
      </c>
      <c r="D131" s="2">
        <f t="shared" si="28"/>
        <v>1240</v>
      </c>
      <c r="E131" s="2">
        <f t="shared" si="28"/>
        <v>620</v>
      </c>
    </row>
    <row r="132" spans="1:5" ht="15.75">
      <c r="A132" s="1">
        <v>249</v>
      </c>
      <c r="B132" s="2">
        <f t="shared" si="28"/>
        <v>4980</v>
      </c>
      <c r="C132" s="2">
        <f t="shared" si="28"/>
        <v>2490</v>
      </c>
      <c r="D132" s="2">
        <f t="shared" si="28"/>
        <v>1245</v>
      </c>
      <c r="E132" s="2">
        <f t="shared" si="28"/>
        <v>622.5</v>
      </c>
    </row>
    <row r="133" spans="1:5" ht="15.75">
      <c r="A133" s="1">
        <v>250</v>
      </c>
      <c r="B133" s="2">
        <f t="shared" si="28"/>
        <v>5000</v>
      </c>
      <c r="C133" s="2">
        <f t="shared" si="28"/>
        <v>2500</v>
      </c>
      <c r="D133" s="2">
        <f t="shared" si="28"/>
        <v>1250</v>
      </c>
      <c r="E133" s="2">
        <f t="shared" si="28"/>
        <v>625</v>
      </c>
    </row>
  </sheetData>
  <mergeCells count="9">
    <mergeCell ref="Q5:R5"/>
    <mergeCell ref="Q2:R4"/>
    <mergeCell ref="B5:E5"/>
    <mergeCell ref="B7:E7"/>
    <mergeCell ref="A2:E4"/>
    <mergeCell ref="I5:O5"/>
    <mergeCell ref="O1:O4"/>
    <mergeCell ref="G1:G4"/>
    <mergeCell ref="H1:H4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abSelected="1" zoomScale="70" zoomScaleNormal="70" workbookViewId="0">
      <selection activeCell="R33" sqref="R33"/>
    </sheetView>
  </sheetViews>
  <sheetFormatPr defaultRowHeight="15"/>
  <cols>
    <col min="1" max="1" width="11.85546875" bestFit="1" customWidth="1"/>
    <col min="2" max="2" width="11.28515625" bestFit="1" customWidth="1"/>
    <col min="3" max="3" width="8.7109375" customWidth="1"/>
    <col min="7" max="7" width="11.85546875" bestFit="1" customWidth="1"/>
    <col min="8" max="8" width="13.7109375" bestFit="1" customWidth="1"/>
    <col min="9" max="9" width="9" customWidth="1"/>
    <col min="10" max="10" width="10.28515625" customWidth="1"/>
    <col min="11" max="14" width="9" customWidth="1"/>
    <col min="15" max="15" width="11" customWidth="1"/>
    <col min="17" max="17" width="12.7109375" customWidth="1"/>
    <col min="18" max="18" width="23.42578125" customWidth="1"/>
    <col min="20" max="20" width="17.7109375" bestFit="1" customWidth="1"/>
    <col min="21" max="21" width="13.140625" bestFit="1" customWidth="1"/>
  </cols>
  <sheetData>
    <row r="1" spans="1:18">
      <c r="G1" s="45" t="s">
        <v>29</v>
      </c>
      <c r="H1" s="45" t="s">
        <v>30</v>
      </c>
      <c r="O1" s="45" t="s">
        <v>45</v>
      </c>
    </row>
    <row r="2" spans="1:18">
      <c r="A2" s="36"/>
      <c r="B2" s="36"/>
      <c r="C2" s="36"/>
      <c r="D2" s="36"/>
      <c r="E2" s="36"/>
      <c r="G2" s="46"/>
      <c r="H2" s="46"/>
      <c r="O2" s="46"/>
      <c r="Q2" s="37"/>
      <c r="R2" s="37"/>
    </row>
    <row r="3" spans="1:18">
      <c r="A3" s="36"/>
      <c r="B3" s="36"/>
      <c r="C3" s="36"/>
      <c r="D3" s="36"/>
      <c r="E3" s="36"/>
      <c r="G3" s="46"/>
      <c r="H3" s="46"/>
      <c r="O3" s="46"/>
      <c r="Q3" s="37"/>
      <c r="R3" s="37"/>
    </row>
    <row r="4" spans="1:18" ht="15.75" thickBot="1">
      <c r="A4" s="36"/>
      <c r="B4" s="36"/>
      <c r="C4" s="36"/>
      <c r="D4" s="36"/>
      <c r="E4" s="36"/>
      <c r="G4" s="47"/>
      <c r="H4" s="47"/>
      <c r="O4" s="46"/>
      <c r="Q4" s="37"/>
      <c r="R4" s="37"/>
    </row>
    <row r="5" spans="1:18" ht="18">
      <c r="A5" s="4" t="s">
        <v>2</v>
      </c>
      <c r="B5" s="38" t="s">
        <v>0</v>
      </c>
      <c r="C5" s="39"/>
      <c r="D5" s="39"/>
      <c r="E5" s="40"/>
      <c r="G5" s="17" t="s">
        <v>2</v>
      </c>
      <c r="H5" s="23" t="s">
        <v>0</v>
      </c>
      <c r="I5" s="42" t="s">
        <v>28</v>
      </c>
      <c r="J5" s="43"/>
      <c r="K5" s="43"/>
      <c r="L5" s="43"/>
      <c r="M5" s="43"/>
      <c r="N5" s="43"/>
      <c r="O5" s="44"/>
      <c r="Q5" s="36" t="s">
        <v>5</v>
      </c>
      <c r="R5" s="36"/>
    </row>
    <row r="6" spans="1:18" ht="16.5" thickBot="1">
      <c r="A6" s="5">
        <v>10</v>
      </c>
      <c r="B6" s="6">
        <v>0</v>
      </c>
      <c r="C6" s="7">
        <v>1</v>
      </c>
      <c r="D6" s="7">
        <v>2</v>
      </c>
      <c r="E6" s="7">
        <v>3</v>
      </c>
      <c r="G6" s="21">
        <v>10</v>
      </c>
      <c r="H6" s="24">
        <v>3</v>
      </c>
      <c r="I6" s="18">
        <v>0</v>
      </c>
      <c r="J6" s="19">
        <v>1</v>
      </c>
      <c r="K6" s="19">
        <v>2</v>
      </c>
      <c r="L6" s="19">
        <v>3</v>
      </c>
      <c r="M6" s="19">
        <v>4</v>
      </c>
      <c r="N6" s="19">
        <v>5</v>
      </c>
      <c r="O6" s="20">
        <v>6</v>
      </c>
      <c r="Q6" s="9" t="s">
        <v>21</v>
      </c>
      <c r="R6" s="1" t="s">
        <v>7</v>
      </c>
    </row>
    <row r="7" spans="1:18" ht="18">
      <c r="A7" s="3" t="s">
        <v>3</v>
      </c>
      <c r="B7" s="41" t="s">
        <v>1</v>
      </c>
      <c r="C7" s="41"/>
      <c r="D7" s="41"/>
      <c r="E7" s="41"/>
      <c r="G7" s="22" t="s">
        <v>3</v>
      </c>
      <c r="H7" s="25" t="s">
        <v>1</v>
      </c>
      <c r="I7" s="27" t="s">
        <v>14</v>
      </c>
      <c r="J7" s="28" t="s">
        <v>16</v>
      </c>
      <c r="K7" s="28" t="s">
        <v>17</v>
      </c>
      <c r="L7" s="28" t="s">
        <v>18</v>
      </c>
      <c r="M7" s="28" t="s">
        <v>15</v>
      </c>
      <c r="N7" s="28" t="s">
        <v>19</v>
      </c>
      <c r="O7" s="29" t="s">
        <v>20</v>
      </c>
      <c r="Q7" s="9" t="s">
        <v>22</v>
      </c>
      <c r="R7" s="1" t="s">
        <v>12</v>
      </c>
    </row>
    <row r="8" spans="1:18" ht="15.75">
      <c r="A8" s="1">
        <v>125</v>
      </c>
      <c r="B8" s="2">
        <f t="shared" ref="B8:E27" si="0">($A$6*($A8*2)/(2^B$6))</f>
        <v>2500</v>
      </c>
      <c r="C8" s="2">
        <f t="shared" si="0"/>
        <v>1250</v>
      </c>
      <c r="D8" s="2">
        <f t="shared" si="0"/>
        <v>625</v>
      </c>
      <c r="E8" s="2">
        <f t="shared" si="0"/>
        <v>312.5</v>
      </c>
      <c r="G8" s="11">
        <v>125</v>
      </c>
      <c r="H8" s="26">
        <f t="shared" ref="H8:H71" si="1">($G$6*($G8*2)/(2^H$6))</f>
        <v>312.5</v>
      </c>
      <c r="I8" s="30">
        <f>H8</f>
        <v>312.5</v>
      </c>
      <c r="J8" s="16">
        <f>I8/2</f>
        <v>156.25</v>
      </c>
      <c r="K8" s="10">
        <f>I8/4</f>
        <v>78.125</v>
      </c>
      <c r="L8" s="10">
        <f>I8/8</f>
        <v>39.0625</v>
      </c>
      <c r="M8" s="10">
        <f>I8/16</f>
        <v>19.53125</v>
      </c>
      <c r="N8" s="10">
        <f>I8/32</f>
        <v>9.765625</v>
      </c>
      <c r="O8" s="31">
        <f>I8/64</f>
        <v>4.8828125</v>
      </c>
      <c r="Q8" s="9" t="s">
        <v>23</v>
      </c>
      <c r="R8" s="1" t="s">
        <v>11</v>
      </c>
    </row>
    <row r="9" spans="1:18" ht="15.75">
      <c r="A9" s="1">
        <v>126</v>
      </c>
      <c r="B9" s="2">
        <f t="shared" si="0"/>
        <v>2520</v>
      </c>
      <c r="C9" s="2">
        <f t="shared" si="0"/>
        <v>1260</v>
      </c>
      <c r="D9" s="2">
        <f t="shared" si="0"/>
        <v>630</v>
      </c>
      <c r="E9" s="2">
        <f t="shared" si="0"/>
        <v>315</v>
      </c>
      <c r="G9" s="11">
        <v>126</v>
      </c>
      <c r="H9" s="26">
        <f t="shared" si="1"/>
        <v>315</v>
      </c>
      <c r="I9" s="30">
        <f t="shared" ref="I9:I38" si="2">H9</f>
        <v>315</v>
      </c>
      <c r="J9" s="16">
        <f t="shared" ref="J9:J38" si="3">I9/2</f>
        <v>157.5</v>
      </c>
      <c r="K9" s="10">
        <f t="shared" ref="K9:K38" si="4">I9/4</f>
        <v>78.75</v>
      </c>
      <c r="L9" s="10">
        <f t="shared" ref="L9:L38" si="5">I9/8</f>
        <v>39.375</v>
      </c>
      <c r="M9" s="10">
        <f t="shared" ref="M9:M38" si="6">I9/16</f>
        <v>19.6875</v>
      </c>
      <c r="N9" s="10">
        <f t="shared" ref="N9:N38" si="7">I9/32</f>
        <v>9.84375</v>
      </c>
      <c r="O9" s="31">
        <f t="shared" ref="O9:O38" si="8">I9/64</f>
        <v>4.921875</v>
      </c>
      <c r="Q9" s="9" t="s">
        <v>24</v>
      </c>
      <c r="R9" s="1" t="s">
        <v>10</v>
      </c>
    </row>
    <row r="10" spans="1:18" ht="15.75">
      <c r="A10" s="1">
        <v>127</v>
      </c>
      <c r="B10" s="2">
        <f t="shared" si="0"/>
        <v>2540</v>
      </c>
      <c r="C10" s="2">
        <f t="shared" si="0"/>
        <v>1270</v>
      </c>
      <c r="D10" s="2">
        <f t="shared" si="0"/>
        <v>635</v>
      </c>
      <c r="E10" s="2">
        <f t="shared" si="0"/>
        <v>317.5</v>
      </c>
      <c r="G10" s="11">
        <v>127</v>
      </c>
      <c r="H10" s="26">
        <f t="shared" si="1"/>
        <v>317.5</v>
      </c>
      <c r="I10" s="30">
        <f t="shared" si="2"/>
        <v>317.5</v>
      </c>
      <c r="J10" s="16">
        <f t="shared" si="3"/>
        <v>158.75</v>
      </c>
      <c r="K10" s="10">
        <f t="shared" si="4"/>
        <v>79.375</v>
      </c>
      <c r="L10" s="10">
        <f t="shared" si="5"/>
        <v>39.6875</v>
      </c>
      <c r="M10" s="10">
        <f t="shared" si="6"/>
        <v>19.84375</v>
      </c>
      <c r="N10" s="10">
        <f t="shared" si="7"/>
        <v>9.921875</v>
      </c>
      <c r="O10" s="31">
        <f t="shared" si="8"/>
        <v>4.9609375</v>
      </c>
      <c r="Q10" s="9" t="s">
        <v>25</v>
      </c>
      <c r="R10" s="1" t="s">
        <v>8</v>
      </c>
    </row>
    <row r="11" spans="1:18" ht="15.75">
      <c r="A11" s="1">
        <v>128</v>
      </c>
      <c r="B11" s="2">
        <f t="shared" si="0"/>
        <v>2560</v>
      </c>
      <c r="C11" s="2">
        <f t="shared" si="0"/>
        <v>1280</v>
      </c>
      <c r="D11" s="2">
        <f t="shared" si="0"/>
        <v>640</v>
      </c>
      <c r="E11" s="2">
        <f t="shared" si="0"/>
        <v>320</v>
      </c>
      <c r="G11" s="11">
        <v>128</v>
      </c>
      <c r="H11" s="26">
        <f t="shared" si="1"/>
        <v>320</v>
      </c>
      <c r="I11" s="30">
        <f t="shared" si="2"/>
        <v>320</v>
      </c>
      <c r="J11" s="16">
        <f t="shared" si="3"/>
        <v>160</v>
      </c>
      <c r="K11" s="10">
        <f t="shared" si="4"/>
        <v>80</v>
      </c>
      <c r="L11" s="10">
        <f t="shared" si="5"/>
        <v>40</v>
      </c>
      <c r="M11" s="10">
        <f t="shared" si="6"/>
        <v>20</v>
      </c>
      <c r="N11" s="10">
        <f t="shared" si="7"/>
        <v>10</v>
      </c>
      <c r="O11" s="31">
        <f t="shared" si="8"/>
        <v>5</v>
      </c>
      <c r="Q11" s="9" t="s">
        <v>26</v>
      </c>
      <c r="R11" s="1" t="s">
        <v>13</v>
      </c>
    </row>
    <row r="12" spans="1:18" ht="15.75">
      <c r="A12" s="1">
        <v>129</v>
      </c>
      <c r="B12" s="2">
        <f t="shared" si="0"/>
        <v>2580</v>
      </c>
      <c r="C12" s="2">
        <f t="shared" si="0"/>
        <v>1290</v>
      </c>
      <c r="D12" s="2">
        <f t="shared" si="0"/>
        <v>645</v>
      </c>
      <c r="E12" s="2">
        <f t="shared" si="0"/>
        <v>322.5</v>
      </c>
      <c r="G12" s="11">
        <v>129</v>
      </c>
      <c r="H12" s="26">
        <f t="shared" si="1"/>
        <v>322.5</v>
      </c>
      <c r="I12" s="30">
        <f t="shared" si="2"/>
        <v>322.5</v>
      </c>
      <c r="J12" s="16">
        <f t="shared" si="3"/>
        <v>161.25</v>
      </c>
      <c r="K12" s="10">
        <f t="shared" si="4"/>
        <v>80.625</v>
      </c>
      <c r="L12" s="10">
        <f t="shared" si="5"/>
        <v>40.3125</v>
      </c>
      <c r="M12" s="10">
        <f t="shared" si="6"/>
        <v>20.15625</v>
      </c>
      <c r="N12" s="10">
        <f t="shared" si="7"/>
        <v>10.078125</v>
      </c>
      <c r="O12" s="31">
        <f t="shared" si="8"/>
        <v>5.0390625</v>
      </c>
      <c r="Q12" s="9" t="s">
        <v>27</v>
      </c>
      <c r="R12" s="1" t="s">
        <v>9</v>
      </c>
    </row>
    <row r="13" spans="1:18" ht="15.75">
      <c r="A13" s="1">
        <v>130</v>
      </c>
      <c r="B13" s="2">
        <f t="shared" si="0"/>
        <v>2600</v>
      </c>
      <c r="C13" s="2">
        <f t="shared" si="0"/>
        <v>1300</v>
      </c>
      <c r="D13" s="2">
        <f t="shared" si="0"/>
        <v>650</v>
      </c>
      <c r="E13" s="2">
        <f t="shared" si="0"/>
        <v>325</v>
      </c>
      <c r="G13" s="11">
        <v>130</v>
      </c>
      <c r="H13" s="26">
        <f t="shared" si="1"/>
        <v>325</v>
      </c>
      <c r="I13" s="30">
        <f t="shared" si="2"/>
        <v>325</v>
      </c>
      <c r="J13" s="16">
        <f t="shared" si="3"/>
        <v>162.5</v>
      </c>
      <c r="K13" s="10">
        <f t="shared" si="4"/>
        <v>81.25</v>
      </c>
      <c r="L13" s="10">
        <f t="shared" si="5"/>
        <v>40.625</v>
      </c>
      <c r="M13" s="10">
        <f t="shared" si="6"/>
        <v>20.3125</v>
      </c>
      <c r="N13" s="10">
        <f t="shared" si="7"/>
        <v>10.15625</v>
      </c>
      <c r="O13" s="31">
        <f t="shared" si="8"/>
        <v>5.078125</v>
      </c>
      <c r="Q13" s="8"/>
    </row>
    <row r="14" spans="1:18" ht="15.75">
      <c r="A14" s="1">
        <v>131</v>
      </c>
      <c r="B14" s="2">
        <f t="shared" si="0"/>
        <v>2620</v>
      </c>
      <c r="C14" s="2">
        <f t="shared" si="0"/>
        <v>1310</v>
      </c>
      <c r="D14" s="2">
        <f t="shared" si="0"/>
        <v>655</v>
      </c>
      <c r="E14" s="2">
        <f t="shared" si="0"/>
        <v>327.5</v>
      </c>
      <c r="G14" s="11">
        <v>131</v>
      </c>
      <c r="H14" s="26">
        <f t="shared" si="1"/>
        <v>327.5</v>
      </c>
      <c r="I14" s="30">
        <f t="shared" si="2"/>
        <v>327.5</v>
      </c>
      <c r="J14" s="16">
        <f t="shared" si="3"/>
        <v>163.75</v>
      </c>
      <c r="K14" s="10">
        <f t="shared" si="4"/>
        <v>81.875</v>
      </c>
      <c r="L14" s="10">
        <f t="shared" si="5"/>
        <v>40.9375</v>
      </c>
      <c r="M14" s="10">
        <f t="shared" si="6"/>
        <v>20.46875</v>
      </c>
      <c r="N14" s="10">
        <f t="shared" si="7"/>
        <v>10.234375</v>
      </c>
      <c r="O14" s="31">
        <f t="shared" si="8"/>
        <v>5.1171875</v>
      </c>
    </row>
    <row r="15" spans="1:18" ht="15.75">
      <c r="A15" s="1">
        <v>132</v>
      </c>
      <c r="B15" s="2">
        <f t="shared" si="0"/>
        <v>2640</v>
      </c>
      <c r="C15" s="2">
        <f t="shared" si="0"/>
        <v>1320</v>
      </c>
      <c r="D15" s="2">
        <f t="shared" si="0"/>
        <v>660</v>
      </c>
      <c r="E15" s="2">
        <f t="shared" si="0"/>
        <v>330</v>
      </c>
      <c r="G15" s="11">
        <v>132</v>
      </c>
      <c r="H15" s="26">
        <f t="shared" si="1"/>
        <v>330</v>
      </c>
      <c r="I15" s="30">
        <f t="shared" si="2"/>
        <v>330</v>
      </c>
      <c r="J15" s="16">
        <f t="shared" si="3"/>
        <v>165</v>
      </c>
      <c r="K15" s="10">
        <f t="shared" si="4"/>
        <v>82.5</v>
      </c>
      <c r="L15" s="10">
        <f t="shared" si="5"/>
        <v>41.25</v>
      </c>
      <c r="M15" s="10">
        <f t="shared" si="6"/>
        <v>20.625</v>
      </c>
      <c r="N15" s="10">
        <f t="shared" si="7"/>
        <v>10.3125</v>
      </c>
      <c r="O15" s="31">
        <f t="shared" si="8"/>
        <v>5.15625</v>
      </c>
    </row>
    <row r="16" spans="1:18" ht="15.75">
      <c r="A16" s="1">
        <v>133</v>
      </c>
      <c r="B16" s="2">
        <f t="shared" si="0"/>
        <v>2660</v>
      </c>
      <c r="C16" s="2">
        <f t="shared" si="0"/>
        <v>1330</v>
      </c>
      <c r="D16" s="2">
        <f t="shared" si="0"/>
        <v>665</v>
      </c>
      <c r="E16" s="2">
        <f t="shared" si="0"/>
        <v>332.5</v>
      </c>
      <c r="G16" s="11">
        <v>133</v>
      </c>
      <c r="H16" s="26">
        <f t="shared" si="1"/>
        <v>332.5</v>
      </c>
      <c r="I16" s="30">
        <f t="shared" si="2"/>
        <v>332.5</v>
      </c>
      <c r="J16" s="16">
        <f t="shared" si="3"/>
        <v>166.25</v>
      </c>
      <c r="K16" s="10">
        <f t="shared" si="4"/>
        <v>83.125</v>
      </c>
      <c r="L16" s="10">
        <f t="shared" si="5"/>
        <v>41.5625</v>
      </c>
      <c r="M16" s="10">
        <f t="shared" si="6"/>
        <v>20.78125</v>
      </c>
      <c r="N16" s="10">
        <f t="shared" si="7"/>
        <v>10.390625</v>
      </c>
      <c r="O16" s="31">
        <f t="shared" si="8"/>
        <v>5.1953125</v>
      </c>
    </row>
    <row r="17" spans="1:15" ht="15.75">
      <c r="A17" s="1">
        <v>134</v>
      </c>
      <c r="B17" s="2">
        <f t="shared" si="0"/>
        <v>2680</v>
      </c>
      <c r="C17" s="2">
        <f t="shared" si="0"/>
        <v>1340</v>
      </c>
      <c r="D17" s="2">
        <f t="shared" si="0"/>
        <v>670</v>
      </c>
      <c r="E17" s="2">
        <f t="shared" si="0"/>
        <v>335</v>
      </c>
      <c r="G17" s="11">
        <v>134</v>
      </c>
      <c r="H17" s="26">
        <f t="shared" si="1"/>
        <v>335</v>
      </c>
      <c r="I17" s="30">
        <f t="shared" si="2"/>
        <v>335</v>
      </c>
      <c r="J17" s="16">
        <f t="shared" si="3"/>
        <v>167.5</v>
      </c>
      <c r="K17" s="10">
        <f t="shared" si="4"/>
        <v>83.75</v>
      </c>
      <c r="L17" s="10">
        <f t="shared" si="5"/>
        <v>41.875</v>
      </c>
      <c r="M17" s="10">
        <f t="shared" si="6"/>
        <v>20.9375</v>
      </c>
      <c r="N17" s="10">
        <f t="shared" si="7"/>
        <v>10.46875</v>
      </c>
      <c r="O17" s="31">
        <f t="shared" si="8"/>
        <v>5.234375</v>
      </c>
    </row>
    <row r="18" spans="1:15" ht="15.75">
      <c r="A18" s="1">
        <v>135</v>
      </c>
      <c r="B18" s="2">
        <f t="shared" si="0"/>
        <v>2700</v>
      </c>
      <c r="C18" s="2">
        <f t="shared" si="0"/>
        <v>1350</v>
      </c>
      <c r="D18" s="2">
        <f t="shared" si="0"/>
        <v>675</v>
      </c>
      <c r="E18" s="2">
        <f t="shared" si="0"/>
        <v>337.5</v>
      </c>
      <c r="G18" s="11">
        <v>135</v>
      </c>
      <c r="H18" s="26">
        <f t="shared" si="1"/>
        <v>337.5</v>
      </c>
      <c r="I18" s="30">
        <f t="shared" si="2"/>
        <v>337.5</v>
      </c>
      <c r="J18" s="16">
        <f t="shared" si="3"/>
        <v>168.75</v>
      </c>
      <c r="K18" s="10">
        <f t="shared" si="4"/>
        <v>84.375</v>
      </c>
      <c r="L18" s="10">
        <f t="shared" si="5"/>
        <v>42.1875</v>
      </c>
      <c r="M18" s="10">
        <f t="shared" si="6"/>
        <v>21.09375</v>
      </c>
      <c r="N18" s="10">
        <f t="shared" si="7"/>
        <v>10.546875</v>
      </c>
      <c r="O18" s="31">
        <f t="shared" si="8"/>
        <v>5.2734375</v>
      </c>
    </row>
    <row r="19" spans="1:15" ht="15.75">
      <c r="A19" s="1">
        <v>136</v>
      </c>
      <c r="B19" s="2">
        <f t="shared" si="0"/>
        <v>2720</v>
      </c>
      <c r="C19" s="2">
        <f t="shared" si="0"/>
        <v>1360</v>
      </c>
      <c r="D19" s="2">
        <f t="shared" si="0"/>
        <v>680</v>
      </c>
      <c r="E19" s="2">
        <f t="shared" si="0"/>
        <v>340</v>
      </c>
      <c r="G19" s="11">
        <v>136</v>
      </c>
      <c r="H19" s="26">
        <f t="shared" si="1"/>
        <v>340</v>
      </c>
      <c r="I19" s="30">
        <f t="shared" si="2"/>
        <v>340</v>
      </c>
      <c r="J19" s="16">
        <f t="shared" si="3"/>
        <v>170</v>
      </c>
      <c r="K19" s="10">
        <f t="shared" si="4"/>
        <v>85</v>
      </c>
      <c r="L19" s="10">
        <f t="shared" si="5"/>
        <v>42.5</v>
      </c>
      <c r="M19" s="10">
        <f t="shared" si="6"/>
        <v>21.25</v>
      </c>
      <c r="N19" s="10">
        <f t="shared" si="7"/>
        <v>10.625</v>
      </c>
      <c r="O19" s="31">
        <f t="shared" si="8"/>
        <v>5.3125</v>
      </c>
    </row>
    <row r="20" spans="1:15" ht="15.75">
      <c r="A20" s="1">
        <v>137</v>
      </c>
      <c r="B20" s="2">
        <f t="shared" si="0"/>
        <v>2740</v>
      </c>
      <c r="C20" s="2">
        <f t="shared" si="0"/>
        <v>1370</v>
      </c>
      <c r="D20" s="2">
        <f t="shared" si="0"/>
        <v>685</v>
      </c>
      <c r="E20" s="2">
        <f t="shared" si="0"/>
        <v>342.5</v>
      </c>
      <c r="G20" s="11">
        <v>137</v>
      </c>
      <c r="H20" s="26">
        <f t="shared" si="1"/>
        <v>342.5</v>
      </c>
      <c r="I20" s="30">
        <f t="shared" si="2"/>
        <v>342.5</v>
      </c>
      <c r="J20" s="16">
        <f t="shared" si="3"/>
        <v>171.25</v>
      </c>
      <c r="K20" s="10">
        <f t="shared" si="4"/>
        <v>85.625</v>
      </c>
      <c r="L20" s="10">
        <f t="shared" si="5"/>
        <v>42.8125</v>
      </c>
      <c r="M20" s="10">
        <f t="shared" si="6"/>
        <v>21.40625</v>
      </c>
      <c r="N20" s="10">
        <f t="shared" si="7"/>
        <v>10.703125</v>
      </c>
      <c r="O20" s="31">
        <f t="shared" si="8"/>
        <v>5.3515625</v>
      </c>
    </row>
    <row r="21" spans="1:15" ht="15.75">
      <c r="A21" s="1">
        <v>138</v>
      </c>
      <c r="B21" s="2">
        <f t="shared" si="0"/>
        <v>2760</v>
      </c>
      <c r="C21" s="2">
        <f t="shared" si="0"/>
        <v>1380</v>
      </c>
      <c r="D21" s="2">
        <f t="shared" si="0"/>
        <v>690</v>
      </c>
      <c r="E21" s="2">
        <f t="shared" si="0"/>
        <v>345</v>
      </c>
      <c r="G21" s="11">
        <v>138</v>
      </c>
      <c r="H21" s="26">
        <f t="shared" si="1"/>
        <v>345</v>
      </c>
      <c r="I21" s="30">
        <f t="shared" si="2"/>
        <v>345</v>
      </c>
      <c r="J21" s="16">
        <f t="shared" si="3"/>
        <v>172.5</v>
      </c>
      <c r="K21" s="10">
        <f t="shared" si="4"/>
        <v>86.25</v>
      </c>
      <c r="L21" s="10">
        <f t="shared" si="5"/>
        <v>43.125</v>
      </c>
      <c r="M21" s="10">
        <f t="shared" si="6"/>
        <v>21.5625</v>
      </c>
      <c r="N21" s="10">
        <f t="shared" si="7"/>
        <v>10.78125</v>
      </c>
      <c r="O21" s="31">
        <f t="shared" si="8"/>
        <v>5.390625</v>
      </c>
    </row>
    <row r="22" spans="1:15" ht="15.75">
      <c r="A22" s="1">
        <v>139</v>
      </c>
      <c r="B22" s="2">
        <f t="shared" si="0"/>
        <v>2780</v>
      </c>
      <c r="C22" s="2">
        <f t="shared" si="0"/>
        <v>1390</v>
      </c>
      <c r="D22" s="2">
        <f t="shared" si="0"/>
        <v>695</v>
      </c>
      <c r="E22" s="2">
        <f t="shared" si="0"/>
        <v>347.5</v>
      </c>
      <c r="G22" s="11">
        <v>139</v>
      </c>
      <c r="H22" s="26">
        <f t="shared" si="1"/>
        <v>347.5</v>
      </c>
      <c r="I22" s="30">
        <f t="shared" si="2"/>
        <v>347.5</v>
      </c>
      <c r="J22" s="16">
        <f t="shared" si="3"/>
        <v>173.75</v>
      </c>
      <c r="K22" s="10">
        <f t="shared" si="4"/>
        <v>86.875</v>
      </c>
      <c r="L22" s="10">
        <f t="shared" si="5"/>
        <v>43.4375</v>
      </c>
      <c r="M22" s="10">
        <f t="shared" si="6"/>
        <v>21.71875</v>
      </c>
      <c r="N22" s="10">
        <f t="shared" si="7"/>
        <v>10.859375</v>
      </c>
      <c r="O22" s="31">
        <f t="shared" si="8"/>
        <v>5.4296875</v>
      </c>
    </row>
    <row r="23" spans="1:15" ht="15.75">
      <c r="A23" s="1">
        <v>140</v>
      </c>
      <c r="B23" s="2">
        <f t="shared" si="0"/>
        <v>2800</v>
      </c>
      <c r="C23" s="2">
        <f t="shared" si="0"/>
        <v>1400</v>
      </c>
      <c r="D23" s="2">
        <f t="shared" si="0"/>
        <v>700</v>
      </c>
      <c r="E23" s="2">
        <f t="shared" si="0"/>
        <v>350</v>
      </c>
      <c r="G23" s="11">
        <v>140</v>
      </c>
      <c r="H23" s="26">
        <f t="shared" si="1"/>
        <v>350</v>
      </c>
      <c r="I23" s="30">
        <f t="shared" si="2"/>
        <v>350</v>
      </c>
      <c r="J23" s="16">
        <f t="shared" si="3"/>
        <v>175</v>
      </c>
      <c r="K23" s="10">
        <f t="shared" si="4"/>
        <v>87.5</v>
      </c>
      <c r="L23" s="10">
        <f t="shared" si="5"/>
        <v>43.75</v>
      </c>
      <c r="M23" s="10">
        <f t="shared" si="6"/>
        <v>21.875</v>
      </c>
      <c r="N23" s="10">
        <f t="shared" si="7"/>
        <v>10.9375</v>
      </c>
      <c r="O23" s="31">
        <f t="shared" si="8"/>
        <v>5.46875</v>
      </c>
    </row>
    <row r="24" spans="1:15" ht="15.75">
      <c r="A24" s="1">
        <v>141</v>
      </c>
      <c r="B24" s="2">
        <f t="shared" si="0"/>
        <v>2820</v>
      </c>
      <c r="C24" s="2">
        <f t="shared" si="0"/>
        <v>1410</v>
      </c>
      <c r="D24" s="2">
        <f t="shared" si="0"/>
        <v>705</v>
      </c>
      <c r="E24" s="2">
        <f t="shared" si="0"/>
        <v>352.5</v>
      </c>
      <c r="G24" s="11">
        <v>141</v>
      </c>
      <c r="H24" s="26">
        <f t="shared" si="1"/>
        <v>352.5</v>
      </c>
      <c r="I24" s="30">
        <f t="shared" si="2"/>
        <v>352.5</v>
      </c>
      <c r="J24" s="16">
        <f t="shared" si="3"/>
        <v>176.25</v>
      </c>
      <c r="K24" s="10">
        <f t="shared" si="4"/>
        <v>88.125</v>
      </c>
      <c r="L24" s="10">
        <f t="shared" si="5"/>
        <v>44.0625</v>
      </c>
      <c r="M24" s="10">
        <f t="shared" si="6"/>
        <v>22.03125</v>
      </c>
      <c r="N24" s="10">
        <f t="shared" si="7"/>
        <v>11.015625</v>
      </c>
      <c r="O24" s="31">
        <f t="shared" si="8"/>
        <v>5.5078125</v>
      </c>
    </row>
    <row r="25" spans="1:15" ht="15.75">
      <c r="A25" s="1">
        <v>142</v>
      </c>
      <c r="B25" s="2">
        <f t="shared" si="0"/>
        <v>2840</v>
      </c>
      <c r="C25" s="2">
        <f t="shared" si="0"/>
        <v>1420</v>
      </c>
      <c r="D25" s="2">
        <f t="shared" si="0"/>
        <v>710</v>
      </c>
      <c r="E25" s="2">
        <f t="shared" si="0"/>
        <v>355</v>
      </c>
      <c r="G25" s="11">
        <v>142</v>
      </c>
      <c r="H25" s="26">
        <f t="shared" si="1"/>
        <v>355</v>
      </c>
      <c r="I25" s="30">
        <f t="shared" si="2"/>
        <v>355</v>
      </c>
      <c r="J25" s="16">
        <f t="shared" si="3"/>
        <v>177.5</v>
      </c>
      <c r="K25" s="10">
        <f t="shared" si="4"/>
        <v>88.75</v>
      </c>
      <c r="L25" s="10">
        <f t="shared" si="5"/>
        <v>44.375</v>
      </c>
      <c r="M25" s="10">
        <f t="shared" si="6"/>
        <v>22.1875</v>
      </c>
      <c r="N25" s="10">
        <f t="shared" si="7"/>
        <v>11.09375</v>
      </c>
      <c r="O25" s="31">
        <f t="shared" si="8"/>
        <v>5.546875</v>
      </c>
    </row>
    <row r="26" spans="1:15" ht="15.75">
      <c r="A26" s="1">
        <v>143</v>
      </c>
      <c r="B26" s="2">
        <f t="shared" si="0"/>
        <v>2860</v>
      </c>
      <c r="C26" s="2">
        <f t="shared" si="0"/>
        <v>1430</v>
      </c>
      <c r="D26" s="2">
        <f t="shared" si="0"/>
        <v>715</v>
      </c>
      <c r="E26" s="2">
        <f t="shared" si="0"/>
        <v>357.5</v>
      </c>
      <c r="G26" s="11">
        <v>143</v>
      </c>
      <c r="H26" s="26">
        <f t="shared" si="1"/>
        <v>357.5</v>
      </c>
      <c r="I26" s="30">
        <f t="shared" si="2"/>
        <v>357.5</v>
      </c>
      <c r="J26" s="16">
        <f t="shared" si="3"/>
        <v>178.75</v>
      </c>
      <c r="K26" s="10">
        <f t="shared" si="4"/>
        <v>89.375</v>
      </c>
      <c r="L26" s="10">
        <f t="shared" si="5"/>
        <v>44.6875</v>
      </c>
      <c r="M26" s="10">
        <f t="shared" si="6"/>
        <v>22.34375</v>
      </c>
      <c r="N26" s="10">
        <f t="shared" si="7"/>
        <v>11.171875</v>
      </c>
      <c r="O26" s="31">
        <f t="shared" si="8"/>
        <v>5.5859375</v>
      </c>
    </row>
    <row r="27" spans="1:15" ht="15.75">
      <c r="A27" s="1">
        <v>144</v>
      </c>
      <c r="B27" s="2">
        <f t="shared" si="0"/>
        <v>2880</v>
      </c>
      <c r="C27" s="2">
        <f t="shared" si="0"/>
        <v>1440</v>
      </c>
      <c r="D27" s="2">
        <f t="shared" si="0"/>
        <v>720</v>
      </c>
      <c r="E27" s="2">
        <f t="shared" si="0"/>
        <v>360</v>
      </c>
      <c r="G27" s="11">
        <v>144</v>
      </c>
      <c r="H27" s="26">
        <f t="shared" si="1"/>
        <v>360</v>
      </c>
      <c r="I27" s="30">
        <f t="shared" si="2"/>
        <v>360</v>
      </c>
      <c r="J27" s="16">
        <f t="shared" si="3"/>
        <v>180</v>
      </c>
      <c r="K27" s="10">
        <f t="shared" si="4"/>
        <v>90</v>
      </c>
      <c r="L27" s="10">
        <f t="shared" si="5"/>
        <v>45</v>
      </c>
      <c r="M27" s="10">
        <f t="shared" si="6"/>
        <v>22.5</v>
      </c>
      <c r="N27" s="10">
        <f t="shared" si="7"/>
        <v>11.25</v>
      </c>
      <c r="O27" s="31">
        <f t="shared" si="8"/>
        <v>5.625</v>
      </c>
    </row>
    <row r="28" spans="1:15" ht="15.75">
      <c r="A28" s="1">
        <v>145</v>
      </c>
      <c r="B28" s="2">
        <f t="shared" ref="B28:E47" si="9">($A$6*($A28*2)/(2^B$6))</f>
        <v>2900</v>
      </c>
      <c r="C28" s="2">
        <f t="shared" si="9"/>
        <v>1450</v>
      </c>
      <c r="D28" s="2">
        <f t="shared" si="9"/>
        <v>725</v>
      </c>
      <c r="E28" s="2">
        <f t="shared" si="9"/>
        <v>362.5</v>
      </c>
      <c r="G28" s="11">
        <v>145</v>
      </c>
      <c r="H28" s="26">
        <f t="shared" si="1"/>
        <v>362.5</v>
      </c>
      <c r="I28" s="30">
        <f t="shared" si="2"/>
        <v>362.5</v>
      </c>
      <c r="J28" s="16">
        <f t="shared" si="3"/>
        <v>181.25</v>
      </c>
      <c r="K28" s="10">
        <f t="shared" si="4"/>
        <v>90.625</v>
      </c>
      <c r="L28" s="10">
        <f t="shared" si="5"/>
        <v>45.3125</v>
      </c>
      <c r="M28" s="10">
        <f t="shared" si="6"/>
        <v>22.65625</v>
      </c>
      <c r="N28" s="10">
        <f t="shared" si="7"/>
        <v>11.328125</v>
      </c>
      <c r="O28" s="31">
        <f t="shared" si="8"/>
        <v>5.6640625</v>
      </c>
    </row>
    <row r="29" spans="1:15" ht="15.75">
      <c r="A29" s="1">
        <v>146</v>
      </c>
      <c r="B29" s="2">
        <f t="shared" si="9"/>
        <v>2920</v>
      </c>
      <c r="C29" s="2">
        <f t="shared" si="9"/>
        <v>1460</v>
      </c>
      <c r="D29" s="2">
        <f t="shared" si="9"/>
        <v>730</v>
      </c>
      <c r="E29" s="2">
        <f t="shared" si="9"/>
        <v>365</v>
      </c>
      <c r="G29" s="11">
        <v>146</v>
      </c>
      <c r="H29" s="26">
        <f t="shared" si="1"/>
        <v>365</v>
      </c>
      <c r="I29" s="30">
        <f t="shared" si="2"/>
        <v>365</v>
      </c>
      <c r="J29" s="16">
        <f t="shared" si="3"/>
        <v>182.5</v>
      </c>
      <c r="K29" s="10">
        <f t="shared" si="4"/>
        <v>91.25</v>
      </c>
      <c r="L29" s="10">
        <f t="shared" si="5"/>
        <v>45.625</v>
      </c>
      <c r="M29" s="10">
        <f t="shared" si="6"/>
        <v>22.8125</v>
      </c>
      <c r="N29" s="10">
        <f t="shared" si="7"/>
        <v>11.40625</v>
      </c>
      <c r="O29" s="31">
        <f t="shared" si="8"/>
        <v>5.703125</v>
      </c>
    </row>
    <row r="30" spans="1:15" ht="15.75">
      <c r="A30" s="1">
        <v>147</v>
      </c>
      <c r="B30" s="2">
        <f t="shared" si="9"/>
        <v>2940</v>
      </c>
      <c r="C30" s="2">
        <f t="shared" si="9"/>
        <v>1470</v>
      </c>
      <c r="D30" s="2">
        <f t="shared" si="9"/>
        <v>735</v>
      </c>
      <c r="E30" s="2">
        <f t="shared" si="9"/>
        <v>367.5</v>
      </c>
      <c r="G30" s="11">
        <v>147</v>
      </c>
      <c r="H30" s="26">
        <f t="shared" si="1"/>
        <v>367.5</v>
      </c>
      <c r="I30" s="30">
        <f t="shared" si="2"/>
        <v>367.5</v>
      </c>
      <c r="J30" s="16">
        <f t="shared" si="3"/>
        <v>183.75</v>
      </c>
      <c r="K30" s="10">
        <f t="shared" si="4"/>
        <v>91.875</v>
      </c>
      <c r="L30" s="10">
        <f t="shared" si="5"/>
        <v>45.9375</v>
      </c>
      <c r="M30" s="10">
        <f t="shared" si="6"/>
        <v>22.96875</v>
      </c>
      <c r="N30" s="10">
        <f t="shared" si="7"/>
        <v>11.484375</v>
      </c>
      <c r="O30" s="31">
        <f t="shared" si="8"/>
        <v>5.7421875</v>
      </c>
    </row>
    <row r="31" spans="1:15" ht="15.75">
      <c r="A31" s="1">
        <v>148</v>
      </c>
      <c r="B31" s="2">
        <f t="shared" si="9"/>
        <v>2960</v>
      </c>
      <c r="C31" s="2">
        <f t="shared" si="9"/>
        <v>1480</v>
      </c>
      <c r="D31" s="2">
        <f t="shared" si="9"/>
        <v>740</v>
      </c>
      <c r="E31" s="2">
        <f t="shared" si="9"/>
        <v>370</v>
      </c>
      <c r="G31" s="11">
        <v>148</v>
      </c>
      <c r="H31" s="26">
        <f t="shared" si="1"/>
        <v>370</v>
      </c>
      <c r="I31" s="30">
        <f t="shared" si="2"/>
        <v>370</v>
      </c>
      <c r="J31" s="16">
        <f t="shared" si="3"/>
        <v>185</v>
      </c>
      <c r="K31" s="10">
        <f t="shared" si="4"/>
        <v>92.5</v>
      </c>
      <c r="L31" s="10">
        <f t="shared" si="5"/>
        <v>46.25</v>
      </c>
      <c r="M31" s="10">
        <f t="shared" si="6"/>
        <v>23.125</v>
      </c>
      <c r="N31" s="10">
        <f t="shared" si="7"/>
        <v>11.5625</v>
      </c>
      <c r="O31" s="31">
        <f t="shared" si="8"/>
        <v>5.78125</v>
      </c>
    </row>
    <row r="32" spans="1:15" ht="15.75">
      <c r="A32" s="1">
        <v>149</v>
      </c>
      <c r="B32" s="2">
        <f t="shared" si="9"/>
        <v>2980</v>
      </c>
      <c r="C32" s="2">
        <f t="shared" si="9"/>
        <v>1490</v>
      </c>
      <c r="D32" s="2">
        <f t="shared" si="9"/>
        <v>745</v>
      </c>
      <c r="E32" s="2">
        <f t="shared" si="9"/>
        <v>372.5</v>
      </c>
      <c r="G32" s="11">
        <v>149</v>
      </c>
      <c r="H32" s="26">
        <f t="shared" si="1"/>
        <v>372.5</v>
      </c>
      <c r="I32" s="30">
        <f t="shared" si="2"/>
        <v>372.5</v>
      </c>
      <c r="J32" s="16">
        <f t="shared" si="3"/>
        <v>186.25</v>
      </c>
      <c r="K32" s="10">
        <f t="shared" si="4"/>
        <v>93.125</v>
      </c>
      <c r="L32" s="10">
        <f t="shared" si="5"/>
        <v>46.5625</v>
      </c>
      <c r="M32" s="10">
        <f t="shared" si="6"/>
        <v>23.28125</v>
      </c>
      <c r="N32" s="10">
        <f t="shared" si="7"/>
        <v>11.640625</v>
      </c>
      <c r="O32" s="31">
        <f t="shared" si="8"/>
        <v>5.8203125</v>
      </c>
    </row>
    <row r="33" spans="1:15" ht="15.75">
      <c r="A33" s="1">
        <v>150</v>
      </c>
      <c r="B33" s="2">
        <f t="shared" si="9"/>
        <v>3000</v>
      </c>
      <c r="C33" s="2">
        <f t="shared" si="9"/>
        <v>1500</v>
      </c>
      <c r="D33" s="2">
        <f t="shared" si="9"/>
        <v>750</v>
      </c>
      <c r="E33" s="2">
        <f t="shared" si="9"/>
        <v>375</v>
      </c>
      <c r="G33" s="11">
        <v>150</v>
      </c>
      <c r="H33" s="26">
        <f t="shared" si="1"/>
        <v>375</v>
      </c>
      <c r="I33" s="30">
        <f t="shared" si="2"/>
        <v>375</v>
      </c>
      <c r="J33" s="16">
        <f t="shared" si="3"/>
        <v>187.5</v>
      </c>
      <c r="K33" s="10">
        <f t="shared" si="4"/>
        <v>93.75</v>
      </c>
      <c r="L33" s="10">
        <f t="shared" si="5"/>
        <v>46.875</v>
      </c>
      <c r="M33" s="10">
        <f t="shared" si="6"/>
        <v>23.4375</v>
      </c>
      <c r="N33" s="10">
        <f t="shared" si="7"/>
        <v>11.71875</v>
      </c>
      <c r="O33" s="31">
        <f t="shared" si="8"/>
        <v>5.859375</v>
      </c>
    </row>
    <row r="34" spans="1:15" ht="15.75">
      <c r="A34" s="1">
        <v>151</v>
      </c>
      <c r="B34" s="2">
        <f t="shared" si="9"/>
        <v>3020</v>
      </c>
      <c r="C34" s="2">
        <f t="shared" si="9"/>
        <v>1510</v>
      </c>
      <c r="D34" s="2">
        <f t="shared" si="9"/>
        <v>755</v>
      </c>
      <c r="E34" s="2">
        <f t="shared" si="9"/>
        <v>377.5</v>
      </c>
      <c r="G34" s="11">
        <v>151</v>
      </c>
      <c r="H34" s="26">
        <f t="shared" si="1"/>
        <v>377.5</v>
      </c>
      <c r="I34" s="30">
        <f t="shared" si="2"/>
        <v>377.5</v>
      </c>
      <c r="J34" s="16">
        <f t="shared" si="3"/>
        <v>188.75</v>
      </c>
      <c r="K34" s="10">
        <f t="shared" si="4"/>
        <v>94.375</v>
      </c>
      <c r="L34" s="10">
        <f t="shared" si="5"/>
        <v>47.1875</v>
      </c>
      <c r="M34" s="10">
        <f t="shared" si="6"/>
        <v>23.59375</v>
      </c>
      <c r="N34" s="10">
        <f t="shared" si="7"/>
        <v>11.796875</v>
      </c>
      <c r="O34" s="31">
        <f t="shared" si="8"/>
        <v>5.8984375</v>
      </c>
    </row>
    <row r="35" spans="1:15" ht="15.75">
      <c r="A35" s="1">
        <v>152</v>
      </c>
      <c r="B35" s="2">
        <f t="shared" si="9"/>
        <v>3040</v>
      </c>
      <c r="C35" s="2">
        <f t="shared" si="9"/>
        <v>1520</v>
      </c>
      <c r="D35" s="2">
        <f t="shared" si="9"/>
        <v>760</v>
      </c>
      <c r="E35" s="2">
        <f t="shared" si="9"/>
        <v>380</v>
      </c>
      <c r="G35" s="11">
        <v>152</v>
      </c>
      <c r="H35" s="26">
        <f t="shared" si="1"/>
        <v>380</v>
      </c>
      <c r="I35" s="30">
        <f t="shared" si="2"/>
        <v>380</v>
      </c>
      <c r="J35" s="16">
        <f t="shared" si="3"/>
        <v>190</v>
      </c>
      <c r="K35" s="10">
        <f t="shared" si="4"/>
        <v>95</v>
      </c>
      <c r="L35" s="10">
        <f t="shared" si="5"/>
        <v>47.5</v>
      </c>
      <c r="M35" s="10">
        <f t="shared" si="6"/>
        <v>23.75</v>
      </c>
      <c r="N35" s="10">
        <f t="shared" si="7"/>
        <v>11.875</v>
      </c>
      <c r="O35" s="31">
        <f t="shared" si="8"/>
        <v>5.9375</v>
      </c>
    </row>
    <row r="36" spans="1:15" ht="15.75">
      <c r="A36" s="1">
        <v>153</v>
      </c>
      <c r="B36" s="2">
        <f t="shared" si="9"/>
        <v>3060</v>
      </c>
      <c r="C36" s="2">
        <f t="shared" si="9"/>
        <v>1530</v>
      </c>
      <c r="D36" s="2">
        <f t="shared" si="9"/>
        <v>765</v>
      </c>
      <c r="E36" s="2">
        <f t="shared" si="9"/>
        <v>382.5</v>
      </c>
      <c r="G36" s="11">
        <v>153</v>
      </c>
      <c r="H36" s="26">
        <f t="shared" si="1"/>
        <v>382.5</v>
      </c>
      <c r="I36" s="30">
        <f t="shared" si="2"/>
        <v>382.5</v>
      </c>
      <c r="J36" s="16">
        <f t="shared" si="3"/>
        <v>191.25</v>
      </c>
      <c r="K36" s="10">
        <f t="shared" si="4"/>
        <v>95.625</v>
      </c>
      <c r="L36" s="10">
        <f t="shared" si="5"/>
        <v>47.8125</v>
      </c>
      <c r="M36" s="10">
        <f t="shared" si="6"/>
        <v>23.90625</v>
      </c>
      <c r="N36" s="10">
        <f t="shared" si="7"/>
        <v>11.953125</v>
      </c>
      <c r="O36" s="31">
        <f t="shared" si="8"/>
        <v>5.9765625</v>
      </c>
    </row>
    <row r="37" spans="1:15" ht="16.5" thickBot="1">
      <c r="A37" s="1">
        <v>154</v>
      </c>
      <c r="B37" s="2">
        <f t="shared" si="9"/>
        <v>3080</v>
      </c>
      <c r="C37" s="2">
        <f t="shared" si="9"/>
        <v>1540</v>
      </c>
      <c r="D37" s="2">
        <f t="shared" si="9"/>
        <v>770</v>
      </c>
      <c r="E37" s="2">
        <f t="shared" si="9"/>
        <v>385</v>
      </c>
      <c r="G37" s="11">
        <v>154</v>
      </c>
      <c r="H37" s="26">
        <f t="shared" si="1"/>
        <v>385</v>
      </c>
      <c r="I37" s="32">
        <f t="shared" si="2"/>
        <v>385</v>
      </c>
      <c r="J37" s="33">
        <f t="shared" si="3"/>
        <v>192.5</v>
      </c>
      <c r="K37" s="34">
        <f t="shared" si="4"/>
        <v>96.25</v>
      </c>
      <c r="L37" s="34">
        <f t="shared" si="5"/>
        <v>48.125</v>
      </c>
      <c r="M37" s="34">
        <f t="shared" si="6"/>
        <v>24.0625</v>
      </c>
      <c r="N37" s="34">
        <f t="shared" si="7"/>
        <v>12.03125</v>
      </c>
      <c r="O37" s="35">
        <f t="shared" si="8"/>
        <v>6.015625</v>
      </c>
    </row>
    <row r="38" spans="1:15" ht="15.75">
      <c r="A38" s="1">
        <v>155</v>
      </c>
      <c r="B38" s="2">
        <f t="shared" si="9"/>
        <v>3100</v>
      </c>
      <c r="C38" s="2">
        <f t="shared" si="9"/>
        <v>1550</v>
      </c>
      <c r="D38" s="2">
        <f t="shared" si="9"/>
        <v>775</v>
      </c>
      <c r="E38" s="2">
        <f t="shared" si="9"/>
        <v>387.5</v>
      </c>
      <c r="G38" s="11">
        <v>155</v>
      </c>
      <c r="H38" s="26">
        <f t="shared" si="1"/>
        <v>387.5</v>
      </c>
      <c r="I38" s="30">
        <f t="shared" si="2"/>
        <v>387.5</v>
      </c>
      <c r="J38" s="16">
        <f t="shared" si="3"/>
        <v>193.75</v>
      </c>
      <c r="K38" s="10">
        <f t="shared" si="4"/>
        <v>96.875</v>
      </c>
      <c r="L38" s="10">
        <f t="shared" si="5"/>
        <v>48.4375</v>
      </c>
      <c r="M38" s="10">
        <f t="shared" si="6"/>
        <v>24.21875</v>
      </c>
      <c r="N38" s="10">
        <f t="shared" si="7"/>
        <v>12.109375</v>
      </c>
      <c r="O38" s="31">
        <f t="shared" si="8"/>
        <v>6.0546875</v>
      </c>
    </row>
    <row r="39" spans="1:15" ht="15.75">
      <c r="A39" s="1">
        <v>156</v>
      </c>
      <c r="B39" s="2">
        <f t="shared" si="9"/>
        <v>3120</v>
      </c>
      <c r="C39" s="2">
        <f t="shared" si="9"/>
        <v>1560</v>
      </c>
      <c r="D39" s="2">
        <f t="shared" si="9"/>
        <v>780</v>
      </c>
      <c r="E39" s="2">
        <f t="shared" si="9"/>
        <v>390</v>
      </c>
      <c r="G39" s="11">
        <v>156</v>
      </c>
      <c r="H39" s="26">
        <f t="shared" si="1"/>
        <v>390</v>
      </c>
      <c r="I39" s="30">
        <f t="shared" ref="I39:I102" si="10">H39</f>
        <v>390</v>
      </c>
      <c r="J39" s="16">
        <f t="shared" ref="J39:J102" si="11">I39/2</f>
        <v>195</v>
      </c>
      <c r="K39" s="10">
        <f t="shared" ref="K39:K102" si="12">I39/4</f>
        <v>97.5</v>
      </c>
      <c r="L39" s="10">
        <f t="shared" ref="L39:L102" si="13">I39/8</f>
        <v>48.75</v>
      </c>
      <c r="M39" s="10">
        <f t="shared" ref="M39:M102" si="14">I39/16</f>
        <v>24.375</v>
      </c>
      <c r="N39" s="10">
        <f t="shared" ref="N39:N102" si="15">I39/32</f>
        <v>12.1875</v>
      </c>
      <c r="O39" s="31">
        <f t="shared" ref="O39:O102" si="16">I39/64</f>
        <v>6.09375</v>
      </c>
    </row>
    <row r="40" spans="1:15" ht="15.75">
      <c r="A40" s="1">
        <v>157</v>
      </c>
      <c r="B40" s="2">
        <f t="shared" si="9"/>
        <v>3140</v>
      </c>
      <c r="C40" s="2">
        <f t="shared" si="9"/>
        <v>1570</v>
      </c>
      <c r="D40" s="2">
        <f t="shared" si="9"/>
        <v>785</v>
      </c>
      <c r="E40" s="2">
        <f t="shared" si="9"/>
        <v>392.5</v>
      </c>
      <c r="G40" s="11">
        <v>157</v>
      </c>
      <c r="H40" s="26">
        <f t="shared" si="1"/>
        <v>392.5</v>
      </c>
      <c r="I40" s="30">
        <f t="shared" si="10"/>
        <v>392.5</v>
      </c>
      <c r="J40" s="16">
        <f t="shared" si="11"/>
        <v>196.25</v>
      </c>
      <c r="K40" s="10">
        <f t="shared" si="12"/>
        <v>98.125</v>
      </c>
      <c r="L40" s="10">
        <f t="shared" si="13"/>
        <v>49.0625</v>
      </c>
      <c r="M40" s="10">
        <f t="shared" si="14"/>
        <v>24.53125</v>
      </c>
      <c r="N40" s="10">
        <f t="shared" si="15"/>
        <v>12.265625</v>
      </c>
      <c r="O40" s="31">
        <f t="shared" si="16"/>
        <v>6.1328125</v>
      </c>
    </row>
    <row r="41" spans="1:15" ht="15.75">
      <c r="A41" s="1">
        <v>158</v>
      </c>
      <c r="B41" s="2">
        <f t="shared" si="9"/>
        <v>3160</v>
      </c>
      <c r="C41" s="2">
        <f t="shared" si="9"/>
        <v>1580</v>
      </c>
      <c r="D41" s="2">
        <f t="shared" si="9"/>
        <v>790</v>
      </c>
      <c r="E41" s="2">
        <f t="shared" si="9"/>
        <v>395</v>
      </c>
      <c r="G41" s="11">
        <v>158</v>
      </c>
      <c r="H41" s="26">
        <f t="shared" si="1"/>
        <v>395</v>
      </c>
      <c r="I41" s="30">
        <f t="shared" si="10"/>
        <v>395</v>
      </c>
      <c r="J41" s="16">
        <f t="shared" si="11"/>
        <v>197.5</v>
      </c>
      <c r="K41" s="10">
        <f t="shared" si="12"/>
        <v>98.75</v>
      </c>
      <c r="L41" s="10">
        <f t="shared" si="13"/>
        <v>49.375</v>
      </c>
      <c r="M41" s="10">
        <f t="shared" si="14"/>
        <v>24.6875</v>
      </c>
      <c r="N41" s="10">
        <f t="shared" si="15"/>
        <v>12.34375</v>
      </c>
      <c r="O41" s="31">
        <f t="shared" si="16"/>
        <v>6.171875</v>
      </c>
    </row>
    <row r="42" spans="1:15" ht="15.75">
      <c r="A42" s="1">
        <v>159</v>
      </c>
      <c r="B42" s="2">
        <f t="shared" si="9"/>
        <v>3180</v>
      </c>
      <c r="C42" s="2">
        <f t="shared" si="9"/>
        <v>1590</v>
      </c>
      <c r="D42" s="2">
        <f t="shared" si="9"/>
        <v>795</v>
      </c>
      <c r="E42" s="2">
        <f t="shared" si="9"/>
        <v>397.5</v>
      </c>
      <c r="G42" s="11">
        <v>159</v>
      </c>
      <c r="H42" s="26">
        <f t="shared" si="1"/>
        <v>397.5</v>
      </c>
      <c r="I42" s="30">
        <f t="shared" si="10"/>
        <v>397.5</v>
      </c>
      <c r="J42" s="16">
        <f t="shared" si="11"/>
        <v>198.75</v>
      </c>
      <c r="K42" s="10">
        <f t="shared" si="12"/>
        <v>99.375</v>
      </c>
      <c r="L42" s="10">
        <f t="shared" si="13"/>
        <v>49.6875</v>
      </c>
      <c r="M42" s="10">
        <f t="shared" si="14"/>
        <v>24.84375</v>
      </c>
      <c r="N42" s="10">
        <f t="shared" si="15"/>
        <v>12.421875</v>
      </c>
      <c r="O42" s="31">
        <f t="shared" si="16"/>
        <v>6.2109375</v>
      </c>
    </row>
    <row r="43" spans="1:15" ht="15.75">
      <c r="A43" s="1">
        <v>160</v>
      </c>
      <c r="B43" s="2">
        <f t="shared" si="9"/>
        <v>3200</v>
      </c>
      <c r="C43" s="2">
        <f t="shared" si="9"/>
        <v>1600</v>
      </c>
      <c r="D43" s="2">
        <f t="shared" si="9"/>
        <v>800</v>
      </c>
      <c r="E43" s="2">
        <f t="shared" si="9"/>
        <v>400</v>
      </c>
      <c r="G43" s="11">
        <v>160</v>
      </c>
      <c r="H43" s="26">
        <f t="shared" si="1"/>
        <v>400</v>
      </c>
      <c r="I43" s="30">
        <f t="shared" si="10"/>
        <v>400</v>
      </c>
      <c r="J43" s="16">
        <f t="shared" si="11"/>
        <v>200</v>
      </c>
      <c r="K43" s="10">
        <f t="shared" si="12"/>
        <v>100</v>
      </c>
      <c r="L43" s="10">
        <f t="shared" si="13"/>
        <v>50</v>
      </c>
      <c r="M43" s="10">
        <f t="shared" si="14"/>
        <v>25</v>
      </c>
      <c r="N43" s="10">
        <f t="shared" si="15"/>
        <v>12.5</v>
      </c>
      <c r="O43" s="31">
        <f t="shared" si="16"/>
        <v>6.25</v>
      </c>
    </row>
    <row r="44" spans="1:15" ht="15.75">
      <c r="A44" s="1">
        <v>161</v>
      </c>
      <c r="B44" s="2">
        <f t="shared" si="9"/>
        <v>3220</v>
      </c>
      <c r="C44" s="2">
        <f t="shared" si="9"/>
        <v>1610</v>
      </c>
      <c r="D44" s="2">
        <f t="shared" si="9"/>
        <v>805</v>
      </c>
      <c r="E44" s="2">
        <f t="shared" si="9"/>
        <v>402.5</v>
      </c>
      <c r="G44" s="11">
        <v>161</v>
      </c>
      <c r="H44" s="26">
        <f t="shared" si="1"/>
        <v>402.5</v>
      </c>
      <c r="I44" s="30">
        <f t="shared" si="10"/>
        <v>402.5</v>
      </c>
      <c r="J44" s="16">
        <f t="shared" si="11"/>
        <v>201.25</v>
      </c>
      <c r="K44" s="10">
        <f t="shared" si="12"/>
        <v>100.625</v>
      </c>
      <c r="L44" s="10">
        <f t="shared" si="13"/>
        <v>50.3125</v>
      </c>
      <c r="M44" s="10">
        <f t="shared" si="14"/>
        <v>25.15625</v>
      </c>
      <c r="N44" s="10">
        <f t="shared" si="15"/>
        <v>12.578125</v>
      </c>
      <c r="O44" s="31">
        <f t="shared" si="16"/>
        <v>6.2890625</v>
      </c>
    </row>
    <row r="45" spans="1:15" ht="15.75">
      <c r="A45" s="1">
        <v>162</v>
      </c>
      <c r="B45" s="2">
        <f t="shared" si="9"/>
        <v>3240</v>
      </c>
      <c r="C45" s="2">
        <f t="shared" si="9"/>
        <v>1620</v>
      </c>
      <c r="D45" s="2">
        <f t="shared" si="9"/>
        <v>810</v>
      </c>
      <c r="E45" s="2">
        <f t="shared" si="9"/>
        <v>405</v>
      </c>
      <c r="G45" s="11">
        <v>162</v>
      </c>
      <c r="H45" s="26">
        <f t="shared" si="1"/>
        <v>405</v>
      </c>
      <c r="I45" s="30">
        <f t="shared" si="10"/>
        <v>405</v>
      </c>
      <c r="J45" s="16">
        <f t="shared" si="11"/>
        <v>202.5</v>
      </c>
      <c r="K45" s="10">
        <f t="shared" si="12"/>
        <v>101.25</v>
      </c>
      <c r="L45" s="10">
        <f t="shared" si="13"/>
        <v>50.625</v>
      </c>
      <c r="M45" s="10">
        <f t="shared" si="14"/>
        <v>25.3125</v>
      </c>
      <c r="N45" s="10">
        <f t="shared" si="15"/>
        <v>12.65625</v>
      </c>
      <c r="O45" s="31">
        <f t="shared" si="16"/>
        <v>6.328125</v>
      </c>
    </row>
    <row r="46" spans="1:15" ht="15.75">
      <c r="A46" s="1">
        <v>163</v>
      </c>
      <c r="B46" s="2">
        <f t="shared" si="9"/>
        <v>3260</v>
      </c>
      <c r="C46" s="2">
        <f t="shared" si="9"/>
        <v>1630</v>
      </c>
      <c r="D46" s="2">
        <f t="shared" si="9"/>
        <v>815</v>
      </c>
      <c r="E46" s="2">
        <f t="shared" si="9"/>
        <v>407.5</v>
      </c>
      <c r="G46" s="11">
        <v>163</v>
      </c>
      <c r="H46" s="26">
        <f t="shared" si="1"/>
        <v>407.5</v>
      </c>
      <c r="I46" s="30">
        <f t="shared" si="10"/>
        <v>407.5</v>
      </c>
      <c r="J46" s="16">
        <f t="shared" si="11"/>
        <v>203.75</v>
      </c>
      <c r="K46" s="10">
        <f t="shared" si="12"/>
        <v>101.875</v>
      </c>
      <c r="L46" s="10">
        <f t="shared" si="13"/>
        <v>50.9375</v>
      </c>
      <c r="M46" s="10">
        <f t="shared" si="14"/>
        <v>25.46875</v>
      </c>
      <c r="N46" s="10">
        <f t="shared" si="15"/>
        <v>12.734375</v>
      </c>
      <c r="O46" s="31">
        <f t="shared" si="16"/>
        <v>6.3671875</v>
      </c>
    </row>
    <row r="47" spans="1:15" ht="15.75">
      <c r="A47" s="1">
        <v>164</v>
      </c>
      <c r="B47" s="2">
        <f t="shared" si="9"/>
        <v>3280</v>
      </c>
      <c r="C47" s="2">
        <f t="shared" si="9"/>
        <v>1640</v>
      </c>
      <c r="D47" s="2">
        <f t="shared" si="9"/>
        <v>820</v>
      </c>
      <c r="E47" s="2">
        <f t="shared" si="9"/>
        <v>410</v>
      </c>
      <c r="G47" s="11">
        <v>164</v>
      </c>
      <c r="H47" s="26">
        <f t="shared" si="1"/>
        <v>410</v>
      </c>
      <c r="I47" s="30">
        <f t="shared" si="10"/>
        <v>410</v>
      </c>
      <c r="J47" s="16">
        <f t="shared" si="11"/>
        <v>205</v>
      </c>
      <c r="K47" s="10">
        <f t="shared" si="12"/>
        <v>102.5</v>
      </c>
      <c r="L47" s="10">
        <f t="shared" si="13"/>
        <v>51.25</v>
      </c>
      <c r="M47" s="10">
        <f t="shared" si="14"/>
        <v>25.625</v>
      </c>
      <c r="N47" s="10">
        <f t="shared" si="15"/>
        <v>12.8125</v>
      </c>
      <c r="O47" s="31">
        <f t="shared" si="16"/>
        <v>6.40625</v>
      </c>
    </row>
    <row r="48" spans="1:15" ht="15.75">
      <c r="A48" s="1">
        <v>165</v>
      </c>
      <c r="B48" s="2">
        <f t="shared" ref="B48:E67" si="17">($A$6*($A48*2)/(2^B$6))</f>
        <v>3300</v>
      </c>
      <c r="C48" s="2">
        <f t="shared" si="17"/>
        <v>1650</v>
      </c>
      <c r="D48" s="2">
        <f t="shared" si="17"/>
        <v>825</v>
      </c>
      <c r="E48" s="2">
        <f t="shared" si="17"/>
        <v>412.5</v>
      </c>
      <c r="G48" s="11">
        <v>165</v>
      </c>
      <c r="H48" s="26">
        <f t="shared" si="1"/>
        <v>412.5</v>
      </c>
      <c r="I48" s="30">
        <f t="shared" si="10"/>
        <v>412.5</v>
      </c>
      <c r="J48" s="16">
        <f t="shared" si="11"/>
        <v>206.25</v>
      </c>
      <c r="K48" s="10">
        <f t="shared" si="12"/>
        <v>103.125</v>
      </c>
      <c r="L48" s="10">
        <f t="shared" si="13"/>
        <v>51.5625</v>
      </c>
      <c r="M48" s="10">
        <f t="shared" si="14"/>
        <v>25.78125</v>
      </c>
      <c r="N48" s="10">
        <f t="shared" si="15"/>
        <v>12.890625</v>
      </c>
      <c r="O48" s="31">
        <f t="shared" si="16"/>
        <v>6.4453125</v>
      </c>
    </row>
    <row r="49" spans="1:15" ht="15.75">
      <c r="A49" s="1">
        <v>166</v>
      </c>
      <c r="B49" s="2">
        <f t="shared" si="17"/>
        <v>3320</v>
      </c>
      <c r="C49" s="2">
        <f t="shared" si="17"/>
        <v>1660</v>
      </c>
      <c r="D49" s="2">
        <f t="shared" si="17"/>
        <v>830</v>
      </c>
      <c r="E49" s="2">
        <f t="shared" si="17"/>
        <v>415</v>
      </c>
      <c r="G49" s="11">
        <v>166</v>
      </c>
      <c r="H49" s="26">
        <f t="shared" si="1"/>
        <v>415</v>
      </c>
      <c r="I49" s="30">
        <f t="shared" si="10"/>
        <v>415</v>
      </c>
      <c r="J49" s="16">
        <f t="shared" si="11"/>
        <v>207.5</v>
      </c>
      <c r="K49" s="10">
        <f t="shared" si="12"/>
        <v>103.75</v>
      </c>
      <c r="L49" s="10">
        <f t="shared" si="13"/>
        <v>51.875</v>
      </c>
      <c r="M49" s="10">
        <f t="shared" si="14"/>
        <v>25.9375</v>
      </c>
      <c r="N49" s="10">
        <f t="shared" si="15"/>
        <v>12.96875</v>
      </c>
      <c r="O49" s="31">
        <f t="shared" si="16"/>
        <v>6.484375</v>
      </c>
    </row>
    <row r="50" spans="1:15" ht="15.75">
      <c r="A50" s="1">
        <v>167</v>
      </c>
      <c r="B50" s="2">
        <f t="shared" si="17"/>
        <v>3340</v>
      </c>
      <c r="C50" s="2">
        <f t="shared" si="17"/>
        <v>1670</v>
      </c>
      <c r="D50" s="2">
        <f t="shared" si="17"/>
        <v>835</v>
      </c>
      <c r="E50" s="2">
        <f t="shared" si="17"/>
        <v>417.5</v>
      </c>
      <c r="G50" s="11">
        <v>167</v>
      </c>
      <c r="H50" s="26">
        <f t="shared" si="1"/>
        <v>417.5</v>
      </c>
      <c r="I50" s="30">
        <f t="shared" si="10"/>
        <v>417.5</v>
      </c>
      <c r="J50" s="16">
        <f t="shared" si="11"/>
        <v>208.75</v>
      </c>
      <c r="K50" s="10">
        <f t="shared" si="12"/>
        <v>104.375</v>
      </c>
      <c r="L50" s="10">
        <f t="shared" si="13"/>
        <v>52.1875</v>
      </c>
      <c r="M50" s="10">
        <f t="shared" si="14"/>
        <v>26.09375</v>
      </c>
      <c r="N50" s="10">
        <f t="shared" si="15"/>
        <v>13.046875</v>
      </c>
      <c r="O50" s="31">
        <f t="shared" si="16"/>
        <v>6.5234375</v>
      </c>
    </row>
    <row r="51" spans="1:15" ht="15.75">
      <c r="A51" s="1">
        <v>168</v>
      </c>
      <c r="B51" s="2">
        <f t="shared" si="17"/>
        <v>3360</v>
      </c>
      <c r="C51" s="2">
        <f t="shared" si="17"/>
        <v>1680</v>
      </c>
      <c r="D51" s="2">
        <f t="shared" si="17"/>
        <v>840</v>
      </c>
      <c r="E51" s="2">
        <f t="shared" si="17"/>
        <v>420</v>
      </c>
      <c r="G51" s="11">
        <v>168</v>
      </c>
      <c r="H51" s="26">
        <f t="shared" si="1"/>
        <v>420</v>
      </c>
      <c r="I51" s="30">
        <f t="shared" si="10"/>
        <v>420</v>
      </c>
      <c r="J51" s="16">
        <f t="shared" si="11"/>
        <v>210</v>
      </c>
      <c r="K51" s="10">
        <f t="shared" si="12"/>
        <v>105</v>
      </c>
      <c r="L51" s="10">
        <f t="shared" si="13"/>
        <v>52.5</v>
      </c>
      <c r="M51" s="10">
        <f t="shared" si="14"/>
        <v>26.25</v>
      </c>
      <c r="N51" s="10">
        <f t="shared" si="15"/>
        <v>13.125</v>
      </c>
      <c r="O51" s="31">
        <f t="shared" si="16"/>
        <v>6.5625</v>
      </c>
    </row>
    <row r="52" spans="1:15" ht="15.75">
      <c r="A52" s="1">
        <v>169</v>
      </c>
      <c r="B52" s="2">
        <f t="shared" si="17"/>
        <v>3380</v>
      </c>
      <c r="C52" s="2">
        <f t="shared" si="17"/>
        <v>1690</v>
      </c>
      <c r="D52" s="2">
        <f t="shared" si="17"/>
        <v>845</v>
      </c>
      <c r="E52" s="2">
        <f t="shared" si="17"/>
        <v>422.5</v>
      </c>
      <c r="G52" s="11">
        <v>169</v>
      </c>
      <c r="H52" s="26">
        <f t="shared" si="1"/>
        <v>422.5</v>
      </c>
      <c r="I52" s="30">
        <f t="shared" si="10"/>
        <v>422.5</v>
      </c>
      <c r="J52" s="16">
        <f t="shared" si="11"/>
        <v>211.25</v>
      </c>
      <c r="K52" s="10">
        <f t="shared" si="12"/>
        <v>105.625</v>
      </c>
      <c r="L52" s="10">
        <f t="shared" si="13"/>
        <v>52.8125</v>
      </c>
      <c r="M52" s="10">
        <f t="shared" si="14"/>
        <v>26.40625</v>
      </c>
      <c r="N52" s="10">
        <f t="shared" si="15"/>
        <v>13.203125</v>
      </c>
      <c r="O52" s="31">
        <f t="shared" si="16"/>
        <v>6.6015625</v>
      </c>
    </row>
    <row r="53" spans="1:15" ht="15.75">
      <c r="A53" s="1">
        <v>170</v>
      </c>
      <c r="B53" s="2">
        <f t="shared" si="17"/>
        <v>3400</v>
      </c>
      <c r="C53" s="2">
        <f t="shared" si="17"/>
        <v>1700</v>
      </c>
      <c r="D53" s="2">
        <f t="shared" si="17"/>
        <v>850</v>
      </c>
      <c r="E53" s="2">
        <f t="shared" si="17"/>
        <v>425</v>
      </c>
      <c r="G53" s="11">
        <v>170</v>
      </c>
      <c r="H53" s="26">
        <f t="shared" si="1"/>
        <v>425</v>
      </c>
      <c r="I53" s="30">
        <f t="shared" si="10"/>
        <v>425</v>
      </c>
      <c r="J53" s="16">
        <f t="shared" si="11"/>
        <v>212.5</v>
      </c>
      <c r="K53" s="10">
        <f t="shared" si="12"/>
        <v>106.25</v>
      </c>
      <c r="L53" s="10">
        <f t="shared" si="13"/>
        <v>53.125</v>
      </c>
      <c r="M53" s="10">
        <f t="shared" si="14"/>
        <v>26.5625</v>
      </c>
      <c r="N53" s="10">
        <f t="shared" si="15"/>
        <v>13.28125</v>
      </c>
      <c r="O53" s="31">
        <f t="shared" si="16"/>
        <v>6.640625</v>
      </c>
    </row>
    <row r="54" spans="1:15" ht="15.75">
      <c r="A54" s="1">
        <v>171</v>
      </c>
      <c r="B54" s="2">
        <f t="shared" si="17"/>
        <v>3420</v>
      </c>
      <c r="C54" s="2">
        <f t="shared" si="17"/>
        <v>1710</v>
      </c>
      <c r="D54" s="2">
        <f t="shared" si="17"/>
        <v>855</v>
      </c>
      <c r="E54" s="2">
        <f t="shared" si="17"/>
        <v>427.5</v>
      </c>
      <c r="G54" s="11">
        <v>171</v>
      </c>
      <c r="H54" s="26">
        <f t="shared" si="1"/>
        <v>427.5</v>
      </c>
      <c r="I54" s="30">
        <f t="shared" si="10"/>
        <v>427.5</v>
      </c>
      <c r="J54" s="16">
        <f t="shared" si="11"/>
        <v>213.75</v>
      </c>
      <c r="K54" s="10">
        <f t="shared" si="12"/>
        <v>106.875</v>
      </c>
      <c r="L54" s="10">
        <f t="shared" si="13"/>
        <v>53.4375</v>
      </c>
      <c r="M54" s="10">
        <f t="shared" si="14"/>
        <v>26.71875</v>
      </c>
      <c r="N54" s="10">
        <f t="shared" si="15"/>
        <v>13.359375</v>
      </c>
      <c r="O54" s="31">
        <f t="shared" si="16"/>
        <v>6.6796875</v>
      </c>
    </row>
    <row r="55" spans="1:15" ht="15.75">
      <c r="A55" s="1">
        <v>172</v>
      </c>
      <c r="B55" s="2">
        <f t="shared" si="17"/>
        <v>3440</v>
      </c>
      <c r="C55" s="2">
        <f t="shared" si="17"/>
        <v>1720</v>
      </c>
      <c r="D55" s="2">
        <f t="shared" si="17"/>
        <v>860</v>
      </c>
      <c r="E55" s="2">
        <f t="shared" si="17"/>
        <v>430</v>
      </c>
      <c r="G55" s="11">
        <v>172</v>
      </c>
      <c r="H55" s="26">
        <f t="shared" si="1"/>
        <v>430</v>
      </c>
      <c r="I55" s="30">
        <f t="shared" si="10"/>
        <v>430</v>
      </c>
      <c r="J55" s="16">
        <f t="shared" si="11"/>
        <v>215</v>
      </c>
      <c r="K55" s="10">
        <f t="shared" si="12"/>
        <v>107.5</v>
      </c>
      <c r="L55" s="10">
        <f t="shared" si="13"/>
        <v>53.75</v>
      </c>
      <c r="M55" s="10">
        <f t="shared" si="14"/>
        <v>26.875</v>
      </c>
      <c r="N55" s="10">
        <f t="shared" si="15"/>
        <v>13.4375</v>
      </c>
      <c r="O55" s="31">
        <f t="shared" si="16"/>
        <v>6.71875</v>
      </c>
    </row>
    <row r="56" spans="1:15" ht="15.75">
      <c r="A56" s="1">
        <v>173</v>
      </c>
      <c r="B56" s="2">
        <f t="shared" si="17"/>
        <v>3460</v>
      </c>
      <c r="C56" s="2">
        <f t="shared" si="17"/>
        <v>1730</v>
      </c>
      <c r="D56" s="2">
        <f t="shared" si="17"/>
        <v>865</v>
      </c>
      <c r="E56" s="2">
        <f t="shared" si="17"/>
        <v>432.5</v>
      </c>
      <c r="G56" s="11">
        <v>173</v>
      </c>
      <c r="H56" s="26">
        <f t="shared" si="1"/>
        <v>432.5</v>
      </c>
      <c r="I56" s="30">
        <f t="shared" si="10"/>
        <v>432.5</v>
      </c>
      <c r="J56" s="16">
        <f t="shared" si="11"/>
        <v>216.25</v>
      </c>
      <c r="K56" s="10">
        <f t="shared" si="12"/>
        <v>108.125</v>
      </c>
      <c r="L56" s="10">
        <f t="shared" si="13"/>
        <v>54.0625</v>
      </c>
      <c r="M56" s="10">
        <f t="shared" si="14"/>
        <v>27.03125</v>
      </c>
      <c r="N56" s="10">
        <f t="shared" si="15"/>
        <v>13.515625</v>
      </c>
      <c r="O56" s="31">
        <f t="shared" si="16"/>
        <v>6.7578125</v>
      </c>
    </row>
    <row r="57" spans="1:15" ht="15.75">
      <c r="A57" s="1">
        <v>174</v>
      </c>
      <c r="B57" s="2">
        <f t="shared" si="17"/>
        <v>3480</v>
      </c>
      <c r="C57" s="2">
        <f t="shared" si="17"/>
        <v>1740</v>
      </c>
      <c r="D57" s="2">
        <f t="shared" si="17"/>
        <v>870</v>
      </c>
      <c r="E57" s="2">
        <f t="shared" si="17"/>
        <v>435</v>
      </c>
      <c r="G57" s="11">
        <v>174</v>
      </c>
      <c r="H57" s="26">
        <f t="shared" si="1"/>
        <v>435</v>
      </c>
      <c r="I57" s="30">
        <f t="shared" si="10"/>
        <v>435</v>
      </c>
      <c r="J57" s="16">
        <f t="shared" si="11"/>
        <v>217.5</v>
      </c>
      <c r="K57" s="10">
        <f t="shared" si="12"/>
        <v>108.75</v>
      </c>
      <c r="L57" s="10">
        <f t="shared" si="13"/>
        <v>54.375</v>
      </c>
      <c r="M57" s="10">
        <f t="shared" si="14"/>
        <v>27.1875</v>
      </c>
      <c r="N57" s="10">
        <f t="shared" si="15"/>
        <v>13.59375</v>
      </c>
      <c r="O57" s="31">
        <f t="shared" si="16"/>
        <v>6.796875</v>
      </c>
    </row>
    <row r="58" spans="1:15" ht="15.75">
      <c r="A58" s="1">
        <v>175</v>
      </c>
      <c r="B58" s="2">
        <f t="shared" si="17"/>
        <v>3500</v>
      </c>
      <c r="C58" s="2">
        <f t="shared" si="17"/>
        <v>1750</v>
      </c>
      <c r="D58" s="2">
        <f t="shared" si="17"/>
        <v>875</v>
      </c>
      <c r="E58" s="2">
        <f t="shared" si="17"/>
        <v>437.5</v>
      </c>
      <c r="G58" s="11">
        <v>175</v>
      </c>
      <c r="H58" s="26">
        <f t="shared" si="1"/>
        <v>437.5</v>
      </c>
      <c r="I58" s="30">
        <f t="shared" si="10"/>
        <v>437.5</v>
      </c>
      <c r="J58" s="16">
        <f t="shared" si="11"/>
        <v>218.75</v>
      </c>
      <c r="K58" s="10">
        <f t="shared" si="12"/>
        <v>109.375</v>
      </c>
      <c r="L58" s="10">
        <f t="shared" si="13"/>
        <v>54.6875</v>
      </c>
      <c r="M58" s="10">
        <f t="shared" si="14"/>
        <v>27.34375</v>
      </c>
      <c r="N58" s="10">
        <f t="shared" si="15"/>
        <v>13.671875</v>
      </c>
      <c r="O58" s="31">
        <f t="shared" si="16"/>
        <v>6.8359375</v>
      </c>
    </row>
    <row r="59" spans="1:15" ht="15.75">
      <c r="A59" s="1">
        <v>176</v>
      </c>
      <c r="B59" s="2">
        <f t="shared" si="17"/>
        <v>3520</v>
      </c>
      <c r="C59" s="2">
        <f t="shared" si="17"/>
        <v>1760</v>
      </c>
      <c r="D59" s="2">
        <f t="shared" si="17"/>
        <v>880</v>
      </c>
      <c r="E59" s="2">
        <f t="shared" si="17"/>
        <v>440</v>
      </c>
      <c r="G59" s="11">
        <v>176</v>
      </c>
      <c r="H59" s="26">
        <f t="shared" si="1"/>
        <v>440</v>
      </c>
      <c r="I59" s="30">
        <f t="shared" si="10"/>
        <v>440</v>
      </c>
      <c r="J59" s="16">
        <f t="shared" si="11"/>
        <v>220</v>
      </c>
      <c r="K59" s="10">
        <f t="shared" si="12"/>
        <v>110</v>
      </c>
      <c r="L59" s="10">
        <f t="shared" si="13"/>
        <v>55</v>
      </c>
      <c r="M59" s="10">
        <f t="shared" si="14"/>
        <v>27.5</v>
      </c>
      <c r="N59" s="10">
        <f t="shared" si="15"/>
        <v>13.75</v>
      </c>
      <c r="O59" s="31">
        <f t="shared" si="16"/>
        <v>6.875</v>
      </c>
    </row>
    <row r="60" spans="1:15" ht="15.75">
      <c r="A60" s="1">
        <v>177</v>
      </c>
      <c r="B60" s="2">
        <f t="shared" si="17"/>
        <v>3540</v>
      </c>
      <c r="C60" s="2">
        <f t="shared" si="17"/>
        <v>1770</v>
      </c>
      <c r="D60" s="2">
        <f t="shared" si="17"/>
        <v>885</v>
      </c>
      <c r="E60" s="2">
        <f t="shared" si="17"/>
        <v>442.5</v>
      </c>
      <c r="G60" s="11">
        <v>177</v>
      </c>
      <c r="H60" s="26">
        <f t="shared" si="1"/>
        <v>442.5</v>
      </c>
      <c r="I60" s="30">
        <f t="shared" si="10"/>
        <v>442.5</v>
      </c>
      <c r="J60" s="16">
        <f t="shared" si="11"/>
        <v>221.25</v>
      </c>
      <c r="K60" s="10">
        <f t="shared" si="12"/>
        <v>110.625</v>
      </c>
      <c r="L60" s="10">
        <f t="shared" si="13"/>
        <v>55.3125</v>
      </c>
      <c r="M60" s="10">
        <f t="shared" si="14"/>
        <v>27.65625</v>
      </c>
      <c r="N60" s="10">
        <f t="shared" si="15"/>
        <v>13.828125</v>
      </c>
      <c r="O60" s="31">
        <f t="shared" si="16"/>
        <v>6.9140625</v>
      </c>
    </row>
    <row r="61" spans="1:15" ht="15.75">
      <c r="A61" s="1">
        <v>178</v>
      </c>
      <c r="B61" s="2">
        <f t="shared" si="17"/>
        <v>3560</v>
      </c>
      <c r="C61" s="2">
        <f t="shared" si="17"/>
        <v>1780</v>
      </c>
      <c r="D61" s="2">
        <f t="shared" si="17"/>
        <v>890</v>
      </c>
      <c r="E61" s="2">
        <f t="shared" si="17"/>
        <v>445</v>
      </c>
      <c r="G61" s="11">
        <v>178</v>
      </c>
      <c r="H61" s="26">
        <f t="shared" si="1"/>
        <v>445</v>
      </c>
      <c r="I61" s="30">
        <f t="shared" si="10"/>
        <v>445</v>
      </c>
      <c r="J61" s="16">
        <f t="shared" si="11"/>
        <v>222.5</v>
      </c>
      <c r="K61" s="10">
        <f t="shared" si="12"/>
        <v>111.25</v>
      </c>
      <c r="L61" s="10">
        <f t="shared" si="13"/>
        <v>55.625</v>
      </c>
      <c r="M61" s="10">
        <f t="shared" si="14"/>
        <v>27.8125</v>
      </c>
      <c r="N61" s="10">
        <f t="shared" si="15"/>
        <v>13.90625</v>
      </c>
      <c r="O61" s="31">
        <f t="shared" si="16"/>
        <v>6.953125</v>
      </c>
    </row>
    <row r="62" spans="1:15" ht="15.75">
      <c r="A62" s="1">
        <v>179</v>
      </c>
      <c r="B62" s="2">
        <f t="shared" si="17"/>
        <v>3580</v>
      </c>
      <c r="C62" s="2">
        <f t="shared" si="17"/>
        <v>1790</v>
      </c>
      <c r="D62" s="2">
        <f t="shared" si="17"/>
        <v>895</v>
      </c>
      <c r="E62" s="2">
        <f t="shared" si="17"/>
        <v>447.5</v>
      </c>
      <c r="G62" s="11">
        <v>179</v>
      </c>
      <c r="H62" s="26">
        <f t="shared" si="1"/>
        <v>447.5</v>
      </c>
      <c r="I62" s="30">
        <f t="shared" si="10"/>
        <v>447.5</v>
      </c>
      <c r="J62" s="16">
        <f t="shared" si="11"/>
        <v>223.75</v>
      </c>
      <c r="K62" s="10">
        <f t="shared" si="12"/>
        <v>111.875</v>
      </c>
      <c r="L62" s="10">
        <f t="shared" si="13"/>
        <v>55.9375</v>
      </c>
      <c r="M62" s="10">
        <f t="shared" si="14"/>
        <v>27.96875</v>
      </c>
      <c r="N62" s="10">
        <f t="shared" si="15"/>
        <v>13.984375</v>
      </c>
      <c r="O62" s="31">
        <f t="shared" si="16"/>
        <v>6.9921875</v>
      </c>
    </row>
    <row r="63" spans="1:15" ht="15.75">
      <c r="A63" s="1">
        <v>180</v>
      </c>
      <c r="B63" s="2">
        <f t="shared" si="17"/>
        <v>3600</v>
      </c>
      <c r="C63" s="2">
        <f t="shared" si="17"/>
        <v>1800</v>
      </c>
      <c r="D63" s="2">
        <f t="shared" si="17"/>
        <v>900</v>
      </c>
      <c r="E63" s="2">
        <f t="shared" si="17"/>
        <v>450</v>
      </c>
      <c r="G63" s="11">
        <v>180</v>
      </c>
      <c r="H63" s="26">
        <f t="shared" si="1"/>
        <v>450</v>
      </c>
      <c r="I63" s="30">
        <f t="shared" si="10"/>
        <v>450</v>
      </c>
      <c r="J63" s="16">
        <f t="shared" si="11"/>
        <v>225</v>
      </c>
      <c r="K63" s="10">
        <f t="shared" si="12"/>
        <v>112.5</v>
      </c>
      <c r="L63" s="10">
        <f t="shared" si="13"/>
        <v>56.25</v>
      </c>
      <c r="M63" s="10">
        <f t="shared" si="14"/>
        <v>28.125</v>
      </c>
      <c r="N63" s="10">
        <f t="shared" si="15"/>
        <v>14.0625</v>
      </c>
      <c r="O63" s="31">
        <f t="shared" si="16"/>
        <v>7.03125</v>
      </c>
    </row>
    <row r="64" spans="1:15" ht="15.75">
      <c r="A64" s="1">
        <v>181</v>
      </c>
      <c r="B64" s="2">
        <f t="shared" si="17"/>
        <v>3620</v>
      </c>
      <c r="C64" s="2">
        <f t="shared" si="17"/>
        <v>1810</v>
      </c>
      <c r="D64" s="2">
        <f t="shared" si="17"/>
        <v>905</v>
      </c>
      <c r="E64" s="2">
        <f t="shared" si="17"/>
        <v>452.5</v>
      </c>
      <c r="G64" s="11">
        <v>181</v>
      </c>
      <c r="H64" s="26">
        <f t="shared" si="1"/>
        <v>452.5</v>
      </c>
      <c r="I64" s="30">
        <f t="shared" si="10"/>
        <v>452.5</v>
      </c>
      <c r="J64" s="16">
        <f t="shared" si="11"/>
        <v>226.25</v>
      </c>
      <c r="K64" s="10">
        <f t="shared" si="12"/>
        <v>113.125</v>
      </c>
      <c r="L64" s="10">
        <f t="shared" si="13"/>
        <v>56.5625</v>
      </c>
      <c r="M64" s="10">
        <f t="shared" si="14"/>
        <v>28.28125</v>
      </c>
      <c r="N64" s="10">
        <f t="shared" si="15"/>
        <v>14.140625</v>
      </c>
      <c r="O64" s="31">
        <f t="shared" si="16"/>
        <v>7.0703125</v>
      </c>
    </row>
    <row r="65" spans="1:15" ht="15.75">
      <c r="A65" s="1">
        <v>182</v>
      </c>
      <c r="B65" s="2">
        <f t="shared" si="17"/>
        <v>3640</v>
      </c>
      <c r="C65" s="2">
        <f t="shared" si="17"/>
        <v>1820</v>
      </c>
      <c r="D65" s="2">
        <f t="shared" si="17"/>
        <v>910</v>
      </c>
      <c r="E65" s="2">
        <f t="shared" si="17"/>
        <v>455</v>
      </c>
      <c r="G65" s="11">
        <v>182</v>
      </c>
      <c r="H65" s="26">
        <f t="shared" si="1"/>
        <v>455</v>
      </c>
      <c r="I65" s="30">
        <f t="shared" si="10"/>
        <v>455</v>
      </c>
      <c r="J65" s="16">
        <f t="shared" si="11"/>
        <v>227.5</v>
      </c>
      <c r="K65" s="10">
        <f t="shared" si="12"/>
        <v>113.75</v>
      </c>
      <c r="L65" s="10">
        <f t="shared" si="13"/>
        <v>56.875</v>
      </c>
      <c r="M65" s="10">
        <f t="shared" si="14"/>
        <v>28.4375</v>
      </c>
      <c r="N65" s="10">
        <f t="shared" si="15"/>
        <v>14.21875</v>
      </c>
      <c r="O65" s="31">
        <f t="shared" si="16"/>
        <v>7.109375</v>
      </c>
    </row>
    <row r="66" spans="1:15" ht="15.75">
      <c r="A66" s="1">
        <v>183</v>
      </c>
      <c r="B66" s="2">
        <f t="shared" si="17"/>
        <v>3660</v>
      </c>
      <c r="C66" s="2">
        <f t="shared" si="17"/>
        <v>1830</v>
      </c>
      <c r="D66" s="2">
        <f t="shared" si="17"/>
        <v>915</v>
      </c>
      <c r="E66" s="2">
        <f t="shared" si="17"/>
        <v>457.5</v>
      </c>
      <c r="G66" s="11">
        <v>183</v>
      </c>
      <c r="H66" s="26">
        <f t="shared" si="1"/>
        <v>457.5</v>
      </c>
      <c r="I66" s="30">
        <f t="shared" si="10"/>
        <v>457.5</v>
      </c>
      <c r="J66" s="16">
        <f t="shared" si="11"/>
        <v>228.75</v>
      </c>
      <c r="K66" s="10">
        <f t="shared" si="12"/>
        <v>114.375</v>
      </c>
      <c r="L66" s="10">
        <f t="shared" si="13"/>
        <v>57.1875</v>
      </c>
      <c r="M66" s="10">
        <f t="shared" si="14"/>
        <v>28.59375</v>
      </c>
      <c r="N66" s="10">
        <f t="shared" si="15"/>
        <v>14.296875</v>
      </c>
      <c r="O66" s="31">
        <f t="shared" si="16"/>
        <v>7.1484375</v>
      </c>
    </row>
    <row r="67" spans="1:15" ht="16.5" thickBot="1">
      <c r="A67" s="1">
        <v>184</v>
      </c>
      <c r="B67" s="2">
        <f t="shared" si="17"/>
        <v>3680</v>
      </c>
      <c r="C67" s="2">
        <f t="shared" si="17"/>
        <v>1840</v>
      </c>
      <c r="D67" s="2">
        <f t="shared" si="17"/>
        <v>920</v>
      </c>
      <c r="E67" s="2">
        <f t="shared" si="17"/>
        <v>460</v>
      </c>
      <c r="G67" s="11">
        <v>184</v>
      </c>
      <c r="H67" s="26">
        <f t="shared" si="1"/>
        <v>460</v>
      </c>
      <c r="I67" s="32">
        <f t="shared" si="10"/>
        <v>460</v>
      </c>
      <c r="J67" s="33">
        <f t="shared" si="11"/>
        <v>230</v>
      </c>
      <c r="K67" s="34">
        <f t="shared" si="12"/>
        <v>115</v>
      </c>
      <c r="L67" s="34">
        <f t="shared" si="13"/>
        <v>57.5</v>
      </c>
      <c r="M67" s="34">
        <f t="shared" si="14"/>
        <v>28.75</v>
      </c>
      <c r="N67" s="34">
        <f t="shared" si="15"/>
        <v>14.375</v>
      </c>
      <c r="O67" s="35">
        <f t="shared" si="16"/>
        <v>7.1875</v>
      </c>
    </row>
    <row r="68" spans="1:15" ht="15.75">
      <c r="A68" s="1">
        <v>185</v>
      </c>
      <c r="B68" s="2">
        <f t="shared" ref="B68:E87" si="18">($A$6*($A68*2)/(2^B$6))</f>
        <v>3700</v>
      </c>
      <c r="C68" s="2">
        <f t="shared" si="18"/>
        <v>1850</v>
      </c>
      <c r="D68" s="2">
        <f t="shared" si="18"/>
        <v>925</v>
      </c>
      <c r="E68" s="2">
        <f t="shared" si="18"/>
        <v>462.5</v>
      </c>
      <c r="G68" s="11">
        <v>185</v>
      </c>
      <c r="H68" s="26">
        <f t="shared" si="1"/>
        <v>462.5</v>
      </c>
      <c r="I68" s="30">
        <f t="shared" si="10"/>
        <v>462.5</v>
      </c>
      <c r="J68" s="16">
        <f t="shared" si="11"/>
        <v>231.25</v>
      </c>
      <c r="K68" s="10">
        <f t="shared" si="12"/>
        <v>115.625</v>
      </c>
      <c r="L68" s="10">
        <f t="shared" si="13"/>
        <v>57.8125</v>
      </c>
      <c r="M68" s="10">
        <f t="shared" si="14"/>
        <v>28.90625</v>
      </c>
      <c r="N68" s="10">
        <f t="shared" si="15"/>
        <v>14.453125</v>
      </c>
      <c r="O68" s="31">
        <f t="shared" si="16"/>
        <v>7.2265625</v>
      </c>
    </row>
    <row r="69" spans="1:15" ht="15.75">
      <c r="A69" s="1">
        <v>186</v>
      </c>
      <c r="B69" s="2">
        <f t="shared" si="18"/>
        <v>3720</v>
      </c>
      <c r="C69" s="2">
        <f t="shared" si="18"/>
        <v>1860</v>
      </c>
      <c r="D69" s="2">
        <f t="shared" si="18"/>
        <v>930</v>
      </c>
      <c r="E69" s="2">
        <f t="shared" si="18"/>
        <v>465</v>
      </c>
      <c r="G69" s="11">
        <v>186</v>
      </c>
      <c r="H69" s="26">
        <f t="shared" si="1"/>
        <v>465</v>
      </c>
      <c r="I69" s="30">
        <f t="shared" si="10"/>
        <v>465</v>
      </c>
      <c r="J69" s="16">
        <f t="shared" si="11"/>
        <v>232.5</v>
      </c>
      <c r="K69" s="10">
        <f t="shared" si="12"/>
        <v>116.25</v>
      </c>
      <c r="L69" s="10">
        <f t="shared" si="13"/>
        <v>58.125</v>
      </c>
      <c r="M69" s="10">
        <f t="shared" si="14"/>
        <v>29.0625</v>
      </c>
      <c r="N69" s="10">
        <f t="shared" si="15"/>
        <v>14.53125</v>
      </c>
      <c r="O69" s="31">
        <f t="shared" si="16"/>
        <v>7.265625</v>
      </c>
    </row>
    <row r="70" spans="1:15" ht="15.75">
      <c r="A70" s="1">
        <v>187</v>
      </c>
      <c r="B70" s="2">
        <f t="shared" si="18"/>
        <v>3740</v>
      </c>
      <c r="C70" s="2">
        <f t="shared" si="18"/>
        <v>1870</v>
      </c>
      <c r="D70" s="2">
        <f t="shared" si="18"/>
        <v>935</v>
      </c>
      <c r="E70" s="2">
        <f t="shared" si="18"/>
        <v>467.5</v>
      </c>
      <c r="G70" s="11">
        <v>187</v>
      </c>
      <c r="H70" s="26">
        <f t="shared" si="1"/>
        <v>467.5</v>
      </c>
      <c r="I70" s="30">
        <f t="shared" si="10"/>
        <v>467.5</v>
      </c>
      <c r="J70" s="16">
        <f t="shared" si="11"/>
        <v>233.75</v>
      </c>
      <c r="K70" s="10">
        <f t="shared" si="12"/>
        <v>116.875</v>
      </c>
      <c r="L70" s="10">
        <f t="shared" si="13"/>
        <v>58.4375</v>
      </c>
      <c r="M70" s="10">
        <f t="shared" si="14"/>
        <v>29.21875</v>
      </c>
      <c r="N70" s="10">
        <f t="shared" si="15"/>
        <v>14.609375</v>
      </c>
      <c r="O70" s="31">
        <f t="shared" si="16"/>
        <v>7.3046875</v>
      </c>
    </row>
    <row r="71" spans="1:15" ht="15.75">
      <c r="A71" s="1">
        <v>188</v>
      </c>
      <c r="B71" s="2">
        <f t="shared" si="18"/>
        <v>3760</v>
      </c>
      <c r="C71" s="2">
        <f t="shared" si="18"/>
        <v>1880</v>
      </c>
      <c r="D71" s="2">
        <f t="shared" si="18"/>
        <v>940</v>
      </c>
      <c r="E71" s="2">
        <f t="shared" si="18"/>
        <v>470</v>
      </c>
      <c r="G71" s="11">
        <v>188</v>
      </c>
      <c r="H71" s="26">
        <f t="shared" si="1"/>
        <v>470</v>
      </c>
      <c r="I71" s="30">
        <f t="shared" si="10"/>
        <v>470</v>
      </c>
      <c r="J71" s="16">
        <f t="shared" si="11"/>
        <v>235</v>
      </c>
      <c r="K71" s="10">
        <f t="shared" si="12"/>
        <v>117.5</v>
      </c>
      <c r="L71" s="10">
        <f t="shared" si="13"/>
        <v>58.75</v>
      </c>
      <c r="M71" s="10">
        <f t="shared" si="14"/>
        <v>29.375</v>
      </c>
      <c r="N71" s="10">
        <f t="shared" si="15"/>
        <v>14.6875</v>
      </c>
      <c r="O71" s="31">
        <f t="shared" si="16"/>
        <v>7.34375</v>
      </c>
    </row>
    <row r="72" spans="1:15" ht="15.75">
      <c r="A72" s="1">
        <v>189</v>
      </c>
      <c r="B72" s="2">
        <f t="shared" si="18"/>
        <v>3780</v>
      </c>
      <c r="C72" s="2">
        <f t="shared" si="18"/>
        <v>1890</v>
      </c>
      <c r="D72" s="2">
        <f t="shared" si="18"/>
        <v>945</v>
      </c>
      <c r="E72" s="2">
        <f t="shared" si="18"/>
        <v>472.5</v>
      </c>
      <c r="G72" s="11">
        <v>189</v>
      </c>
      <c r="H72" s="26">
        <f t="shared" ref="H72:H133" si="19">($G$6*($G72*2)/(2^H$6))</f>
        <v>472.5</v>
      </c>
      <c r="I72" s="30">
        <f t="shared" si="10"/>
        <v>472.5</v>
      </c>
      <c r="J72" s="16">
        <f t="shared" si="11"/>
        <v>236.25</v>
      </c>
      <c r="K72" s="10">
        <f t="shared" si="12"/>
        <v>118.125</v>
      </c>
      <c r="L72" s="10">
        <f t="shared" si="13"/>
        <v>59.0625</v>
      </c>
      <c r="M72" s="10">
        <f t="shared" si="14"/>
        <v>29.53125</v>
      </c>
      <c r="N72" s="10">
        <f t="shared" si="15"/>
        <v>14.765625</v>
      </c>
      <c r="O72" s="31">
        <f t="shared" si="16"/>
        <v>7.3828125</v>
      </c>
    </row>
    <row r="73" spans="1:15" ht="15.75">
      <c r="A73" s="1">
        <v>190</v>
      </c>
      <c r="B73" s="2">
        <f t="shared" si="18"/>
        <v>3800</v>
      </c>
      <c r="C73" s="2">
        <f t="shared" si="18"/>
        <v>1900</v>
      </c>
      <c r="D73" s="2">
        <f t="shared" si="18"/>
        <v>950</v>
      </c>
      <c r="E73" s="2">
        <f t="shared" si="18"/>
        <v>475</v>
      </c>
      <c r="G73" s="11">
        <v>190</v>
      </c>
      <c r="H73" s="26">
        <f t="shared" si="19"/>
        <v>475</v>
      </c>
      <c r="I73" s="30">
        <f t="shared" si="10"/>
        <v>475</v>
      </c>
      <c r="J73" s="16">
        <f t="shared" si="11"/>
        <v>237.5</v>
      </c>
      <c r="K73" s="10">
        <f t="shared" si="12"/>
        <v>118.75</v>
      </c>
      <c r="L73" s="10">
        <f t="shared" si="13"/>
        <v>59.375</v>
      </c>
      <c r="M73" s="10">
        <f t="shared" si="14"/>
        <v>29.6875</v>
      </c>
      <c r="N73" s="10">
        <f t="shared" si="15"/>
        <v>14.84375</v>
      </c>
      <c r="O73" s="31">
        <f t="shared" si="16"/>
        <v>7.421875</v>
      </c>
    </row>
    <row r="74" spans="1:15" ht="15.75">
      <c r="A74" s="1">
        <v>191</v>
      </c>
      <c r="B74" s="2">
        <f t="shared" si="18"/>
        <v>3820</v>
      </c>
      <c r="C74" s="2">
        <f t="shared" si="18"/>
        <v>1910</v>
      </c>
      <c r="D74" s="2">
        <f t="shared" si="18"/>
        <v>955</v>
      </c>
      <c r="E74" s="2">
        <f t="shared" si="18"/>
        <v>477.5</v>
      </c>
      <c r="G74" s="11">
        <v>191</v>
      </c>
      <c r="H74" s="26">
        <f t="shared" si="19"/>
        <v>477.5</v>
      </c>
      <c r="I74" s="30">
        <f t="shared" si="10"/>
        <v>477.5</v>
      </c>
      <c r="J74" s="16">
        <f t="shared" si="11"/>
        <v>238.75</v>
      </c>
      <c r="K74" s="10">
        <f t="shared" si="12"/>
        <v>119.375</v>
      </c>
      <c r="L74" s="10">
        <f t="shared" si="13"/>
        <v>59.6875</v>
      </c>
      <c r="M74" s="10">
        <f t="shared" si="14"/>
        <v>29.84375</v>
      </c>
      <c r="N74" s="10">
        <f t="shared" si="15"/>
        <v>14.921875</v>
      </c>
      <c r="O74" s="31">
        <f t="shared" si="16"/>
        <v>7.4609375</v>
      </c>
    </row>
    <row r="75" spans="1:15" ht="15.75">
      <c r="A75" s="1">
        <v>192</v>
      </c>
      <c r="B75" s="2">
        <f t="shared" si="18"/>
        <v>3840</v>
      </c>
      <c r="C75" s="2">
        <f t="shared" si="18"/>
        <v>1920</v>
      </c>
      <c r="D75" s="2">
        <f t="shared" si="18"/>
        <v>960</v>
      </c>
      <c r="E75" s="2">
        <f t="shared" si="18"/>
        <v>480</v>
      </c>
      <c r="G75" s="11">
        <v>192</v>
      </c>
      <c r="H75" s="26">
        <f t="shared" si="19"/>
        <v>480</v>
      </c>
      <c r="I75" s="30">
        <f t="shared" si="10"/>
        <v>480</v>
      </c>
      <c r="J75" s="16">
        <f t="shared" si="11"/>
        <v>240</v>
      </c>
      <c r="K75" s="10">
        <f t="shared" si="12"/>
        <v>120</v>
      </c>
      <c r="L75" s="10">
        <f t="shared" si="13"/>
        <v>60</v>
      </c>
      <c r="M75" s="10">
        <f t="shared" si="14"/>
        <v>30</v>
      </c>
      <c r="N75" s="10">
        <f t="shared" si="15"/>
        <v>15</v>
      </c>
      <c r="O75" s="31">
        <f t="shared" si="16"/>
        <v>7.5</v>
      </c>
    </row>
    <row r="76" spans="1:15" ht="15.75">
      <c r="A76" s="1">
        <v>193</v>
      </c>
      <c r="B76" s="2">
        <f t="shared" si="18"/>
        <v>3860</v>
      </c>
      <c r="C76" s="2">
        <f t="shared" si="18"/>
        <v>1930</v>
      </c>
      <c r="D76" s="2">
        <f t="shared" si="18"/>
        <v>965</v>
      </c>
      <c r="E76" s="2">
        <f t="shared" si="18"/>
        <v>482.5</v>
      </c>
      <c r="G76" s="11">
        <v>193</v>
      </c>
      <c r="H76" s="26">
        <f t="shared" si="19"/>
        <v>482.5</v>
      </c>
      <c r="I76" s="30">
        <f t="shared" si="10"/>
        <v>482.5</v>
      </c>
      <c r="J76" s="16">
        <f t="shared" si="11"/>
        <v>241.25</v>
      </c>
      <c r="K76" s="10">
        <f t="shared" si="12"/>
        <v>120.625</v>
      </c>
      <c r="L76" s="10">
        <f t="shared" si="13"/>
        <v>60.3125</v>
      </c>
      <c r="M76" s="10">
        <f t="shared" si="14"/>
        <v>30.15625</v>
      </c>
      <c r="N76" s="10">
        <f t="shared" si="15"/>
        <v>15.078125</v>
      </c>
      <c r="O76" s="31">
        <f t="shared" si="16"/>
        <v>7.5390625</v>
      </c>
    </row>
    <row r="77" spans="1:15" ht="15.75">
      <c r="A77" s="1">
        <v>194</v>
      </c>
      <c r="B77" s="2">
        <f t="shared" si="18"/>
        <v>3880</v>
      </c>
      <c r="C77" s="2">
        <f t="shared" si="18"/>
        <v>1940</v>
      </c>
      <c r="D77" s="2">
        <f t="shared" si="18"/>
        <v>970</v>
      </c>
      <c r="E77" s="2">
        <f t="shared" si="18"/>
        <v>485</v>
      </c>
      <c r="G77" s="11">
        <v>194</v>
      </c>
      <c r="H77" s="26">
        <f t="shared" si="19"/>
        <v>485</v>
      </c>
      <c r="I77" s="30">
        <f t="shared" si="10"/>
        <v>485</v>
      </c>
      <c r="J77" s="16">
        <f t="shared" si="11"/>
        <v>242.5</v>
      </c>
      <c r="K77" s="10">
        <f t="shared" si="12"/>
        <v>121.25</v>
      </c>
      <c r="L77" s="10">
        <f t="shared" si="13"/>
        <v>60.625</v>
      </c>
      <c r="M77" s="10">
        <f t="shared" si="14"/>
        <v>30.3125</v>
      </c>
      <c r="N77" s="10">
        <f t="shared" si="15"/>
        <v>15.15625</v>
      </c>
      <c r="O77" s="31">
        <f t="shared" si="16"/>
        <v>7.578125</v>
      </c>
    </row>
    <row r="78" spans="1:15" ht="15.75">
      <c r="A78" s="1">
        <v>195</v>
      </c>
      <c r="B78" s="2">
        <f t="shared" si="18"/>
        <v>3900</v>
      </c>
      <c r="C78" s="2">
        <f t="shared" si="18"/>
        <v>1950</v>
      </c>
      <c r="D78" s="2">
        <f t="shared" si="18"/>
        <v>975</v>
      </c>
      <c r="E78" s="2">
        <f t="shared" si="18"/>
        <v>487.5</v>
      </c>
      <c r="G78" s="11">
        <v>195</v>
      </c>
      <c r="H78" s="26">
        <f t="shared" si="19"/>
        <v>487.5</v>
      </c>
      <c r="I78" s="30">
        <f t="shared" si="10"/>
        <v>487.5</v>
      </c>
      <c r="J78" s="16">
        <f t="shared" si="11"/>
        <v>243.75</v>
      </c>
      <c r="K78" s="10">
        <f t="shared" si="12"/>
        <v>121.875</v>
      </c>
      <c r="L78" s="10">
        <f t="shared" si="13"/>
        <v>60.9375</v>
      </c>
      <c r="M78" s="10">
        <f t="shared" si="14"/>
        <v>30.46875</v>
      </c>
      <c r="N78" s="10">
        <f t="shared" si="15"/>
        <v>15.234375</v>
      </c>
      <c r="O78" s="31">
        <f t="shared" si="16"/>
        <v>7.6171875</v>
      </c>
    </row>
    <row r="79" spans="1:15" ht="15.75">
      <c r="A79" s="1">
        <v>196</v>
      </c>
      <c r="B79" s="2">
        <f t="shared" si="18"/>
        <v>3920</v>
      </c>
      <c r="C79" s="2">
        <f t="shared" si="18"/>
        <v>1960</v>
      </c>
      <c r="D79" s="2">
        <f t="shared" si="18"/>
        <v>980</v>
      </c>
      <c r="E79" s="2">
        <f t="shared" si="18"/>
        <v>490</v>
      </c>
      <c r="G79" s="11">
        <v>196</v>
      </c>
      <c r="H79" s="26">
        <f t="shared" si="19"/>
        <v>490</v>
      </c>
      <c r="I79" s="30">
        <f t="shared" si="10"/>
        <v>490</v>
      </c>
      <c r="J79" s="16">
        <f t="shared" si="11"/>
        <v>245</v>
      </c>
      <c r="K79" s="10">
        <f t="shared" si="12"/>
        <v>122.5</v>
      </c>
      <c r="L79" s="10">
        <f t="shared" si="13"/>
        <v>61.25</v>
      </c>
      <c r="M79" s="10">
        <f t="shared" si="14"/>
        <v>30.625</v>
      </c>
      <c r="N79" s="10">
        <f t="shared" si="15"/>
        <v>15.3125</v>
      </c>
      <c r="O79" s="31">
        <f t="shared" si="16"/>
        <v>7.65625</v>
      </c>
    </row>
    <row r="80" spans="1:15" ht="15.75">
      <c r="A80" s="1">
        <v>197</v>
      </c>
      <c r="B80" s="2">
        <f t="shared" si="18"/>
        <v>3940</v>
      </c>
      <c r="C80" s="2">
        <f t="shared" si="18"/>
        <v>1970</v>
      </c>
      <c r="D80" s="2">
        <f t="shared" si="18"/>
        <v>985</v>
      </c>
      <c r="E80" s="2">
        <f t="shared" si="18"/>
        <v>492.5</v>
      </c>
      <c r="G80" s="11">
        <v>197</v>
      </c>
      <c r="H80" s="26">
        <f t="shared" si="19"/>
        <v>492.5</v>
      </c>
      <c r="I80" s="30">
        <f t="shared" si="10"/>
        <v>492.5</v>
      </c>
      <c r="J80" s="16">
        <f t="shared" si="11"/>
        <v>246.25</v>
      </c>
      <c r="K80" s="10">
        <f t="shared" si="12"/>
        <v>123.125</v>
      </c>
      <c r="L80" s="10">
        <f t="shared" si="13"/>
        <v>61.5625</v>
      </c>
      <c r="M80" s="10">
        <f t="shared" si="14"/>
        <v>30.78125</v>
      </c>
      <c r="N80" s="10">
        <f t="shared" si="15"/>
        <v>15.390625</v>
      </c>
      <c r="O80" s="31">
        <f t="shared" si="16"/>
        <v>7.6953125</v>
      </c>
    </row>
    <row r="81" spans="1:15" ht="15.75">
      <c r="A81" s="1">
        <v>198</v>
      </c>
      <c r="B81" s="2">
        <f t="shared" si="18"/>
        <v>3960</v>
      </c>
      <c r="C81" s="2">
        <f t="shared" si="18"/>
        <v>1980</v>
      </c>
      <c r="D81" s="2">
        <f t="shared" si="18"/>
        <v>990</v>
      </c>
      <c r="E81" s="2">
        <f t="shared" si="18"/>
        <v>495</v>
      </c>
      <c r="G81" s="11">
        <v>198</v>
      </c>
      <c r="H81" s="26">
        <f t="shared" si="19"/>
        <v>495</v>
      </c>
      <c r="I81" s="30">
        <f t="shared" si="10"/>
        <v>495</v>
      </c>
      <c r="J81" s="16">
        <f t="shared" si="11"/>
        <v>247.5</v>
      </c>
      <c r="K81" s="10">
        <f t="shared" si="12"/>
        <v>123.75</v>
      </c>
      <c r="L81" s="10">
        <f t="shared" si="13"/>
        <v>61.875</v>
      </c>
      <c r="M81" s="10">
        <f t="shared" si="14"/>
        <v>30.9375</v>
      </c>
      <c r="N81" s="10">
        <f t="shared" si="15"/>
        <v>15.46875</v>
      </c>
      <c r="O81" s="31">
        <f t="shared" si="16"/>
        <v>7.734375</v>
      </c>
    </row>
    <row r="82" spans="1:15" ht="15.75">
      <c r="A82" s="1">
        <v>199</v>
      </c>
      <c r="B82" s="2">
        <f t="shared" si="18"/>
        <v>3980</v>
      </c>
      <c r="C82" s="2">
        <f t="shared" si="18"/>
        <v>1990</v>
      </c>
      <c r="D82" s="2">
        <f t="shared" si="18"/>
        <v>995</v>
      </c>
      <c r="E82" s="2">
        <f t="shared" si="18"/>
        <v>497.5</v>
      </c>
      <c r="G82" s="11">
        <v>199</v>
      </c>
      <c r="H82" s="26">
        <f t="shared" si="19"/>
        <v>497.5</v>
      </c>
      <c r="I82" s="30">
        <f t="shared" si="10"/>
        <v>497.5</v>
      </c>
      <c r="J82" s="16">
        <f t="shared" si="11"/>
        <v>248.75</v>
      </c>
      <c r="K82" s="10">
        <f t="shared" si="12"/>
        <v>124.375</v>
      </c>
      <c r="L82" s="10">
        <f t="shared" si="13"/>
        <v>62.1875</v>
      </c>
      <c r="M82" s="10">
        <f t="shared" si="14"/>
        <v>31.09375</v>
      </c>
      <c r="N82" s="10">
        <f t="shared" si="15"/>
        <v>15.546875</v>
      </c>
      <c r="O82" s="31">
        <f t="shared" si="16"/>
        <v>7.7734375</v>
      </c>
    </row>
    <row r="83" spans="1:15" ht="15.75">
      <c r="A83" s="1">
        <v>200</v>
      </c>
      <c r="B83" s="2">
        <f t="shared" si="18"/>
        <v>4000</v>
      </c>
      <c r="C83" s="2">
        <f t="shared" si="18"/>
        <v>2000</v>
      </c>
      <c r="D83" s="2">
        <f t="shared" si="18"/>
        <v>1000</v>
      </c>
      <c r="E83" s="2">
        <f t="shared" si="18"/>
        <v>500</v>
      </c>
      <c r="G83" s="11">
        <v>200</v>
      </c>
      <c r="H83" s="26">
        <f t="shared" si="19"/>
        <v>500</v>
      </c>
      <c r="I83" s="30">
        <f t="shared" si="10"/>
        <v>500</v>
      </c>
      <c r="J83" s="16">
        <f t="shared" si="11"/>
        <v>250</v>
      </c>
      <c r="K83" s="10">
        <f t="shared" si="12"/>
        <v>125</v>
      </c>
      <c r="L83" s="10">
        <f t="shared" si="13"/>
        <v>62.5</v>
      </c>
      <c r="M83" s="10">
        <f t="shared" si="14"/>
        <v>31.25</v>
      </c>
      <c r="N83" s="10">
        <f t="shared" si="15"/>
        <v>15.625</v>
      </c>
      <c r="O83" s="31">
        <f t="shared" si="16"/>
        <v>7.8125</v>
      </c>
    </row>
    <row r="84" spans="1:15" ht="15.75">
      <c r="A84" s="1">
        <v>201</v>
      </c>
      <c r="B84" s="2">
        <f t="shared" si="18"/>
        <v>4020</v>
      </c>
      <c r="C84" s="2">
        <f t="shared" si="18"/>
        <v>2010</v>
      </c>
      <c r="D84" s="2">
        <f t="shared" si="18"/>
        <v>1005</v>
      </c>
      <c r="E84" s="2">
        <f t="shared" si="18"/>
        <v>502.5</v>
      </c>
      <c r="G84" s="11">
        <v>201</v>
      </c>
      <c r="H84" s="26">
        <f t="shared" si="19"/>
        <v>502.5</v>
      </c>
      <c r="I84" s="30">
        <f t="shared" si="10"/>
        <v>502.5</v>
      </c>
      <c r="J84" s="16">
        <f t="shared" si="11"/>
        <v>251.25</v>
      </c>
      <c r="K84" s="10">
        <f t="shared" si="12"/>
        <v>125.625</v>
      </c>
      <c r="L84" s="10">
        <f t="shared" si="13"/>
        <v>62.8125</v>
      </c>
      <c r="M84" s="10">
        <f t="shared" si="14"/>
        <v>31.40625</v>
      </c>
      <c r="N84" s="10">
        <f t="shared" si="15"/>
        <v>15.703125</v>
      </c>
      <c r="O84" s="31">
        <f t="shared" si="16"/>
        <v>7.8515625</v>
      </c>
    </row>
    <row r="85" spans="1:15" ht="15.75">
      <c r="A85" s="1">
        <v>202</v>
      </c>
      <c r="B85" s="2">
        <f t="shared" si="18"/>
        <v>4040</v>
      </c>
      <c r="C85" s="2">
        <f t="shared" si="18"/>
        <v>2020</v>
      </c>
      <c r="D85" s="2">
        <f t="shared" si="18"/>
        <v>1010</v>
      </c>
      <c r="E85" s="2">
        <f t="shared" si="18"/>
        <v>505</v>
      </c>
      <c r="G85" s="11">
        <v>202</v>
      </c>
      <c r="H85" s="26">
        <f t="shared" si="19"/>
        <v>505</v>
      </c>
      <c r="I85" s="30">
        <f t="shared" si="10"/>
        <v>505</v>
      </c>
      <c r="J85" s="16">
        <f t="shared" si="11"/>
        <v>252.5</v>
      </c>
      <c r="K85" s="10">
        <f t="shared" si="12"/>
        <v>126.25</v>
      </c>
      <c r="L85" s="10">
        <f t="shared" si="13"/>
        <v>63.125</v>
      </c>
      <c r="M85" s="10">
        <f t="shared" si="14"/>
        <v>31.5625</v>
      </c>
      <c r="N85" s="10">
        <f t="shared" si="15"/>
        <v>15.78125</v>
      </c>
      <c r="O85" s="31">
        <f t="shared" si="16"/>
        <v>7.890625</v>
      </c>
    </row>
    <row r="86" spans="1:15" ht="15.75">
      <c r="A86" s="1">
        <v>203</v>
      </c>
      <c r="B86" s="2">
        <f t="shared" si="18"/>
        <v>4060</v>
      </c>
      <c r="C86" s="2">
        <f t="shared" si="18"/>
        <v>2030</v>
      </c>
      <c r="D86" s="2">
        <f t="shared" si="18"/>
        <v>1015</v>
      </c>
      <c r="E86" s="2">
        <f t="shared" si="18"/>
        <v>507.5</v>
      </c>
      <c r="G86" s="11">
        <v>203</v>
      </c>
      <c r="H86" s="26">
        <f t="shared" si="19"/>
        <v>507.5</v>
      </c>
      <c r="I86" s="30">
        <f t="shared" si="10"/>
        <v>507.5</v>
      </c>
      <c r="J86" s="16">
        <f t="shared" si="11"/>
        <v>253.75</v>
      </c>
      <c r="K86" s="10">
        <f t="shared" si="12"/>
        <v>126.875</v>
      </c>
      <c r="L86" s="10">
        <f t="shared" si="13"/>
        <v>63.4375</v>
      </c>
      <c r="M86" s="10">
        <f t="shared" si="14"/>
        <v>31.71875</v>
      </c>
      <c r="N86" s="10">
        <f t="shared" si="15"/>
        <v>15.859375</v>
      </c>
      <c r="O86" s="31">
        <f t="shared" si="16"/>
        <v>7.9296875</v>
      </c>
    </row>
    <row r="87" spans="1:15" ht="15.75">
      <c r="A87" s="1">
        <v>204</v>
      </c>
      <c r="B87" s="2">
        <f t="shared" si="18"/>
        <v>4080</v>
      </c>
      <c r="C87" s="2">
        <f t="shared" si="18"/>
        <v>2040</v>
      </c>
      <c r="D87" s="2">
        <f t="shared" si="18"/>
        <v>1020</v>
      </c>
      <c r="E87" s="2">
        <f t="shared" si="18"/>
        <v>510</v>
      </c>
      <c r="G87" s="11">
        <v>204</v>
      </c>
      <c r="H87" s="26">
        <f t="shared" si="19"/>
        <v>510</v>
      </c>
      <c r="I87" s="30">
        <f t="shared" si="10"/>
        <v>510</v>
      </c>
      <c r="J87" s="16">
        <f t="shared" si="11"/>
        <v>255</v>
      </c>
      <c r="K87" s="10">
        <f t="shared" si="12"/>
        <v>127.5</v>
      </c>
      <c r="L87" s="10">
        <f t="shared" si="13"/>
        <v>63.75</v>
      </c>
      <c r="M87" s="10">
        <f t="shared" si="14"/>
        <v>31.875</v>
      </c>
      <c r="N87" s="10">
        <f t="shared" si="15"/>
        <v>15.9375</v>
      </c>
      <c r="O87" s="31">
        <f t="shared" si="16"/>
        <v>7.96875</v>
      </c>
    </row>
    <row r="88" spans="1:15" ht="15.75">
      <c r="A88" s="1">
        <v>205</v>
      </c>
      <c r="B88" s="2">
        <f t="shared" ref="B88:E107" si="20">($A$6*($A88*2)/(2^B$6))</f>
        <v>4100</v>
      </c>
      <c r="C88" s="2">
        <f t="shared" si="20"/>
        <v>2050</v>
      </c>
      <c r="D88" s="2">
        <f t="shared" si="20"/>
        <v>1025</v>
      </c>
      <c r="E88" s="2">
        <f t="shared" si="20"/>
        <v>512.5</v>
      </c>
      <c r="G88" s="11">
        <v>205</v>
      </c>
      <c r="H88" s="26">
        <f t="shared" si="19"/>
        <v>512.5</v>
      </c>
      <c r="I88" s="30">
        <f t="shared" si="10"/>
        <v>512.5</v>
      </c>
      <c r="J88" s="16">
        <f t="shared" si="11"/>
        <v>256.25</v>
      </c>
      <c r="K88" s="10">
        <f t="shared" si="12"/>
        <v>128.125</v>
      </c>
      <c r="L88" s="10">
        <f t="shared" si="13"/>
        <v>64.0625</v>
      </c>
      <c r="M88" s="10">
        <f t="shared" si="14"/>
        <v>32.03125</v>
      </c>
      <c r="N88" s="10">
        <f t="shared" si="15"/>
        <v>16.015625</v>
      </c>
      <c r="O88" s="31">
        <f t="shared" si="16"/>
        <v>8.0078125</v>
      </c>
    </row>
    <row r="89" spans="1:15" ht="15.75">
      <c r="A89" s="1">
        <v>206</v>
      </c>
      <c r="B89" s="2">
        <f t="shared" si="20"/>
        <v>4120</v>
      </c>
      <c r="C89" s="2">
        <f t="shared" si="20"/>
        <v>2060</v>
      </c>
      <c r="D89" s="2">
        <f t="shared" si="20"/>
        <v>1030</v>
      </c>
      <c r="E89" s="2">
        <f t="shared" si="20"/>
        <v>515</v>
      </c>
      <c r="G89" s="11">
        <v>206</v>
      </c>
      <c r="H89" s="26">
        <f t="shared" si="19"/>
        <v>515</v>
      </c>
      <c r="I89" s="30">
        <f t="shared" si="10"/>
        <v>515</v>
      </c>
      <c r="J89" s="16">
        <f t="shared" si="11"/>
        <v>257.5</v>
      </c>
      <c r="K89" s="10">
        <f t="shared" si="12"/>
        <v>128.75</v>
      </c>
      <c r="L89" s="10">
        <f t="shared" si="13"/>
        <v>64.375</v>
      </c>
      <c r="M89" s="10">
        <f t="shared" si="14"/>
        <v>32.1875</v>
      </c>
      <c r="N89" s="10">
        <f t="shared" si="15"/>
        <v>16.09375</v>
      </c>
      <c r="O89" s="31">
        <f t="shared" si="16"/>
        <v>8.046875</v>
      </c>
    </row>
    <row r="90" spans="1:15" ht="15.75">
      <c r="A90" s="1">
        <v>207</v>
      </c>
      <c r="B90" s="2">
        <f t="shared" si="20"/>
        <v>4140</v>
      </c>
      <c r="C90" s="2">
        <f t="shared" si="20"/>
        <v>2070</v>
      </c>
      <c r="D90" s="2">
        <f t="shared" si="20"/>
        <v>1035</v>
      </c>
      <c r="E90" s="2">
        <f t="shared" si="20"/>
        <v>517.5</v>
      </c>
      <c r="G90" s="11">
        <v>207</v>
      </c>
      <c r="H90" s="26">
        <f t="shared" si="19"/>
        <v>517.5</v>
      </c>
      <c r="I90" s="30">
        <f t="shared" si="10"/>
        <v>517.5</v>
      </c>
      <c r="J90" s="16">
        <f t="shared" si="11"/>
        <v>258.75</v>
      </c>
      <c r="K90" s="10">
        <f t="shared" si="12"/>
        <v>129.375</v>
      </c>
      <c r="L90" s="10">
        <f t="shared" si="13"/>
        <v>64.6875</v>
      </c>
      <c r="M90" s="10">
        <f t="shared" si="14"/>
        <v>32.34375</v>
      </c>
      <c r="N90" s="10">
        <f t="shared" si="15"/>
        <v>16.171875</v>
      </c>
      <c r="O90" s="31">
        <f t="shared" si="16"/>
        <v>8.0859375</v>
      </c>
    </row>
    <row r="91" spans="1:15" ht="15.75">
      <c r="A91" s="1">
        <v>208</v>
      </c>
      <c r="B91" s="2">
        <f t="shared" si="20"/>
        <v>4160</v>
      </c>
      <c r="C91" s="2">
        <f t="shared" si="20"/>
        <v>2080</v>
      </c>
      <c r="D91" s="2">
        <f t="shared" si="20"/>
        <v>1040</v>
      </c>
      <c r="E91" s="2">
        <f t="shared" si="20"/>
        <v>520</v>
      </c>
      <c r="G91" s="11">
        <v>208</v>
      </c>
      <c r="H91" s="26">
        <f t="shared" si="19"/>
        <v>520</v>
      </c>
      <c r="I91" s="30">
        <f t="shared" si="10"/>
        <v>520</v>
      </c>
      <c r="J91" s="16">
        <f t="shared" si="11"/>
        <v>260</v>
      </c>
      <c r="K91" s="10">
        <f t="shared" si="12"/>
        <v>130</v>
      </c>
      <c r="L91" s="10">
        <f t="shared" si="13"/>
        <v>65</v>
      </c>
      <c r="M91" s="10">
        <f t="shared" si="14"/>
        <v>32.5</v>
      </c>
      <c r="N91" s="10">
        <f t="shared" si="15"/>
        <v>16.25</v>
      </c>
      <c r="O91" s="31">
        <f t="shared" si="16"/>
        <v>8.125</v>
      </c>
    </row>
    <row r="92" spans="1:15" ht="15.75">
      <c r="A92" s="1">
        <v>209</v>
      </c>
      <c r="B92" s="2">
        <f t="shared" si="20"/>
        <v>4180</v>
      </c>
      <c r="C92" s="2">
        <f t="shared" si="20"/>
        <v>2090</v>
      </c>
      <c r="D92" s="2">
        <f t="shared" si="20"/>
        <v>1045</v>
      </c>
      <c r="E92" s="2">
        <f t="shared" si="20"/>
        <v>522.5</v>
      </c>
      <c r="G92" s="11">
        <v>209</v>
      </c>
      <c r="H92" s="26">
        <f t="shared" si="19"/>
        <v>522.5</v>
      </c>
      <c r="I92" s="30">
        <f t="shared" si="10"/>
        <v>522.5</v>
      </c>
      <c r="J92" s="16">
        <f t="shared" si="11"/>
        <v>261.25</v>
      </c>
      <c r="K92" s="10">
        <f t="shared" si="12"/>
        <v>130.625</v>
      </c>
      <c r="L92" s="10">
        <f t="shared" si="13"/>
        <v>65.3125</v>
      </c>
      <c r="M92" s="10">
        <f t="shared" si="14"/>
        <v>32.65625</v>
      </c>
      <c r="N92" s="10">
        <f t="shared" si="15"/>
        <v>16.328125</v>
      </c>
      <c r="O92" s="31">
        <f t="shared" si="16"/>
        <v>8.1640625</v>
      </c>
    </row>
    <row r="93" spans="1:15" ht="15.75">
      <c r="A93" s="1">
        <v>210</v>
      </c>
      <c r="B93" s="2">
        <f t="shared" si="20"/>
        <v>4200</v>
      </c>
      <c r="C93" s="2">
        <f t="shared" si="20"/>
        <v>2100</v>
      </c>
      <c r="D93" s="2">
        <f t="shared" si="20"/>
        <v>1050</v>
      </c>
      <c r="E93" s="2">
        <f t="shared" si="20"/>
        <v>525</v>
      </c>
      <c r="G93" s="11">
        <v>210</v>
      </c>
      <c r="H93" s="26">
        <f t="shared" si="19"/>
        <v>525</v>
      </c>
      <c r="I93" s="30">
        <f t="shared" si="10"/>
        <v>525</v>
      </c>
      <c r="J93" s="16">
        <f t="shared" si="11"/>
        <v>262.5</v>
      </c>
      <c r="K93" s="10">
        <f t="shared" si="12"/>
        <v>131.25</v>
      </c>
      <c r="L93" s="10">
        <f t="shared" si="13"/>
        <v>65.625</v>
      </c>
      <c r="M93" s="10">
        <f t="shared" si="14"/>
        <v>32.8125</v>
      </c>
      <c r="N93" s="10">
        <f t="shared" si="15"/>
        <v>16.40625</v>
      </c>
      <c r="O93" s="31">
        <f t="shared" si="16"/>
        <v>8.203125</v>
      </c>
    </row>
    <row r="94" spans="1:15" ht="15.75">
      <c r="A94" s="1">
        <v>211</v>
      </c>
      <c r="B94" s="2">
        <f t="shared" si="20"/>
        <v>4220</v>
      </c>
      <c r="C94" s="2">
        <f t="shared" si="20"/>
        <v>2110</v>
      </c>
      <c r="D94" s="2">
        <f t="shared" si="20"/>
        <v>1055</v>
      </c>
      <c r="E94" s="2">
        <f t="shared" si="20"/>
        <v>527.5</v>
      </c>
      <c r="G94" s="11">
        <v>211</v>
      </c>
      <c r="H94" s="26">
        <f t="shared" si="19"/>
        <v>527.5</v>
      </c>
      <c r="I94" s="30">
        <f t="shared" si="10"/>
        <v>527.5</v>
      </c>
      <c r="J94" s="16">
        <f t="shared" si="11"/>
        <v>263.75</v>
      </c>
      <c r="K94" s="10">
        <f t="shared" si="12"/>
        <v>131.875</v>
      </c>
      <c r="L94" s="10">
        <f t="shared" si="13"/>
        <v>65.9375</v>
      </c>
      <c r="M94" s="10">
        <f t="shared" si="14"/>
        <v>32.96875</v>
      </c>
      <c r="N94" s="10">
        <f t="shared" si="15"/>
        <v>16.484375</v>
      </c>
      <c r="O94" s="31">
        <f t="shared" si="16"/>
        <v>8.2421875</v>
      </c>
    </row>
    <row r="95" spans="1:15" ht="15.75">
      <c r="A95" s="1">
        <v>212</v>
      </c>
      <c r="B95" s="2">
        <f t="shared" si="20"/>
        <v>4240</v>
      </c>
      <c r="C95" s="2">
        <f t="shared" si="20"/>
        <v>2120</v>
      </c>
      <c r="D95" s="2">
        <f t="shared" si="20"/>
        <v>1060</v>
      </c>
      <c r="E95" s="2">
        <f t="shared" si="20"/>
        <v>530</v>
      </c>
      <c r="G95" s="11">
        <v>212</v>
      </c>
      <c r="H95" s="26">
        <f t="shared" si="19"/>
        <v>530</v>
      </c>
      <c r="I95" s="30">
        <f t="shared" si="10"/>
        <v>530</v>
      </c>
      <c r="J95" s="16">
        <f t="shared" si="11"/>
        <v>265</v>
      </c>
      <c r="K95" s="10">
        <f t="shared" si="12"/>
        <v>132.5</v>
      </c>
      <c r="L95" s="10">
        <f t="shared" si="13"/>
        <v>66.25</v>
      </c>
      <c r="M95" s="10">
        <f t="shared" si="14"/>
        <v>33.125</v>
      </c>
      <c r="N95" s="10">
        <f t="shared" si="15"/>
        <v>16.5625</v>
      </c>
      <c r="O95" s="31">
        <f t="shared" si="16"/>
        <v>8.28125</v>
      </c>
    </row>
    <row r="96" spans="1:15" ht="15.75">
      <c r="A96" s="1">
        <v>213</v>
      </c>
      <c r="B96" s="2">
        <f t="shared" si="20"/>
        <v>4260</v>
      </c>
      <c r="C96" s="2">
        <f t="shared" si="20"/>
        <v>2130</v>
      </c>
      <c r="D96" s="2">
        <f t="shared" si="20"/>
        <v>1065</v>
      </c>
      <c r="E96" s="2">
        <f t="shared" si="20"/>
        <v>532.5</v>
      </c>
      <c r="G96" s="11">
        <v>213</v>
      </c>
      <c r="H96" s="26">
        <f t="shared" si="19"/>
        <v>532.5</v>
      </c>
      <c r="I96" s="30">
        <f t="shared" si="10"/>
        <v>532.5</v>
      </c>
      <c r="J96" s="16">
        <f t="shared" si="11"/>
        <v>266.25</v>
      </c>
      <c r="K96" s="10">
        <f t="shared" si="12"/>
        <v>133.125</v>
      </c>
      <c r="L96" s="10">
        <f t="shared" si="13"/>
        <v>66.5625</v>
      </c>
      <c r="M96" s="10">
        <f t="shared" si="14"/>
        <v>33.28125</v>
      </c>
      <c r="N96" s="10">
        <f t="shared" si="15"/>
        <v>16.640625</v>
      </c>
      <c r="O96" s="31">
        <f t="shared" si="16"/>
        <v>8.3203125</v>
      </c>
    </row>
    <row r="97" spans="1:15" ht="16.5" thickBot="1">
      <c r="A97" s="1">
        <v>214</v>
      </c>
      <c r="B97" s="2">
        <f t="shared" si="20"/>
        <v>4280</v>
      </c>
      <c r="C97" s="2">
        <f t="shared" si="20"/>
        <v>2140</v>
      </c>
      <c r="D97" s="2">
        <f t="shared" si="20"/>
        <v>1070</v>
      </c>
      <c r="E97" s="2">
        <f t="shared" si="20"/>
        <v>535</v>
      </c>
      <c r="G97" s="11">
        <v>214</v>
      </c>
      <c r="H97" s="26">
        <f t="shared" si="19"/>
        <v>535</v>
      </c>
      <c r="I97" s="32">
        <f t="shared" si="10"/>
        <v>535</v>
      </c>
      <c r="J97" s="33">
        <f t="shared" si="11"/>
        <v>267.5</v>
      </c>
      <c r="K97" s="34">
        <f t="shared" si="12"/>
        <v>133.75</v>
      </c>
      <c r="L97" s="34">
        <f t="shared" si="13"/>
        <v>66.875</v>
      </c>
      <c r="M97" s="34">
        <f t="shared" si="14"/>
        <v>33.4375</v>
      </c>
      <c r="N97" s="34">
        <f t="shared" si="15"/>
        <v>16.71875</v>
      </c>
      <c r="O97" s="35">
        <f t="shared" si="16"/>
        <v>8.359375</v>
      </c>
    </row>
    <row r="98" spans="1:15" ht="15.75">
      <c r="A98" s="1">
        <v>215</v>
      </c>
      <c r="B98" s="2">
        <f t="shared" si="20"/>
        <v>4300</v>
      </c>
      <c r="C98" s="2">
        <f t="shared" si="20"/>
        <v>2150</v>
      </c>
      <c r="D98" s="2">
        <f t="shared" si="20"/>
        <v>1075</v>
      </c>
      <c r="E98" s="2">
        <f t="shared" si="20"/>
        <v>537.5</v>
      </c>
      <c r="G98" s="11">
        <v>215</v>
      </c>
      <c r="H98" s="26">
        <f t="shared" si="19"/>
        <v>537.5</v>
      </c>
      <c r="I98" s="30">
        <f t="shared" si="10"/>
        <v>537.5</v>
      </c>
      <c r="J98" s="16">
        <f t="shared" si="11"/>
        <v>268.75</v>
      </c>
      <c r="K98" s="10">
        <f t="shared" si="12"/>
        <v>134.375</v>
      </c>
      <c r="L98" s="10">
        <f t="shared" si="13"/>
        <v>67.1875</v>
      </c>
      <c r="M98" s="10">
        <f t="shared" si="14"/>
        <v>33.59375</v>
      </c>
      <c r="N98" s="10">
        <f t="shared" si="15"/>
        <v>16.796875</v>
      </c>
      <c r="O98" s="31">
        <f t="shared" si="16"/>
        <v>8.3984375</v>
      </c>
    </row>
    <row r="99" spans="1:15" ht="15.75">
      <c r="A99" s="1">
        <v>216</v>
      </c>
      <c r="B99" s="2">
        <f t="shared" si="20"/>
        <v>4320</v>
      </c>
      <c r="C99" s="2">
        <f t="shared" si="20"/>
        <v>2160</v>
      </c>
      <c r="D99" s="2">
        <f t="shared" si="20"/>
        <v>1080</v>
      </c>
      <c r="E99" s="2">
        <f t="shared" si="20"/>
        <v>540</v>
      </c>
      <c r="G99" s="11">
        <v>216</v>
      </c>
      <c r="H99" s="26">
        <f t="shared" si="19"/>
        <v>540</v>
      </c>
      <c r="I99" s="30">
        <f t="shared" si="10"/>
        <v>540</v>
      </c>
      <c r="J99" s="16">
        <f t="shared" si="11"/>
        <v>270</v>
      </c>
      <c r="K99" s="10">
        <f t="shared" si="12"/>
        <v>135</v>
      </c>
      <c r="L99" s="10">
        <f t="shared" si="13"/>
        <v>67.5</v>
      </c>
      <c r="M99" s="10">
        <f t="shared" si="14"/>
        <v>33.75</v>
      </c>
      <c r="N99" s="10">
        <f t="shared" si="15"/>
        <v>16.875</v>
      </c>
      <c r="O99" s="31">
        <f t="shared" si="16"/>
        <v>8.4375</v>
      </c>
    </row>
    <row r="100" spans="1:15" ht="15.75">
      <c r="A100" s="1">
        <v>217</v>
      </c>
      <c r="B100" s="2">
        <f t="shared" si="20"/>
        <v>4340</v>
      </c>
      <c r="C100" s="2">
        <f t="shared" si="20"/>
        <v>2170</v>
      </c>
      <c r="D100" s="2">
        <f t="shared" si="20"/>
        <v>1085</v>
      </c>
      <c r="E100" s="2">
        <f t="shared" si="20"/>
        <v>542.5</v>
      </c>
      <c r="G100" s="11">
        <v>217</v>
      </c>
      <c r="H100" s="26">
        <f t="shared" si="19"/>
        <v>542.5</v>
      </c>
      <c r="I100" s="30">
        <f t="shared" si="10"/>
        <v>542.5</v>
      </c>
      <c r="J100" s="16">
        <f t="shared" si="11"/>
        <v>271.25</v>
      </c>
      <c r="K100" s="10">
        <f t="shared" si="12"/>
        <v>135.625</v>
      </c>
      <c r="L100" s="10">
        <f t="shared" si="13"/>
        <v>67.8125</v>
      </c>
      <c r="M100" s="10">
        <f t="shared" si="14"/>
        <v>33.90625</v>
      </c>
      <c r="N100" s="10">
        <f t="shared" si="15"/>
        <v>16.953125</v>
      </c>
      <c r="O100" s="31">
        <f t="shared" si="16"/>
        <v>8.4765625</v>
      </c>
    </row>
    <row r="101" spans="1:15" ht="15.75">
      <c r="A101" s="1">
        <v>218</v>
      </c>
      <c r="B101" s="2">
        <f t="shared" si="20"/>
        <v>4360</v>
      </c>
      <c r="C101" s="2">
        <f t="shared" si="20"/>
        <v>2180</v>
      </c>
      <c r="D101" s="2">
        <f t="shared" si="20"/>
        <v>1090</v>
      </c>
      <c r="E101" s="2">
        <f t="shared" si="20"/>
        <v>545</v>
      </c>
      <c r="G101" s="11">
        <v>218</v>
      </c>
      <c r="H101" s="26">
        <f t="shared" si="19"/>
        <v>545</v>
      </c>
      <c r="I101" s="30">
        <f t="shared" si="10"/>
        <v>545</v>
      </c>
      <c r="J101" s="16">
        <f t="shared" si="11"/>
        <v>272.5</v>
      </c>
      <c r="K101" s="10">
        <f t="shared" si="12"/>
        <v>136.25</v>
      </c>
      <c r="L101" s="10">
        <f t="shared" si="13"/>
        <v>68.125</v>
      </c>
      <c r="M101" s="10">
        <f t="shared" si="14"/>
        <v>34.0625</v>
      </c>
      <c r="N101" s="10">
        <f t="shared" si="15"/>
        <v>17.03125</v>
      </c>
      <c r="O101" s="31">
        <f t="shared" si="16"/>
        <v>8.515625</v>
      </c>
    </row>
    <row r="102" spans="1:15" ht="15.75">
      <c r="A102" s="1">
        <v>219</v>
      </c>
      <c r="B102" s="2">
        <f t="shared" si="20"/>
        <v>4380</v>
      </c>
      <c r="C102" s="2">
        <f t="shared" si="20"/>
        <v>2190</v>
      </c>
      <c r="D102" s="2">
        <f t="shared" si="20"/>
        <v>1095</v>
      </c>
      <c r="E102" s="2">
        <f t="shared" si="20"/>
        <v>547.5</v>
      </c>
      <c r="G102" s="11">
        <v>219</v>
      </c>
      <c r="H102" s="26">
        <f t="shared" si="19"/>
        <v>547.5</v>
      </c>
      <c r="I102" s="30">
        <f t="shared" si="10"/>
        <v>547.5</v>
      </c>
      <c r="J102" s="16">
        <f t="shared" si="11"/>
        <v>273.75</v>
      </c>
      <c r="K102" s="10">
        <f t="shared" si="12"/>
        <v>136.875</v>
      </c>
      <c r="L102" s="10">
        <f t="shared" si="13"/>
        <v>68.4375</v>
      </c>
      <c r="M102" s="10">
        <f t="shared" si="14"/>
        <v>34.21875</v>
      </c>
      <c r="N102" s="10">
        <f t="shared" si="15"/>
        <v>17.109375</v>
      </c>
      <c r="O102" s="31">
        <f t="shared" si="16"/>
        <v>8.5546875</v>
      </c>
    </row>
    <row r="103" spans="1:15" ht="15.75">
      <c r="A103" s="1">
        <v>220</v>
      </c>
      <c r="B103" s="2">
        <f t="shared" si="20"/>
        <v>4400</v>
      </c>
      <c r="C103" s="2">
        <f t="shared" si="20"/>
        <v>2200</v>
      </c>
      <c r="D103" s="2">
        <f t="shared" si="20"/>
        <v>1100</v>
      </c>
      <c r="E103" s="2">
        <f t="shared" si="20"/>
        <v>550</v>
      </c>
      <c r="G103" s="11">
        <v>220</v>
      </c>
      <c r="H103" s="26">
        <f t="shared" si="19"/>
        <v>550</v>
      </c>
      <c r="I103" s="30">
        <f t="shared" ref="I103:I132" si="21">H103</f>
        <v>550</v>
      </c>
      <c r="J103" s="16">
        <f t="shared" ref="J103:J132" si="22">I103/2</f>
        <v>275</v>
      </c>
      <c r="K103" s="10">
        <f t="shared" ref="K103:K132" si="23">I103/4</f>
        <v>137.5</v>
      </c>
      <c r="L103" s="10">
        <f t="shared" ref="L103:L132" si="24">I103/8</f>
        <v>68.75</v>
      </c>
      <c r="M103" s="10">
        <f t="shared" ref="M103:M132" si="25">I103/16</f>
        <v>34.375</v>
      </c>
      <c r="N103" s="10">
        <f t="shared" ref="N103:N132" si="26">I103/32</f>
        <v>17.1875</v>
      </c>
      <c r="O103" s="31">
        <f t="shared" ref="O103:O132" si="27">I103/64</f>
        <v>8.59375</v>
      </c>
    </row>
    <row r="104" spans="1:15" ht="15.75">
      <c r="A104" s="1">
        <v>221</v>
      </c>
      <c r="B104" s="2">
        <f t="shared" si="20"/>
        <v>4420</v>
      </c>
      <c r="C104" s="2">
        <f t="shared" si="20"/>
        <v>2210</v>
      </c>
      <c r="D104" s="2">
        <f t="shared" si="20"/>
        <v>1105</v>
      </c>
      <c r="E104" s="2">
        <f t="shared" si="20"/>
        <v>552.5</v>
      </c>
      <c r="G104" s="11">
        <v>221</v>
      </c>
      <c r="H104" s="26">
        <f t="shared" si="19"/>
        <v>552.5</v>
      </c>
      <c r="I104" s="30">
        <f t="shared" si="21"/>
        <v>552.5</v>
      </c>
      <c r="J104" s="16">
        <f t="shared" si="22"/>
        <v>276.25</v>
      </c>
      <c r="K104" s="10">
        <f t="shared" si="23"/>
        <v>138.125</v>
      </c>
      <c r="L104" s="10">
        <f t="shared" si="24"/>
        <v>69.0625</v>
      </c>
      <c r="M104" s="10">
        <f t="shared" si="25"/>
        <v>34.53125</v>
      </c>
      <c r="N104" s="10">
        <f t="shared" si="26"/>
        <v>17.265625</v>
      </c>
      <c r="O104" s="31">
        <f t="shared" si="27"/>
        <v>8.6328125</v>
      </c>
    </row>
    <row r="105" spans="1:15" ht="15.75">
      <c r="A105" s="1">
        <v>222</v>
      </c>
      <c r="B105" s="2">
        <f t="shared" si="20"/>
        <v>4440</v>
      </c>
      <c r="C105" s="2">
        <f t="shared" si="20"/>
        <v>2220</v>
      </c>
      <c r="D105" s="2">
        <f t="shared" si="20"/>
        <v>1110</v>
      </c>
      <c r="E105" s="2">
        <f t="shared" si="20"/>
        <v>555</v>
      </c>
      <c r="G105" s="11">
        <v>222</v>
      </c>
      <c r="H105" s="26">
        <f t="shared" si="19"/>
        <v>555</v>
      </c>
      <c r="I105" s="30">
        <f t="shared" si="21"/>
        <v>555</v>
      </c>
      <c r="J105" s="16">
        <f t="shared" si="22"/>
        <v>277.5</v>
      </c>
      <c r="K105" s="10">
        <f t="shared" si="23"/>
        <v>138.75</v>
      </c>
      <c r="L105" s="10">
        <f t="shared" si="24"/>
        <v>69.375</v>
      </c>
      <c r="M105" s="10">
        <f t="shared" si="25"/>
        <v>34.6875</v>
      </c>
      <c r="N105" s="10">
        <f t="shared" si="26"/>
        <v>17.34375</v>
      </c>
      <c r="O105" s="31">
        <f t="shared" si="27"/>
        <v>8.671875</v>
      </c>
    </row>
    <row r="106" spans="1:15" ht="15.75">
      <c r="A106" s="1">
        <v>223</v>
      </c>
      <c r="B106" s="2">
        <f t="shared" si="20"/>
        <v>4460</v>
      </c>
      <c r="C106" s="2">
        <f t="shared" si="20"/>
        <v>2230</v>
      </c>
      <c r="D106" s="2">
        <f t="shared" si="20"/>
        <v>1115</v>
      </c>
      <c r="E106" s="2">
        <f t="shared" si="20"/>
        <v>557.5</v>
      </c>
      <c r="G106" s="11">
        <v>223</v>
      </c>
      <c r="H106" s="26">
        <f t="shared" si="19"/>
        <v>557.5</v>
      </c>
      <c r="I106" s="30">
        <f t="shared" si="21"/>
        <v>557.5</v>
      </c>
      <c r="J106" s="16">
        <f t="shared" si="22"/>
        <v>278.75</v>
      </c>
      <c r="K106" s="10">
        <f t="shared" si="23"/>
        <v>139.375</v>
      </c>
      <c r="L106" s="10">
        <f t="shared" si="24"/>
        <v>69.6875</v>
      </c>
      <c r="M106" s="10">
        <f t="shared" si="25"/>
        <v>34.84375</v>
      </c>
      <c r="N106" s="10">
        <f t="shared" si="26"/>
        <v>17.421875</v>
      </c>
      <c r="O106" s="31">
        <f t="shared" si="27"/>
        <v>8.7109375</v>
      </c>
    </row>
    <row r="107" spans="1:15" ht="15.75">
      <c r="A107" s="1">
        <v>224</v>
      </c>
      <c r="B107" s="2">
        <f t="shared" si="20"/>
        <v>4480</v>
      </c>
      <c r="C107" s="2">
        <f t="shared" si="20"/>
        <v>2240</v>
      </c>
      <c r="D107" s="2">
        <f t="shared" si="20"/>
        <v>1120</v>
      </c>
      <c r="E107" s="2">
        <f t="shared" si="20"/>
        <v>560</v>
      </c>
      <c r="G107" s="11">
        <v>224</v>
      </c>
      <c r="H107" s="26">
        <f t="shared" si="19"/>
        <v>560</v>
      </c>
      <c r="I107" s="30">
        <f t="shared" si="21"/>
        <v>560</v>
      </c>
      <c r="J107" s="16">
        <f t="shared" si="22"/>
        <v>280</v>
      </c>
      <c r="K107" s="10">
        <f t="shared" si="23"/>
        <v>140</v>
      </c>
      <c r="L107" s="10">
        <f t="shared" si="24"/>
        <v>70</v>
      </c>
      <c r="M107" s="10">
        <f t="shared" si="25"/>
        <v>35</v>
      </c>
      <c r="N107" s="10">
        <f t="shared" si="26"/>
        <v>17.5</v>
      </c>
      <c r="O107" s="31">
        <f t="shared" si="27"/>
        <v>8.75</v>
      </c>
    </row>
    <row r="108" spans="1:15" ht="15.75">
      <c r="A108" s="1">
        <v>225</v>
      </c>
      <c r="B108" s="2">
        <f t="shared" ref="B108:E127" si="28">($A$6*($A108*2)/(2^B$6))</f>
        <v>4500</v>
      </c>
      <c r="C108" s="2">
        <f t="shared" si="28"/>
        <v>2250</v>
      </c>
      <c r="D108" s="2">
        <f t="shared" si="28"/>
        <v>1125</v>
      </c>
      <c r="E108" s="2">
        <f t="shared" si="28"/>
        <v>562.5</v>
      </c>
      <c r="G108" s="11">
        <v>225</v>
      </c>
      <c r="H108" s="26">
        <f t="shared" si="19"/>
        <v>562.5</v>
      </c>
      <c r="I108" s="30">
        <f t="shared" si="21"/>
        <v>562.5</v>
      </c>
      <c r="J108" s="16">
        <f t="shared" si="22"/>
        <v>281.25</v>
      </c>
      <c r="K108" s="10">
        <f t="shared" si="23"/>
        <v>140.625</v>
      </c>
      <c r="L108" s="10">
        <f t="shared" si="24"/>
        <v>70.3125</v>
      </c>
      <c r="M108" s="10">
        <f t="shared" si="25"/>
        <v>35.15625</v>
      </c>
      <c r="N108" s="10">
        <f t="shared" si="26"/>
        <v>17.578125</v>
      </c>
      <c r="O108" s="31">
        <f t="shared" si="27"/>
        <v>8.7890625</v>
      </c>
    </row>
    <row r="109" spans="1:15" ht="15.75">
      <c r="A109" s="1">
        <v>226</v>
      </c>
      <c r="B109" s="2">
        <f t="shared" si="28"/>
        <v>4520</v>
      </c>
      <c r="C109" s="2">
        <f t="shared" si="28"/>
        <v>2260</v>
      </c>
      <c r="D109" s="2">
        <f t="shared" si="28"/>
        <v>1130</v>
      </c>
      <c r="E109" s="2">
        <f t="shared" si="28"/>
        <v>565</v>
      </c>
      <c r="G109" s="11">
        <v>226</v>
      </c>
      <c r="H109" s="26">
        <f t="shared" si="19"/>
        <v>565</v>
      </c>
      <c r="I109" s="30">
        <f t="shared" si="21"/>
        <v>565</v>
      </c>
      <c r="J109" s="16">
        <f t="shared" si="22"/>
        <v>282.5</v>
      </c>
      <c r="K109" s="10">
        <f t="shared" si="23"/>
        <v>141.25</v>
      </c>
      <c r="L109" s="10">
        <f t="shared" si="24"/>
        <v>70.625</v>
      </c>
      <c r="M109" s="10">
        <f t="shared" si="25"/>
        <v>35.3125</v>
      </c>
      <c r="N109" s="10">
        <f t="shared" si="26"/>
        <v>17.65625</v>
      </c>
      <c r="O109" s="31">
        <f t="shared" si="27"/>
        <v>8.828125</v>
      </c>
    </row>
    <row r="110" spans="1:15" ht="15.75">
      <c r="A110" s="1">
        <v>227</v>
      </c>
      <c r="B110" s="2">
        <f t="shared" si="28"/>
        <v>4540</v>
      </c>
      <c r="C110" s="2">
        <f t="shared" si="28"/>
        <v>2270</v>
      </c>
      <c r="D110" s="2">
        <f t="shared" si="28"/>
        <v>1135</v>
      </c>
      <c r="E110" s="2">
        <f t="shared" si="28"/>
        <v>567.5</v>
      </c>
      <c r="G110" s="11">
        <v>227</v>
      </c>
      <c r="H110" s="26">
        <f t="shared" si="19"/>
        <v>567.5</v>
      </c>
      <c r="I110" s="30">
        <f t="shared" si="21"/>
        <v>567.5</v>
      </c>
      <c r="J110" s="16">
        <f t="shared" si="22"/>
        <v>283.75</v>
      </c>
      <c r="K110" s="10">
        <f t="shared" si="23"/>
        <v>141.875</v>
      </c>
      <c r="L110" s="10">
        <f t="shared" si="24"/>
        <v>70.9375</v>
      </c>
      <c r="M110" s="10">
        <f t="shared" si="25"/>
        <v>35.46875</v>
      </c>
      <c r="N110" s="10">
        <f t="shared" si="26"/>
        <v>17.734375</v>
      </c>
      <c r="O110" s="31">
        <f t="shared" si="27"/>
        <v>8.8671875</v>
      </c>
    </row>
    <row r="111" spans="1:15" ht="15.75">
      <c r="A111" s="1">
        <v>228</v>
      </c>
      <c r="B111" s="2">
        <f t="shared" si="28"/>
        <v>4560</v>
      </c>
      <c r="C111" s="2">
        <f t="shared" si="28"/>
        <v>2280</v>
      </c>
      <c r="D111" s="2">
        <f t="shared" si="28"/>
        <v>1140</v>
      </c>
      <c r="E111" s="2">
        <f t="shared" si="28"/>
        <v>570</v>
      </c>
      <c r="G111" s="11">
        <v>228</v>
      </c>
      <c r="H111" s="26">
        <f t="shared" si="19"/>
        <v>570</v>
      </c>
      <c r="I111" s="30">
        <f t="shared" si="21"/>
        <v>570</v>
      </c>
      <c r="J111" s="16">
        <f t="shared" si="22"/>
        <v>285</v>
      </c>
      <c r="K111" s="10">
        <f t="shared" si="23"/>
        <v>142.5</v>
      </c>
      <c r="L111" s="10">
        <f t="shared" si="24"/>
        <v>71.25</v>
      </c>
      <c r="M111" s="10">
        <f t="shared" si="25"/>
        <v>35.625</v>
      </c>
      <c r="N111" s="10">
        <f t="shared" si="26"/>
        <v>17.8125</v>
      </c>
      <c r="O111" s="31">
        <f t="shared" si="27"/>
        <v>8.90625</v>
      </c>
    </row>
    <row r="112" spans="1:15" ht="15.75">
      <c r="A112" s="1">
        <v>229</v>
      </c>
      <c r="B112" s="2">
        <f t="shared" si="28"/>
        <v>4580</v>
      </c>
      <c r="C112" s="2">
        <f t="shared" si="28"/>
        <v>2290</v>
      </c>
      <c r="D112" s="2">
        <f t="shared" si="28"/>
        <v>1145</v>
      </c>
      <c r="E112" s="2">
        <f t="shared" si="28"/>
        <v>572.5</v>
      </c>
      <c r="G112" s="11">
        <v>229</v>
      </c>
      <c r="H112" s="26">
        <f t="shared" si="19"/>
        <v>572.5</v>
      </c>
      <c r="I112" s="30">
        <f t="shared" si="21"/>
        <v>572.5</v>
      </c>
      <c r="J112" s="16">
        <f t="shared" si="22"/>
        <v>286.25</v>
      </c>
      <c r="K112" s="10">
        <f t="shared" si="23"/>
        <v>143.125</v>
      </c>
      <c r="L112" s="10">
        <f t="shared" si="24"/>
        <v>71.5625</v>
      </c>
      <c r="M112" s="10">
        <f t="shared" si="25"/>
        <v>35.78125</v>
      </c>
      <c r="N112" s="10">
        <f t="shared" si="26"/>
        <v>17.890625</v>
      </c>
      <c r="O112" s="31">
        <f t="shared" si="27"/>
        <v>8.9453125</v>
      </c>
    </row>
    <row r="113" spans="1:15" ht="15.75">
      <c r="A113" s="1">
        <v>230</v>
      </c>
      <c r="B113" s="2">
        <f t="shared" si="28"/>
        <v>4600</v>
      </c>
      <c r="C113" s="2">
        <f t="shared" si="28"/>
        <v>2300</v>
      </c>
      <c r="D113" s="2">
        <f t="shared" si="28"/>
        <v>1150</v>
      </c>
      <c r="E113" s="2">
        <f t="shared" si="28"/>
        <v>575</v>
      </c>
      <c r="G113" s="11">
        <v>230</v>
      </c>
      <c r="H113" s="26">
        <f t="shared" si="19"/>
        <v>575</v>
      </c>
      <c r="I113" s="30">
        <f t="shared" si="21"/>
        <v>575</v>
      </c>
      <c r="J113" s="16">
        <f t="shared" si="22"/>
        <v>287.5</v>
      </c>
      <c r="K113" s="10">
        <f t="shared" si="23"/>
        <v>143.75</v>
      </c>
      <c r="L113" s="10">
        <f t="shared" si="24"/>
        <v>71.875</v>
      </c>
      <c r="M113" s="10">
        <f t="shared" si="25"/>
        <v>35.9375</v>
      </c>
      <c r="N113" s="10">
        <f t="shared" si="26"/>
        <v>17.96875</v>
      </c>
      <c r="O113" s="31">
        <f t="shared" si="27"/>
        <v>8.984375</v>
      </c>
    </row>
    <row r="114" spans="1:15" ht="15.75">
      <c r="A114" s="1">
        <v>231</v>
      </c>
      <c r="B114" s="2">
        <f t="shared" si="28"/>
        <v>4620</v>
      </c>
      <c r="C114" s="2">
        <f t="shared" si="28"/>
        <v>2310</v>
      </c>
      <c r="D114" s="2">
        <f t="shared" si="28"/>
        <v>1155</v>
      </c>
      <c r="E114" s="2">
        <f t="shared" si="28"/>
        <v>577.5</v>
      </c>
      <c r="G114" s="11">
        <v>231</v>
      </c>
      <c r="H114" s="26">
        <f t="shared" si="19"/>
        <v>577.5</v>
      </c>
      <c r="I114" s="30">
        <f t="shared" si="21"/>
        <v>577.5</v>
      </c>
      <c r="J114" s="16">
        <f t="shared" si="22"/>
        <v>288.75</v>
      </c>
      <c r="K114" s="10">
        <f t="shared" si="23"/>
        <v>144.375</v>
      </c>
      <c r="L114" s="10">
        <f t="shared" si="24"/>
        <v>72.1875</v>
      </c>
      <c r="M114" s="10">
        <f t="shared" si="25"/>
        <v>36.09375</v>
      </c>
      <c r="N114" s="10">
        <f t="shared" si="26"/>
        <v>18.046875</v>
      </c>
      <c r="O114" s="31">
        <f t="shared" si="27"/>
        <v>9.0234375</v>
      </c>
    </row>
    <row r="115" spans="1:15" ht="15.75">
      <c r="A115" s="1">
        <v>232</v>
      </c>
      <c r="B115" s="2">
        <f t="shared" si="28"/>
        <v>4640</v>
      </c>
      <c r="C115" s="2">
        <f t="shared" si="28"/>
        <v>2320</v>
      </c>
      <c r="D115" s="2">
        <f t="shared" si="28"/>
        <v>1160</v>
      </c>
      <c r="E115" s="2">
        <f t="shared" si="28"/>
        <v>580</v>
      </c>
      <c r="G115" s="11">
        <v>232</v>
      </c>
      <c r="H115" s="26">
        <f t="shared" si="19"/>
        <v>580</v>
      </c>
      <c r="I115" s="30">
        <f t="shared" si="21"/>
        <v>580</v>
      </c>
      <c r="J115" s="16">
        <f t="shared" si="22"/>
        <v>290</v>
      </c>
      <c r="K115" s="10">
        <f t="shared" si="23"/>
        <v>145</v>
      </c>
      <c r="L115" s="10">
        <f t="shared" si="24"/>
        <v>72.5</v>
      </c>
      <c r="M115" s="10">
        <f t="shared" si="25"/>
        <v>36.25</v>
      </c>
      <c r="N115" s="10">
        <f t="shared" si="26"/>
        <v>18.125</v>
      </c>
      <c r="O115" s="31">
        <f t="shared" si="27"/>
        <v>9.0625</v>
      </c>
    </row>
    <row r="116" spans="1:15" ht="15.75">
      <c r="A116" s="1">
        <v>233</v>
      </c>
      <c r="B116" s="2">
        <f t="shared" si="28"/>
        <v>4660</v>
      </c>
      <c r="C116" s="2">
        <f t="shared" si="28"/>
        <v>2330</v>
      </c>
      <c r="D116" s="2">
        <f t="shared" si="28"/>
        <v>1165</v>
      </c>
      <c r="E116" s="2">
        <f t="shared" si="28"/>
        <v>582.5</v>
      </c>
      <c r="G116" s="11">
        <v>233</v>
      </c>
      <c r="H116" s="26">
        <f t="shared" si="19"/>
        <v>582.5</v>
      </c>
      <c r="I116" s="30">
        <f t="shared" si="21"/>
        <v>582.5</v>
      </c>
      <c r="J116" s="16">
        <f t="shared" si="22"/>
        <v>291.25</v>
      </c>
      <c r="K116" s="10">
        <f t="shared" si="23"/>
        <v>145.625</v>
      </c>
      <c r="L116" s="10">
        <f t="shared" si="24"/>
        <v>72.8125</v>
      </c>
      <c r="M116" s="10">
        <f t="shared" si="25"/>
        <v>36.40625</v>
      </c>
      <c r="N116" s="10">
        <f t="shared" si="26"/>
        <v>18.203125</v>
      </c>
      <c r="O116" s="31">
        <f t="shared" si="27"/>
        <v>9.1015625</v>
      </c>
    </row>
    <row r="117" spans="1:15" ht="15.75">
      <c r="A117" s="1">
        <v>234</v>
      </c>
      <c r="B117" s="2">
        <f t="shared" si="28"/>
        <v>4680</v>
      </c>
      <c r="C117" s="2">
        <f t="shared" si="28"/>
        <v>2340</v>
      </c>
      <c r="D117" s="2">
        <f t="shared" si="28"/>
        <v>1170</v>
      </c>
      <c r="E117" s="2">
        <f t="shared" si="28"/>
        <v>585</v>
      </c>
      <c r="G117" s="11">
        <v>234</v>
      </c>
      <c r="H117" s="26">
        <f t="shared" si="19"/>
        <v>585</v>
      </c>
      <c r="I117" s="30">
        <f t="shared" si="21"/>
        <v>585</v>
      </c>
      <c r="J117" s="16">
        <f t="shared" si="22"/>
        <v>292.5</v>
      </c>
      <c r="K117" s="10">
        <f t="shared" si="23"/>
        <v>146.25</v>
      </c>
      <c r="L117" s="10">
        <f t="shared" si="24"/>
        <v>73.125</v>
      </c>
      <c r="M117" s="10">
        <f t="shared" si="25"/>
        <v>36.5625</v>
      </c>
      <c r="N117" s="10">
        <f t="shared" si="26"/>
        <v>18.28125</v>
      </c>
      <c r="O117" s="31">
        <f t="shared" si="27"/>
        <v>9.140625</v>
      </c>
    </row>
    <row r="118" spans="1:15" ht="15.75">
      <c r="A118" s="1">
        <v>235</v>
      </c>
      <c r="B118" s="2">
        <f t="shared" si="28"/>
        <v>4700</v>
      </c>
      <c r="C118" s="2">
        <f t="shared" si="28"/>
        <v>2350</v>
      </c>
      <c r="D118" s="2">
        <f t="shared" si="28"/>
        <v>1175</v>
      </c>
      <c r="E118" s="2">
        <f t="shared" si="28"/>
        <v>587.5</v>
      </c>
      <c r="G118" s="11">
        <v>235</v>
      </c>
      <c r="H118" s="26">
        <f t="shared" si="19"/>
        <v>587.5</v>
      </c>
      <c r="I118" s="30">
        <f t="shared" si="21"/>
        <v>587.5</v>
      </c>
      <c r="J118" s="16">
        <f t="shared" si="22"/>
        <v>293.75</v>
      </c>
      <c r="K118" s="10">
        <f t="shared" si="23"/>
        <v>146.875</v>
      </c>
      <c r="L118" s="10">
        <f t="shared" si="24"/>
        <v>73.4375</v>
      </c>
      <c r="M118" s="10">
        <f t="shared" si="25"/>
        <v>36.71875</v>
      </c>
      <c r="N118" s="10">
        <f t="shared" si="26"/>
        <v>18.359375</v>
      </c>
      <c r="O118" s="31">
        <f t="shared" si="27"/>
        <v>9.1796875</v>
      </c>
    </row>
    <row r="119" spans="1:15" ht="15.75">
      <c r="A119" s="1">
        <v>236</v>
      </c>
      <c r="B119" s="2">
        <f t="shared" si="28"/>
        <v>4720</v>
      </c>
      <c r="C119" s="2">
        <f t="shared" si="28"/>
        <v>2360</v>
      </c>
      <c r="D119" s="2">
        <f t="shared" si="28"/>
        <v>1180</v>
      </c>
      <c r="E119" s="2">
        <f t="shared" si="28"/>
        <v>590</v>
      </c>
      <c r="G119" s="11">
        <v>236</v>
      </c>
      <c r="H119" s="26">
        <f t="shared" si="19"/>
        <v>590</v>
      </c>
      <c r="I119" s="30">
        <f t="shared" si="21"/>
        <v>590</v>
      </c>
      <c r="J119" s="16">
        <f t="shared" si="22"/>
        <v>295</v>
      </c>
      <c r="K119" s="10">
        <f t="shared" si="23"/>
        <v>147.5</v>
      </c>
      <c r="L119" s="10">
        <f t="shared" si="24"/>
        <v>73.75</v>
      </c>
      <c r="M119" s="10">
        <f t="shared" si="25"/>
        <v>36.875</v>
      </c>
      <c r="N119" s="10">
        <f t="shared" si="26"/>
        <v>18.4375</v>
      </c>
      <c r="O119" s="31">
        <f t="shared" si="27"/>
        <v>9.21875</v>
      </c>
    </row>
    <row r="120" spans="1:15" ht="15.75">
      <c r="A120" s="1">
        <v>237</v>
      </c>
      <c r="B120" s="2">
        <f t="shared" si="28"/>
        <v>4740</v>
      </c>
      <c r="C120" s="2">
        <f t="shared" si="28"/>
        <v>2370</v>
      </c>
      <c r="D120" s="2">
        <f t="shared" si="28"/>
        <v>1185</v>
      </c>
      <c r="E120" s="2">
        <f t="shared" si="28"/>
        <v>592.5</v>
      </c>
      <c r="G120" s="11">
        <v>237</v>
      </c>
      <c r="H120" s="26">
        <f t="shared" si="19"/>
        <v>592.5</v>
      </c>
      <c r="I120" s="30">
        <f t="shared" si="21"/>
        <v>592.5</v>
      </c>
      <c r="J120" s="16">
        <f t="shared" si="22"/>
        <v>296.25</v>
      </c>
      <c r="K120" s="10">
        <f t="shared" si="23"/>
        <v>148.125</v>
      </c>
      <c r="L120" s="10">
        <f t="shared" si="24"/>
        <v>74.0625</v>
      </c>
      <c r="M120" s="10">
        <f t="shared" si="25"/>
        <v>37.03125</v>
      </c>
      <c r="N120" s="10">
        <f t="shared" si="26"/>
        <v>18.515625</v>
      </c>
      <c r="O120" s="31">
        <f t="shared" si="27"/>
        <v>9.2578125</v>
      </c>
    </row>
    <row r="121" spans="1:15" ht="15.75">
      <c r="A121" s="1">
        <v>238</v>
      </c>
      <c r="B121" s="2">
        <f t="shared" si="28"/>
        <v>4760</v>
      </c>
      <c r="C121" s="2">
        <f t="shared" si="28"/>
        <v>2380</v>
      </c>
      <c r="D121" s="2">
        <f t="shared" si="28"/>
        <v>1190</v>
      </c>
      <c r="E121" s="2">
        <f t="shared" si="28"/>
        <v>595</v>
      </c>
      <c r="G121" s="11">
        <v>238</v>
      </c>
      <c r="H121" s="26">
        <f t="shared" si="19"/>
        <v>595</v>
      </c>
      <c r="I121" s="30">
        <f t="shared" si="21"/>
        <v>595</v>
      </c>
      <c r="J121" s="16">
        <f t="shared" si="22"/>
        <v>297.5</v>
      </c>
      <c r="K121" s="10">
        <f t="shared" si="23"/>
        <v>148.75</v>
      </c>
      <c r="L121" s="10">
        <f t="shared" si="24"/>
        <v>74.375</v>
      </c>
      <c r="M121" s="10">
        <f t="shared" si="25"/>
        <v>37.1875</v>
      </c>
      <c r="N121" s="10">
        <f t="shared" si="26"/>
        <v>18.59375</v>
      </c>
      <c r="O121" s="31">
        <f t="shared" si="27"/>
        <v>9.296875</v>
      </c>
    </row>
    <row r="122" spans="1:15" ht="15.75">
      <c r="A122" s="1">
        <v>239</v>
      </c>
      <c r="B122" s="2">
        <f t="shared" si="28"/>
        <v>4780</v>
      </c>
      <c r="C122" s="2">
        <f t="shared" si="28"/>
        <v>2390</v>
      </c>
      <c r="D122" s="2">
        <f t="shared" si="28"/>
        <v>1195</v>
      </c>
      <c r="E122" s="2">
        <f t="shared" si="28"/>
        <v>597.5</v>
      </c>
      <c r="G122" s="11">
        <v>239</v>
      </c>
      <c r="H122" s="26">
        <f t="shared" si="19"/>
        <v>597.5</v>
      </c>
      <c r="I122" s="30">
        <f t="shared" si="21"/>
        <v>597.5</v>
      </c>
      <c r="J122" s="16">
        <f t="shared" si="22"/>
        <v>298.75</v>
      </c>
      <c r="K122" s="10">
        <f t="shared" si="23"/>
        <v>149.375</v>
      </c>
      <c r="L122" s="10">
        <f t="shared" si="24"/>
        <v>74.6875</v>
      </c>
      <c r="M122" s="10">
        <f t="shared" si="25"/>
        <v>37.34375</v>
      </c>
      <c r="N122" s="10">
        <f t="shared" si="26"/>
        <v>18.671875</v>
      </c>
      <c r="O122" s="31">
        <f t="shared" si="27"/>
        <v>9.3359375</v>
      </c>
    </row>
    <row r="123" spans="1:15" ht="15.75">
      <c r="A123" s="1">
        <v>240</v>
      </c>
      <c r="B123" s="2">
        <f t="shared" si="28"/>
        <v>4800</v>
      </c>
      <c r="C123" s="2">
        <f t="shared" si="28"/>
        <v>2400</v>
      </c>
      <c r="D123" s="2">
        <f t="shared" si="28"/>
        <v>1200</v>
      </c>
      <c r="E123" s="2">
        <f t="shared" si="28"/>
        <v>600</v>
      </c>
      <c r="G123" s="11">
        <v>240</v>
      </c>
      <c r="H123" s="26">
        <f t="shared" si="19"/>
        <v>600</v>
      </c>
      <c r="I123" s="30">
        <f t="shared" si="21"/>
        <v>600</v>
      </c>
      <c r="J123" s="16">
        <f t="shared" si="22"/>
        <v>300</v>
      </c>
      <c r="K123" s="10">
        <f t="shared" si="23"/>
        <v>150</v>
      </c>
      <c r="L123" s="10">
        <f t="shared" si="24"/>
        <v>75</v>
      </c>
      <c r="M123" s="10">
        <f t="shared" si="25"/>
        <v>37.5</v>
      </c>
      <c r="N123" s="10">
        <f t="shared" si="26"/>
        <v>18.75</v>
      </c>
      <c r="O123" s="31">
        <f t="shared" si="27"/>
        <v>9.375</v>
      </c>
    </row>
    <row r="124" spans="1:15" ht="15.75">
      <c r="A124" s="1">
        <v>241</v>
      </c>
      <c r="B124" s="2">
        <f t="shared" si="28"/>
        <v>4820</v>
      </c>
      <c r="C124" s="2">
        <f t="shared" si="28"/>
        <v>2410</v>
      </c>
      <c r="D124" s="2">
        <f t="shared" si="28"/>
        <v>1205</v>
      </c>
      <c r="E124" s="2">
        <f t="shared" si="28"/>
        <v>602.5</v>
      </c>
      <c r="G124" s="11">
        <v>241</v>
      </c>
      <c r="H124" s="26">
        <f t="shared" si="19"/>
        <v>602.5</v>
      </c>
      <c r="I124" s="30">
        <f t="shared" si="21"/>
        <v>602.5</v>
      </c>
      <c r="J124" s="16">
        <f t="shared" si="22"/>
        <v>301.25</v>
      </c>
      <c r="K124" s="10">
        <f t="shared" si="23"/>
        <v>150.625</v>
      </c>
      <c r="L124" s="10">
        <f t="shared" si="24"/>
        <v>75.3125</v>
      </c>
      <c r="M124" s="10">
        <f t="shared" si="25"/>
        <v>37.65625</v>
      </c>
      <c r="N124" s="10">
        <f t="shared" si="26"/>
        <v>18.828125</v>
      </c>
      <c r="O124" s="31">
        <f t="shared" si="27"/>
        <v>9.4140625</v>
      </c>
    </row>
    <row r="125" spans="1:15" ht="15.75">
      <c r="A125" s="1">
        <v>242</v>
      </c>
      <c r="B125" s="2">
        <f t="shared" si="28"/>
        <v>4840</v>
      </c>
      <c r="C125" s="2">
        <f t="shared" si="28"/>
        <v>2420</v>
      </c>
      <c r="D125" s="2">
        <f t="shared" si="28"/>
        <v>1210</v>
      </c>
      <c r="E125" s="2">
        <f t="shared" si="28"/>
        <v>605</v>
      </c>
      <c r="G125" s="11">
        <v>242</v>
      </c>
      <c r="H125" s="26">
        <f t="shared" si="19"/>
        <v>605</v>
      </c>
      <c r="I125" s="30">
        <f t="shared" si="21"/>
        <v>605</v>
      </c>
      <c r="J125" s="16">
        <f t="shared" si="22"/>
        <v>302.5</v>
      </c>
      <c r="K125" s="10">
        <f t="shared" si="23"/>
        <v>151.25</v>
      </c>
      <c r="L125" s="10">
        <f t="shared" si="24"/>
        <v>75.625</v>
      </c>
      <c r="M125" s="10">
        <f t="shared" si="25"/>
        <v>37.8125</v>
      </c>
      <c r="N125" s="10">
        <f t="shared" si="26"/>
        <v>18.90625</v>
      </c>
      <c r="O125" s="31">
        <f t="shared" si="27"/>
        <v>9.453125</v>
      </c>
    </row>
    <row r="126" spans="1:15" ht="15.75">
      <c r="A126" s="1">
        <v>243</v>
      </c>
      <c r="B126" s="2">
        <f t="shared" si="28"/>
        <v>4860</v>
      </c>
      <c r="C126" s="2">
        <f t="shared" si="28"/>
        <v>2430</v>
      </c>
      <c r="D126" s="2">
        <f t="shared" si="28"/>
        <v>1215</v>
      </c>
      <c r="E126" s="2">
        <f t="shared" si="28"/>
        <v>607.5</v>
      </c>
      <c r="G126" s="11">
        <v>243</v>
      </c>
      <c r="H126" s="26">
        <f t="shared" si="19"/>
        <v>607.5</v>
      </c>
      <c r="I126" s="30">
        <f t="shared" si="21"/>
        <v>607.5</v>
      </c>
      <c r="J126" s="16">
        <f t="shared" si="22"/>
        <v>303.75</v>
      </c>
      <c r="K126" s="10">
        <f t="shared" si="23"/>
        <v>151.875</v>
      </c>
      <c r="L126" s="10">
        <f t="shared" si="24"/>
        <v>75.9375</v>
      </c>
      <c r="M126" s="10">
        <f t="shared" si="25"/>
        <v>37.96875</v>
      </c>
      <c r="N126" s="10">
        <f t="shared" si="26"/>
        <v>18.984375</v>
      </c>
      <c r="O126" s="31">
        <f t="shared" si="27"/>
        <v>9.4921875</v>
      </c>
    </row>
    <row r="127" spans="1:15" ht="16.5" thickBot="1">
      <c r="A127" s="1">
        <v>244</v>
      </c>
      <c r="B127" s="2">
        <f t="shared" si="28"/>
        <v>4880</v>
      </c>
      <c r="C127" s="2">
        <f t="shared" si="28"/>
        <v>2440</v>
      </c>
      <c r="D127" s="2">
        <f t="shared" si="28"/>
        <v>1220</v>
      </c>
      <c r="E127" s="2">
        <f t="shared" si="28"/>
        <v>610</v>
      </c>
      <c r="G127" s="11">
        <v>244</v>
      </c>
      <c r="H127" s="26">
        <f t="shared" si="19"/>
        <v>610</v>
      </c>
      <c r="I127" s="32">
        <f t="shared" si="21"/>
        <v>610</v>
      </c>
      <c r="J127" s="33">
        <f t="shared" si="22"/>
        <v>305</v>
      </c>
      <c r="K127" s="34">
        <f t="shared" si="23"/>
        <v>152.5</v>
      </c>
      <c r="L127" s="34">
        <f t="shared" si="24"/>
        <v>76.25</v>
      </c>
      <c r="M127" s="34">
        <f t="shared" si="25"/>
        <v>38.125</v>
      </c>
      <c r="N127" s="34">
        <f t="shared" si="26"/>
        <v>19.0625</v>
      </c>
      <c r="O127" s="35">
        <f t="shared" si="27"/>
        <v>9.53125</v>
      </c>
    </row>
    <row r="128" spans="1:15" ht="15.75">
      <c r="A128" s="1">
        <v>245</v>
      </c>
      <c r="B128" s="2">
        <f t="shared" ref="B128:E133" si="29">($A$6*($A128*2)/(2^B$6))</f>
        <v>4900</v>
      </c>
      <c r="C128" s="2">
        <f t="shared" si="29"/>
        <v>2450</v>
      </c>
      <c r="D128" s="2">
        <f t="shared" si="29"/>
        <v>1225</v>
      </c>
      <c r="E128" s="2">
        <f t="shared" si="29"/>
        <v>612.5</v>
      </c>
      <c r="G128" s="11">
        <v>245</v>
      </c>
      <c r="H128" s="26">
        <f t="shared" si="19"/>
        <v>612.5</v>
      </c>
      <c r="I128" s="30">
        <f t="shared" si="21"/>
        <v>612.5</v>
      </c>
      <c r="J128" s="16">
        <f t="shared" si="22"/>
        <v>306.25</v>
      </c>
      <c r="K128" s="10">
        <f t="shared" si="23"/>
        <v>153.125</v>
      </c>
      <c r="L128" s="10">
        <f t="shared" si="24"/>
        <v>76.5625</v>
      </c>
      <c r="M128" s="10">
        <f t="shared" si="25"/>
        <v>38.28125</v>
      </c>
      <c r="N128" s="10">
        <f t="shared" si="26"/>
        <v>19.140625</v>
      </c>
      <c r="O128" s="31">
        <f t="shared" si="27"/>
        <v>9.5703125</v>
      </c>
    </row>
    <row r="129" spans="1:15" ht="15.75">
      <c r="A129" s="1">
        <v>246</v>
      </c>
      <c r="B129" s="2">
        <f t="shared" si="29"/>
        <v>4920</v>
      </c>
      <c r="C129" s="2">
        <f t="shared" si="29"/>
        <v>2460</v>
      </c>
      <c r="D129" s="2">
        <f t="shared" si="29"/>
        <v>1230</v>
      </c>
      <c r="E129" s="2">
        <f t="shared" si="29"/>
        <v>615</v>
      </c>
      <c r="G129" s="11">
        <v>246</v>
      </c>
      <c r="H129" s="26">
        <f t="shared" si="19"/>
        <v>615</v>
      </c>
      <c r="I129" s="30">
        <f t="shared" si="21"/>
        <v>615</v>
      </c>
      <c r="J129" s="16">
        <f t="shared" si="22"/>
        <v>307.5</v>
      </c>
      <c r="K129" s="10">
        <f t="shared" si="23"/>
        <v>153.75</v>
      </c>
      <c r="L129" s="10">
        <f t="shared" si="24"/>
        <v>76.875</v>
      </c>
      <c r="M129" s="10">
        <f t="shared" si="25"/>
        <v>38.4375</v>
      </c>
      <c r="N129" s="10">
        <f t="shared" si="26"/>
        <v>19.21875</v>
      </c>
      <c r="O129" s="31">
        <f t="shared" si="27"/>
        <v>9.609375</v>
      </c>
    </row>
    <row r="130" spans="1:15" ht="15.75">
      <c r="A130" s="1">
        <v>247</v>
      </c>
      <c r="B130" s="2">
        <f t="shared" si="29"/>
        <v>4940</v>
      </c>
      <c r="C130" s="2">
        <f t="shared" si="29"/>
        <v>2470</v>
      </c>
      <c r="D130" s="2">
        <f t="shared" si="29"/>
        <v>1235</v>
      </c>
      <c r="E130" s="2">
        <f t="shared" si="29"/>
        <v>617.5</v>
      </c>
      <c r="G130" s="11">
        <v>247</v>
      </c>
      <c r="H130" s="26">
        <f t="shared" si="19"/>
        <v>617.5</v>
      </c>
      <c r="I130" s="30">
        <f t="shared" si="21"/>
        <v>617.5</v>
      </c>
      <c r="J130" s="16">
        <f t="shared" si="22"/>
        <v>308.75</v>
      </c>
      <c r="K130" s="10">
        <f t="shared" si="23"/>
        <v>154.375</v>
      </c>
      <c r="L130" s="10">
        <f t="shared" si="24"/>
        <v>77.1875</v>
      </c>
      <c r="M130" s="10">
        <f t="shared" si="25"/>
        <v>38.59375</v>
      </c>
      <c r="N130" s="10">
        <f t="shared" si="26"/>
        <v>19.296875</v>
      </c>
      <c r="O130" s="31">
        <f t="shared" si="27"/>
        <v>9.6484375</v>
      </c>
    </row>
    <row r="131" spans="1:15" ht="15.75">
      <c r="A131" s="1">
        <v>248</v>
      </c>
      <c r="B131" s="2">
        <f t="shared" si="29"/>
        <v>4960</v>
      </c>
      <c r="C131" s="2">
        <f t="shared" si="29"/>
        <v>2480</v>
      </c>
      <c r="D131" s="2">
        <f t="shared" si="29"/>
        <v>1240</v>
      </c>
      <c r="E131" s="2">
        <f t="shared" si="29"/>
        <v>620</v>
      </c>
      <c r="G131" s="11">
        <v>248</v>
      </c>
      <c r="H131" s="26">
        <f t="shared" si="19"/>
        <v>620</v>
      </c>
      <c r="I131" s="30">
        <f t="shared" si="21"/>
        <v>620</v>
      </c>
      <c r="J131" s="16">
        <f t="shared" si="22"/>
        <v>310</v>
      </c>
      <c r="K131" s="10">
        <f t="shared" si="23"/>
        <v>155</v>
      </c>
      <c r="L131" s="10">
        <f t="shared" si="24"/>
        <v>77.5</v>
      </c>
      <c r="M131" s="10">
        <f t="shared" si="25"/>
        <v>38.75</v>
      </c>
      <c r="N131" s="10">
        <f t="shared" si="26"/>
        <v>19.375</v>
      </c>
      <c r="O131" s="31">
        <f t="shared" si="27"/>
        <v>9.6875</v>
      </c>
    </row>
    <row r="132" spans="1:15" ht="15.75">
      <c r="A132" s="1">
        <v>249</v>
      </c>
      <c r="B132" s="2">
        <f t="shared" si="29"/>
        <v>4980</v>
      </c>
      <c r="C132" s="2">
        <f t="shared" si="29"/>
        <v>2490</v>
      </c>
      <c r="D132" s="2">
        <f t="shared" si="29"/>
        <v>1245</v>
      </c>
      <c r="E132" s="2">
        <f t="shared" si="29"/>
        <v>622.5</v>
      </c>
      <c r="G132" s="11">
        <v>249</v>
      </c>
      <c r="H132" s="26">
        <f t="shared" si="19"/>
        <v>622.5</v>
      </c>
      <c r="I132" s="30">
        <f t="shared" si="21"/>
        <v>622.5</v>
      </c>
      <c r="J132" s="16">
        <f t="shared" si="22"/>
        <v>311.25</v>
      </c>
      <c r="K132" s="10">
        <f t="shared" si="23"/>
        <v>155.625</v>
      </c>
      <c r="L132" s="10">
        <f t="shared" si="24"/>
        <v>77.8125</v>
      </c>
      <c r="M132" s="10">
        <f t="shared" si="25"/>
        <v>38.90625</v>
      </c>
      <c r="N132" s="10">
        <f t="shared" si="26"/>
        <v>19.453125</v>
      </c>
      <c r="O132" s="31">
        <f t="shared" si="27"/>
        <v>9.7265625</v>
      </c>
    </row>
    <row r="133" spans="1:15" ht="15.75">
      <c r="A133" s="1">
        <v>250</v>
      </c>
      <c r="B133" s="2">
        <f t="shared" si="29"/>
        <v>5000</v>
      </c>
      <c r="C133" s="2">
        <f t="shared" si="29"/>
        <v>2500</v>
      </c>
      <c r="D133" s="2">
        <f t="shared" si="29"/>
        <v>1250</v>
      </c>
      <c r="E133" s="2">
        <f t="shared" si="29"/>
        <v>625</v>
      </c>
      <c r="G133" s="11">
        <v>250</v>
      </c>
      <c r="H133" s="26">
        <f t="shared" si="19"/>
        <v>625</v>
      </c>
      <c r="I133" s="30">
        <f t="shared" ref="I133" si="30">H133</f>
        <v>625</v>
      </c>
      <c r="J133" s="16">
        <f t="shared" ref="J133" si="31">I133/2</f>
        <v>312.5</v>
      </c>
      <c r="K133" s="10">
        <f t="shared" ref="K133" si="32">I133/4</f>
        <v>156.25</v>
      </c>
      <c r="L133" s="10">
        <f t="shared" ref="L133" si="33">I133/8</f>
        <v>78.125</v>
      </c>
      <c r="M133" s="10">
        <f t="shared" ref="M133" si="34">I133/16</f>
        <v>39.0625</v>
      </c>
      <c r="N133" s="10">
        <f t="shared" ref="N133" si="35">I133/32</f>
        <v>19.53125</v>
      </c>
      <c r="O133" s="31">
        <f t="shared" ref="O133" si="36">I133/64</f>
        <v>9.765625</v>
      </c>
    </row>
  </sheetData>
  <mergeCells count="9">
    <mergeCell ref="B7:E7"/>
    <mergeCell ref="G1:G4"/>
    <mergeCell ref="H1:H4"/>
    <mergeCell ref="O1:O4"/>
    <mergeCell ref="A2:E4"/>
    <mergeCell ref="Q2:R4"/>
    <mergeCell ref="B5:E5"/>
    <mergeCell ref="I5:O5"/>
    <mergeCell ref="Q5:R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2" sqref="B12"/>
    </sheetView>
  </sheetViews>
  <sheetFormatPr defaultRowHeight="15"/>
  <cols>
    <col min="1" max="1" width="32.140625" bestFit="1" customWidth="1"/>
    <col min="2" max="2" width="25.140625" bestFit="1" customWidth="1"/>
  </cols>
  <sheetData>
    <row r="1" spans="1:2">
      <c r="A1" s="13" t="s">
        <v>40</v>
      </c>
      <c r="B1" s="14" t="s">
        <v>31</v>
      </c>
    </row>
    <row r="2" spans="1:2" ht="15.75">
      <c r="A2" s="15" t="s">
        <v>32</v>
      </c>
      <c r="B2" s="15">
        <v>1</v>
      </c>
    </row>
    <row r="3" spans="1:2" ht="15.75">
      <c r="A3" s="15" t="s">
        <v>33</v>
      </c>
      <c r="B3" s="15">
        <v>1</v>
      </c>
    </row>
    <row r="4" spans="1:2" ht="15.75">
      <c r="A4" s="15" t="s">
        <v>34</v>
      </c>
      <c r="B4" s="15">
        <v>0</v>
      </c>
    </row>
    <row r="5" spans="1:2" ht="15.75">
      <c r="A5" s="15" t="s">
        <v>35</v>
      </c>
      <c r="B5" s="15">
        <v>0</v>
      </c>
    </row>
    <row r="6" spans="1:2" ht="15.75">
      <c r="A6" s="15" t="s">
        <v>36</v>
      </c>
      <c r="B6" s="15">
        <v>0</v>
      </c>
    </row>
    <row r="7" spans="1:2" ht="15.75">
      <c r="A7" s="15" t="s">
        <v>37</v>
      </c>
      <c r="B7" s="15">
        <v>0</v>
      </c>
    </row>
    <row r="8" spans="1:2" ht="15.75">
      <c r="A8" s="15" t="s">
        <v>38</v>
      </c>
      <c r="B8" s="15">
        <v>0</v>
      </c>
    </row>
    <row r="9" spans="1:2" ht="15.75">
      <c r="A9" s="15" t="s">
        <v>39</v>
      </c>
      <c r="B9" s="15">
        <v>0</v>
      </c>
    </row>
    <row r="11" spans="1:2">
      <c r="A11" s="13" t="s">
        <v>47</v>
      </c>
      <c r="B11" s="14" t="s">
        <v>42</v>
      </c>
    </row>
    <row r="12" spans="1:2" ht="15.75">
      <c r="A12" s="15" t="s">
        <v>46</v>
      </c>
      <c r="B12" s="15" t="s">
        <v>48</v>
      </c>
    </row>
    <row r="14" spans="1:2">
      <c r="A14" s="13" t="s">
        <v>44</v>
      </c>
      <c r="B14" s="14" t="s">
        <v>42</v>
      </c>
    </row>
    <row r="15" spans="1:2" ht="15.75">
      <c r="A15" s="15" t="s">
        <v>41</v>
      </c>
      <c r="B15" s="15" t="s">
        <v>43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PLL Speed Setting</vt:lpstr>
      <vt:lpstr>PLL Speed Setting (Full)</vt:lpstr>
      <vt:lpstr>Sheet1</vt:lpstr>
      <vt:lpstr>PLL Monitor Mode</vt:lpstr>
    </vt:vector>
  </TitlesOfParts>
  <Company>Faraday-Tech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Lam (Lam Huu Hung)</dc:creator>
  <cp:lastModifiedBy>Kyle Nguyen (Nguyen Anh Huy)</cp:lastModifiedBy>
  <dcterms:created xsi:type="dcterms:W3CDTF">2020-01-22T03:04:32Z</dcterms:created>
  <dcterms:modified xsi:type="dcterms:W3CDTF">2023-07-18T09:15:32Z</dcterms:modified>
</cp:coreProperties>
</file>