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DF9A387C-BA90-4245-B7B4-D1D0C3A844F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ĐÓng hàng" sheetId="1" r:id="rId1"/>
    <sheet name="bep 2" sheetId="2" r:id="rId2"/>
    <sheet name="TH" sheetId="3" r:id="rId3"/>
    <sheet name="Trang_tính1" sheetId="4" r:id="rId4"/>
  </sheets>
  <externalReferences>
    <externalReference r:id="rId5"/>
    <externalReference r:id="rId6"/>
  </externalReferences>
  <definedNames>
    <definedName name="_xlnm._FilterDatabase" localSheetId="2" hidden="1">TH!$A$3:$K$105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3" l="1"/>
  <c r="F105" i="3" s="1"/>
  <c r="F36" i="3"/>
  <c r="F42" i="3"/>
  <c r="F43" i="3"/>
  <c r="F44" i="3"/>
  <c r="F46" i="3"/>
  <c r="F58" i="3"/>
  <c r="F66" i="3"/>
  <c r="F67" i="3"/>
  <c r="F68" i="3"/>
  <c r="F71" i="3"/>
  <c r="F78" i="3"/>
  <c r="F81" i="3"/>
  <c r="G5" i="3"/>
  <c r="G7" i="3"/>
  <c r="G8" i="3"/>
  <c r="G12" i="3"/>
  <c r="G15" i="3"/>
  <c r="G17" i="3"/>
  <c r="G20" i="3"/>
  <c r="G21" i="3"/>
  <c r="G23" i="3"/>
  <c r="G39" i="3"/>
  <c r="G49" i="3"/>
  <c r="G54" i="3"/>
  <c r="G55" i="3"/>
  <c r="G57" i="3"/>
  <c r="G80" i="3"/>
  <c r="G4" i="3"/>
  <c r="G105" i="3" l="1"/>
  <c r="H104" i="3" l="1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E81" i="3"/>
  <c r="H81" i="3" s="1"/>
  <c r="H80" i="3"/>
  <c r="H79" i="3"/>
  <c r="E78" i="3"/>
  <c r="H78" i="3" s="1"/>
  <c r="H77" i="3"/>
  <c r="H76" i="3"/>
  <c r="H75" i="3"/>
  <c r="H74" i="3"/>
  <c r="H73" i="3"/>
  <c r="H72" i="3"/>
  <c r="E71" i="3"/>
  <c r="H71" i="3" s="1"/>
  <c r="H70" i="3"/>
  <c r="H69" i="3"/>
  <c r="E68" i="3"/>
  <c r="H68" i="3" s="1"/>
  <c r="H67" i="3"/>
  <c r="E66" i="3"/>
  <c r="H66" i="3" s="1"/>
  <c r="H65" i="3"/>
  <c r="H64" i="3"/>
  <c r="H63" i="3"/>
  <c r="H62" i="3"/>
  <c r="H61" i="3"/>
  <c r="H60" i="3"/>
  <c r="H59" i="3"/>
  <c r="E58" i="3"/>
  <c r="H58" i="3" s="1"/>
  <c r="H57" i="3"/>
  <c r="H56" i="3"/>
  <c r="H55" i="3"/>
  <c r="H54" i="3"/>
  <c r="H53" i="3"/>
  <c r="H52" i="3"/>
  <c r="H51" i="3"/>
  <c r="H50" i="3"/>
  <c r="H49" i="3"/>
  <c r="H48" i="3"/>
  <c r="H47" i="3"/>
  <c r="E46" i="3"/>
  <c r="H46" i="3" s="1"/>
  <c r="H45" i="3"/>
  <c r="H44" i="3"/>
  <c r="H43" i="3"/>
  <c r="E42" i="3"/>
  <c r="H42" i="3" s="1"/>
  <c r="H41" i="3"/>
  <c r="H40" i="3"/>
  <c r="H39" i="3"/>
  <c r="E38" i="3"/>
  <c r="H38" i="3" s="1"/>
  <c r="H37" i="3"/>
  <c r="E36" i="3"/>
  <c r="H36" i="3" s="1"/>
  <c r="E35" i="3"/>
  <c r="H35" i="3" s="1"/>
  <c r="H34" i="3"/>
  <c r="E33" i="3"/>
  <c r="H33" i="3" s="1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E27" i="1"/>
  <c r="E29" i="2"/>
  <c r="A9" i="2"/>
  <c r="E105" i="3" l="1"/>
  <c r="H105" i="3"/>
  <c r="A9" i="1"/>
</calcChain>
</file>

<file path=xl/sharedStrings.xml><?xml version="1.0" encoding="utf-8"?>
<sst xmlns="http://schemas.openxmlformats.org/spreadsheetml/2006/main" count="419" uniqueCount="204">
  <si>
    <t>Bên giao: CÔNG TY TNHH TM VÀ DV SẢN XUẤT NÔNG SẢN VIỆT NAM</t>
  </si>
  <si>
    <t>Địa chỉ: Khu 9, Phường Đại Phúc, Thành Phố Bắc Ninh, Tỉnh Bắc Ninh, Việt Nam</t>
  </si>
  <si>
    <t xml:space="preserve">              PHIẾU GIAO NHẬN HÀNG</t>
  </si>
  <si>
    <t>Đơn vị nhận hàng: CÔNG TY TNHH WELSTORY VIỆT NAM</t>
  </si>
  <si>
    <r>
      <rPr>
        <b/>
        <sz val="11"/>
        <color theme="1"/>
        <rFont val="Times New Roman"/>
        <family val="1"/>
      </rPr>
      <t>Địa chỉ</t>
    </r>
    <r>
      <rPr>
        <sz val="11"/>
        <color theme="1"/>
        <rFont val="Times New Roman"/>
        <family val="1"/>
      </rPr>
      <t>: Tầng 3, tòa nhà Halla, Lô CC2, khu công nghiệp Yên Phong, xã Yên Trung,
 huyện Yên Phong, tỉnh Bắc Ninh, Việt Nam.</t>
    </r>
  </si>
  <si>
    <t>BẾP : SEMV</t>
  </si>
  <si>
    <t xml:space="preserve">Tên bếp </t>
  </si>
  <si>
    <t>MÃ</t>
  </si>
  <si>
    <t>TÊN HÀNG</t>
  </si>
  <si>
    <t>ĐVT</t>
  </si>
  <si>
    <t>SỐ LƯỢNG</t>
  </si>
  <si>
    <t>Ghi chú</t>
  </si>
  <si>
    <t>Yêu cầu</t>
  </si>
  <si>
    <t>Thực nhận</t>
  </si>
  <si>
    <t>SEMV</t>
  </si>
  <si>
    <t>KG</t>
  </si>
  <si>
    <t>1000454539</t>
  </si>
  <si>
    <t>VD,CẢI LÚ BÚ CÓ CỦ,KG</t>
  </si>
  <si>
    <t>1000454541</t>
  </si>
  <si>
    <t>VD,CẢI NGỌT,KG</t>
  </si>
  <si>
    <t>1000454543</t>
  </si>
  <si>
    <t>VD,CẢI XANH,KG</t>
  </si>
  <si>
    <t>1000454548</t>
  </si>
  <si>
    <t>VD,CỦ GIỀNG XAY,KG</t>
  </si>
  <si>
    <t>1000454556</t>
  </si>
  <si>
    <t>VD,HÀNH LÁ,KG</t>
  </si>
  <si>
    <t>1000454562</t>
  </si>
  <si>
    <t>VD,LÁ LỐT KHÔNG CÀNH,KG</t>
  </si>
  <si>
    <t>1000454575</t>
  </si>
  <si>
    <t>VD,QUẢ CÀ CHUA ĐÀ LẠT,KG</t>
  </si>
  <si>
    <t>1000454557</t>
  </si>
  <si>
    <t>VD,RAU HÚNG QUẾ,KG</t>
  </si>
  <si>
    <t>1000454559</t>
  </si>
  <si>
    <t>VD,RAU KINH GIỚI,KG</t>
  </si>
  <si>
    <t>1000454607</t>
  </si>
  <si>
    <t>VD,RAU MÙI TA(NGÒ TA),KG</t>
  </si>
  <si>
    <t>1000454595</t>
  </si>
  <si>
    <t>VD,RAU THÌ LÀ,KG</t>
  </si>
  <si>
    <t>1000454598</t>
  </si>
  <si>
    <t>VD,XÀ LÁCH XOĂN,KG</t>
  </si>
  <si>
    <t>TỔNG CỘNG</t>
  </si>
  <si>
    <t xml:space="preserve">NGƯỜI GIAO HÀNG                                                                 NGƯỜI NHẬN HÀNG                    </t>
  </si>
  <si>
    <t>1000454537</t>
  </si>
  <si>
    <t>VD,CẢI BẸ,KG</t>
  </si>
  <si>
    <t>1000454634</t>
  </si>
  <si>
    <t>VD,CẢI CHÍP,KG</t>
  </si>
  <si>
    <t>1000623478</t>
  </si>
  <si>
    <t>CỦ CẢI,300GR~400GR/EA,KG</t>
  </si>
  <si>
    <t>1000617731</t>
  </si>
  <si>
    <t>QUẢ DƯA CHUỘT,KG</t>
  </si>
  <si>
    <t>1000454550</t>
  </si>
  <si>
    <t>VD,CỦ HÀNH TÍM KHÔ BÓC VỎ,KG</t>
  </si>
  <si>
    <t>ĐƠN HÀNG NGÀY 17 BẾP 18 KHO THÁNG 08</t>
  </si>
  <si>
    <t>MÃ HÀNG
Wel</t>
  </si>
  <si>
    <t>Tên hàng Wel</t>
  </si>
  <si>
    <t>Giá</t>
  </si>
  <si>
    <t>MV</t>
  </si>
  <si>
    <t>MV
KHO</t>
  </si>
  <si>
    <t>Tổng</t>
  </si>
  <si>
    <t>1000617675</t>
  </si>
  <si>
    <t>CẢI BẮP BÓC TRẮNG,TQ,KG</t>
  </si>
  <si>
    <t>1000617681</t>
  </si>
  <si>
    <t>CẢI THẢO BÓC TRẮNG,TQ,KG</t>
  </si>
  <si>
    <t>1000617691</t>
  </si>
  <si>
    <t>CỦ GỪNG,KG</t>
  </si>
  <si>
    <t>1000624610</t>
  </si>
  <si>
    <t>CỦ HÀNH TÂY,TQ,150~200G/EA/KG</t>
  </si>
  <si>
    <t>1000617775</t>
  </si>
  <si>
    <t>CỦ KHOAI LANG VÀNG MIỀN NAM,4~6EA/KG</t>
  </si>
  <si>
    <t>1000686869</t>
  </si>
  <si>
    <t>CỦ KHOAI TÂY,TQ,8~10EA/KG</t>
  </si>
  <si>
    <t>1000623426</t>
  </si>
  <si>
    <t>CỦ SU HÀO,&gt;200G/EA/KG</t>
  </si>
  <si>
    <t>1000617700</t>
  </si>
  <si>
    <t>CỦ XẢ,KG</t>
  </si>
  <si>
    <t>1000617773</t>
  </si>
  <si>
    <t>HOA CHUỐI,KG</t>
  </si>
  <si>
    <t>1000617719</t>
  </si>
  <si>
    <t>QUẢ BẦU,KG</t>
  </si>
  <si>
    <t>1000617720</t>
  </si>
  <si>
    <t>QUẢ BÍ ĐỎ DÀI,2~2.5KG/EA</t>
  </si>
  <si>
    <t>1000640773</t>
  </si>
  <si>
    <t>QUẢ BÍ ĐỎ TRÒN,1.2~2.5KG/EA</t>
  </si>
  <si>
    <t>1000617721</t>
  </si>
  <si>
    <t>QUẢ BÍ NGỒI,KG</t>
  </si>
  <si>
    <t>1000617722</t>
  </si>
  <si>
    <t>QUẢ BÍ XANH,1.2~02KG/EA</t>
  </si>
  <si>
    <t>1000617725</t>
  </si>
  <si>
    <t>QUẢ CÀ TÍM DÀI,KG</t>
  </si>
  <si>
    <t>1000617726</t>
  </si>
  <si>
    <t>QUẢ CHANH,CÓ HẠT,13~17 EA/KG</t>
  </si>
  <si>
    <t>1000617727</t>
  </si>
  <si>
    <t>QUẢ CHUỐI XANH,9~12EA/KG</t>
  </si>
  <si>
    <t>1000617730</t>
  </si>
  <si>
    <t>QUẢ ĐU ĐỦ XANH,0.7~1.3KG/EA</t>
  </si>
  <si>
    <t>1000617732</t>
  </si>
  <si>
    <t>QUẢ DỨA XANH,250~450GR/EA/KG</t>
  </si>
  <si>
    <t>1000620179</t>
  </si>
  <si>
    <t>QUẢ LẶC LÈ,KG</t>
  </si>
  <si>
    <t>1000617733</t>
  </si>
  <si>
    <t>QUẢ MƯỚP ĐẮNG,KG</t>
  </si>
  <si>
    <t>1000617734</t>
  </si>
  <si>
    <t>QUẢ MƯỚP HƯƠNG,KG</t>
  </si>
  <si>
    <t>1000617735</t>
  </si>
  <si>
    <t>QUẢ QUẤT XANH,KG</t>
  </si>
  <si>
    <t>1000617736</t>
  </si>
  <si>
    <t>QUẢ SU SU,130G~200G/EA/KG</t>
  </si>
  <si>
    <t>1000454538</t>
  </si>
  <si>
    <t>VD,CẢI BÓ XÔI,KG</t>
  </si>
  <si>
    <t>1000454540</t>
  </si>
  <si>
    <t>VD,CẢI NGỒNG,KG</t>
  </si>
  <si>
    <t>1000454545</t>
  </si>
  <si>
    <t>VD,CẦN TỎI TÂY,KG</t>
  </si>
  <si>
    <t>1000454554</t>
  </si>
  <si>
    <t>VD,CÙI DỪA,KG</t>
  </si>
  <si>
    <t>1000454555</t>
  </si>
  <si>
    <t>VD,GIÁ ĐỖ,KG</t>
  </si>
  <si>
    <t>1000454612</t>
  </si>
  <si>
    <t>VD,HẠT NGÔ NGỌT TƯƠI,KG</t>
  </si>
  <si>
    <t>1000454560</t>
  </si>
  <si>
    <t>VD,LÁ CHANH,KG</t>
  </si>
  <si>
    <t>1000454561</t>
  </si>
  <si>
    <t>VD,LÁ HẸ,KG</t>
  </si>
  <si>
    <t>1000454616</t>
  </si>
  <si>
    <t>VD,LƠ TRẮNG,KG</t>
  </si>
  <si>
    <t>1000454617</t>
  </si>
  <si>
    <t>VD,LƠ XANH,KG</t>
  </si>
  <si>
    <t>1000454564</t>
  </si>
  <si>
    <t>VD,NẤM ĐÙI GÀ,KG</t>
  </si>
  <si>
    <t>1000454565</t>
  </si>
  <si>
    <t>VD,NẤM KIM,KG</t>
  </si>
  <si>
    <t>1000454566</t>
  </si>
  <si>
    <t>VD,NẤM LÁ,KG</t>
  </si>
  <si>
    <t>1000454599</t>
  </si>
  <si>
    <t>VD,NGÔ NẾP,250~300G/EA</t>
  </si>
  <si>
    <t>1000454633</t>
  </si>
  <si>
    <t>VD,NGÔ NGỌT,300~350G/EA</t>
  </si>
  <si>
    <t>1000454567</t>
  </si>
  <si>
    <t>VD,ỚT ĐỎ DÀI,KG</t>
  </si>
  <si>
    <t>1000454568</t>
  </si>
  <si>
    <t>VD,ỚT KIM,KG</t>
  </si>
  <si>
    <t>1000454569</t>
  </si>
  <si>
    <t>VD,ỚT XANH DÀI,KG</t>
  </si>
  <si>
    <t>1000454570</t>
  </si>
  <si>
    <t>VD,ỚT XANH ĐỎ ĐÀ LẠT,KG</t>
  </si>
  <si>
    <t>1000454576</t>
  </si>
  <si>
    <t>VD,QUẢ CÀ PHÁO,KG</t>
  </si>
  <si>
    <t>1000454608</t>
  </si>
  <si>
    <t>VD,QUẢ CÀ TÍM TRÒN,KG</t>
  </si>
  <si>
    <t>1000454580</t>
  </si>
  <si>
    <t>VD,QUẢ ĐỖ COVE,KG</t>
  </si>
  <si>
    <t>1000454584</t>
  </si>
  <si>
    <t>VD,QUẢ MƯỚP ĐẮNG,KG</t>
  </si>
  <si>
    <t>1000617754</t>
  </si>
  <si>
    <t>QUẢ SẤU,KG</t>
  </si>
  <si>
    <t>1000454639</t>
  </si>
  <si>
    <t>VD,RAU CẢI CÚC(TẦN Ô),KG</t>
  </si>
  <si>
    <t>1000454638</t>
  </si>
  <si>
    <t>VD,RAU CẦN TA,KG</t>
  </si>
  <si>
    <t>1000454558</t>
  </si>
  <si>
    <t>VD,RAU HÚNG XOẮN,KG</t>
  </si>
  <si>
    <t>1000454563</t>
  </si>
  <si>
    <t>VD,RAU MÙNG TƠI,KG</t>
  </si>
  <si>
    <t>1000454590</t>
  </si>
  <si>
    <t>VD,RAU MUỐNG TRẮNG,KG</t>
  </si>
  <si>
    <t>1000454589</t>
  </si>
  <si>
    <t>VD,RAU MÙI TÀU(NGÒ GAI),KG</t>
  </si>
  <si>
    <t>1000454591</t>
  </si>
  <si>
    <t>VD,RAU NGẢI CỨU,KG</t>
  </si>
  <si>
    <t>1000454593</t>
  </si>
  <si>
    <t>VD,RAU NGÓT,KG</t>
  </si>
  <si>
    <t>1000454592</t>
  </si>
  <si>
    <t>VD,RAU NGỔ,KG</t>
  </si>
  <si>
    <t>1000454588</t>
  </si>
  <si>
    <t>VD,RAU DỀN,KG</t>
  </si>
  <si>
    <t>1000454594</t>
  </si>
  <si>
    <t>VD,RAU RĂM,KG</t>
  </si>
  <si>
    <t>1000454596</t>
  </si>
  <si>
    <t>VD,TÍA TÔ,KG</t>
  </si>
  <si>
    <t>1000454597</t>
  </si>
  <si>
    <t>VD,TỎI BÓC,KG</t>
  </si>
  <si>
    <t>CẦN TÂY</t>
  </si>
  <si>
    <t>CÀ RỐT</t>
  </si>
  <si>
    <t>NẤM HẢI SẢN</t>
  </si>
  <si>
    <t>LÁ ĐINH LĂNG</t>
  </si>
  <si>
    <t>TỎI CỦ</t>
  </si>
  <si>
    <t>MÙI TÂY</t>
  </si>
  <si>
    <t>TIÊU XANH</t>
  </si>
  <si>
    <t>NGỌN SU SU</t>
  </si>
  <si>
    <t>ĐẬU HÀ LAN</t>
  </si>
  <si>
    <t>DƯA VÀNG</t>
  </si>
  <si>
    <t>MĂNG TÂY</t>
  </si>
  <si>
    <t>CÙI DỪA NẠO</t>
  </si>
  <si>
    <t>ỚT VÀNG</t>
  </si>
  <si>
    <t>TÔM TƯƠI</t>
  </si>
  <si>
    <t>XÀ LÁCH BẮP</t>
  </si>
  <si>
    <t>CÀ CHUA BI</t>
  </si>
  <si>
    <t>NGAO</t>
  </si>
  <si>
    <t>LAN TÍM</t>
  </si>
  <si>
    <t>HÀNH KHÔ TA</t>
  </si>
  <si>
    <t>NHO ĐEN</t>
  </si>
  <si>
    <t>CỦ SEN</t>
  </si>
  <si>
    <t>HOA LAN</t>
  </si>
  <si>
    <t>MV18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</si>
</sst>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#,##0.0"/>
    <numFmt numFmtId="167" formatCode="_(* #,##0_);_(* \(#,##0\);_(* &quot;-&quot;??_);_(@_)"/>
  </numFmts>
  <fonts count="3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rgb="FF000000"/>
      <name val="Times New Roman"/>
      <family val="1"/>
      <charset val="163"/>
    </font>
    <font>
      <sz val="12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8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  <font>
      <sz val="11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  <charset val="163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b/>
      <sz val="10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  <charset val="163"/>
    </font>
    <font>
      <b/>
      <sz val="11"/>
      <name val="Times New Roman"/>
      <family val="1"/>
      <charset val="163"/>
    </font>
    <font>
      <sz val="9"/>
      <color rgb="FF000000"/>
      <name val="Gulim"/>
      <family val="2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Tahoma"/>
      <family val="2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9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1" applyNumberFormat="1" applyFont="1" applyAlignment="1"/>
    <xf numFmtId="0" fontId="3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3" fillId="0" borderId="1" xfId="1" applyNumberFormat="1" applyFont="1" applyBorder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165" fontId="7" fillId="0" borderId="0" xfId="1" applyNumberFormat="1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164" fontId="7" fillId="0" borderId="0" xfId="1" applyFont="1" applyAlignment="1">
      <alignment horizontal="center"/>
    </xf>
    <xf numFmtId="165" fontId="13" fillId="2" borderId="3" xfId="1" applyNumberFormat="1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center" vertical="center"/>
    </xf>
    <xf numFmtId="165" fontId="15" fillId="3" borderId="3" xfId="1" applyNumberFormat="1" applyFont="1" applyFill="1" applyBorder="1" applyAlignment="1">
      <alignment horizontal="right" vertical="center"/>
    </xf>
    <xf numFmtId="165" fontId="16" fillId="0" borderId="3" xfId="1" applyNumberFormat="1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165" fontId="13" fillId="3" borderId="3" xfId="1" applyNumberFormat="1" applyFont="1" applyFill="1" applyBorder="1" applyAlignment="1">
      <alignment horizontal="right" vertical="center"/>
    </xf>
    <xf numFmtId="165" fontId="17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165" fontId="15" fillId="0" borderId="0" xfId="1" applyNumberFormat="1" applyFont="1" applyFill="1" applyBorder="1" applyAlignment="1">
      <alignment horizontal="right" vertical="center"/>
    </xf>
    <xf numFmtId="165" fontId="16" fillId="0" borderId="0" xfId="1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1" fillId="0" borderId="0" xfId="0" applyFont="1" applyAlignment="1">
      <alignment horizontal="left"/>
    </xf>
    <xf numFmtId="165" fontId="21" fillId="0" borderId="0" xfId="1" applyNumberFormat="1" applyFont="1" applyFill="1" applyBorder="1" applyAlignment="1">
      <alignment horizontal="center"/>
    </xf>
    <xf numFmtId="0" fontId="12" fillId="0" borderId="0" xfId="0" applyFont="1"/>
    <xf numFmtId="0" fontId="22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left"/>
    </xf>
    <xf numFmtId="165" fontId="0" fillId="0" borderId="0" xfId="1" applyNumberFormat="1" applyFont="1" applyAlignment="1"/>
    <xf numFmtId="164" fontId="16" fillId="4" borderId="3" xfId="1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left" vertical="center"/>
    </xf>
    <xf numFmtId="164" fontId="26" fillId="4" borderId="0" xfId="1" applyFont="1" applyFill="1" applyAlignment="1">
      <alignment horizontal="center" vertical="center"/>
    </xf>
    <xf numFmtId="165" fontId="26" fillId="4" borderId="0" xfId="1" applyNumberFormat="1" applyFont="1" applyFill="1" applyAlignment="1">
      <alignment horizontal="center" vertical="center"/>
    </xf>
    <xf numFmtId="0" fontId="26" fillId="5" borderId="3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26" fillId="5" borderId="4" xfId="0" applyFont="1" applyFill="1" applyBorder="1" applyAlignment="1">
      <alignment horizontal="left" vertical="center"/>
    </xf>
    <xf numFmtId="164" fontId="26" fillId="5" borderId="4" xfId="1" applyFont="1" applyFill="1" applyBorder="1" applyAlignment="1">
      <alignment horizontal="center" vertical="center"/>
    </xf>
    <xf numFmtId="0" fontId="26" fillId="6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165" fontId="26" fillId="8" borderId="3" xfId="1" applyNumberFormat="1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left" vertical="center"/>
    </xf>
    <xf numFmtId="0" fontId="27" fillId="4" borderId="3" xfId="0" applyFont="1" applyFill="1" applyBorder="1" applyAlignment="1">
      <alignment horizontal="center" vertical="center" wrapText="1"/>
    </xf>
    <xf numFmtId="165" fontId="26" fillId="4" borderId="3" xfId="1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164" fontId="27" fillId="4" borderId="3" xfId="1" applyFont="1" applyFill="1" applyBorder="1" applyAlignment="1">
      <alignment horizontal="center" vertical="center" wrapText="1"/>
    </xf>
    <xf numFmtId="0" fontId="27" fillId="9" borderId="3" xfId="0" applyFont="1" applyFill="1" applyBorder="1" applyAlignment="1">
      <alignment horizontal="center" vertical="center"/>
    </xf>
    <xf numFmtId="0" fontId="28" fillId="4" borderId="3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left" vertical="center"/>
    </xf>
    <xf numFmtId="0" fontId="27" fillId="4" borderId="3" xfId="0" quotePrefix="1" applyFont="1" applyFill="1" applyBorder="1" applyAlignment="1">
      <alignment horizontal="center" vertical="center"/>
    </xf>
    <xf numFmtId="164" fontId="28" fillId="4" borderId="3" xfId="1" applyFont="1" applyFill="1" applyBorder="1" applyAlignment="1">
      <alignment horizontal="center" vertical="center" wrapText="1"/>
    </xf>
    <xf numFmtId="167" fontId="27" fillId="4" borderId="0" xfId="1" applyNumberFormat="1" applyFont="1" applyFill="1" applyAlignment="1">
      <alignment horizontal="center" vertical="center"/>
    </xf>
    <xf numFmtId="164" fontId="27" fillId="4" borderId="0" xfId="1" applyFont="1" applyFill="1" applyAlignment="1">
      <alignment horizontal="center" vertical="center"/>
    </xf>
    <xf numFmtId="167" fontId="26" fillId="4" borderId="0" xfId="1" applyNumberFormat="1" applyFont="1" applyFill="1" applyAlignment="1">
      <alignment horizontal="center" vertical="center"/>
    </xf>
    <xf numFmtId="0" fontId="29" fillId="4" borderId="3" xfId="0" applyFont="1" applyFill="1" applyBorder="1" applyAlignment="1">
      <alignment horizontal="left" vertical="center"/>
    </xf>
    <xf numFmtId="0" fontId="26" fillId="4" borderId="3" xfId="0" applyFont="1" applyFill="1" applyBorder="1" applyAlignment="1">
      <alignment horizontal="center" vertical="center"/>
    </xf>
    <xf numFmtId="0" fontId="27" fillId="4" borderId="3" xfId="0" applyFont="1" applyFill="1" applyBorder="1" applyAlignment="1">
      <alignment horizontal="left" vertical="center" wrapText="1"/>
    </xf>
    <xf numFmtId="164" fontId="26" fillId="4" borderId="0" xfId="0" applyNumberFormat="1" applyFont="1" applyFill="1" applyAlignment="1">
      <alignment horizontal="center" vertical="center"/>
    </xf>
    <xf numFmtId="164" fontId="26" fillId="4" borderId="3" xfId="1" applyFont="1" applyFill="1" applyBorder="1" applyAlignment="1">
      <alignment horizontal="center" vertical="center"/>
    </xf>
    <xf numFmtId="0" fontId="26" fillId="4" borderId="3" xfId="0" applyFont="1" applyFill="1" applyBorder="1" applyAlignment="1">
      <alignment horizontal="left" vertical="center"/>
    </xf>
    <xf numFmtId="164" fontId="0" fillId="0" borderId="0" xfId="1" applyFont="1"/>
    <xf numFmtId="0" fontId="0" fillId="4" borderId="0" xfId="0" applyFill="1"/>
    <xf numFmtId="0" fontId="26" fillId="1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0" fontId="14" fillId="0" borderId="3" xfId="0" applyFont="1" applyBorder="1"/>
    <xf numFmtId="0" fontId="7" fillId="0" borderId="0" xfId="0" applyFont="1" applyAlignment="1">
      <alignment horizontal="center"/>
    </xf>
    <xf numFmtId="0" fontId="12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2" applyFont="1" applyAlignment="1">
      <alignment horizontal="left" wrapText="1"/>
    </xf>
    <xf numFmtId="165" fontId="6" fillId="0" borderId="0" xfId="0" applyNumberFormat="1" applyFont="1" applyAlignment="1">
      <alignment horizontal="center"/>
    </xf>
    <xf numFmtId="0" fontId="12" fillId="0" borderId="2" xfId="0" applyFont="1" applyBorder="1"/>
    <xf numFmtId="165" fontId="13" fillId="2" borderId="3" xfId="1" applyNumberFormat="1" applyFont="1" applyFill="1" applyBorder="1" applyAlignment="1">
      <alignment horizontal="center" vertical="center"/>
    </xf>
    <xf numFmtId="165" fontId="14" fillId="0" borderId="3" xfId="1" applyNumberFormat="1" applyFont="1" applyBorder="1"/>
    <xf numFmtId="0" fontId="24" fillId="4" borderId="0" xfId="0" applyFont="1" applyFill="1" applyAlignment="1">
      <alignment horizontal="center" vertical="center"/>
    </xf>
    <xf numFmtId="0" fontId="24" fillId="4" borderId="0" xfId="0" applyFont="1" applyFill="1" applyAlignment="1">
      <alignment horizontal="left" vertical="center"/>
    </xf>
    <xf numFmtId="164" fontId="24" fillId="4" borderId="0" xfId="1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165" fontId="26" fillId="9" borderId="3" xfId="1" applyNumberFormat="1" applyFont="1" applyFill="1" applyBorder="1" applyAlignment="1">
      <alignment horizontal="center" vertical="center"/>
    </xf>
  </cellXfs>
  <cellStyles count="3">
    <cellStyle name="Bình thường" xfId="0" builtinId="0"/>
    <cellStyle name="Dấu phẩy" xfId="1" builtinId="3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nhchau/Documents/Zalo%20Received%20Files/RAU%20NS%20-%20SEMV%2017.08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ocuments\Zalo%20Received%20Files\RAU%20NS%20-%20SEMV%2018.08.xlsx" TargetMode="External"/><Relationship Id="rId1" Type="http://schemas.openxmlformats.org/officeDocument/2006/relationships/externalLinkPath" Target="RAU%20NS%20-%20SEMV%2018.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ếp "/>
      <sheetName val="Kho Vận"/>
    </sheetNames>
    <sheetDataSet>
      <sheetData sheetId="0">
        <row r="12">
          <cell r="B12" t="str">
            <v>1000454537</v>
          </cell>
          <cell r="C12" t="str">
            <v>VD,CẢI BẸ,KG</v>
          </cell>
          <cell r="D12" t="str">
            <v>KG</v>
          </cell>
          <cell r="E12">
            <v>325</v>
          </cell>
        </row>
        <row r="13">
          <cell r="B13" t="str">
            <v>1000454634</v>
          </cell>
          <cell r="C13" t="str">
            <v>VD,CẢI CHÍP,KG</v>
          </cell>
          <cell r="D13" t="str">
            <v>KG</v>
          </cell>
          <cell r="E13">
            <v>300</v>
          </cell>
        </row>
        <row r="14">
          <cell r="B14" t="str">
            <v>1000454539</v>
          </cell>
          <cell r="C14" t="str">
            <v>VD,CẢI LÚ BÚ CÓ CỦ,KG</v>
          </cell>
          <cell r="D14" t="str">
            <v>KG</v>
          </cell>
          <cell r="E14">
            <v>40</v>
          </cell>
        </row>
        <row r="15">
          <cell r="B15" t="str">
            <v>1000454541</v>
          </cell>
          <cell r="C15" t="str">
            <v>VD,CẢI NGỌT,KG</v>
          </cell>
          <cell r="D15" t="str">
            <v>KG</v>
          </cell>
          <cell r="E15">
            <v>57.5</v>
          </cell>
        </row>
        <row r="16">
          <cell r="B16" t="str">
            <v>1000454543</v>
          </cell>
          <cell r="C16" t="str">
            <v>VD,CẢI XANH,KG</v>
          </cell>
          <cell r="D16" t="str">
            <v>KG</v>
          </cell>
          <cell r="E16">
            <v>93</v>
          </cell>
        </row>
        <row r="17">
          <cell r="B17" t="str">
            <v>1000454548</v>
          </cell>
          <cell r="C17" t="str">
            <v>VD,CỦ GIỀNG XAY,KG</v>
          </cell>
          <cell r="D17" t="str">
            <v>KG</v>
          </cell>
          <cell r="E17">
            <v>3.5</v>
          </cell>
        </row>
        <row r="18">
          <cell r="B18" t="str">
            <v>1000454556</v>
          </cell>
          <cell r="C18" t="str">
            <v>VD,HÀNH LÁ,KG</v>
          </cell>
          <cell r="D18" t="str">
            <v>KG</v>
          </cell>
          <cell r="E18">
            <v>30</v>
          </cell>
        </row>
        <row r="19">
          <cell r="B19" t="str">
            <v>1000454562</v>
          </cell>
          <cell r="C19" t="str">
            <v>VD,LÁ LỐT KHÔNG CÀNH,KG</v>
          </cell>
          <cell r="D19" t="str">
            <v>KG</v>
          </cell>
          <cell r="E19">
            <v>20</v>
          </cell>
        </row>
        <row r="20">
          <cell r="B20" t="str">
            <v>1000454575</v>
          </cell>
          <cell r="C20" t="str">
            <v>VD,QUẢ CÀ CHUA ĐÀ LẠT,KG</v>
          </cell>
          <cell r="D20" t="str">
            <v>KG</v>
          </cell>
          <cell r="E20">
            <v>35</v>
          </cell>
        </row>
        <row r="21">
          <cell r="B21" t="str">
            <v>1000454557</v>
          </cell>
          <cell r="C21" t="str">
            <v>VD,RAU HÚNG QUẾ,KG</v>
          </cell>
          <cell r="D21" t="str">
            <v>KG</v>
          </cell>
          <cell r="E21">
            <v>5</v>
          </cell>
        </row>
        <row r="22">
          <cell r="B22" t="str">
            <v>1000454559</v>
          </cell>
          <cell r="C22" t="str">
            <v>VD,RAU KINH GIỚI,KG</v>
          </cell>
          <cell r="D22" t="str">
            <v>KG</v>
          </cell>
          <cell r="E22">
            <v>1.5</v>
          </cell>
        </row>
        <row r="23">
          <cell r="B23" t="str">
            <v>1000454607</v>
          </cell>
          <cell r="C23" t="str">
            <v>VD,RAU MÙI TA(NGÒ TA),KG</v>
          </cell>
          <cell r="D23" t="str">
            <v>KG</v>
          </cell>
          <cell r="E23">
            <v>9.5</v>
          </cell>
        </row>
        <row r="24">
          <cell r="B24" t="str">
            <v>1000454595</v>
          </cell>
          <cell r="C24" t="str">
            <v>VD,RAU THÌ LÀ,KG</v>
          </cell>
          <cell r="D24" t="str">
            <v>KG</v>
          </cell>
          <cell r="E24">
            <v>1</v>
          </cell>
        </row>
        <row r="25">
          <cell r="B25" t="str">
            <v>1000454598</v>
          </cell>
          <cell r="C25" t="str">
            <v>VD,XÀ LÁCH XOĂN,KG</v>
          </cell>
          <cell r="D25" t="str">
            <v>KG</v>
          </cell>
          <cell r="E25">
            <v>48.5</v>
          </cell>
        </row>
      </sheetData>
      <sheetData sheetId="1">
        <row r="9">
          <cell r="A9" t="str">
            <v>NGÀY 17/08/2024</v>
          </cell>
          <cell r="C9" t="str">
            <v>ASN 7010471739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ếp "/>
      <sheetName val="Kho Vận"/>
    </sheetNames>
    <sheetDataSet>
      <sheetData sheetId="0">
        <row r="12">
          <cell r="B12" t="str">
            <v>1000454541</v>
          </cell>
          <cell r="C12" t="str">
            <v>VD,CẢI NGỌT,KG</v>
          </cell>
          <cell r="D12" t="str">
            <v>KG</v>
          </cell>
          <cell r="E12">
            <v>24.5</v>
          </cell>
        </row>
        <row r="13">
          <cell r="B13" t="str">
            <v>1000454543</v>
          </cell>
          <cell r="C13" t="str">
            <v>VD,CẢI XANH,KG</v>
          </cell>
          <cell r="D13" t="str">
            <v>KG</v>
          </cell>
          <cell r="E13">
            <v>205</v>
          </cell>
        </row>
        <row r="14">
          <cell r="B14" t="str">
            <v>1000454556</v>
          </cell>
          <cell r="C14" t="str">
            <v>VD,HÀNH LÁ,KG</v>
          </cell>
          <cell r="D14" t="str">
            <v>KG</v>
          </cell>
          <cell r="E14">
            <v>30</v>
          </cell>
        </row>
        <row r="15">
          <cell r="B15" t="str">
            <v>1000454612</v>
          </cell>
          <cell r="C15" t="str">
            <v>VD,HẠT NGÔ NGỌT TƯƠI,KG</v>
          </cell>
          <cell r="D15" t="str">
            <v>KG</v>
          </cell>
          <cell r="E15">
            <v>4</v>
          </cell>
        </row>
        <row r="16">
          <cell r="B16" t="str">
            <v>1000454560</v>
          </cell>
          <cell r="C16" t="str">
            <v>VD,LÁ CHANH,KG</v>
          </cell>
          <cell r="D16" t="str">
            <v>KG</v>
          </cell>
          <cell r="E16">
            <v>0.2</v>
          </cell>
        </row>
        <row r="17">
          <cell r="B17" t="str">
            <v>1000454562</v>
          </cell>
          <cell r="C17" t="str">
            <v>VD,LÁ LỐT KHÔNG CÀNH,KG</v>
          </cell>
          <cell r="D17" t="str">
            <v>KG</v>
          </cell>
          <cell r="E17">
            <v>3</v>
          </cell>
        </row>
        <row r="18">
          <cell r="B18" t="str">
            <v>1000454575</v>
          </cell>
          <cell r="C18" t="str">
            <v>VD,QUẢ CÀ CHUA ĐÀ LẠT,KG</v>
          </cell>
          <cell r="D18" t="str">
            <v>KG</v>
          </cell>
          <cell r="E18">
            <v>107</v>
          </cell>
        </row>
        <row r="19">
          <cell r="B19" t="str">
            <v>1000454557</v>
          </cell>
          <cell r="C19" t="str">
            <v>VD,RAU HÚNG QUẾ,KG</v>
          </cell>
          <cell r="D19" t="str">
            <v>KG</v>
          </cell>
          <cell r="E19">
            <v>6.5</v>
          </cell>
        </row>
        <row r="20">
          <cell r="B20" t="str">
            <v>1000454558</v>
          </cell>
          <cell r="C20" t="str">
            <v>VD,RAU HÚNG XOẮN,KG</v>
          </cell>
          <cell r="D20" t="str">
            <v>KG</v>
          </cell>
          <cell r="E20">
            <v>2.5</v>
          </cell>
        </row>
        <row r="21">
          <cell r="B21" t="str">
            <v>1000454559</v>
          </cell>
          <cell r="C21" t="str">
            <v>VD,RAU KINH GIỚI,KG</v>
          </cell>
          <cell r="D21" t="str">
            <v>KG</v>
          </cell>
          <cell r="E21">
            <v>2</v>
          </cell>
        </row>
        <row r="22">
          <cell r="B22" t="str">
            <v>1000454607</v>
          </cell>
          <cell r="C22" t="str">
            <v>VD,RAU MÙI TA(NGÒ TA),KG</v>
          </cell>
          <cell r="D22" t="str">
            <v>KG</v>
          </cell>
          <cell r="E22">
            <v>11</v>
          </cell>
        </row>
        <row r="23">
          <cell r="B23" t="str">
            <v>1000454595</v>
          </cell>
          <cell r="C23" t="str">
            <v>VD,RAU THÌ LÀ,KG</v>
          </cell>
          <cell r="D23" t="str">
            <v>KG</v>
          </cell>
          <cell r="E23">
            <v>0.5</v>
          </cell>
        </row>
        <row r="24">
          <cell r="B24" t="str">
            <v>1000454598</v>
          </cell>
          <cell r="C24" t="str">
            <v>VD,XÀ LÁCH XOĂN,KG</v>
          </cell>
          <cell r="D24" t="str">
            <v>KG</v>
          </cell>
          <cell r="E24">
            <v>57.5</v>
          </cell>
        </row>
      </sheetData>
      <sheetData sheetId="1">
        <row r="12">
          <cell r="B12" t="str">
            <v>1000617675</v>
          </cell>
          <cell r="C12" t="str">
            <v>CẢI BẮP BÓC TRẮNG,TQ,KG</v>
          </cell>
          <cell r="D12" t="str">
            <v>KG</v>
          </cell>
          <cell r="E12">
            <v>321.5</v>
          </cell>
        </row>
        <row r="13">
          <cell r="B13" t="str">
            <v>1000617681</v>
          </cell>
          <cell r="C13" t="str">
            <v>CẢI THẢO BÓC TRẮNG,TQ,KG</v>
          </cell>
          <cell r="D13" t="str">
            <v>KG</v>
          </cell>
          <cell r="E13">
            <v>305</v>
          </cell>
        </row>
        <row r="14">
          <cell r="B14" t="str">
            <v>1000617691</v>
          </cell>
          <cell r="C14" t="str">
            <v>CỦ GỪNG,KG</v>
          </cell>
          <cell r="D14" t="str">
            <v>KG</v>
          </cell>
          <cell r="E14">
            <v>2.5</v>
          </cell>
        </row>
        <row r="15">
          <cell r="B15" t="str">
            <v>1000624610</v>
          </cell>
          <cell r="C15" t="str">
            <v>CỦ HÀNH TÂY,TQ,150~200G/EA/KG</v>
          </cell>
          <cell r="D15" t="str">
            <v>KG</v>
          </cell>
          <cell r="E15">
            <v>91.5</v>
          </cell>
        </row>
        <row r="16">
          <cell r="B16" t="str">
            <v>1000617700</v>
          </cell>
          <cell r="C16" t="str">
            <v>CỦ XẢ,KG</v>
          </cell>
          <cell r="D16" t="str">
            <v>KG</v>
          </cell>
          <cell r="E16">
            <v>4</v>
          </cell>
        </row>
        <row r="17">
          <cell r="B17" t="str">
            <v>1000617721</v>
          </cell>
          <cell r="C17" t="str">
            <v>QUẢ BÍ NGỒI,KG</v>
          </cell>
          <cell r="D17" t="str">
            <v>KG</v>
          </cell>
          <cell r="E17">
            <v>24.5</v>
          </cell>
        </row>
        <row r="18">
          <cell r="B18" t="str">
            <v>1000617720</v>
          </cell>
          <cell r="C18" t="str">
            <v>QUẢ BÍ ĐỎ DÀI,2~2.5KG/EA</v>
          </cell>
          <cell r="D18" t="str">
            <v>KG</v>
          </cell>
          <cell r="E18">
            <v>86.5</v>
          </cell>
        </row>
        <row r="19">
          <cell r="B19" t="str">
            <v>1000617726</v>
          </cell>
          <cell r="C19" t="str">
            <v>QUẢ CHANH,CÓ HẠT,13~17 EA/KG</v>
          </cell>
          <cell r="D19" t="str">
            <v>KG</v>
          </cell>
          <cell r="E19">
            <v>24.5</v>
          </cell>
        </row>
        <row r="20">
          <cell r="B20" t="str">
            <v>1000617727</v>
          </cell>
          <cell r="C20" t="str">
            <v>QUẢ CHUỐI XANH,9~12EA/KG</v>
          </cell>
          <cell r="D20" t="str">
            <v>KG</v>
          </cell>
          <cell r="E20">
            <v>18</v>
          </cell>
        </row>
        <row r="21">
          <cell r="B21" t="str">
            <v>1000617731</v>
          </cell>
          <cell r="C21" t="str">
            <v>QUẢ DƯA CHUỘT,KG</v>
          </cell>
          <cell r="D21" t="str">
            <v>KG</v>
          </cell>
          <cell r="E21">
            <v>70</v>
          </cell>
        </row>
        <row r="22">
          <cell r="B22" t="str">
            <v>1000454550</v>
          </cell>
          <cell r="C22" t="str">
            <v>VD,CỦ HÀNH TÍM KHÔ BÓC VỎ,KG</v>
          </cell>
          <cell r="D22" t="str">
            <v>KG</v>
          </cell>
          <cell r="E22">
            <v>10.5</v>
          </cell>
        </row>
        <row r="23">
          <cell r="B23" t="str">
            <v>1000454564</v>
          </cell>
          <cell r="C23" t="str">
            <v>VD,NẤM ĐÙI GÀ,KG</v>
          </cell>
          <cell r="D23" t="str">
            <v>KG</v>
          </cell>
          <cell r="E23">
            <v>5</v>
          </cell>
        </row>
        <row r="24">
          <cell r="B24" t="str">
            <v>1000454597</v>
          </cell>
          <cell r="C24" t="str">
            <v>VD,TỎI BÓC,KG</v>
          </cell>
          <cell r="D24" t="str">
            <v>KG</v>
          </cell>
          <cell r="E24">
            <v>5</v>
          </cell>
        </row>
        <row r="25">
          <cell r="B25" t="str">
            <v>1000454568</v>
          </cell>
          <cell r="C25" t="str">
            <v>VD,ỚT KIM,KG</v>
          </cell>
          <cell r="D25" t="str">
            <v>KG</v>
          </cell>
          <cell r="E25">
            <v>5.7</v>
          </cell>
        </row>
        <row r="26">
          <cell r="B26" t="str">
            <v>1000454570</v>
          </cell>
          <cell r="C26" t="str">
            <v>VD,ỚT XANH ĐỎ ĐÀ LẠT,KG</v>
          </cell>
          <cell r="D26" t="str">
            <v>KG</v>
          </cell>
          <cell r="E26">
            <v>1.5</v>
          </cell>
        </row>
        <row r="27">
          <cell r="B27" t="str">
            <v>1000454567</v>
          </cell>
          <cell r="C27" t="str">
            <v>VD,ỚT ĐỎ DÀI,KG</v>
          </cell>
          <cell r="D27" t="str">
            <v>KG</v>
          </cell>
          <cell r="E27">
            <v>0.8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opLeftCell="A19" workbookViewId="0">
      <selection activeCell="E28" sqref="E28"/>
    </sheetView>
  </sheetViews>
  <sheetFormatPr defaultColWidth="12.5" defaultRowHeight="14.25" x14ac:dyDescent="0.2"/>
  <cols>
    <col min="1" max="1" width="11.125" customWidth="1"/>
    <col min="2" max="2" width="14.375" customWidth="1"/>
    <col min="3" max="3" width="33.5" customWidth="1"/>
    <col min="4" max="4" width="6.5" customWidth="1"/>
    <col min="5" max="5" width="9.875" style="44" customWidth="1"/>
    <col min="6" max="6" width="11.5" style="44" customWidth="1"/>
    <col min="7" max="7" width="10.625" customWidth="1"/>
    <col min="8" max="8" width="3.875" customWidth="1"/>
    <col min="9" max="9" width="12.125" customWidth="1"/>
    <col min="10" max="14" width="9.125" customWidth="1"/>
  </cols>
  <sheetData>
    <row r="1" spans="1:14" ht="15.75" customHeight="1" x14ac:dyDescent="0.25">
      <c r="A1" s="1" t="s">
        <v>0</v>
      </c>
      <c r="B1" s="2"/>
      <c r="C1" s="3"/>
      <c r="D1" s="4"/>
      <c r="E1" s="5"/>
      <c r="F1" s="5"/>
      <c r="G1" s="3"/>
      <c r="H1" s="6"/>
      <c r="I1" s="3"/>
      <c r="J1" s="3"/>
      <c r="K1" s="3"/>
      <c r="L1" s="3"/>
      <c r="M1" s="3"/>
      <c r="N1" s="3"/>
    </row>
    <row r="2" spans="1:14" ht="16.5" customHeight="1" thickBot="1" x14ac:dyDescent="0.3">
      <c r="A2" s="7" t="s">
        <v>1</v>
      </c>
      <c r="B2" s="8"/>
      <c r="C2" s="9"/>
      <c r="D2" s="10"/>
      <c r="E2" s="11"/>
      <c r="F2" s="11"/>
      <c r="G2" s="9"/>
      <c r="H2" s="12"/>
      <c r="I2" s="3"/>
      <c r="J2" s="3"/>
      <c r="K2" s="3"/>
      <c r="L2" s="3"/>
      <c r="M2" s="3"/>
      <c r="N2" s="3"/>
    </row>
    <row r="3" spans="1:14" ht="16.5" customHeight="1" thickTop="1" x14ac:dyDescent="0.25">
      <c r="A3" s="1"/>
      <c r="B3" s="2"/>
      <c r="C3" s="3"/>
      <c r="D3" s="4"/>
      <c r="E3" s="5"/>
      <c r="F3" s="5"/>
      <c r="G3" s="3"/>
      <c r="H3" s="12"/>
      <c r="I3" s="3"/>
      <c r="J3" s="3"/>
      <c r="K3" s="3"/>
      <c r="L3" s="3"/>
      <c r="M3" s="3"/>
      <c r="N3" s="3"/>
    </row>
    <row r="4" spans="1:14" ht="22.5" customHeight="1" x14ac:dyDescent="0.3">
      <c r="A4" s="89" t="s">
        <v>2</v>
      </c>
      <c r="B4" s="88"/>
      <c r="C4" s="88"/>
      <c r="D4" s="88"/>
      <c r="E4" s="88"/>
      <c r="F4" s="88"/>
      <c r="G4" s="88"/>
      <c r="H4" s="13"/>
      <c r="I4" s="13"/>
      <c r="J4" s="13"/>
      <c r="K4" s="13"/>
      <c r="L4" s="13"/>
      <c r="M4" s="13"/>
      <c r="N4" s="13"/>
    </row>
    <row r="5" spans="1:14" ht="5.25" customHeight="1" x14ac:dyDescent="0.25">
      <c r="A5" s="14"/>
      <c r="B5" s="15"/>
      <c r="C5" s="14"/>
      <c r="D5" s="15"/>
      <c r="E5" s="16"/>
      <c r="F5" s="16"/>
      <c r="G5" s="17"/>
      <c r="H5" s="14"/>
      <c r="I5" s="14"/>
      <c r="J5" s="14"/>
      <c r="K5" s="14"/>
      <c r="L5" s="14"/>
      <c r="M5" s="14"/>
      <c r="N5" s="14"/>
    </row>
    <row r="6" spans="1:14" ht="15" x14ac:dyDescent="0.25">
      <c r="A6" s="90" t="s">
        <v>3</v>
      </c>
      <c r="B6" s="91"/>
      <c r="C6" s="91"/>
      <c r="D6" s="91"/>
      <c r="E6" s="91"/>
      <c r="F6" s="91"/>
      <c r="G6" s="91"/>
      <c r="H6" s="18"/>
      <c r="I6" s="18"/>
      <c r="J6" s="18"/>
      <c r="K6" s="18"/>
      <c r="L6" s="14"/>
      <c r="M6" s="18"/>
      <c r="N6" s="18"/>
    </row>
    <row r="7" spans="1:14" ht="34.5" customHeight="1" x14ac:dyDescent="0.25">
      <c r="A7" s="92" t="s">
        <v>4</v>
      </c>
      <c r="B7" s="92"/>
      <c r="C7" s="92"/>
      <c r="D7" s="92"/>
      <c r="E7" s="92"/>
      <c r="F7" s="92"/>
      <c r="G7" s="92"/>
      <c r="H7" s="18"/>
      <c r="I7" s="18"/>
      <c r="J7" s="18"/>
      <c r="K7" s="18"/>
      <c r="L7" s="14"/>
      <c r="M7" s="18"/>
      <c r="N7" s="18"/>
    </row>
    <row r="8" spans="1:14" ht="20.25" customHeight="1" x14ac:dyDescent="0.25">
      <c r="A8" s="90" t="s">
        <v>5</v>
      </c>
      <c r="B8" s="90"/>
      <c r="C8" s="90"/>
      <c r="D8" s="90"/>
      <c r="E8" s="90"/>
      <c r="F8" s="90"/>
      <c r="G8" s="90"/>
      <c r="H8" s="18"/>
      <c r="I8" s="18"/>
      <c r="J8" s="18"/>
      <c r="K8" s="18"/>
      <c r="L8" s="14"/>
      <c r="M8" s="18"/>
      <c r="N8" s="18"/>
    </row>
    <row r="9" spans="1:14" ht="15" x14ac:dyDescent="0.25">
      <c r="A9" s="93" t="str">
        <f>'[1]Kho Vận'!A9:H9</f>
        <v>NGÀY 17/08/2024</v>
      </c>
      <c r="B9" s="86"/>
      <c r="C9" s="86"/>
      <c r="D9" s="86"/>
      <c r="E9" s="86"/>
      <c r="F9" s="86"/>
      <c r="G9" s="86"/>
      <c r="H9" s="94"/>
      <c r="I9" s="18"/>
      <c r="J9" s="18"/>
      <c r="K9" s="18"/>
      <c r="L9" s="14"/>
      <c r="M9" s="18"/>
      <c r="N9" s="18"/>
    </row>
    <row r="10" spans="1:14" ht="19.5" customHeight="1" x14ac:dyDescent="0.25">
      <c r="A10" s="83" t="s">
        <v>6</v>
      </c>
      <c r="B10" s="83" t="s">
        <v>7</v>
      </c>
      <c r="C10" s="83" t="s">
        <v>8</v>
      </c>
      <c r="D10" s="83" t="s">
        <v>9</v>
      </c>
      <c r="E10" s="95" t="s">
        <v>10</v>
      </c>
      <c r="F10" s="96"/>
      <c r="G10" s="83" t="s">
        <v>11</v>
      </c>
      <c r="H10" s="85"/>
      <c r="I10" s="15"/>
      <c r="J10" s="15"/>
      <c r="K10" s="15"/>
      <c r="L10" s="19"/>
      <c r="M10" s="15"/>
      <c r="N10" s="15"/>
    </row>
    <row r="11" spans="1:14" ht="22.5" customHeight="1" x14ac:dyDescent="0.25">
      <c r="A11" s="84"/>
      <c r="B11" s="84"/>
      <c r="C11" s="84"/>
      <c r="D11" s="84"/>
      <c r="E11" s="20" t="s">
        <v>12</v>
      </c>
      <c r="F11" s="20" t="s">
        <v>13</v>
      </c>
      <c r="G11" s="84"/>
      <c r="H11" s="86"/>
      <c r="I11" s="15"/>
      <c r="J11" s="15"/>
      <c r="K11" s="15"/>
      <c r="L11" s="15"/>
      <c r="M11" s="15"/>
      <c r="N11" s="15"/>
    </row>
    <row r="12" spans="1:14" s="27" customFormat="1" ht="24" customHeight="1" x14ac:dyDescent="0.25">
      <c r="A12" s="21" t="s">
        <v>14</v>
      </c>
      <c r="B12" s="22" t="s">
        <v>16</v>
      </c>
      <c r="C12" s="21" t="s">
        <v>17</v>
      </c>
      <c r="D12" s="22" t="s">
        <v>15</v>
      </c>
      <c r="E12" s="23">
        <v>40</v>
      </c>
      <c r="F12" s="24"/>
      <c r="G12" s="25"/>
      <c r="H12" s="26"/>
      <c r="I12" s="26"/>
      <c r="J12" s="26"/>
      <c r="K12" s="26"/>
      <c r="L12" s="26"/>
      <c r="M12" s="26"/>
    </row>
    <row r="13" spans="1:14" s="27" customFormat="1" ht="24" customHeight="1" x14ac:dyDescent="0.25">
      <c r="A13" s="21" t="s">
        <v>14</v>
      </c>
      <c r="B13" s="22" t="s">
        <v>18</v>
      </c>
      <c r="C13" s="21" t="s">
        <v>19</v>
      </c>
      <c r="D13" s="22" t="s">
        <v>15</v>
      </c>
      <c r="E13" s="23">
        <v>57.5</v>
      </c>
      <c r="F13" s="24"/>
      <c r="G13" s="25"/>
      <c r="H13" s="26"/>
      <c r="I13" s="26"/>
      <c r="J13" s="26"/>
      <c r="K13" s="26"/>
      <c r="L13" s="26"/>
      <c r="M13" s="26"/>
    </row>
    <row r="14" spans="1:14" s="27" customFormat="1" ht="24" customHeight="1" x14ac:dyDescent="0.25">
      <c r="A14" s="21" t="s">
        <v>14</v>
      </c>
      <c r="B14" s="22" t="s">
        <v>20</v>
      </c>
      <c r="C14" s="21" t="s">
        <v>21</v>
      </c>
      <c r="D14" s="22" t="s">
        <v>15</v>
      </c>
      <c r="E14" s="23">
        <v>93</v>
      </c>
      <c r="F14" s="24"/>
      <c r="G14" s="25"/>
      <c r="H14" s="26"/>
      <c r="I14" s="26"/>
      <c r="J14" s="26"/>
      <c r="K14" s="26"/>
      <c r="L14" s="26"/>
      <c r="M14" s="26"/>
    </row>
    <row r="15" spans="1:14" s="27" customFormat="1" ht="24" customHeight="1" x14ac:dyDescent="0.25">
      <c r="A15" s="21" t="s">
        <v>14</v>
      </c>
      <c r="B15" s="22" t="s">
        <v>22</v>
      </c>
      <c r="C15" s="21" t="s">
        <v>23</v>
      </c>
      <c r="D15" s="22" t="s">
        <v>15</v>
      </c>
      <c r="E15" s="23">
        <v>3.5</v>
      </c>
      <c r="F15" s="24"/>
      <c r="G15" s="25"/>
      <c r="H15" s="26"/>
      <c r="I15" s="26"/>
      <c r="J15" s="26"/>
      <c r="K15" s="26"/>
      <c r="L15" s="26"/>
      <c r="M15" s="26"/>
    </row>
    <row r="16" spans="1:14" s="27" customFormat="1" ht="24" customHeight="1" x14ac:dyDescent="0.25">
      <c r="A16" s="21" t="s">
        <v>14</v>
      </c>
      <c r="B16" s="22" t="s">
        <v>24</v>
      </c>
      <c r="C16" s="21" t="s">
        <v>25</v>
      </c>
      <c r="D16" s="22" t="s">
        <v>15</v>
      </c>
      <c r="E16" s="23">
        <v>30</v>
      </c>
      <c r="F16" s="24"/>
      <c r="G16" s="25"/>
      <c r="H16" s="26"/>
      <c r="I16" s="26"/>
      <c r="J16" s="26"/>
      <c r="K16" s="26"/>
      <c r="L16" s="26"/>
      <c r="M16" s="26"/>
    </row>
    <row r="17" spans="1:14" s="27" customFormat="1" ht="24" customHeight="1" x14ac:dyDescent="0.25">
      <c r="A17" s="21" t="s">
        <v>14</v>
      </c>
      <c r="B17" s="22" t="s">
        <v>26</v>
      </c>
      <c r="C17" s="21" t="s">
        <v>27</v>
      </c>
      <c r="D17" s="22" t="s">
        <v>15</v>
      </c>
      <c r="E17" s="23">
        <v>20</v>
      </c>
      <c r="F17" s="24"/>
      <c r="G17" s="25"/>
      <c r="H17" s="26"/>
      <c r="I17" s="26"/>
      <c r="J17" s="26"/>
      <c r="K17" s="26"/>
      <c r="L17" s="26"/>
      <c r="M17" s="26"/>
    </row>
    <row r="18" spans="1:14" s="27" customFormat="1" ht="24" customHeight="1" x14ac:dyDescent="0.25">
      <c r="A18" s="21" t="s">
        <v>14</v>
      </c>
      <c r="B18" s="22" t="s">
        <v>28</v>
      </c>
      <c r="C18" s="21" t="s">
        <v>29</v>
      </c>
      <c r="D18" s="22" t="s">
        <v>15</v>
      </c>
      <c r="E18" s="23">
        <v>35</v>
      </c>
      <c r="F18" s="24"/>
      <c r="G18" s="25"/>
      <c r="H18" s="26"/>
      <c r="I18" s="26"/>
      <c r="J18" s="26"/>
      <c r="K18" s="26"/>
      <c r="L18" s="26"/>
      <c r="M18" s="26"/>
    </row>
    <row r="19" spans="1:14" s="27" customFormat="1" ht="24" customHeight="1" x14ac:dyDescent="0.25">
      <c r="A19" s="21" t="s">
        <v>14</v>
      </c>
      <c r="B19" s="22" t="s">
        <v>30</v>
      </c>
      <c r="C19" s="21" t="s">
        <v>31</v>
      </c>
      <c r="D19" s="22" t="s">
        <v>15</v>
      </c>
      <c r="E19" s="23">
        <v>5</v>
      </c>
      <c r="F19" s="24"/>
      <c r="G19" s="25"/>
      <c r="H19" s="26"/>
      <c r="I19" s="26"/>
      <c r="J19" s="26"/>
      <c r="K19" s="26"/>
      <c r="L19" s="26"/>
      <c r="M19" s="26"/>
    </row>
    <row r="20" spans="1:14" s="27" customFormat="1" ht="24" customHeight="1" x14ac:dyDescent="0.25">
      <c r="A20" s="21" t="s">
        <v>14</v>
      </c>
      <c r="B20" s="22" t="s">
        <v>32</v>
      </c>
      <c r="C20" s="21" t="s">
        <v>33</v>
      </c>
      <c r="D20" s="22" t="s">
        <v>15</v>
      </c>
      <c r="E20" s="23">
        <v>1.5</v>
      </c>
      <c r="F20" s="24"/>
      <c r="G20" s="25"/>
      <c r="H20" s="26"/>
      <c r="I20" s="26"/>
      <c r="J20" s="26"/>
      <c r="K20" s="26"/>
      <c r="L20" s="26"/>
      <c r="M20" s="26"/>
    </row>
    <row r="21" spans="1:14" s="27" customFormat="1" ht="24" customHeight="1" x14ac:dyDescent="0.25">
      <c r="A21" s="21" t="s">
        <v>14</v>
      </c>
      <c r="B21" s="22" t="s">
        <v>34</v>
      </c>
      <c r="C21" s="21" t="s">
        <v>35</v>
      </c>
      <c r="D21" s="22" t="s">
        <v>15</v>
      </c>
      <c r="E21" s="23">
        <v>9.5</v>
      </c>
      <c r="F21" s="24"/>
      <c r="G21" s="25"/>
      <c r="H21" s="26"/>
      <c r="I21" s="26"/>
      <c r="J21" s="26"/>
      <c r="K21" s="26"/>
      <c r="L21" s="26"/>
      <c r="M21" s="26"/>
    </row>
    <row r="22" spans="1:14" s="27" customFormat="1" ht="24" customHeight="1" x14ac:dyDescent="0.25">
      <c r="A22" s="21" t="s">
        <v>14</v>
      </c>
      <c r="B22" s="22" t="s">
        <v>36</v>
      </c>
      <c r="C22" s="21" t="s">
        <v>37</v>
      </c>
      <c r="D22" s="22" t="s">
        <v>15</v>
      </c>
      <c r="E22" s="23">
        <v>1</v>
      </c>
      <c r="F22" s="24"/>
      <c r="G22" s="25"/>
      <c r="H22" s="26"/>
      <c r="I22" s="26"/>
      <c r="J22" s="26"/>
      <c r="K22" s="26"/>
      <c r="L22" s="26"/>
      <c r="M22" s="26"/>
    </row>
    <row r="23" spans="1:14" s="27" customFormat="1" ht="24" customHeight="1" x14ac:dyDescent="0.25">
      <c r="A23" s="21" t="s">
        <v>14</v>
      </c>
      <c r="B23" s="22" t="s">
        <v>38</v>
      </c>
      <c r="C23" s="21" t="s">
        <v>39</v>
      </c>
      <c r="D23" s="22" t="s">
        <v>15</v>
      </c>
      <c r="E23" s="23">
        <v>48.5</v>
      </c>
      <c r="F23" s="24"/>
      <c r="G23" s="25"/>
      <c r="H23" s="26"/>
      <c r="I23" s="26"/>
      <c r="J23" s="26"/>
      <c r="K23" s="26"/>
      <c r="L23" s="26"/>
      <c r="M23" s="26"/>
    </row>
    <row r="24" spans="1:14" s="27" customFormat="1" ht="25.5" customHeight="1" x14ac:dyDescent="0.25">
      <c r="A24" s="21" t="s">
        <v>14</v>
      </c>
      <c r="B24" s="22" t="s">
        <v>46</v>
      </c>
      <c r="C24" s="21" t="s">
        <v>47</v>
      </c>
      <c r="D24" s="22" t="s">
        <v>15</v>
      </c>
      <c r="E24" s="23">
        <v>56</v>
      </c>
      <c r="F24" s="45"/>
      <c r="G24" s="46"/>
      <c r="H24" s="26"/>
      <c r="I24" s="26"/>
      <c r="J24" s="26"/>
      <c r="K24" s="26"/>
      <c r="L24" s="26"/>
      <c r="M24" s="26"/>
    </row>
    <row r="25" spans="1:14" s="27" customFormat="1" ht="25.5" customHeight="1" x14ac:dyDescent="0.25">
      <c r="A25" s="21" t="s">
        <v>14</v>
      </c>
      <c r="B25" s="22" t="s">
        <v>48</v>
      </c>
      <c r="C25" s="21" t="s">
        <v>49</v>
      </c>
      <c r="D25" s="22" t="s">
        <v>15</v>
      </c>
      <c r="E25" s="23">
        <v>68</v>
      </c>
      <c r="F25" s="45"/>
      <c r="G25" s="46"/>
      <c r="H25" s="26"/>
      <c r="I25" s="26"/>
      <c r="J25" s="26"/>
      <c r="K25" s="26"/>
      <c r="L25" s="26"/>
      <c r="M25" s="26"/>
    </row>
    <row r="26" spans="1:14" s="27" customFormat="1" ht="25.5" customHeight="1" x14ac:dyDescent="0.25">
      <c r="A26" s="21" t="s">
        <v>14</v>
      </c>
      <c r="B26" s="22" t="s">
        <v>50</v>
      </c>
      <c r="C26" s="21" t="s">
        <v>51</v>
      </c>
      <c r="D26" s="22" t="s">
        <v>15</v>
      </c>
      <c r="E26" s="23">
        <v>3</v>
      </c>
      <c r="F26" s="45"/>
      <c r="G26" s="46"/>
      <c r="H26" s="26"/>
      <c r="I26" s="26"/>
      <c r="J26" s="26"/>
      <c r="K26" s="26"/>
      <c r="L26" s="26"/>
      <c r="M26" s="26"/>
    </row>
    <row r="27" spans="1:14" s="27" customFormat="1" ht="24" customHeight="1" x14ac:dyDescent="0.25">
      <c r="A27" s="28"/>
      <c r="B27" s="29"/>
      <c r="C27" s="29" t="s">
        <v>40</v>
      </c>
      <c r="D27" s="22"/>
      <c r="E27" s="30">
        <f>SUM(E12:E26)</f>
        <v>471.5</v>
      </c>
      <c r="F27" s="24"/>
      <c r="G27" s="25"/>
      <c r="H27" s="26"/>
      <c r="I27" s="31"/>
      <c r="J27" s="26"/>
      <c r="K27" s="26"/>
      <c r="L27" s="26"/>
      <c r="M27" s="26"/>
    </row>
    <row r="28" spans="1:14" s="27" customFormat="1" ht="21" customHeight="1" x14ac:dyDescent="0.25">
      <c r="A28" s="32"/>
      <c r="B28" s="33"/>
      <c r="C28" s="34"/>
      <c r="D28" s="33"/>
      <c r="E28" s="35"/>
      <c r="F28" s="36"/>
      <c r="G28" s="37"/>
      <c r="H28" s="26"/>
      <c r="I28" s="26"/>
      <c r="J28" s="26"/>
      <c r="K28" s="26"/>
      <c r="L28" s="26"/>
      <c r="M28" s="26"/>
    </row>
    <row r="29" spans="1:14" ht="22.5" customHeight="1" x14ac:dyDescent="0.25">
      <c r="A29" s="38"/>
      <c r="B29" s="14"/>
      <c r="C29" s="39"/>
      <c r="D29" s="33"/>
      <c r="E29" s="40"/>
      <c r="F29" s="40"/>
      <c r="G29" s="41"/>
      <c r="H29" s="41"/>
      <c r="I29" s="14"/>
      <c r="J29" s="14"/>
      <c r="K29" s="14"/>
      <c r="L29" s="14"/>
      <c r="M29" s="14"/>
      <c r="N29" s="14"/>
    </row>
    <row r="30" spans="1:14" ht="15.75" customHeight="1" x14ac:dyDescent="0.25">
      <c r="A30" s="14"/>
      <c r="B30" s="15"/>
      <c r="C30" s="14"/>
      <c r="D30" s="42"/>
      <c r="E30" s="16"/>
      <c r="F30" s="16"/>
      <c r="G30" s="17"/>
      <c r="H30" s="14"/>
      <c r="I30" s="14"/>
      <c r="J30" s="14"/>
      <c r="K30" s="14"/>
      <c r="L30" s="14"/>
      <c r="M30" s="14"/>
      <c r="N30" s="14"/>
    </row>
    <row r="31" spans="1:14" ht="15.75" customHeight="1" x14ac:dyDescent="0.25">
      <c r="A31" s="87" t="s">
        <v>41</v>
      </c>
      <c r="B31" s="88"/>
      <c r="C31" s="88"/>
      <c r="D31" s="88"/>
      <c r="E31" s="88"/>
      <c r="F31" s="88"/>
      <c r="G31" s="88"/>
      <c r="H31" s="3"/>
      <c r="I31" s="3"/>
      <c r="J31" s="3"/>
      <c r="K31" s="3"/>
      <c r="L31" s="3"/>
      <c r="M31" s="3"/>
      <c r="N31" s="3"/>
    </row>
    <row r="32" spans="1:14" ht="15.75" customHeight="1" x14ac:dyDescent="0.25">
      <c r="A32" s="14"/>
      <c r="B32" s="15"/>
      <c r="C32" s="14"/>
      <c r="D32" s="42"/>
      <c r="E32" s="16"/>
      <c r="F32" s="16"/>
      <c r="G32" s="17"/>
      <c r="H32" s="14"/>
      <c r="I32" s="14"/>
      <c r="J32" s="14"/>
      <c r="K32" s="14"/>
      <c r="L32" s="14"/>
      <c r="M32" s="14"/>
      <c r="N32" s="14"/>
    </row>
    <row r="33" spans="1:14" ht="15.75" customHeight="1" x14ac:dyDescent="0.25">
      <c r="A33" s="14"/>
      <c r="B33" s="15"/>
      <c r="C33" s="14"/>
      <c r="D33" s="42"/>
      <c r="E33" s="16"/>
      <c r="F33" s="16"/>
      <c r="G33" s="17"/>
      <c r="H33" s="14"/>
      <c r="I33" s="14"/>
      <c r="J33" s="14"/>
      <c r="K33" s="14"/>
      <c r="L33" s="14"/>
      <c r="M33" s="14"/>
      <c r="N33" s="14"/>
    </row>
    <row r="34" spans="1:14" ht="15.75" customHeight="1" x14ac:dyDescent="0.25">
      <c r="A34" s="14"/>
      <c r="B34" s="15"/>
      <c r="C34" s="14"/>
      <c r="D34" s="42"/>
      <c r="E34" s="16"/>
      <c r="F34" s="16"/>
      <c r="G34" s="17"/>
      <c r="H34" s="14"/>
      <c r="I34" s="14"/>
      <c r="J34" s="14"/>
      <c r="K34" s="14"/>
      <c r="L34" s="14"/>
      <c r="M34" s="14"/>
      <c r="N34" s="14"/>
    </row>
    <row r="35" spans="1:14" ht="15.75" customHeight="1" x14ac:dyDescent="0.25">
      <c r="A35" s="14"/>
      <c r="B35" s="15"/>
      <c r="C35" s="14"/>
      <c r="D35" s="42"/>
      <c r="E35" s="16"/>
      <c r="F35" s="16"/>
      <c r="G35" s="17"/>
      <c r="H35" s="14"/>
      <c r="I35" s="14"/>
      <c r="J35" s="14"/>
      <c r="K35" s="14"/>
      <c r="L35" s="14"/>
      <c r="M35" s="14"/>
      <c r="N35" s="14"/>
    </row>
    <row r="36" spans="1:14" ht="15.75" customHeight="1" x14ac:dyDescent="0.25">
      <c r="A36" s="14"/>
      <c r="B36" s="15"/>
      <c r="C36" s="14"/>
      <c r="D36" s="42"/>
      <c r="E36" s="16"/>
      <c r="F36" s="16"/>
      <c r="G36" s="17"/>
      <c r="H36" s="14"/>
      <c r="I36" s="14"/>
      <c r="J36" s="14"/>
      <c r="K36" s="14"/>
      <c r="L36" s="14"/>
      <c r="M36" s="14"/>
      <c r="N36" s="14"/>
    </row>
    <row r="37" spans="1:14" ht="15.75" customHeight="1" x14ac:dyDescent="0.25">
      <c r="A37" s="14"/>
      <c r="B37" s="15"/>
      <c r="C37" s="14"/>
      <c r="D37" s="42"/>
      <c r="E37" s="16"/>
      <c r="F37" s="16"/>
      <c r="G37" s="17"/>
      <c r="H37" s="14"/>
      <c r="I37" s="14"/>
      <c r="J37" s="14"/>
      <c r="K37" s="14"/>
      <c r="L37" s="14"/>
      <c r="M37" s="14"/>
      <c r="N37" s="14"/>
    </row>
    <row r="38" spans="1:14" ht="15.75" customHeight="1" x14ac:dyDescent="0.25">
      <c r="A38" s="14"/>
      <c r="B38" s="15"/>
      <c r="C38" s="14"/>
      <c r="D38" s="42"/>
      <c r="E38" s="16"/>
      <c r="F38" s="16"/>
      <c r="G38" s="17"/>
      <c r="H38" s="14"/>
      <c r="I38" s="14"/>
      <c r="J38" s="14"/>
      <c r="K38" s="14"/>
      <c r="L38" s="14"/>
      <c r="M38" s="14"/>
      <c r="N38" s="14"/>
    </row>
    <row r="39" spans="1:14" ht="15.75" customHeight="1" x14ac:dyDescent="0.25">
      <c r="A39" s="14"/>
      <c r="B39" s="15"/>
      <c r="C39" s="14"/>
      <c r="D39" s="42"/>
      <c r="E39" s="16"/>
      <c r="F39" s="16"/>
      <c r="G39" s="17"/>
      <c r="H39" s="14"/>
      <c r="I39" s="14"/>
      <c r="J39" s="14"/>
      <c r="K39" s="14"/>
      <c r="L39" s="14"/>
      <c r="M39" s="14"/>
      <c r="N39" s="14"/>
    </row>
    <row r="40" spans="1:14" ht="15.75" customHeight="1" x14ac:dyDescent="0.25">
      <c r="A40" s="14"/>
      <c r="B40" s="15"/>
      <c r="C40" s="14"/>
      <c r="D40" s="42"/>
      <c r="E40" s="16"/>
      <c r="F40" s="16"/>
      <c r="G40" s="43"/>
      <c r="H40" s="14"/>
      <c r="I40" s="14"/>
      <c r="J40" s="14"/>
      <c r="K40" s="14"/>
      <c r="L40" s="14"/>
      <c r="M40" s="14"/>
      <c r="N40" s="14"/>
    </row>
    <row r="41" spans="1:14" ht="15.75" customHeight="1" x14ac:dyDescent="0.25">
      <c r="A41" s="14"/>
      <c r="B41" s="15"/>
      <c r="C41" s="14"/>
      <c r="D41" s="42"/>
      <c r="E41" s="16"/>
      <c r="F41" s="16"/>
      <c r="G41" s="17"/>
      <c r="H41" s="14"/>
      <c r="I41" s="14"/>
      <c r="J41" s="14"/>
      <c r="K41" s="14"/>
      <c r="L41" s="14"/>
      <c r="M41" s="14"/>
      <c r="N41" s="14"/>
    </row>
    <row r="42" spans="1:14" ht="15.75" customHeight="1" x14ac:dyDescent="0.25">
      <c r="A42" s="14"/>
      <c r="B42" s="15"/>
      <c r="C42" s="14"/>
      <c r="D42" s="42"/>
      <c r="E42" s="16"/>
      <c r="F42" s="16"/>
      <c r="G42" s="17"/>
      <c r="H42" s="14"/>
      <c r="I42" s="14"/>
      <c r="J42" s="14"/>
      <c r="K42" s="14"/>
      <c r="L42" s="14"/>
      <c r="M42" s="14"/>
      <c r="N42" s="14"/>
    </row>
    <row r="43" spans="1:14" ht="15.75" customHeight="1" x14ac:dyDescent="0.25">
      <c r="A43" s="14"/>
      <c r="B43" s="15"/>
      <c r="C43" s="14"/>
      <c r="D43" s="42"/>
      <c r="E43" s="16"/>
      <c r="F43" s="16"/>
      <c r="G43" s="17"/>
      <c r="H43" s="14"/>
      <c r="I43" s="14"/>
      <c r="J43" s="14"/>
      <c r="K43" s="14"/>
      <c r="L43" s="14"/>
      <c r="M43" s="14"/>
      <c r="N43" s="14"/>
    </row>
    <row r="44" spans="1:14" ht="15.75" customHeight="1" x14ac:dyDescent="0.25">
      <c r="A44" s="14"/>
      <c r="B44" s="15"/>
      <c r="C44" s="14"/>
      <c r="D44" s="42"/>
      <c r="E44" s="16"/>
      <c r="F44" s="16"/>
      <c r="G44" s="17"/>
      <c r="H44" s="14"/>
      <c r="I44" s="14"/>
      <c r="J44" s="14"/>
      <c r="K44" s="14"/>
      <c r="L44" s="14"/>
      <c r="M44" s="14"/>
      <c r="N44" s="14"/>
    </row>
    <row r="45" spans="1:14" ht="15.75" customHeight="1" x14ac:dyDescent="0.25">
      <c r="A45" s="14"/>
      <c r="B45" s="15"/>
      <c r="C45" s="14"/>
      <c r="D45" s="42"/>
      <c r="E45" s="16"/>
      <c r="F45" s="16"/>
      <c r="G45" s="17"/>
      <c r="H45" s="14"/>
      <c r="I45" s="14"/>
      <c r="J45" s="14"/>
      <c r="K45" s="14"/>
      <c r="L45" s="14"/>
      <c r="M45" s="14"/>
      <c r="N45" s="14"/>
    </row>
    <row r="46" spans="1:14" ht="15.75" customHeight="1" x14ac:dyDescent="0.25">
      <c r="A46" s="14"/>
      <c r="B46" s="15"/>
      <c r="C46" s="14"/>
      <c r="D46" s="42"/>
      <c r="E46" s="16"/>
      <c r="F46" s="16"/>
      <c r="G46" s="17"/>
      <c r="H46" s="14"/>
      <c r="I46" s="14"/>
      <c r="J46" s="14"/>
      <c r="K46" s="14"/>
      <c r="L46" s="14"/>
      <c r="M46" s="14"/>
      <c r="N46" s="14"/>
    </row>
    <row r="47" spans="1:14" ht="15.75" customHeight="1" x14ac:dyDescent="0.25">
      <c r="A47" s="14"/>
      <c r="B47" s="15"/>
      <c r="C47" s="14"/>
      <c r="D47" s="42"/>
      <c r="E47" s="16"/>
      <c r="F47" s="16"/>
      <c r="G47" s="17"/>
      <c r="H47" s="14"/>
      <c r="I47" s="14"/>
      <c r="J47" s="14"/>
      <c r="K47" s="14"/>
      <c r="L47" s="14"/>
      <c r="M47" s="14"/>
      <c r="N47" s="14"/>
    </row>
    <row r="48" spans="1:14" ht="15.75" customHeight="1" x14ac:dyDescent="0.25">
      <c r="A48" s="14"/>
      <c r="B48" s="15"/>
      <c r="C48" s="14"/>
      <c r="D48" s="42"/>
      <c r="E48" s="16"/>
      <c r="F48" s="16"/>
      <c r="G48" s="17"/>
      <c r="H48" s="14"/>
      <c r="I48" s="14"/>
      <c r="J48" s="14"/>
      <c r="K48" s="14"/>
      <c r="L48" s="14"/>
      <c r="M48" s="14"/>
      <c r="N48" s="14"/>
    </row>
    <row r="49" spans="1:14" ht="15.75" customHeight="1" x14ac:dyDescent="0.25">
      <c r="A49" s="14"/>
      <c r="B49" s="15"/>
      <c r="C49" s="14"/>
      <c r="D49" s="42"/>
      <c r="E49" s="16"/>
      <c r="F49" s="16"/>
      <c r="G49" s="17"/>
      <c r="H49" s="14"/>
      <c r="I49" s="14"/>
      <c r="J49" s="14"/>
      <c r="K49" s="14"/>
      <c r="L49" s="14"/>
      <c r="M49" s="14"/>
      <c r="N49" s="14"/>
    </row>
    <row r="50" spans="1:14" ht="15.75" customHeight="1" x14ac:dyDescent="0.25">
      <c r="A50" s="14"/>
      <c r="B50" s="15"/>
      <c r="C50" s="14"/>
      <c r="D50" s="42"/>
      <c r="E50" s="16"/>
      <c r="F50" s="16"/>
      <c r="G50" s="17"/>
      <c r="H50" s="14"/>
      <c r="I50" s="14"/>
      <c r="J50" s="14"/>
      <c r="K50" s="14"/>
      <c r="L50" s="14"/>
      <c r="M50" s="14"/>
      <c r="N50" s="14"/>
    </row>
    <row r="51" spans="1:14" ht="15.75" customHeight="1" x14ac:dyDescent="0.25">
      <c r="A51" s="14"/>
      <c r="B51" s="15"/>
      <c r="C51" s="14"/>
      <c r="D51" s="42"/>
      <c r="E51" s="16"/>
      <c r="F51" s="16"/>
      <c r="G51" s="17"/>
      <c r="H51" s="14"/>
      <c r="I51" s="14"/>
      <c r="J51" s="14"/>
      <c r="K51" s="14"/>
      <c r="L51" s="14"/>
      <c r="M51" s="14"/>
      <c r="N51" s="14"/>
    </row>
    <row r="52" spans="1:14" ht="15.75" customHeight="1" x14ac:dyDescent="0.25">
      <c r="A52" s="14"/>
      <c r="B52" s="15"/>
      <c r="C52" s="14"/>
      <c r="D52" s="42"/>
      <c r="E52" s="16"/>
      <c r="F52" s="16"/>
      <c r="G52" s="17"/>
      <c r="H52" s="14"/>
      <c r="I52" s="14"/>
      <c r="J52" s="14"/>
      <c r="K52" s="14"/>
      <c r="L52" s="14"/>
      <c r="M52" s="14"/>
      <c r="N52" s="14"/>
    </row>
    <row r="53" spans="1:14" ht="15.75" customHeight="1" x14ac:dyDescent="0.25">
      <c r="A53" s="14"/>
      <c r="B53" s="15"/>
      <c r="C53" s="14"/>
      <c r="D53" s="42"/>
      <c r="E53" s="16"/>
      <c r="F53" s="16"/>
      <c r="G53" s="17"/>
      <c r="H53" s="14"/>
      <c r="I53" s="14"/>
      <c r="J53" s="14"/>
      <c r="K53" s="14"/>
      <c r="L53" s="14"/>
      <c r="M53" s="14"/>
      <c r="N53" s="14"/>
    </row>
    <row r="54" spans="1:14" ht="15.75" customHeight="1" x14ac:dyDescent="0.25">
      <c r="A54" s="14"/>
      <c r="B54" s="15"/>
      <c r="C54" s="14"/>
      <c r="D54" s="42"/>
      <c r="E54" s="16"/>
      <c r="F54" s="16"/>
      <c r="G54" s="17"/>
      <c r="H54" s="14"/>
      <c r="I54" s="14"/>
      <c r="J54" s="14"/>
      <c r="K54" s="14"/>
      <c r="L54" s="14"/>
      <c r="M54" s="14"/>
      <c r="N54" s="14"/>
    </row>
    <row r="55" spans="1:14" ht="15.75" customHeight="1" x14ac:dyDescent="0.25">
      <c r="A55" s="14"/>
      <c r="B55" s="15"/>
      <c r="C55" s="14"/>
      <c r="D55" s="42"/>
      <c r="E55" s="16"/>
      <c r="F55" s="16"/>
      <c r="G55" s="17"/>
      <c r="H55" s="14"/>
      <c r="I55" s="14"/>
      <c r="J55" s="14"/>
      <c r="K55" s="14"/>
      <c r="L55" s="14"/>
      <c r="M55" s="14"/>
      <c r="N55" s="14"/>
    </row>
    <row r="56" spans="1:14" ht="15.75" customHeight="1" x14ac:dyDescent="0.25">
      <c r="A56" s="14"/>
      <c r="B56" s="15"/>
      <c r="C56" s="14"/>
      <c r="D56" s="42"/>
      <c r="E56" s="16"/>
      <c r="F56" s="16"/>
      <c r="G56" s="17"/>
      <c r="H56" s="14"/>
      <c r="I56" s="14"/>
      <c r="J56" s="14"/>
      <c r="K56" s="14"/>
      <c r="L56" s="14"/>
      <c r="M56" s="14"/>
      <c r="N56" s="14"/>
    </row>
    <row r="57" spans="1:14" ht="15.75" customHeight="1" x14ac:dyDescent="0.25">
      <c r="A57" s="14"/>
      <c r="B57" s="15"/>
      <c r="C57" s="14"/>
      <c r="D57" s="42"/>
      <c r="E57" s="16"/>
      <c r="F57" s="16"/>
      <c r="G57" s="17"/>
      <c r="H57" s="14"/>
      <c r="I57" s="14"/>
      <c r="J57" s="14"/>
      <c r="K57" s="14"/>
      <c r="L57" s="14"/>
      <c r="M57" s="14"/>
      <c r="N57" s="14"/>
    </row>
    <row r="58" spans="1:14" ht="15.75" customHeight="1" x14ac:dyDescent="0.25">
      <c r="A58" s="14"/>
      <c r="B58" s="15"/>
      <c r="C58" s="14"/>
      <c r="D58" s="42"/>
      <c r="E58" s="16"/>
      <c r="F58" s="16"/>
      <c r="G58" s="17"/>
      <c r="H58" s="14"/>
      <c r="I58" s="14"/>
      <c r="J58" s="14"/>
      <c r="K58" s="14"/>
      <c r="L58" s="14"/>
      <c r="M58" s="14"/>
      <c r="N58" s="14"/>
    </row>
    <row r="59" spans="1:14" ht="15.75" customHeight="1" x14ac:dyDescent="0.25">
      <c r="A59" s="14"/>
      <c r="B59" s="15"/>
      <c r="C59" s="14"/>
      <c r="D59" s="42"/>
      <c r="E59" s="16"/>
      <c r="F59" s="16"/>
      <c r="G59" s="17"/>
      <c r="H59" s="14"/>
      <c r="I59" s="14"/>
      <c r="J59" s="14"/>
      <c r="K59" s="14"/>
      <c r="L59" s="14"/>
      <c r="M59" s="14"/>
      <c r="N59" s="14"/>
    </row>
    <row r="60" spans="1:14" ht="15.75" customHeight="1" x14ac:dyDescent="0.25">
      <c r="A60" s="14"/>
      <c r="B60" s="15"/>
      <c r="C60" s="14"/>
      <c r="D60" s="42"/>
      <c r="E60" s="16"/>
      <c r="F60" s="16"/>
      <c r="G60" s="17"/>
      <c r="H60" s="14"/>
      <c r="I60" s="14"/>
      <c r="J60" s="14"/>
      <c r="K60" s="14"/>
      <c r="L60" s="14"/>
      <c r="M60" s="14"/>
      <c r="N60" s="14"/>
    </row>
    <row r="61" spans="1:14" ht="15.75" customHeight="1" x14ac:dyDescent="0.25">
      <c r="A61" s="14"/>
      <c r="B61" s="15"/>
      <c r="C61" s="14"/>
      <c r="D61" s="42"/>
      <c r="E61" s="16"/>
      <c r="F61" s="16"/>
      <c r="G61" s="17"/>
      <c r="H61" s="14"/>
      <c r="I61" s="14"/>
      <c r="J61" s="14"/>
      <c r="K61" s="14"/>
      <c r="L61" s="14"/>
      <c r="M61" s="14"/>
      <c r="N61" s="14"/>
    </row>
    <row r="62" spans="1:14" ht="15.75" customHeight="1" x14ac:dyDescent="0.25">
      <c r="A62" s="14"/>
      <c r="B62" s="15"/>
      <c r="C62" s="14"/>
      <c r="D62" s="42"/>
      <c r="E62" s="16"/>
      <c r="F62" s="16"/>
      <c r="G62" s="17"/>
      <c r="H62" s="14"/>
      <c r="I62" s="14"/>
      <c r="J62" s="14"/>
      <c r="K62" s="14"/>
      <c r="L62" s="14"/>
      <c r="M62" s="14"/>
      <c r="N62" s="14"/>
    </row>
    <row r="63" spans="1:14" ht="15.75" customHeight="1" x14ac:dyDescent="0.25">
      <c r="A63" s="14"/>
      <c r="B63" s="15"/>
      <c r="C63" s="14"/>
      <c r="D63" s="42"/>
      <c r="E63" s="16"/>
      <c r="F63" s="16"/>
      <c r="G63" s="17"/>
      <c r="H63" s="14"/>
      <c r="I63" s="14"/>
      <c r="J63" s="14"/>
      <c r="K63" s="14"/>
      <c r="L63" s="14"/>
      <c r="M63" s="14"/>
      <c r="N63" s="14"/>
    </row>
    <row r="64" spans="1:14" ht="15.75" customHeight="1" x14ac:dyDescent="0.25">
      <c r="A64" s="14"/>
      <c r="B64" s="15"/>
      <c r="C64" s="14"/>
      <c r="D64" s="42"/>
      <c r="E64" s="16"/>
      <c r="F64" s="16"/>
      <c r="G64" s="17"/>
      <c r="H64" s="14"/>
      <c r="I64" s="14"/>
      <c r="J64" s="14"/>
      <c r="K64" s="14"/>
      <c r="L64" s="14"/>
      <c r="M64" s="14"/>
      <c r="N64" s="14"/>
    </row>
    <row r="65" spans="1:14" ht="15.75" customHeight="1" x14ac:dyDescent="0.25">
      <c r="A65" s="14"/>
      <c r="B65" s="15"/>
      <c r="C65" s="14"/>
      <c r="D65" s="42"/>
      <c r="E65" s="16"/>
      <c r="F65" s="16"/>
      <c r="G65" s="17"/>
      <c r="H65" s="14"/>
      <c r="I65" s="14"/>
      <c r="J65" s="14"/>
      <c r="K65" s="14"/>
      <c r="L65" s="14"/>
      <c r="M65" s="14"/>
      <c r="N65" s="14"/>
    </row>
    <row r="66" spans="1:14" ht="15.75" customHeight="1" x14ac:dyDescent="0.25">
      <c r="A66" s="14"/>
      <c r="B66" s="15"/>
      <c r="C66" s="14"/>
      <c r="D66" s="42"/>
      <c r="E66" s="16"/>
      <c r="F66" s="16"/>
      <c r="G66" s="17"/>
      <c r="H66" s="14"/>
      <c r="I66" s="14"/>
      <c r="J66" s="14"/>
      <c r="K66" s="14"/>
      <c r="L66" s="14"/>
      <c r="M66" s="14"/>
      <c r="N66" s="14"/>
    </row>
    <row r="67" spans="1:14" ht="15.75" customHeight="1" x14ac:dyDescent="0.25">
      <c r="A67" s="14"/>
      <c r="B67" s="15"/>
      <c r="C67" s="14"/>
      <c r="D67" s="42"/>
      <c r="E67" s="16"/>
      <c r="F67" s="16"/>
      <c r="G67" s="17"/>
      <c r="H67" s="14"/>
      <c r="I67" s="14"/>
      <c r="J67" s="14"/>
      <c r="K67" s="14"/>
      <c r="L67" s="14"/>
      <c r="M67" s="14"/>
      <c r="N67" s="14"/>
    </row>
    <row r="68" spans="1:14" ht="15.75" customHeight="1" x14ac:dyDescent="0.25">
      <c r="A68" s="14"/>
      <c r="B68" s="15"/>
      <c r="C68" s="14"/>
      <c r="D68" s="42"/>
      <c r="E68" s="16"/>
      <c r="F68" s="16"/>
      <c r="G68" s="17"/>
      <c r="H68" s="14"/>
      <c r="I68" s="14"/>
      <c r="J68" s="14"/>
      <c r="K68" s="14"/>
      <c r="L68" s="14"/>
      <c r="M68" s="14"/>
      <c r="N68" s="14"/>
    </row>
    <row r="69" spans="1:14" ht="15.75" customHeight="1" x14ac:dyDescent="0.25">
      <c r="A69" s="14"/>
      <c r="B69" s="15"/>
      <c r="C69" s="14"/>
      <c r="D69" s="42"/>
      <c r="E69" s="16"/>
      <c r="F69" s="16"/>
      <c r="G69" s="17"/>
      <c r="H69" s="14"/>
      <c r="I69" s="14"/>
      <c r="J69" s="14"/>
      <c r="K69" s="14"/>
      <c r="L69" s="14"/>
      <c r="M69" s="14"/>
      <c r="N69" s="14"/>
    </row>
    <row r="70" spans="1:14" ht="15.75" customHeight="1" x14ac:dyDescent="0.25">
      <c r="A70" s="14"/>
      <c r="B70" s="15"/>
      <c r="C70" s="14"/>
      <c r="D70" s="42"/>
      <c r="E70" s="16"/>
      <c r="F70" s="16"/>
      <c r="G70" s="17"/>
      <c r="H70" s="14"/>
      <c r="I70" s="14"/>
      <c r="J70" s="14"/>
      <c r="K70" s="14"/>
      <c r="L70" s="14"/>
      <c r="M70" s="14"/>
      <c r="N70" s="14"/>
    </row>
    <row r="71" spans="1:14" ht="15.75" customHeight="1" x14ac:dyDescent="0.25">
      <c r="A71" s="14"/>
      <c r="B71" s="15"/>
      <c r="C71" s="14"/>
      <c r="D71" s="42"/>
      <c r="E71" s="16"/>
      <c r="F71" s="16"/>
      <c r="G71" s="17"/>
      <c r="H71" s="14"/>
      <c r="I71" s="14"/>
      <c r="J71" s="14"/>
      <c r="K71" s="14"/>
      <c r="L71" s="14"/>
      <c r="M71" s="14"/>
      <c r="N71" s="14"/>
    </row>
    <row r="72" spans="1:14" ht="15.75" customHeight="1" x14ac:dyDescent="0.25">
      <c r="A72" s="14"/>
      <c r="B72" s="15"/>
      <c r="C72" s="14"/>
      <c r="D72" s="42"/>
      <c r="E72" s="16"/>
      <c r="F72" s="16"/>
      <c r="G72" s="17"/>
      <c r="H72" s="14"/>
      <c r="I72" s="14"/>
      <c r="J72" s="14"/>
      <c r="K72" s="14"/>
      <c r="L72" s="14"/>
      <c r="M72" s="14"/>
      <c r="N72" s="14"/>
    </row>
    <row r="73" spans="1:14" ht="15.75" customHeight="1" x14ac:dyDescent="0.25">
      <c r="A73" s="14"/>
      <c r="B73" s="15"/>
      <c r="C73" s="14"/>
      <c r="D73" s="42"/>
      <c r="E73" s="16"/>
      <c r="F73" s="16"/>
      <c r="G73" s="17"/>
      <c r="H73" s="14"/>
      <c r="I73" s="14"/>
      <c r="J73" s="14"/>
      <c r="K73" s="14"/>
      <c r="L73" s="14"/>
      <c r="M73" s="14"/>
      <c r="N73" s="14"/>
    </row>
    <row r="74" spans="1:14" ht="15.75" customHeight="1" x14ac:dyDescent="0.25">
      <c r="A74" s="14"/>
      <c r="B74" s="15"/>
      <c r="C74" s="14"/>
      <c r="D74" s="42"/>
      <c r="E74" s="16"/>
      <c r="F74" s="16"/>
      <c r="G74" s="17"/>
      <c r="H74" s="14"/>
      <c r="I74" s="14"/>
      <c r="J74" s="14"/>
      <c r="K74" s="14"/>
      <c r="L74" s="14"/>
      <c r="M74" s="14"/>
      <c r="N74" s="14"/>
    </row>
    <row r="75" spans="1:14" ht="15.75" customHeight="1" x14ac:dyDescent="0.25">
      <c r="A75" s="14"/>
      <c r="B75" s="15"/>
      <c r="C75" s="14"/>
      <c r="D75" s="42"/>
      <c r="E75" s="16"/>
      <c r="F75" s="16"/>
      <c r="G75" s="17"/>
      <c r="H75" s="14"/>
      <c r="I75" s="14"/>
      <c r="J75" s="14"/>
      <c r="K75" s="14"/>
      <c r="L75" s="14"/>
      <c r="M75" s="14"/>
      <c r="N75" s="14"/>
    </row>
    <row r="76" spans="1:14" ht="15.75" customHeight="1" x14ac:dyDescent="0.25">
      <c r="A76" s="14"/>
      <c r="B76" s="15"/>
      <c r="C76" s="14"/>
      <c r="D76" s="42"/>
      <c r="E76" s="16"/>
      <c r="F76" s="16"/>
      <c r="G76" s="17"/>
      <c r="H76" s="14"/>
      <c r="I76" s="14"/>
      <c r="J76" s="14"/>
      <c r="K76" s="14"/>
      <c r="L76" s="14"/>
      <c r="M76" s="14"/>
      <c r="N76" s="14"/>
    </row>
    <row r="77" spans="1:14" ht="15.75" customHeight="1" x14ac:dyDescent="0.25">
      <c r="A77" s="14"/>
      <c r="B77" s="15"/>
      <c r="C77" s="14"/>
      <c r="D77" s="42"/>
      <c r="E77" s="16"/>
      <c r="F77" s="16"/>
      <c r="G77" s="17"/>
      <c r="H77" s="14"/>
      <c r="I77" s="14"/>
      <c r="J77" s="14"/>
      <c r="K77" s="14"/>
      <c r="L77" s="14"/>
      <c r="M77" s="14"/>
      <c r="N77" s="14"/>
    </row>
    <row r="78" spans="1:14" ht="15.75" customHeight="1" x14ac:dyDescent="0.25">
      <c r="A78" s="14"/>
      <c r="B78" s="15"/>
      <c r="C78" s="14"/>
      <c r="D78" s="42"/>
      <c r="E78" s="16"/>
      <c r="F78" s="16"/>
      <c r="G78" s="17"/>
      <c r="H78" s="14"/>
      <c r="I78" s="14"/>
      <c r="J78" s="14"/>
      <c r="K78" s="14"/>
      <c r="L78" s="14"/>
      <c r="M78" s="14"/>
      <c r="N78" s="14"/>
    </row>
    <row r="79" spans="1:14" ht="15.75" customHeight="1" x14ac:dyDescent="0.25">
      <c r="A79" s="14"/>
      <c r="B79" s="15"/>
      <c r="C79" s="14"/>
      <c r="D79" s="42"/>
      <c r="E79" s="16"/>
      <c r="F79" s="16"/>
      <c r="G79" s="17"/>
      <c r="H79" s="14"/>
      <c r="I79" s="14"/>
      <c r="J79" s="14"/>
      <c r="K79" s="14"/>
      <c r="L79" s="14"/>
      <c r="M79" s="14"/>
      <c r="N79" s="14"/>
    </row>
    <row r="80" spans="1:14" ht="15.75" customHeight="1" x14ac:dyDescent="0.25">
      <c r="A80" s="14"/>
      <c r="B80" s="15"/>
      <c r="C80" s="14"/>
      <c r="D80" s="42"/>
      <c r="E80" s="16"/>
      <c r="F80" s="16"/>
      <c r="G80" s="17"/>
      <c r="H80" s="14"/>
      <c r="I80" s="14"/>
      <c r="J80" s="14"/>
      <c r="K80" s="14"/>
      <c r="L80" s="14"/>
      <c r="M80" s="14"/>
      <c r="N80" s="14"/>
    </row>
    <row r="81" spans="1:14" ht="15.75" customHeight="1" x14ac:dyDescent="0.25">
      <c r="A81" s="14"/>
      <c r="B81" s="15"/>
      <c r="C81" s="14"/>
      <c r="D81" s="42"/>
      <c r="E81" s="16"/>
      <c r="F81" s="16"/>
      <c r="G81" s="17"/>
      <c r="H81" s="14"/>
      <c r="I81" s="14"/>
      <c r="J81" s="14"/>
      <c r="K81" s="14"/>
      <c r="L81" s="14"/>
      <c r="M81" s="14"/>
      <c r="N81" s="14"/>
    </row>
    <row r="82" spans="1:14" ht="15.75" customHeight="1" x14ac:dyDescent="0.25">
      <c r="A82" s="14"/>
      <c r="B82" s="15"/>
      <c r="C82" s="14"/>
      <c r="D82" s="42"/>
      <c r="E82" s="16"/>
      <c r="F82" s="16"/>
      <c r="G82" s="17"/>
      <c r="H82" s="14"/>
      <c r="I82" s="14"/>
      <c r="J82" s="14"/>
      <c r="K82" s="14"/>
      <c r="L82" s="14"/>
      <c r="M82" s="14"/>
      <c r="N82" s="14"/>
    </row>
    <row r="83" spans="1:14" ht="15.75" customHeight="1" x14ac:dyDescent="0.25">
      <c r="A83" s="14"/>
      <c r="B83" s="15"/>
      <c r="C83" s="14"/>
      <c r="D83" s="42"/>
      <c r="E83" s="16"/>
      <c r="F83" s="16"/>
      <c r="G83" s="17"/>
      <c r="H83" s="14"/>
      <c r="I83" s="14"/>
      <c r="J83" s="14"/>
      <c r="K83" s="14"/>
      <c r="L83" s="14"/>
      <c r="M83" s="14"/>
      <c r="N83" s="14"/>
    </row>
    <row r="84" spans="1:14" ht="15.75" customHeight="1" x14ac:dyDescent="0.25">
      <c r="A84" s="14"/>
      <c r="B84" s="15"/>
      <c r="C84" s="14"/>
      <c r="D84" s="15"/>
      <c r="E84" s="16"/>
      <c r="F84" s="16"/>
      <c r="G84" s="17"/>
      <c r="H84" s="14"/>
      <c r="I84" s="14"/>
      <c r="J84" s="14"/>
      <c r="K84" s="14"/>
      <c r="L84" s="14"/>
      <c r="M84" s="14"/>
      <c r="N84" s="14"/>
    </row>
    <row r="85" spans="1:14" ht="15.75" customHeight="1" x14ac:dyDescent="0.25">
      <c r="A85" s="14"/>
      <c r="B85" s="15"/>
      <c r="C85" s="14"/>
      <c r="D85" s="15"/>
      <c r="E85" s="16"/>
      <c r="F85" s="16"/>
      <c r="G85" s="17"/>
      <c r="H85" s="14"/>
      <c r="I85" s="14"/>
      <c r="J85" s="14"/>
      <c r="K85" s="14"/>
      <c r="L85" s="14"/>
      <c r="M85" s="14"/>
      <c r="N85" s="14"/>
    </row>
    <row r="86" spans="1:14" ht="15.75" customHeight="1" x14ac:dyDescent="0.25">
      <c r="A86" s="14"/>
      <c r="B86" s="15"/>
      <c r="C86" s="14"/>
      <c r="D86" s="15"/>
      <c r="E86" s="16"/>
      <c r="F86" s="16"/>
      <c r="G86" s="17"/>
      <c r="H86" s="14"/>
      <c r="I86" s="14"/>
      <c r="J86" s="14"/>
      <c r="K86" s="14"/>
      <c r="L86" s="14"/>
      <c r="M86" s="14"/>
      <c r="N86" s="14"/>
    </row>
    <row r="87" spans="1:14" ht="15.75" customHeight="1" x14ac:dyDescent="0.25">
      <c r="A87" s="14"/>
      <c r="B87" s="15"/>
      <c r="C87" s="14"/>
      <c r="D87" s="15"/>
      <c r="E87" s="16"/>
      <c r="F87" s="16"/>
      <c r="G87" s="17"/>
      <c r="H87" s="14"/>
      <c r="I87" s="14"/>
      <c r="J87" s="14"/>
      <c r="K87" s="14"/>
      <c r="L87" s="14"/>
      <c r="M87" s="14"/>
      <c r="N87" s="14"/>
    </row>
    <row r="88" spans="1:14" ht="15.75" customHeight="1" x14ac:dyDescent="0.25">
      <c r="A88" s="14"/>
      <c r="B88" s="15"/>
      <c r="C88" s="14"/>
      <c r="D88" s="15"/>
      <c r="E88" s="16"/>
      <c r="F88" s="16"/>
      <c r="G88" s="17"/>
      <c r="H88" s="14"/>
      <c r="I88" s="14"/>
      <c r="J88" s="14"/>
      <c r="K88" s="14"/>
      <c r="L88" s="14"/>
      <c r="M88" s="14"/>
      <c r="N88" s="14"/>
    </row>
    <row r="89" spans="1:14" ht="15.75" customHeight="1" x14ac:dyDescent="0.25">
      <c r="A89" s="14"/>
      <c r="B89" s="15"/>
      <c r="C89" s="14"/>
      <c r="D89" s="15"/>
      <c r="E89" s="16"/>
      <c r="F89" s="16"/>
      <c r="G89" s="17"/>
      <c r="H89" s="14"/>
      <c r="I89" s="14"/>
      <c r="J89" s="14"/>
      <c r="K89" s="14"/>
      <c r="L89" s="14"/>
      <c r="M89" s="14"/>
      <c r="N89" s="14"/>
    </row>
    <row r="90" spans="1:14" ht="15.75" customHeight="1" x14ac:dyDescent="0.25">
      <c r="A90" s="14"/>
      <c r="B90" s="15"/>
      <c r="C90" s="14"/>
      <c r="D90" s="15"/>
      <c r="E90" s="16"/>
      <c r="F90" s="16"/>
      <c r="G90" s="17"/>
      <c r="H90" s="14"/>
      <c r="I90" s="14"/>
      <c r="J90" s="14"/>
      <c r="K90" s="14"/>
      <c r="L90" s="14"/>
      <c r="M90" s="14"/>
      <c r="N90" s="14"/>
    </row>
    <row r="91" spans="1:14" ht="15.75" customHeight="1" x14ac:dyDescent="0.25">
      <c r="A91" s="14"/>
      <c r="B91" s="15"/>
      <c r="C91" s="14"/>
      <c r="D91" s="15"/>
      <c r="E91" s="16"/>
      <c r="F91" s="16"/>
      <c r="G91" s="17"/>
      <c r="H91" s="14"/>
      <c r="I91" s="14"/>
      <c r="J91" s="14"/>
      <c r="K91" s="14"/>
      <c r="L91" s="14"/>
      <c r="M91" s="14"/>
      <c r="N91" s="14"/>
    </row>
    <row r="92" spans="1:14" ht="15.75" customHeight="1" x14ac:dyDescent="0.25">
      <c r="A92" s="14"/>
      <c r="B92" s="15"/>
      <c r="C92" s="14"/>
      <c r="D92" s="15"/>
      <c r="E92" s="16"/>
      <c r="F92" s="16"/>
      <c r="G92" s="17"/>
      <c r="H92" s="14"/>
      <c r="I92" s="14"/>
      <c r="J92" s="14"/>
      <c r="K92" s="14"/>
      <c r="L92" s="14"/>
      <c r="M92" s="14"/>
      <c r="N92" s="14"/>
    </row>
  </sheetData>
  <mergeCells count="13">
    <mergeCell ref="G10:G11"/>
    <mergeCell ref="H10:H11"/>
    <mergeCell ref="A31:G31"/>
    <mergeCell ref="A4:G4"/>
    <mergeCell ref="A6:G6"/>
    <mergeCell ref="A7:G7"/>
    <mergeCell ref="A8:G8"/>
    <mergeCell ref="A9:H9"/>
    <mergeCell ref="A10:A11"/>
    <mergeCell ref="B10:B11"/>
    <mergeCell ref="C10:C11"/>
    <mergeCell ref="D10:D11"/>
    <mergeCell ref="E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4"/>
  <sheetViews>
    <sheetView topLeftCell="A25" workbookViewId="0">
      <selection activeCell="A26" sqref="A26:XFD28"/>
    </sheetView>
  </sheetViews>
  <sheetFormatPr defaultColWidth="12.5" defaultRowHeight="14.25" x14ac:dyDescent="0.2"/>
  <cols>
    <col min="1" max="1" width="11.125" customWidth="1"/>
    <col min="2" max="2" width="14.375" customWidth="1"/>
    <col min="3" max="3" width="33.5" customWidth="1"/>
    <col min="4" max="4" width="6.5" customWidth="1"/>
    <col min="5" max="5" width="9.875" style="44" customWidth="1"/>
    <col min="6" max="6" width="11.5" style="44" customWidth="1"/>
    <col min="7" max="7" width="10.625" customWidth="1"/>
    <col min="8" max="8" width="3.875" customWidth="1"/>
    <col min="9" max="9" width="12.125" customWidth="1"/>
    <col min="10" max="14" width="9.125" customWidth="1"/>
  </cols>
  <sheetData>
    <row r="1" spans="1:14" ht="15.75" customHeight="1" x14ac:dyDescent="0.25">
      <c r="A1" s="1" t="s">
        <v>0</v>
      </c>
      <c r="B1" s="2"/>
      <c r="C1" s="3"/>
      <c r="D1" s="4"/>
      <c r="E1" s="5"/>
      <c r="F1" s="5"/>
      <c r="G1" s="3"/>
      <c r="H1" s="6"/>
      <c r="I1" s="3"/>
      <c r="J1" s="3"/>
      <c r="K1" s="3"/>
      <c r="L1" s="3"/>
      <c r="M1" s="3"/>
      <c r="N1" s="3"/>
    </row>
    <row r="2" spans="1:14" ht="16.5" customHeight="1" thickBot="1" x14ac:dyDescent="0.3">
      <c r="A2" s="7" t="s">
        <v>1</v>
      </c>
      <c r="B2" s="8"/>
      <c r="C2" s="9"/>
      <c r="D2" s="10"/>
      <c r="E2" s="11"/>
      <c r="F2" s="11"/>
      <c r="G2" s="9"/>
      <c r="H2" s="12"/>
      <c r="I2" s="3"/>
      <c r="J2" s="3"/>
      <c r="K2" s="3"/>
      <c r="L2" s="3"/>
      <c r="M2" s="3"/>
      <c r="N2" s="3"/>
    </row>
    <row r="3" spans="1:14" ht="16.5" customHeight="1" thickTop="1" x14ac:dyDescent="0.25">
      <c r="A3" s="1"/>
      <c r="B3" s="2"/>
      <c r="C3" s="3"/>
      <c r="D3" s="4"/>
      <c r="E3" s="5"/>
      <c r="F3" s="5"/>
      <c r="G3" s="3"/>
      <c r="H3" s="12"/>
      <c r="I3" s="3"/>
      <c r="J3" s="3"/>
      <c r="K3" s="3"/>
      <c r="L3" s="3"/>
      <c r="M3" s="3"/>
      <c r="N3" s="3"/>
    </row>
    <row r="4" spans="1:14" ht="22.5" customHeight="1" x14ac:dyDescent="0.3">
      <c r="A4" s="89" t="s">
        <v>2</v>
      </c>
      <c r="B4" s="88"/>
      <c r="C4" s="88"/>
      <c r="D4" s="88"/>
      <c r="E4" s="88"/>
      <c r="F4" s="88"/>
      <c r="G4" s="88"/>
      <c r="H4" s="13"/>
      <c r="I4" s="13"/>
      <c r="J4" s="13"/>
      <c r="K4" s="13"/>
      <c r="L4" s="13"/>
      <c r="M4" s="13"/>
      <c r="N4" s="13"/>
    </row>
    <row r="5" spans="1:14" ht="5.25" customHeight="1" x14ac:dyDescent="0.25">
      <c r="A5" s="14"/>
      <c r="B5" s="15"/>
      <c r="C5" s="14"/>
      <c r="D5" s="15"/>
      <c r="E5" s="16"/>
      <c r="F5" s="16"/>
      <c r="G5" s="17"/>
      <c r="H5" s="14"/>
      <c r="I5" s="14"/>
      <c r="J5" s="14"/>
      <c r="K5" s="14"/>
      <c r="L5" s="14"/>
      <c r="M5" s="14"/>
      <c r="N5" s="14"/>
    </row>
    <row r="6" spans="1:14" ht="15" x14ac:dyDescent="0.25">
      <c r="A6" s="90" t="s">
        <v>3</v>
      </c>
      <c r="B6" s="91"/>
      <c r="C6" s="91"/>
      <c r="D6" s="91"/>
      <c r="E6" s="91"/>
      <c r="F6" s="91"/>
      <c r="G6" s="91"/>
      <c r="H6" s="18"/>
      <c r="I6" s="18"/>
      <c r="J6" s="18"/>
      <c r="K6" s="18"/>
      <c r="L6" s="14"/>
      <c r="M6" s="18"/>
      <c r="N6" s="18"/>
    </row>
    <row r="7" spans="1:14" ht="34.5" customHeight="1" x14ac:dyDescent="0.25">
      <c r="A7" s="92" t="s">
        <v>4</v>
      </c>
      <c r="B7" s="92"/>
      <c r="C7" s="92"/>
      <c r="D7" s="92"/>
      <c r="E7" s="92"/>
      <c r="F7" s="92"/>
      <c r="G7" s="92"/>
      <c r="H7" s="18"/>
      <c r="I7" s="18"/>
      <c r="J7" s="18"/>
      <c r="K7" s="18"/>
      <c r="L7" s="14"/>
      <c r="M7" s="18"/>
      <c r="N7" s="18"/>
    </row>
    <row r="8" spans="1:14" ht="20.25" customHeight="1" x14ac:dyDescent="0.25">
      <c r="A8" s="90" t="s">
        <v>5</v>
      </c>
      <c r="B8" s="90"/>
      <c r="C8" s="90"/>
      <c r="D8" s="90"/>
      <c r="E8" s="90"/>
      <c r="F8" s="90"/>
      <c r="G8" s="90"/>
      <c r="H8" s="18"/>
      <c r="I8" s="18"/>
      <c r="J8" s="18"/>
      <c r="K8" s="18"/>
      <c r="L8" s="14"/>
      <c r="M8" s="18"/>
      <c r="N8" s="18"/>
    </row>
    <row r="9" spans="1:14" ht="15" x14ac:dyDescent="0.25">
      <c r="A9" s="93" t="str">
        <f>'[1]Kho Vận'!A9:H9</f>
        <v>NGÀY 17/08/2024</v>
      </c>
      <c r="B9" s="86"/>
      <c r="C9" s="86"/>
      <c r="D9" s="86"/>
      <c r="E9" s="86"/>
      <c r="F9" s="86"/>
      <c r="G9" s="86"/>
      <c r="H9" s="94"/>
      <c r="I9" s="18"/>
      <c r="J9" s="18"/>
      <c r="K9" s="18"/>
      <c r="L9" s="14"/>
      <c r="M9" s="18"/>
      <c r="N9" s="18"/>
    </row>
    <row r="10" spans="1:14" ht="19.5" customHeight="1" x14ac:dyDescent="0.25">
      <c r="A10" s="83" t="s">
        <v>6</v>
      </c>
      <c r="B10" s="83" t="s">
        <v>7</v>
      </c>
      <c r="C10" s="83" t="s">
        <v>8</v>
      </c>
      <c r="D10" s="83" t="s">
        <v>9</v>
      </c>
      <c r="E10" s="95" t="s">
        <v>10</v>
      </c>
      <c r="F10" s="96"/>
      <c r="G10" s="83" t="s">
        <v>11</v>
      </c>
      <c r="H10" s="85"/>
      <c r="I10" s="15"/>
      <c r="J10" s="15"/>
      <c r="K10" s="15"/>
      <c r="L10" s="19"/>
      <c r="M10" s="15"/>
      <c r="N10" s="15"/>
    </row>
    <row r="11" spans="1:14" ht="22.5" customHeight="1" x14ac:dyDescent="0.25">
      <c r="A11" s="84"/>
      <c r="B11" s="84"/>
      <c r="C11" s="84"/>
      <c r="D11" s="84"/>
      <c r="E11" s="20" t="s">
        <v>12</v>
      </c>
      <c r="F11" s="20" t="s">
        <v>13</v>
      </c>
      <c r="G11" s="84"/>
      <c r="H11" s="86"/>
      <c r="I11" s="15"/>
      <c r="J11" s="15"/>
      <c r="K11" s="15"/>
      <c r="L11" s="15"/>
      <c r="M11" s="15"/>
      <c r="N11" s="15"/>
    </row>
    <row r="12" spans="1:14" s="27" customFormat="1" ht="25.5" customHeight="1" x14ac:dyDescent="0.25">
      <c r="A12" s="21" t="s">
        <v>14</v>
      </c>
      <c r="B12" s="22" t="s">
        <v>42</v>
      </c>
      <c r="C12" s="21" t="s">
        <v>43</v>
      </c>
      <c r="D12" s="22" t="s">
        <v>15</v>
      </c>
      <c r="E12" s="23">
        <v>325</v>
      </c>
      <c r="F12" s="24"/>
      <c r="G12" s="25"/>
      <c r="H12" s="26"/>
      <c r="I12" s="26"/>
      <c r="J12" s="26"/>
      <c r="K12" s="26"/>
      <c r="L12" s="26"/>
      <c r="M12" s="26"/>
    </row>
    <row r="13" spans="1:14" s="27" customFormat="1" ht="25.5" customHeight="1" x14ac:dyDescent="0.25">
      <c r="A13" s="21" t="s">
        <v>14</v>
      </c>
      <c r="B13" s="22" t="s">
        <v>44</v>
      </c>
      <c r="C13" s="21" t="s">
        <v>45</v>
      </c>
      <c r="D13" s="22" t="s">
        <v>15</v>
      </c>
      <c r="E13" s="23">
        <v>300</v>
      </c>
      <c r="F13" s="24"/>
      <c r="G13" s="25"/>
      <c r="H13" s="26"/>
      <c r="I13" s="26"/>
      <c r="J13" s="26"/>
      <c r="K13" s="26"/>
      <c r="L13" s="26"/>
      <c r="M13" s="26"/>
    </row>
    <row r="14" spans="1:14" s="27" customFormat="1" ht="25.5" customHeight="1" x14ac:dyDescent="0.25">
      <c r="A14" s="21" t="s">
        <v>14</v>
      </c>
      <c r="B14" s="22" t="s">
        <v>16</v>
      </c>
      <c r="C14" s="21" t="s">
        <v>17</v>
      </c>
      <c r="D14" s="22" t="s">
        <v>15</v>
      </c>
      <c r="E14" s="23">
        <v>40</v>
      </c>
      <c r="F14" s="24"/>
      <c r="G14" s="25"/>
      <c r="H14" s="26"/>
      <c r="I14" s="26"/>
      <c r="J14" s="26"/>
      <c r="K14" s="26"/>
      <c r="L14" s="26"/>
      <c r="M14" s="26"/>
    </row>
    <row r="15" spans="1:14" s="27" customFormat="1" ht="25.5" customHeight="1" x14ac:dyDescent="0.25">
      <c r="A15" s="21" t="s">
        <v>14</v>
      </c>
      <c r="B15" s="22" t="s">
        <v>18</v>
      </c>
      <c r="C15" s="21" t="s">
        <v>19</v>
      </c>
      <c r="D15" s="22" t="s">
        <v>15</v>
      </c>
      <c r="E15" s="23">
        <v>57.5</v>
      </c>
      <c r="F15" s="24"/>
      <c r="G15" s="25"/>
      <c r="H15" s="26"/>
      <c r="I15" s="26"/>
      <c r="J15" s="26"/>
      <c r="K15" s="26"/>
      <c r="L15" s="26"/>
      <c r="M15" s="26"/>
    </row>
    <row r="16" spans="1:14" s="27" customFormat="1" ht="25.5" customHeight="1" x14ac:dyDescent="0.25">
      <c r="A16" s="21" t="s">
        <v>14</v>
      </c>
      <c r="B16" s="22" t="s">
        <v>20</v>
      </c>
      <c r="C16" s="21" t="s">
        <v>21</v>
      </c>
      <c r="D16" s="22" t="s">
        <v>15</v>
      </c>
      <c r="E16" s="23">
        <v>93</v>
      </c>
      <c r="F16" s="24"/>
      <c r="G16" s="25"/>
      <c r="H16" s="26"/>
      <c r="I16" s="26"/>
      <c r="J16" s="26"/>
      <c r="K16" s="26"/>
      <c r="L16" s="26"/>
      <c r="M16" s="26"/>
    </row>
    <row r="17" spans="1:14" s="27" customFormat="1" ht="25.5" customHeight="1" x14ac:dyDescent="0.25">
      <c r="A17" s="21" t="s">
        <v>14</v>
      </c>
      <c r="B17" s="22" t="s">
        <v>22</v>
      </c>
      <c r="C17" s="21" t="s">
        <v>23</v>
      </c>
      <c r="D17" s="22" t="s">
        <v>15</v>
      </c>
      <c r="E17" s="23">
        <v>3.5</v>
      </c>
      <c r="F17" s="24"/>
      <c r="G17" s="25"/>
      <c r="H17" s="26"/>
      <c r="I17" s="26"/>
      <c r="J17" s="26"/>
      <c r="K17" s="26"/>
      <c r="L17" s="26"/>
      <c r="M17" s="26"/>
    </row>
    <row r="18" spans="1:14" s="27" customFormat="1" ht="25.5" customHeight="1" x14ac:dyDescent="0.25">
      <c r="A18" s="21" t="s">
        <v>14</v>
      </c>
      <c r="B18" s="22" t="s">
        <v>24</v>
      </c>
      <c r="C18" s="21" t="s">
        <v>25</v>
      </c>
      <c r="D18" s="22" t="s">
        <v>15</v>
      </c>
      <c r="E18" s="23">
        <v>30</v>
      </c>
      <c r="F18" s="24"/>
      <c r="G18" s="25"/>
      <c r="H18" s="26"/>
      <c r="I18" s="26"/>
      <c r="J18" s="26"/>
      <c r="K18" s="26"/>
      <c r="L18" s="26"/>
      <c r="M18" s="26"/>
    </row>
    <row r="19" spans="1:14" s="27" customFormat="1" ht="25.5" customHeight="1" x14ac:dyDescent="0.25">
      <c r="A19" s="21" t="s">
        <v>14</v>
      </c>
      <c r="B19" s="22" t="s">
        <v>26</v>
      </c>
      <c r="C19" s="21" t="s">
        <v>27</v>
      </c>
      <c r="D19" s="22" t="s">
        <v>15</v>
      </c>
      <c r="E19" s="23">
        <v>20</v>
      </c>
      <c r="F19" s="24"/>
      <c r="G19" s="25"/>
      <c r="H19" s="26"/>
      <c r="I19" s="26"/>
      <c r="J19" s="26"/>
      <c r="K19" s="26"/>
      <c r="L19" s="26"/>
      <c r="M19" s="26"/>
    </row>
    <row r="20" spans="1:14" s="27" customFormat="1" ht="25.5" customHeight="1" x14ac:dyDescent="0.25">
      <c r="A20" s="21" t="s">
        <v>14</v>
      </c>
      <c r="B20" s="22" t="s">
        <v>28</v>
      </c>
      <c r="C20" s="21" t="s">
        <v>29</v>
      </c>
      <c r="D20" s="22" t="s">
        <v>15</v>
      </c>
      <c r="E20" s="23">
        <v>35</v>
      </c>
      <c r="F20" s="24"/>
      <c r="G20" s="25"/>
      <c r="H20" s="26"/>
      <c r="I20" s="26"/>
      <c r="J20" s="26"/>
      <c r="K20" s="26"/>
      <c r="L20" s="26"/>
      <c r="M20" s="26"/>
    </row>
    <row r="21" spans="1:14" s="27" customFormat="1" ht="25.5" customHeight="1" x14ac:dyDescent="0.25">
      <c r="A21" s="21" t="s">
        <v>14</v>
      </c>
      <c r="B21" s="22" t="s">
        <v>30</v>
      </c>
      <c r="C21" s="21" t="s">
        <v>31</v>
      </c>
      <c r="D21" s="22" t="s">
        <v>15</v>
      </c>
      <c r="E21" s="23">
        <v>5</v>
      </c>
      <c r="F21" s="24"/>
      <c r="G21" s="25"/>
      <c r="H21" s="26"/>
      <c r="I21" s="26"/>
      <c r="J21" s="26"/>
      <c r="K21" s="26"/>
      <c r="L21" s="26"/>
      <c r="M21" s="26"/>
    </row>
    <row r="22" spans="1:14" s="27" customFormat="1" ht="25.5" customHeight="1" x14ac:dyDescent="0.25">
      <c r="A22" s="21" t="s">
        <v>14</v>
      </c>
      <c r="B22" s="22" t="s">
        <v>32</v>
      </c>
      <c r="C22" s="21" t="s">
        <v>33</v>
      </c>
      <c r="D22" s="22" t="s">
        <v>15</v>
      </c>
      <c r="E22" s="23">
        <v>1.5</v>
      </c>
      <c r="F22" s="24"/>
      <c r="G22" s="25"/>
      <c r="H22" s="26"/>
      <c r="I22" s="26"/>
      <c r="J22" s="26"/>
      <c r="K22" s="26"/>
      <c r="L22" s="26"/>
      <c r="M22" s="26"/>
    </row>
    <row r="23" spans="1:14" s="27" customFormat="1" ht="25.5" customHeight="1" x14ac:dyDescent="0.25">
      <c r="A23" s="21" t="s">
        <v>14</v>
      </c>
      <c r="B23" s="22" t="s">
        <v>34</v>
      </c>
      <c r="C23" s="21" t="s">
        <v>35</v>
      </c>
      <c r="D23" s="22" t="s">
        <v>15</v>
      </c>
      <c r="E23" s="23">
        <v>9.5</v>
      </c>
      <c r="F23" s="24"/>
      <c r="G23" s="25"/>
      <c r="H23" s="26"/>
      <c r="I23" s="26"/>
      <c r="J23" s="26"/>
      <c r="K23" s="26"/>
      <c r="L23" s="26"/>
      <c r="M23" s="26"/>
    </row>
    <row r="24" spans="1:14" s="27" customFormat="1" ht="25.5" customHeight="1" x14ac:dyDescent="0.25">
      <c r="A24" s="21" t="s">
        <v>14</v>
      </c>
      <c r="B24" s="22" t="s">
        <v>36</v>
      </c>
      <c r="C24" s="21" t="s">
        <v>37</v>
      </c>
      <c r="D24" s="22" t="s">
        <v>15</v>
      </c>
      <c r="E24" s="23">
        <v>1</v>
      </c>
      <c r="F24" s="24"/>
      <c r="G24" s="25"/>
      <c r="H24" s="26"/>
      <c r="I24" s="26"/>
      <c r="J24" s="26"/>
      <c r="K24" s="26"/>
      <c r="L24" s="26"/>
      <c r="M24" s="26"/>
    </row>
    <row r="25" spans="1:14" s="27" customFormat="1" ht="25.5" customHeight="1" x14ac:dyDescent="0.25">
      <c r="A25" s="21" t="s">
        <v>14</v>
      </c>
      <c r="B25" s="22" t="s">
        <v>38</v>
      </c>
      <c r="C25" s="21" t="s">
        <v>39</v>
      </c>
      <c r="D25" s="22" t="s">
        <v>15</v>
      </c>
      <c r="E25" s="23">
        <v>48.5</v>
      </c>
      <c r="F25" s="24"/>
      <c r="G25" s="25"/>
      <c r="H25" s="26"/>
      <c r="I25" s="26"/>
      <c r="J25" s="26"/>
      <c r="K25" s="26"/>
      <c r="L25" s="26"/>
      <c r="M25" s="26"/>
    </row>
    <row r="26" spans="1:14" s="27" customFormat="1" ht="25.5" customHeight="1" x14ac:dyDescent="0.25">
      <c r="A26" s="21" t="s">
        <v>14</v>
      </c>
      <c r="B26" s="22" t="s">
        <v>46</v>
      </c>
      <c r="C26" s="21" t="s">
        <v>47</v>
      </c>
      <c r="D26" s="22" t="s">
        <v>15</v>
      </c>
      <c r="E26" s="23">
        <v>56</v>
      </c>
      <c r="F26" s="45"/>
      <c r="G26" s="46"/>
      <c r="H26" s="26"/>
      <c r="I26" s="26"/>
      <c r="J26" s="26"/>
      <c r="K26" s="26"/>
      <c r="L26" s="26"/>
      <c r="M26" s="26"/>
    </row>
    <row r="27" spans="1:14" s="27" customFormat="1" ht="25.5" customHeight="1" x14ac:dyDescent="0.25">
      <c r="A27" s="21" t="s">
        <v>14</v>
      </c>
      <c r="B27" s="22" t="s">
        <v>48</v>
      </c>
      <c r="C27" s="21" t="s">
        <v>49</v>
      </c>
      <c r="D27" s="22" t="s">
        <v>15</v>
      </c>
      <c r="E27" s="23">
        <v>68</v>
      </c>
      <c r="F27" s="45"/>
      <c r="G27" s="46"/>
      <c r="H27" s="26"/>
      <c r="I27" s="26"/>
      <c r="J27" s="26"/>
      <c r="K27" s="26"/>
      <c r="L27" s="26"/>
      <c r="M27" s="26"/>
    </row>
    <row r="28" spans="1:14" s="27" customFormat="1" ht="25.5" customHeight="1" x14ac:dyDescent="0.25">
      <c r="A28" s="21" t="s">
        <v>14</v>
      </c>
      <c r="B28" s="22" t="s">
        <v>50</v>
      </c>
      <c r="C28" s="21" t="s">
        <v>51</v>
      </c>
      <c r="D28" s="22" t="s">
        <v>15</v>
      </c>
      <c r="E28" s="23">
        <v>3</v>
      </c>
      <c r="F28" s="45"/>
      <c r="G28" s="46"/>
      <c r="H28" s="26"/>
      <c r="I28" s="26"/>
      <c r="J28" s="26"/>
      <c r="K28" s="26"/>
      <c r="L28" s="26"/>
      <c r="M28" s="26"/>
    </row>
    <row r="29" spans="1:14" s="27" customFormat="1" ht="24" customHeight="1" x14ac:dyDescent="0.25">
      <c r="A29" s="28"/>
      <c r="B29" s="29"/>
      <c r="C29" s="29" t="s">
        <v>40</v>
      </c>
      <c r="D29" s="22"/>
      <c r="E29" s="30">
        <f>SUM(E12:E28)</f>
        <v>1096.5</v>
      </c>
      <c r="F29" s="24"/>
      <c r="G29" s="25"/>
      <c r="H29" s="26"/>
      <c r="I29" s="31"/>
      <c r="J29" s="26"/>
      <c r="K29" s="26"/>
      <c r="L29" s="26"/>
      <c r="M29" s="26"/>
    </row>
    <row r="30" spans="1:14" s="27" customFormat="1" ht="21" customHeight="1" x14ac:dyDescent="0.25">
      <c r="A30" s="32"/>
      <c r="B30" s="33"/>
      <c r="C30" s="34"/>
      <c r="D30" s="33"/>
      <c r="E30" s="35"/>
      <c r="F30" s="36"/>
      <c r="G30" s="37"/>
      <c r="H30" s="26"/>
      <c r="I30" s="26"/>
      <c r="J30" s="26"/>
      <c r="K30" s="26"/>
      <c r="L30" s="26"/>
      <c r="M30" s="26"/>
    </row>
    <row r="31" spans="1:14" ht="22.5" customHeight="1" x14ac:dyDescent="0.25">
      <c r="A31" s="38"/>
      <c r="B31" s="14"/>
      <c r="C31" s="39"/>
      <c r="D31" s="33"/>
      <c r="E31" s="40"/>
      <c r="F31" s="40"/>
      <c r="G31" s="41"/>
      <c r="H31" s="41"/>
      <c r="I31" s="14"/>
      <c r="J31" s="14"/>
      <c r="K31" s="14"/>
      <c r="L31" s="14"/>
      <c r="M31" s="14"/>
      <c r="N31" s="14"/>
    </row>
    <row r="32" spans="1:14" ht="15.75" customHeight="1" x14ac:dyDescent="0.25">
      <c r="A32" s="14"/>
      <c r="B32" s="15"/>
      <c r="C32" s="14"/>
      <c r="D32" s="42"/>
      <c r="E32" s="16"/>
      <c r="F32" s="16"/>
      <c r="G32" s="17"/>
      <c r="H32" s="14"/>
      <c r="I32" s="14"/>
      <c r="J32" s="14"/>
      <c r="K32" s="14"/>
      <c r="L32" s="14"/>
      <c r="M32" s="14"/>
      <c r="N32" s="14"/>
    </row>
    <row r="33" spans="1:14" ht="15.75" customHeight="1" x14ac:dyDescent="0.25">
      <c r="A33" s="87" t="s">
        <v>41</v>
      </c>
      <c r="B33" s="88"/>
      <c r="C33" s="88"/>
      <c r="D33" s="88"/>
      <c r="E33" s="88"/>
      <c r="F33" s="88"/>
      <c r="G33" s="88"/>
      <c r="H33" s="3"/>
      <c r="I33" s="3"/>
      <c r="J33" s="3"/>
      <c r="K33" s="3"/>
      <c r="L33" s="3"/>
      <c r="M33" s="3"/>
      <c r="N33" s="3"/>
    </row>
    <row r="34" spans="1:14" ht="15.75" customHeight="1" x14ac:dyDescent="0.25">
      <c r="A34" s="14"/>
      <c r="B34" s="15"/>
      <c r="C34" s="14"/>
      <c r="D34" s="42"/>
      <c r="E34" s="16"/>
      <c r="F34" s="16"/>
      <c r="G34" s="17"/>
      <c r="H34" s="14"/>
      <c r="I34" s="14"/>
      <c r="J34" s="14"/>
      <c r="K34" s="14"/>
      <c r="L34" s="14"/>
      <c r="M34" s="14"/>
      <c r="N34" s="14"/>
    </row>
    <row r="35" spans="1:14" ht="15.75" customHeight="1" x14ac:dyDescent="0.25">
      <c r="A35" s="14"/>
      <c r="B35" s="15"/>
      <c r="C35" s="14"/>
      <c r="D35" s="42"/>
      <c r="E35" s="16"/>
      <c r="F35" s="16"/>
      <c r="G35" s="17"/>
      <c r="H35" s="14"/>
      <c r="I35" s="14"/>
      <c r="J35" s="14"/>
      <c r="K35" s="14"/>
      <c r="L35" s="14"/>
      <c r="M35" s="14"/>
      <c r="N35" s="14"/>
    </row>
    <row r="36" spans="1:14" ht="15.75" customHeight="1" x14ac:dyDescent="0.25">
      <c r="A36" s="14"/>
      <c r="B36" s="15"/>
      <c r="C36" s="14"/>
      <c r="D36" s="42"/>
      <c r="E36" s="16"/>
      <c r="F36" s="16"/>
      <c r="G36" s="17"/>
      <c r="H36" s="14"/>
      <c r="I36" s="14"/>
      <c r="J36" s="14"/>
      <c r="K36" s="14"/>
      <c r="L36" s="14"/>
      <c r="M36" s="14"/>
      <c r="N36" s="14"/>
    </row>
    <row r="37" spans="1:14" ht="15.75" customHeight="1" x14ac:dyDescent="0.25">
      <c r="A37" s="14"/>
      <c r="B37" s="15"/>
      <c r="C37" s="14"/>
      <c r="D37" s="42"/>
      <c r="E37" s="16"/>
      <c r="F37" s="16"/>
      <c r="G37" s="17"/>
      <c r="H37" s="14"/>
      <c r="I37" s="14"/>
      <c r="J37" s="14"/>
      <c r="K37" s="14"/>
      <c r="L37" s="14"/>
      <c r="M37" s="14"/>
      <c r="N37" s="14"/>
    </row>
    <row r="38" spans="1:14" ht="15.75" customHeight="1" x14ac:dyDescent="0.25">
      <c r="A38" s="14"/>
      <c r="B38" s="15"/>
      <c r="C38" s="14"/>
      <c r="D38" s="42"/>
      <c r="E38" s="16"/>
      <c r="F38" s="16"/>
      <c r="G38" s="17"/>
      <c r="H38" s="14"/>
      <c r="I38" s="14"/>
      <c r="J38" s="14"/>
      <c r="K38" s="14"/>
      <c r="L38" s="14"/>
      <c r="M38" s="14"/>
      <c r="N38" s="14"/>
    </row>
    <row r="39" spans="1:14" ht="15.75" customHeight="1" x14ac:dyDescent="0.25">
      <c r="A39" s="14"/>
      <c r="B39" s="15"/>
      <c r="C39" s="14"/>
      <c r="D39" s="42"/>
      <c r="E39" s="16"/>
      <c r="F39" s="16"/>
      <c r="G39" s="17"/>
      <c r="H39" s="14"/>
      <c r="I39" s="14"/>
      <c r="J39" s="14"/>
      <c r="K39" s="14"/>
      <c r="L39" s="14"/>
      <c r="M39" s="14"/>
      <c r="N39" s="14"/>
    </row>
    <row r="40" spans="1:14" ht="15.75" customHeight="1" x14ac:dyDescent="0.25">
      <c r="A40" s="14"/>
      <c r="B40" s="15"/>
      <c r="C40" s="14"/>
      <c r="D40" s="42"/>
      <c r="E40" s="16"/>
      <c r="F40" s="16"/>
      <c r="G40" s="17"/>
      <c r="H40" s="14"/>
      <c r="I40" s="14"/>
      <c r="J40" s="14"/>
      <c r="K40" s="14"/>
      <c r="L40" s="14"/>
      <c r="M40" s="14"/>
      <c r="N40" s="14"/>
    </row>
    <row r="41" spans="1:14" ht="15.75" customHeight="1" x14ac:dyDescent="0.25">
      <c r="A41" s="14"/>
      <c r="B41" s="15"/>
      <c r="C41" s="14"/>
      <c r="D41" s="42"/>
      <c r="E41" s="16"/>
      <c r="F41" s="16"/>
      <c r="G41" s="17"/>
      <c r="H41" s="14"/>
      <c r="I41" s="14"/>
      <c r="J41" s="14"/>
      <c r="K41" s="14"/>
      <c r="L41" s="14"/>
      <c r="M41" s="14"/>
      <c r="N41" s="14"/>
    </row>
    <row r="42" spans="1:14" ht="15.75" customHeight="1" x14ac:dyDescent="0.25">
      <c r="A42" s="14"/>
      <c r="B42" s="15"/>
      <c r="C42" s="14"/>
      <c r="D42" s="42"/>
      <c r="E42" s="16"/>
      <c r="F42" s="16"/>
      <c r="G42" s="43"/>
      <c r="H42" s="14"/>
      <c r="I42" s="14"/>
      <c r="J42" s="14"/>
      <c r="K42" s="14"/>
      <c r="L42" s="14"/>
      <c r="M42" s="14"/>
      <c r="N42" s="14"/>
    </row>
    <row r="43" spans="1:14" ht="15.75" customHeight="1" x14ac:dyDescent="0.25">
      <c r="A43" s="14"/>
      <c r="B43" s="15"/>
      <c r="C43" s="14"/>
      <c r="D43" s="42"/>
      <c r="E43" s="16"/>
      <c r="F43" s="16"/>
      <c r="G43" s="17"/>
      <c r="H43" s="14"/>
      <c r="I43" s="14"/>
      <c r="J43" s="14"/>
      <c r="K43" s="14"/>
      <c r="L43" s="14"/>
      <c r="M43" s="14"/>
      <c r="N43" s="14"/>
    </row>
    <row r="44" spans="1:14" ht="15.75" customHeight="1" x14ac:dyDescent="0.25">
      <c r="A44" s="14"/>
      <c r="B44" s="15"/>
      <c r="C44" s="14"/>
      <c r="D44" s="42"/>
      <c r="E44" s="16"/>
      <c r="F44" s="16"/>
      <c r="G44" s="17"/>
      <c r="H44" s="14"/>
      <c r="I44" s="14"/>
      <c r="J44" s="14"/>
      <c r="K44" s="14"/>
      <c r="L44" s="14"/>
      <c r="M44" s="14"/>
      <c r="N44" s="14"/>
    </row>
    <row r="45" spans="1:14" ht="15.75" customHeight="1" x14ac:dyDescent="0.25">
      <c r="A45" s="14"/>
      <c r="B45" s="15"/>
      <c r="C45" s="14"/>
      <c r="D45" s="42"/>
      <c r="E45" s="16"/>
      <c r="F45" s="16"/>
      <c r="G45" s="17"/>
      <c r="H45" s="14"/>
      <c r="I45" s="14"/>
      <c r="J45" s="14"/>
      <c r="K45" s="14"/>
      <c r="L45" s="14"/>
      <c r="M45" s="14"/>
      <c r="N45" s="14"/>
    </row>
    <row r="46" spans="1:14" ht="15.75" customHeight="1" x14ac:dyDescent="0.25">
      <c r="A46" s="14"/>
      <c r="B46" s="15"/>
      <c r="C46" s="14"/>
      <c r="D46" s="42"/>
      <c r="E46" s="16"/>
      <c r="F46" s="16"/>
      <c r="G46" s="17"/>
      <c r="H46" s="14"/>
      <c r="I46" s="14"/>
      <c r="J46" s="14"/>
      <c r="K46" s="14"/>
      <c r="L46" s="14"/>
      <c r="M46" s="14"/>
      <c r="N46" s="14"/>
    </row>
    <row r="47" spans="1:14" ht="15.75" customHeight="1" x14ac:dyDescent="0.25">
      <c r="A47" s="14"/>
      <c r="B47" s="15"/>
      <c r="C47" s="14"/>
      <c r="D47" s="42"/>
      <c r="E47" s="16"/>
      <c r="F47" s="16"/>
      <c r="G47" s="17"/>
      <c r="H47" s="14"/>
      <c r="I47" s="14"/>
      <c r="J47" s="14"/>
      <c r="K47" s="14"/>
      <c r="L47" s="14"/>
      <c r="M47" s="14"/>
      <c r="N47" s="14"/>
    </row>
    <row r="48" spans="1:14" ht="15.75" customHeight="1" x14ac:dyDescent="0.25">
      <c r="A48" s="14"/>
      <c r="B48" s="15"/>
      <c r="C48" s="14"/>
      <c r="D48" s="42"/>
      <c r="E48" s="16"/>
      <c r="F48" s="16"/>
      <c r="G48" s="17"/>
      <c r="H48" s="14"/>
      <c r="I48" s="14"/>
      <c r="J48" s="14"/>
      <c r="K48" s="14"/>
      <c r="L48" s="14"/>
      <c r="M48" s="14"/>
      <c r="N48" s="14"/>
    </row>
    <row r="49" spans="1:14" ht="15.75" customHeight="1" x14ac:dyDescent="0.25">
      <c r="A49" s="14"/>
      <c r="B49" s="15"/>
      <c r="C49" s="14"/>
      <c r="D49" s="42"/>
      <c r="E49" s="16"/>
      <c r="F49" s="16"/>
      <c r="G49" s="17"/>
      <c r="H49" s="14"/>
      <c r="I49" s="14"/>
      <c r="J49" s="14"/>
      <c r="K49" s="14"/>
      <c r="L49" s="14"/>
      <c r="M49" s="14"/>
      <c r="N49" s="14"/>
    </row>
    <row r="50" spans="1:14" ht="15.75" customHeight="1" x14ac:dyDescent="0.25">
      <c r="A50" s="14"/>
      <c r="B50" s="15"/>
      <c r="C50" s="14"/>
      <c r="D50" s="42"/>
      <c r="E50" s="16"/>
      <c r="F50" s="16"/>
      <c r="G50" s="17"/>
      <c r="H50" s="14"/>
      <c r="I50" s="14"/>
      <c r="J50" s="14"/>
      <c r="K50" s="14"/>
      <c r="L50" s="14"/>
      <c r="M50" s="14"/>
      <c r="N50" s="14"/>
    </row>
    <row r="51" spans="1:14" ht="15.75" customHeight="1" x14ac:dyDescent="0.25">
      <c r="A51" s="14"/>
      <c r="B51" s="15"/>
      <c r="C51" s="14"/>
      <c r="D51" s="42"/>
      <c r="E51" s="16"/>
      <c r="F51" s="16"/>
      <c r="G51" s="17"/>
      <c r="H51" s="14"/>
      <c r="I51" s="14"/>
      <c r="J51" s="14"/>
      <c r="K51" s="14"/>
      <c r="L51" s="14"/>
      <c r="M51" s="14"/>
      <c r="N51" s="14"/>
    </row>
    <row r="52" spans="1:14" ht="15.75" customHeight="1" x14ac:dyDescent="0.25">
      <c r="A52" s="14"/>
      <c r="B52" s="15"/>
      <c r="C52" s="14"/>
      <c r="D52" s="42"/>
      <c r="E52" s="16"/>
      <c r="F52" s="16"/>
      <c r="G52" s="17"/>
      <c r="H52" s="14"/>
      <c r="I52" s="14"/>
      <c r="J52" s="14"/>
      <c r="K52" s="14"/>
      <c r="L52" s="14"/>
      <c r="M52" s="14"/>
      <c r="N52" s="14"/>
    </row>
    <row r="53" spans="1:14" ht="15.75" customHeight="1" x14ac:dyDescent="0.25">
      <c r="A53" s="14"/>
      <c r="B53" s="15"/>
      <c r="C53" s="14"/>
      <c r="D53" s="42"/>
      <c r="E53" s="16"/>
      <c r="F53" s="16"/>
      <c r="G53" s="17"/>
      <c r="H53" s="14"/>
      <c r="I53" s="14"/>
      <c r="J53" s="14"/>
      <c r="K53" s="14"/>
      <c r="L53" s="14"/>
      <c r="M53" s="14"/>
      <c r="N53" s="14"/>
    </row>
    <row r="54" spans="1:14" ht="15.75" customHeight="1" x14ac:dyDescent="0.25">
      <c r="A54" s="14"/>
      <c r="B54" s="15"/>
      <c r="C54" s="14"/>
      <c r="D54" s="42"/>
      <c r="E54" s="16"/>
      <c r="F54" s="16"/>
      <c r="G54" s="17"/>
      <c r="H54" s="14"/>
      <c r="I54" s="14"/>
      <c r="J54" s="14"/>
      <c r="K54" s="14"/>
      <c r="L54" s="14"/>
      <c r="M54" s="14"/>
      <c r="N54" s="14"/>
    </row>
    <row r="55" spans="1:14" ht="15.75" customHeight="1" x14ac:dyDescent="0.25">
      <c r="A55" s="14"/>
      <c r="B55" s="15"/>
      <c r="C55" s="14"/>
      <c r="D55" s="42"/>
      <c r="E55" s="16"/>
      <c r="F55" s="16"/>
      <c r="G55" s="17"/>
      <c r="H55" s="14"/>
      <c r="I55" s="14"/>
      <c r="J55" s="14"/>
      <c r="K55" s="14"/>
      <c r="L55" s="14"/>
      <c r="M55" s="14"/>
      <c r="N55" s="14"/>
    </row>
    <row r="56" spans="1:14" ht="15.75" customHeight="1" x14ac:dyDescent="0.25">
      <c r="A56" s="14"/>
      <c r="B56" s="15"/>
      <c r="C56" s="14"/>
      <c r="D56" s="42"/>
      <c r="E56" s="16"/>
      <c r="F56" s="16"/>
      <c r="G56" s="17"/>
      <c r="H56" s="14"/>
      <c r="I56" s="14"/>
      <c r="J56" s="14"/>
      <c r="K56" s="14"/>
      <c r="L56" s="14"/>
      <c r="M56" s="14"/>
      <c r="N56" s="14"/>
    </row>
    <row r="57" spans="1:14" ht="15.75" customHeight="1" x14ac:dyDescent="0.25">
      <c r="A57" s="14"/>
      <c r="B57" s="15"/>
      <c r="C57" s="14"/>
      <c r="D57" s="42"/>
      <c r="E57" s="16"/>
      <c r="F57" s="16"/>
      <c r="G57" s="17"/>
      <c r="H57" s="14"/>
      <c r="I57" s="14"/>
      <c r="J57" s="14"/>
      <c r="K57" s="14"/>
      <c r="L57" s="14"/>
      <c r="M57" s="14"/>
      <c r="N57" s="14"/>
    </row>
    <row r="58" spans="1:14" ht="15.75" customHeight="1" x14ac:dyDescent="0.25">
      <c r="A58" s="14"/>
      <c r="B58" s="15"/>
      <c r="C58" s="14"/>
      <c r="D58" s="42"/>
      <c r="E58" s="16"/>
      <c r="F58" s="16"/>
      <c r="G58" s="17"/>
      <c r="H58" s="14"/>
      <c r="I58" s="14"/>
      <c r="J58" s="14"/>
      <c r="K58" s="14"/>
      <c r="L58" s="14"/>
      <c r="M58" s="14"/>
      <c r="N58" s="14"/>
    </row>
    <row r="59" spans="1:14" ht="15.75" customHeight="1" x14ac:dyDescent="0.25">
      <c r="A59" s="14"/>
      <c r="B59" s="15"/>
      <c r="C59" s="14"/>
      <c r="D59" s="42"/>
      <c r="E59" s="16"/>
      <c r="F59" s="16"/>
      <c r="G59" s="17"/>
      <c r="H59" s="14"/>
      <c r="I59" s="14"/>
      <c r="J59" s="14"/>
      <c r="K59" s="14"/>
      <c r="L59" s="14"/>
      <c r="M59" s="14"/>
      <c r="N59" s="14"/>
    </row>
    <row r="60" spans="1:14" ht="15.75" customHeight="1" x14ac:dyDescent="0.25">
      <c r="A60" s="14"/>
      <c r="B60" s="15"/>
      <c r="C60" s="14"/>
      <c r="D60" s="42"/>
      <c r="E60" s="16"/>
      <c r="F60" s="16"/>
      <c r="G60" s="17"/>
      <c r="H60" s="14"/>
      <c r="I60" s="14"/>
      <c r="J60" s="14"/>
      <c r="K60" s="14"/>
      <c r="L60" s="14"/>
      <c r="M60" s="14"/>
      <c r="N60" s="14"/>
    </row>
    <row r="61" spans="1:14" ht="15.75" customHeight="1" x14ac:dyDescent="0.25">
      <c r="A61" s="14"/>
      <c r="B61" s="15"/>
      <c r="C61" s="14"/>
      <c r="D61" s="42"/>
      <c r="E61" s="16"/>
      <c r="F61" s="16"/>
      <c r="G61" s="17"/>
      <c r="H61" s="14"/>
      <c r="I61" s="14"/>
      <c r="J61" s="14"/>
      <c r="K61" s="14"/>
      <c r="L61" s="14"/>
      <c r="M61" s="14"/>
      <c r="N61" s="14"/>
    </row>
    <row r="62" spans="1:14" ht="15.75" customHeight="1" x14ac:dyDescent="0.25">
      <c r="A62" s="14"/>
      <c r="B62" s="15"/>
      <c r="C62" s="14"/>
      <c r="D62" s="42"/>
      <c r="E62" s="16"/>
      <c r="F62" s="16"/>
      <c r="G62" s="17"/>
      <c r="H62" s="14"/>
      <c r="I62" s="14"/>
      <c r="J62" s="14"/>
      <c r="K62" s="14"/>
      <c r="L62" s="14"/>
      <c r="M62" s="14"/>
      <c r="N62" s="14"/>
    </row>
    <row r="63" spans="1:14" ht="15.75" customHeight="1" x14ac:dyDescent="0.25">
      <c r="A63" s="14"/>
      <c r="B63" s="15"/>
      <c r="C63" s="14"/>
      <c r="D63" s="42"/>
      <c r="E63" s="16"/>
      <c r="F63" s="16"/>
      <c r="G63" s="17"/>
      <c r="H63" s="14"/>
      <c r="I63" s="14"/>
      <c r="J63" s="14"/>
      <c r="K63" s="14"/>
      <c r="L63" s="14"/>
      <c r="M63" s="14"/>
      <c r="N63" s="14"/>
    </row>
    <row r="64" spans="1:14" ht="15.75" customHeight="1" x14ac:dyDescent="0.25">
      <c r="A64" s="14"/>
      <c r="B64" s="15"/>
      <c r="C64" s="14"/>
      <c r="D64" s="42"/>
      <c r="E64" s="16"/>
      <c r="F64" s="16"/>
      <c r="G64" s="17"/>
      <c r="H64" s="14"/>
      <c r="I64" s="14"/>
      <c r="J64" s="14"/>
      <c r="K64" s="14"/>
      <c r="L64" s="14"/>
      <c r="M64" s="14"/>
      <c r="N64" s="14"/>
    </row>
    <row r="65" spans="1:14" ht="15.75" customHeight="1" x14ac:dyDescent="0.25">
      <c r="A65" s="14"/>
      <c r="B65" s="15"/>
      <c r="C65" s="14"/>
      <c r="D65" s="42"/>
      <c r="E65" s="16"/>
      <c r="F65" s="16"/>
      <c r="G65" s="17"/>
      <c r="H65" s="14"/>
      <c r="I65" s="14"/>
      <c r="J65" s="14"/>
      <c r="K65" s="14"/>
      <c r="L65" s="14"/>
      <c r="M65" s="14"/>
      <c r="N65" s="14"/>
    </row>
    <row r="66" spans="1:14" ht="15.75" customHeight="1" x14ac:dyDescent="0.25">
      <c r="A66" s="14"/>
      <c r="B66" s="15"/>
      <c r="C66" s="14"/>
      <c r="D66" s="42"/>
      <c r="E66" s="16"/>
      <c r="F66" s="16"/>
      <c r="G66" s="17"/>
      <c r="H66" s="14"/>
      <c r="I66" s="14"/>
      <c r="J66" s="14"/>
      <c r="K66" s="14"/>
      <c r="L66" s="14"/>
      <c r="M66" s="14"/>
      <c r="N66" s="14"/>
    </row>
    <row r="67" spans="1:14" ht="15.75" customHeight="1" x14ac:dyDescent="0.25">
      <c r="A67" s="14"/>
      <c r="B67" s="15"/>
      <c r="C67" s="14"/>
      <c r="D67" s="42"/>
      <c r="E67" s="16"/>
      <c r="F67" s="16"/>
      <c r="G67" s="17"/>
      <c r="H67" s="14"/>
      <c r="I67" s="14"/>
      <c r="J67" s="14"/>
      <c r="K67" s="14"/>
      <c r="L67" s="14"/>
      <c r="M67" s="14"/>
      <c r="N67" s="14"/>
    </row>
    <row r="68" spans="1:14" ht="15.75" customHeight="1" x14ac:dyDescent="0.25">
      <c r="A68" s="14"/>
      <c r="B68" s="15"/>
      <c r="C68" s="14"/>
      <c r="D68" s="42"/>
      <c r="E68" s="16"/>
      <c r="F68" s="16"/>
      <c r="G68" s="17"/>
      <c r="H68" s="14"/>
      <c r="I68" s="14"/>
      <c r="J68" s="14"/>
      <c r="K68" s="14"/>
      <c r="L68" s="14"/>
      <c r="M68" s="14"/>
      <c r="N68" s="14"/>
    </row>
    <row r="69" spans="1:14" ht="15.75" customHeight="1" x14ac:dyDescent="0.25">
      <c r="A69" s="14"/>
      <c r="B69" s="15"/>
      <c r="C69" s="14"/>
      <c r="D69" s="42"/>
      <c r="E69" s="16"/>
      <c r="F69" s="16"/>
      <c r="G69" s="17"/>
      <c r="H69" s="14"/>
      <c r="I69" s="14"/>
      <c r="J69" s="14"/>
      <c r="K69" s="14"/>
      <c r="L69" s="14"/>
      <c r="M69" s="14"/>
      <c r="N69" s="14"/>
    </row>
    <row r="70" spans="1:14" ht="15.75" customHeight="1" x14ac:dyDescent="0.25">
      <c r="A70" s="14"/>
      <c r="B70" s="15"/>
      <c r="C70" s="14"/>
      <c r="D70" s="42"/>
      <c r="E70" s="16"/>
      <c r="F70" s="16"/>
      <c r="G70" s="17"/>
      <c r="H70" s="14"/>
      <c r="I70" s="14"/>
      <c r="J70" s="14"/>
      <c r="K70" s="14"/>
      <c r="L70" s="14"/>
      <c r="M70" s="14"/>
      <c r="N70" s="14"/>
    </row>
    <row r="71" spans="1:14" ht="15.75" customHeight="1" x14ac:dyDescent="0.25">
      <c r="A71" s="14"/>
      <c r="B71" s="15"/>
      <c r="C71" s="14"/>
      <c r="D71" s="42"/>
      <c r="E71" s="16"/>
      <c r="F71" s="16"/>
      <c r="G71" s="17"/>
      <c r="H71" s="14"/>
      <c r="I71" s="14"/>
      <c r="J71" s="14"/>
      <c r="K71" s="14"/>
      <c r="L71" s="14"/>
      <c r="M71" s="14"/>
      <c r="N71" s="14"/>
    </row>
    <row r="72" spans="1:14" ht="15.75" customHeight="1" x14ac:dyDescent="0.25">
      <c r="A72" s="14"/>
      <c r="B72" s="15"/>
      <c r="C72" s="14"/>
      <c r="D72" s="42"/>
      <c r="E72" s="16"/>
      <c r="F72" s="16"/>
      <c r="G72" s="17"/>
      <c r="H72" s="14"/>
      <c r="I72" s="14"/>
      <c r="J72" s="14"/>
      <c r="K72" s="14"/>
      <c r="L72" s="14"/>
      <c r="M72" s="14"/>
      <c r="N72" s="14"/>
    </row>
    <row r="73" spans="1:14" ht="15.75" customHeight="1" x14ac:dyDescent="0.25">
      <c r="A73" s="14"/>
      <c r="B73" s="15"/>
      <c r="C73" s="14"/>
      <c r="D73" s="42"/>
      <c r="E73" s="16"/>
      <c r="F73" s="16"/>
      <c r="G73" s="17"/>
      <c r="H73" s="14"/>
      <c r="I73" s="14"/>
      <c r="J73" s="14"/>
      <c r="K73" s="14"/>
      <c r="L73" s="14"/>
      <c r="M73" s="14"/>
      <c r="N73" s="14"/>
    </row>
    <row r="74" spans="1:14" ht="15.75" customHeight="1" x14ac:dyDescent="0.25">
      <c r="A74" s="14"/>
      <c r="B74" s="15"/>
      <c r="C74" s="14"/>
      <c r="D74" s="42"/>
      <c r="E74" s="16"/>
      <c r="F74" s="16"/>
      <c r="G74" s="17"/>
      <c r="H74" s="14"/>
      <c r="I74" s="14"/>
      <c r="J74" s="14"/>
      <c r="K74" s="14"/>
      <c r="L74" s="14"/>
      <c r="M74" s="14"/>
      <c r="N74" s="14"/>
    </row>
    <row r="75" spans="1:14" ht="15.75" customHeight="1" x14ac:dyDescent="0.25">
      <c r="A75" s="14"/>
      <c r="B75" s="15"/>
      <c r="C75" s="14"/>
      <c r="D75" s="42"/>
      <c r="E75" s="16"/>
      <c r="F75" s="16"/>
      <c r="G75" s="17"/>
      <c r="H75" s="14"/>
      <c r="I75" s="14"/>
      <c r="J75" s="14"/>
      <c r="K75" s="14"/>
      <c r="L75" s="14"/>
      <c r="M75" s="14"/>
      <c r="N75" s="14"/>
    </row>
    <row r="76" spans="1:14" ht="15.75" customHeight="1" x14ac:dyDescent="0.25">
      <c r="A76" s="14"/>
      <c r="B76" s="15"/>
      <c r="C76" s="14"/>
      <c r="D76" s="42"/>
      <c r="E76" s="16"/>
      <c r="F76" s="16"/>
      <c r="G76" s="17"/>
      <c r="H76" s="14"/>
      <c r="I76" s="14"/>
      <c r="J76" s="14"/>
      <c r="K76" s="14"/>
      <c r="L76" s="14"/>
      <c r="M76" s="14"/>
      <c r="N76" s="14"/>
    </row>
    <row r="77" spans="1:14" ht="15.75" customHeight="1" x14ac:dyDescent="0.25">
      <c r="A77" s="14"/>
      <c r="B77" s="15"/>
      <c r="C77" s="14"/>
      <c r="D77" s="42"/>
      <c r="E77" s="16"/>
      <c r="F77" s="16"/>
      <c r="G77" s="17"/>
      <c r="H77" s="14"/>
      <c r="I77" s="14"/>
      <c r="J77" s="14"/>
      <c r="K77" s="14"/>
      <c r="L77" s="14"/>
      <c r="M77" s="14"/>
      <c r="N77" s="14"/>
    </row>
    <row r="78" spans="1:14" ht="15.75" customHeight="1" x14ac:dyDescent="0.25">
      <c r="A78" s="14"/>
      <c r="B78" s="15"/>
      <c r="C78" s="14"/>
      <c r="D78" s="42"/>
      <c r="E78" s="16"/>
      <c r="F78" s="16"/>
      <c r="G78" s="17"/>
      <c r="H78" s="14"/>
      <c r="I78" s="14"/>
      <c r="J78" s="14"/>
      <c r="K78" s="14"/>
      <c r="L78" s="14"/>
      <c r="M78" s="14"/>
      <c r="N78" s="14"/>
    </row>
    <row r="79" spans="1:14" ht="15.75" customHeight="1" x14ac:dyDescent="0.25">
      <c r="A79" s="14"/>
      <c r="B79" s="15"/>
      <c r="C79" s="14"/>
      <c r="D79" s="42"/>
      <c r="E79" s="16"/>
      <c r="F79" s="16"/>
      <c r="G79" s="17"/>
      <c r="H79" s="14"/>
      <c r="I79" s="14"/>
      <c r="J79" s="14"/>
      <c r="K79" s="14"/>
      <c r="L79" s="14"/>
      <c r="M79" s="14"/>
      <c r="N79" s="14"/>
    </row>
    <row r="80" spans="1:14" ht="15.75" customHeight="1" x14ac:dyDescent="0.25">
      <c r="A80" s="14"/>
      <c r="B80" s="15"/>
      <c r="C80" s="14"/>
      <c r="D80" s="42"/>
      <c r="E80" s="16"/>
      <c r="F80" s="16"/>
      <c r="G80" s="17"/>
      <c r="H80" s="14"/>
      <c r="I80" s="14"/>
      <c r="J80" s="14"/>
      <c r="K80" s="14"/>
      <c r="L80" s="14"/>
      <c r="M80" s="14"/>
      <c r="N80" s="14"/>
    </row>
    <row r="81" spans="1:14" ht="15.75" customHeight="1" x14ac:dyDescent="0.25">
      <c r="A81" s="14"/>
      <c r="B81" s="15"/>
      <c r="C81" s="14"/>
      <c r="D81" s="42"/>
      <c r="E81" s="16"/>
      <c r="F81" s="16"/>
      <c r="G81" s="17"/>
      <c r="H81" s="14"/>
      <c r="I81" s="14"/>
      <c r="J81" s="14"/>
      <c r="K81" s="14"/>
      <c r="L81" s="14"/>
      <c r="M81" s="14"/>
      <c r="N81" s="14"/>
    </row>
    <row r="82" spans="1:14" ht="15.75" customHeight="1" x14ac:dyDescent="0.25">
      <c r="A82" s="14"/>
      <c r="B82" s="15"/>
      <c r="C82" s="14"/>
      <c r="D82" s="42"/>
      <c r="E82" s="16"/>
      <c r="F82" s="16"/>
      <c r="G82" s="17"/>
      <c r="H82" s="14"/>
      <c r="I82" s="14"/>
      <c r="J82" s="14"/>
      <c r="K82" s="14"/>
      <c r="L82" s="14"/>
      <c r="M82" s="14"/>
      <c r="N82" s="14"/>
    </row>
    <row r="83" spans="1:14" ht="15.75" customHeight="1" x14ac:dyDescent="0.25">
      <c r="A83" s="14"/>
      <c r="B83" s="15"/>
      <c r="C83" s="14"/>
      <c r="D83" s="42"/>
      <c r="E83" s="16"/>
      <c r="F83" s="16"/>
      <c r="G83" s="17"/>
      <c r="H83" s="14"/>
      <c r="I83" s="14"/>
      <c r="J83" s="14"/>
      <c r="K83" s="14"/>
      <c r="L83" s="14"/>
      <c r="M83" s="14"/>
      <c r="N83" s="14"/>
    </row>
    <row r="84" spans="1:14" ht="15.75" customHeight="1" x14ac:dyDescent="0.25">
      <c r="A84" s="14"/>
      <c r="B84" s="15"/>
      <c r="C84" s="14"/>
      <c r="D84" s="42"/>
      <c r="E84" s="16"/>
      <c r="F84" s="16"/>
      <c r="G84" s="17"/>
      <c r="H84" s="14"/>
      <c r="I84" s="14"/>
      <c r="J84" s="14"/>
      <c r="K84" s="14"/>
      <c r="L84" s="14"/>
      <c r="M84" s="14"/>
      <c r="N84" s="14"/>
    </row>
    <row r="85" spans="1:14" ht="15.75" customHeight="1" x14ac:dyDescent="0.25">
      <c r="A85" s="14"/>
      <c r="B85" s="15"/>
      <c r="C85" s="14"/>
      <c r="D85" s="42"/>
      <c r="E85" s="16"/>
      <c r="F85" s="16"/>
      <c r="G85" s="17"/>
      <c r="H85" s="14"/>
      <c r="I85" s="14"/>
      <c r="J85" s="14"/>
      <c r="K85" s="14"/>
      <c r="L85" s="14"/>
      <c r="M85" s="14"/>
      <c r="N85" s="14"/>
    </row>
    <row r="86" spans="1:14" ht="15.75" customHeight="1" x14ac:dyDescent="0.25">
      <c r="A86" s="14"/>
      <c r="B86" s="15"/>
      <c r="C86" s="14"/>
      <c r="D86" s="15"/>
      <c r="E86" s="16"/>
      <c r="F86" s="16"/>
      <c r="G86" s="17"/>
      <c r="H86" s="14"/>
      <c r="I86" s="14"/>
      <c r="J86" s="14"/>
      <c r="K86" s="14"/>
      <c r="L86" s="14"/>
      <c r="M86" s="14"/>
      <c r="N86" s="14"/>
    </row>
    <row r="87" spans="1:14" ht="15.75" customHeight="1" x14ac:dyDescent="0.25">
      <c r="A87" s="14"/>
      <c r="B87" s="15"/>
      <c r="C87" s="14"/>
      <c r="D87" s="15"/>
      <c r="E87" s="16"/>
      <c r="F87" s="16"/>
      <c r="G87" s="17"/>
      <c r="H87" s="14"/>
      <c r="I87" s="14"/>
      <c r="J87" s="14"/>
      <c r="K87" s="14"/>
      <c r="L87" s="14"/>
      <c r="M87" s="14"/>
      <c r="N87" s="14"/>
    </row>
    <row r="88" spans="1:14" ht="15.75" customHeight="1" x14ac:dyDescent="0.25">
      <c r="A88" s="14"/>
      <c r="B88" s="15"/>
      <c r="C88" s="14"/>
      <c r="D88" s="15"/>
      <c r="E88" s="16"/>
      <c r="F88" s="16"/>
      <c r="G88" s="17"/>
      <c r="H88" s="14"/>
      <c r="I88" s="14"/>
      <c r="J88" s="14"/>
      <c r="K88" s="14"/>
      <c r="L88" s="14"/>
      <c r="M88" s="14"/>
      <c r="N88" s="14"/>
    </row>
    <row r="89" spans="1:14" ht="15.75" customHeight="1" x14ac:dyDescent="0.25">
      <c r="A89" s="14"/>
      <c r="B89" s="15"/>
      <c r="C89" s="14"/>
      <c r="D89" s="15"/>
      <c r="E89" s="16"/>
      <c r="F89" s="16"/>
      <c r="G89" s="17"/>
      <c r="H89" s="14"/>
      <c r="I89" s="14"/>
      <c r="J89" s="14"/>
      <c r="K89" s="14"/>
      <c r="L89" s="14"/>
      <c r="M89" s="14"/>
      <c r="N89" s="14"/>
    </row>
    <row r="90" spans="1:14" ht="15.75" customHeight="1" x14ac:dyDescent="0.25">
      <c r="A90" s="14"/>
      <c r="B90" s="15"/>
      <c r="C90" s="14"/>
      <c r="D90" s="15"/>
      <c r="E90" s="16"/>
      <c r="F90" s="16"/>
      <c r="G90" s="17"/>
      <c r="H90" s="14"/>
      <c r="I90" s="14"/>
      <c r="J90" s="14"/>
      <c r="K90" s="14"/>
      <c r="L90" s="14"/>
      <c r="M90" s="14"/>
      <c r="N90" s="14"/>
    </row>
    <row r="91" spans="1:14" ht="15.75" customHeight="1" x14ac:dyDescent="0.25">
      <c r="A91" s="14"/>
      <c r="B91" s="15"/>
      <c r="C91" s="14"/>
      <c r="D91" s="15"/>
      <c r="E91" s="16"/>
      <c r="F91" s="16"/>
      <c r="G91" s="17"/>
      <c r="H91" s="14"/>
      <c r="I91" s="14"/>
      <c r="J91" s="14"/>
      <c r="K91" s="14"/>
      <c r="L91" s="14"/>
      <c r="M91" s="14"/>
      <c r="N91" s="14"/>
    </row>
    <row r="92" spans="1:14" ht="15.75" customHeight="1" x14ac:dyDescent="0.25">
      <c r="A92" s="14"/>
      <c r="B92" s="15"/>
      <c r="C92" s="14"/>
      <c r="D92" s="15"/>
      <c r="E92" s="16"/>
      <c r="F92" s="16"/>
      <c r="G92" s="17"/>
      <c r="H92" s="14"/>
      <c r="I92" s="14"/>
      <c r="J92" s="14"/>
      <c r="K92" s="14"/>
      <c r="L92" s="14"/>
      <c r="M92" s="14"/>
      <c r="N92" s="14"/>
    </row>
    <row r="93" spans="1:14" ht="15.75" customHeight="1" x14ac:dyDescent="0.25">
      <c r="A93" s="14"/>
      <c r="B93" s="15"/>
      <c r="C93" s="14"/>
      <c r="D93" s="15"/>
      <c r="E93" s="16"/>
      <c r="F93" s="16"/>
      <c r="G93" s="17"/>
      <c r="H93" s="14"/>
      <c r="I93" s="14"/>
      <c r="J93" s="14"/>
      <c r="K93" s="14"/>
      <c r="L93" s="14"/>
      <c r="M93" s="14"/>
      <c r="N93" s="14"/>
    </row>
    <row r="94" spans="1:14" ht="15.75" customHeight="1" x14ac:dyDescent="0.25">
      <c r="A94" s="14"/>
      <c r="B94" s="15"/>
      <c r="C94" s="14"/>
      <c r="D94" s="15"/>
      <c r="E94" s="16"/>
      <c r="F94" s="16"/>
      <c r="G94" s="17"/>
      <c r="H94" s="14"/>
      <c r="I94" s="14"/>
      <c r="J94" s="14"/>
      <c r="K94" s="14"/>
      <c r="L94" s="14"/>
      <c r="M94" s="14"/>
      <c r="N94" s="14"/>
    </row>
  </sheetData>
  <mergeCells count="13">
    <mergeCell ref="G10:G11"/>
    <mergeCell ref="H10:H11"/>
    <mergeCell ref="A33:G33"/>
    <mergeCell ref="A4:G4"/>
    <mergeCell ref="A6:G6"/>
    <mergeCell ref="A7:G7"/>
    <mergeCell ref="A8:G8"/>
    <mergeCell ref="A9:H9"/>
    <mergeCell ref="A10:A11"/>
    <mergeCell ref="B10:B11"/>
    <mergeCell ref="C10:C11"/>
    <mergeCell ref="D10:D11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07"/>
  <sheetViews>
    <sheetView topLeftCell="A35" workbookViewId="0">
      <selection sqref="A1:XFD106"/>
    </sheetView>
  </sheetViews>
  <sheetFormatPr defaultRowHeight="24" customHeight="1" x14ac:dyDescent="0.2"/>
  <cols>
    <col min="1" max="1" width="6.25" customWidth="1"/>
    <col min="2" max="2" width="12" customWidth="1"/>
    <col min="3" max="3" width="35.5" customWidth="1"/>
    <col min="4" max="4" width="8.75" style="80" customWidth="1"/>
    <col min="5" max="7" width="9.125" customWidth="1"/>
    <col min="9" max="9" width="15.125" customWidth="1"/>
    <col min="11" max="11" width="11.5" customWidth="1"/>
  </cols>
  <sheetData>
    <row r="1" spans="1:8" s="47" customFormat="1" ht="24" customHeight="1" x14ac:dyDescent="0.2">
      <c r="A1" s="97" t="s">
        <v>52</v>
      </c>
      <c r="B1" s="97"/>
      <c r="C1" s="98"/>
      <c r="D1" s="99"/>
      <c r="E1" s="97"/>
      <c r="F1" s="97"/>
      <c r="G1" s="97"/>
      <c r="H1" s="100"/>
    </row>
    <row r="2" spans="1:8" s="47" customFormat="1" ht="24" customHeight="1" x14ac:dyDescent="0.2">
      <c r="C2" s="48"/>
      <c r="D2" s="49"/>
      <c r="H2" s="50"/>
    </row>
    <row r="3" spans="1:8" s="47" customFormat="1" ht="30.95" customHeight="1" x14ac:dyDescent="0.2">
      <c r="A3" s="51"/>
      <c r="B3" s="52" t="s">
        <v>53</v>
      </c>
      <c r="C3" s="53" t="s">
        <v>54</v>
      </c>
      <c r="D3" s="54" t="s">
        <v>55</v>
      </c>
      <c r="E3" s="55" t="s">
        <v>56</v>
      </c>
      <c r="F3" s="82" t="s">
        <v>203</v>
      </c>
      <c r="G3" s="56" t="s">
        <v>57</v>
      </c>
      <c r="H3" s="57" t="s">
        <v>58</v>
      </c>
    </row>
    <row r="4" spans="1:8" s="62" customFormat="1" ht="24" customHeight="1" x14ac:dyDescent="0.2">
      <c r="A4" s="58">
        <v>1</v>
      </c>
      <c r="B4" s="58" t="s">
        <v>59</v>
      </c>
      <c r="C4" s="59" t="s">
        <v>60</v>
      </c>
      <c r="D4" s="60"/>
      <c r="E4" s="58"/>
      <c r="F4" s="58"/>
      <c r="G4" s="69">
        <f>VLOOKUP(B4,'[2]Kho Vận'!$B$12:$E$27,4,0)</f>
        <v>321.5</v>
      </c>
      <c r="H4" s="61">
        <f t="shared" ref="H4:H35" si="0">SUM(E4:G4)</f>
        <v>321.5</v>
      </c>
    </row>
    <row r="5" spans="1:8" s="62" customFormat="1" ht="24" customHeight="1" x14ac:dyDescent="0.2">
      <c r="A5" s="58">
        <v>2</v>
      </c>
      <c r="B5" s="58" t="s">
        <v>61</v>
      </c>
      <c r="C5" s="59" t="s">
        <v>62</v>
      </c>
      <c r="D5" s="63"/>
      <c r="E5" s="58"/>
      <c r="F5" s="58"/>
      <c r="G5" s="69">
        <f>VLOOKUP(B5,'[2]Kho Vận'!$B$12:$E$27,4,0)</f>
        <v>305</v>
      </c>
      <c r="H5" s="61">
        <f t="shared" si="0"/>
        <v>305</v>
      </c>
    </row>
    <row r="6" spans="1:8" s="62" customFormat="1" ht="24" customHeight="1" x14ac:dyDescent="0.2">
      <c r="A6" s="58">
        <v>3</v>
      </c>
      <c r="B6" s="58" t="s">
        <v>46</v>
      </c>
      <c r="C6" s="59" t="s">
        <v>47</v>
      </c>
      <c r="D6" s="60"/>
      <c r="E6" s="64">
        <v>56</v>
      </c>
      <c r="F6" s="58"/>
      <c r="G6" s="69"/>
      <c r="H6" s="61">
        <f t="shared" si="0"/>
        <v>56</v>
      </c>
    </row>
    <row r="7" spans="1:8" s="62" customFormat="1" ht="24" customHeight="1" x14ac:dyDescent="0.2">
      <c r="A7" s="58">
        <v>4</v>
      </c>
      <c r="B7" s="58" t="s">
        <v>63</v>
      </c>
      <c r="C7" s="59" t="s">
        <v>64</v>
      </c>
      <c r="D7" s="60"/>
      <c r="E7" s="58"/>
      <c r="F7" s="58"/>
      <c r="G7" s="69">
        <f>VLOOKUP(B7,'[2]Kho Vận'!$B$12:$E$27,4,0)</f>
        <v>2.5</v>
      </c>
      <c r="H7" s="61">
        <f t="shared" si="0"/>
        <v>2.5</v>
      </c>
    </row>
    <row r="8" spans="1:8" s="62" customFormat="1" ht="24" customHeight="1" x14ac:dyDescent="0.2">
      <c r="A8" s="58">
        <v>5</v>
      </c>
      <c r="B8" s="58" t="s">
        <v>65</v>
      </c>
      <c r="C8" s="59" t="s">
        <v>66</v>
      </c>
      <c r="D8" s="60"/>
      <c r="E8" s="58"/>
      <c r="F8" s="58"/>
      <c r="G8" s="69">
        <f>VLOOKUP(B8,'[2]Kho Vận'!$B$12:$E$27,4,0)</f>
        <v>91.5</v>
      </c>
      <c r="H8" s="61">
        <f t="shared" si="0"/>
        <v>91.5</v>
      </c>
    </row>
    <row r="9" spans="1:8" s="62" customFormat="1" ht="24" hidden="1" customHeight="1" x14ac:dyDescent="0.2">
      <c r="A9" s="58">
        <v>6</v>
      </c>
      <c r="B9" s="58" t="s">
        <v>67</v>
      </c>
      <c r="C9" s="59" t="s">
        <v>68</v>
      </c>
      <c r="D9" s="65"/>
      <c r="E9" s="58"/>
      <c r="F9" s="58"/>
      <c r="G9" s="69"/>
      <c r="H9" s="61">
        <f t="shared" si="0"/>
        <v>0</v>
      </c>
    </row>
    <row r="10" spans="1:8" s="62" customFormat="1" ht="24" hidden="1" customHeight="1" x14ac:dyDescent="0.2">
      <c r="A10" s="58">
        <v>7</v>
      </c>
      <c r="B10" s="58" t="s">
        <v>69</v>
      </c>
      <c r="C10" s="59" t="s">
        <v>70</v>
      </c>
      <c r="D10" s="60"/>
      <c r="E10" s="58"/>
      <c r="F10" s="58"/>
      <c r="G10" s="69"/>
      <c r="H10" s="61">
        <f t="shared" si="0"/>
        <v>0</v>
      </c>
    </row>
    <row r="11" spans="1:8" s="62" customFormat="1" ht="24" hidden="1" customHeight="1" x14ac:dyDescent="0.2">
      <c r="A11" s="58">
        <v>8</v>
      </c>
      <c r="B11" s="58" t="s">
        <v>71</v>
      </c>
      <c r="C11" s="59" t="s">
        <v>72</v>
      </c>
      <c r="D11" s="65"/>
      <c r="E11" s="58"/>
      <c r="F11" s="58"/>
      <c r="G11" s="69"/>
      <c r="H11" s="61">
        <f t="shared" si="0"/>
        <v>0</v>
      </c>
    </row>
    <row r="12" spans="1:8" s="62" customFormat="1" ht="24" customHeight="1" x14ac:dyDescent="0.2">
      <c r="A12" s="58">
        <v>9</v>
      </c>
      <c r="B12" s="58" t="s">
        <v>73</v>
      </c>
      <c r="C12" s="59" t="s">
        <v>74</v>
      </c>
      <c r="D12" s="60"/>
      <c r="E12" s="58"/>
      <c r="F12" s="58"/>
      <c r="G12" s="69">
        <f>VLOOKUP(B12,'[2]Kho Vận'!$B$12:$E$27,4,0)</f>
        <v>4</v>
      </c>
      <c r="H12" s="61">
        <f t="shared" si="0"/>
        <v>4</v>
      </c>
    </row>
    <row r="13" spans="1:8" s="62" customFormat="1" ht="24" hidden="1" customHeight="1" x14ac:dyDescent="0.2">
      <c r="A13" s="58">
        <v>10</v>
      </c>
      <c r="B13" s="66" t="s">
        <v>75</v>
      </c>
      <c r="C13" s="59" t="s">
        <v>76</v>
      </c>
      <c r="D13" s="60"/>
      <c r="E13" s="58"/>
      <c r="F13" s="58"/>
      <c r="G13" s="69"/>
      <c r="H13" s="61">
        <f t="shared" si="0"/>
        <v>0</v>
      </c>
    </row>
    <row r="14" spans="1:8" s="62" customFormat="1" ht="24" hidden="1" customHeight="1" x14ac:dyDescent="0.2">
      <c r="A14" s="58">
        <v>11</v>
      </c>
      <c r="B14" s="67" t="s">
        <v>77</v>
      </c>
      <c r="C14" s="68" t="s">
        <v>78</v>
      </c>
      <c r="D14" s="60"/>
      <c r="E14" s="58"/>
      <c r="F14" s="58"/>
      <c r="G14" s="69"/>
      <c r="H14" s="61">
        <f t="shared" si="0"/>
        <v>0</v>
      </c>
    </row>
    <row r="15" spans="1:8" s="62" customFormat="1" ht="24" customHeight="1" x14ac:dyDescent="0.2">
      <c r="A15" s="58">
        <v>12</v>
      </c>
      <c r="B15" s="58" t="s">
        <v>79</v>
      </c>
      <c r="C15" s="59" t="s">
        <v>80</v>
      </c>
      <c r="D15" s="60"/>
      <c r="E15" s="58"/>
      <c r="F15" s="58"/>
      <c r="G15" s="69">
        <f>VLOOKUP(B15,'[2]Kho Vận'!$B$12:$E$27,4,0)</f>
        <v>86.5</v>
      </c>
      <c r="H15" s="61">
        <f t="shared" si="0"/>
        <v>86.5</v>
      </c>
    </row>
    <row r="16" spans="1:8" s="62" customFormat="1" ht="24" hidden="1" customHeight="1" x14ac:dyDescent="0.2">
      <c r="A16" s="58">
        <v>13</v>
      </c>
      <c r="B16" s="69" t="s">
        <v>81</v>
      </c>
      <c r="C16" s="59" t="s">
        <v>82</v>
      </c>
      <c r="D16" s="65"/>
      <c r="E16" s="58"/>
      <c r="F16" s="58"/>
      <c r="G16" s="69"/>
      <c r="H16" s="61">
        <f t="shared" si="0"/>
        <v>0</v>
      </c>
    </row>
    <row r="17" spans="1:8" s="62" customFormat="1" ht="24" customHeight="1" x14ac:dyDescent="0.2">
      <c r="A17" s="58">
        <v>14</v>
      </c>
      <c r="B17" s="58" t="s">
        <v>83</v>
      </c>
      <c r="C17" s="59" t="s">
        <v>84</v>
      </c>
      <c r="D17" s="63"/>
      <c r="E17" s="58"/>
      <c r="F17" s="58"/>
      <c r="G17" s="69">
        <f>VLOOKUP(B17,'[2]Kho Vận'!$B$12:$E$27,4,0)</f>
        <v>24.5</v>
      </c>
      <c r="H17" s="61">
        <f t="shared" si="0"/>
        <v>24.5</v>
      </c>
    </row>
    <row r="18" spans="1:8" s="62" customFormat="1" ht="24" hidden="1" customHeight="1" x14ac:dyDescent="0.2">
      <c r="A18" s="58">
        <v>15</v>
      </c>
      <c r="B18" s="58" t="s">
        <v>85</v>
      </c>
      <c r="C18" s="59" t="s">
        <v>86</v>
      </c>
      <c r="D18" s="65"/>
      <c r="E18" s="58"/>
      <c r="F18" s="58"/>
      <c r="G18" s="69"/>
      <c r="H18" s="61">
        <f t="shared" si="0"/>
        <v>0</v>
      </c>
    </row>
    <row r="19" spans="1:8" s="62" customFormat="1" ht="24" hidden="1" customHeight="1" x14ac:dyDescent="0.2">
      <c r="A19" s="58">
        <v>16</v>
      </c>
      <c r="B19" s="58" t="s">
        <v>87</v>
      </c>
      <c r="C19" s="59" t="s">
        <v>88</v>
      </c>
      <c r="D19" s="65"/>
      <c r="E19" s="58"/>
      <c r="F19" s="58"/>
      <c r="G19" s="69"/>
      <c r="H19" s="61">
        <f t="shared" si="0"/>
        <v>0</v>
      </c>
    </row>
    <row r="20" spans="1:8" s="62" customFormat="1" ht="24" customHeight="1" x14ac:dyDescent="0.2">
      <c r="A20" s="58">
        <v>17</v>
      </c>
      <c r="B20" s="58" t="s">
        <v>89</v>
      </c>
      <c r="C20" s="59" t="s">
        <v>90</v>
      </c>
      <c r="D20" s="60"/>
      <c r="E20" s="58"/>
      <c r="F20" s="58"/>
      <c r="G20" s="69">
        <f>VLOOKUP(B20,'[2]Kho Vận'!$B$12:$E$27,4,0)</f>
        <v>24.5</v>
      </c>
      <c r="H20" s="61">
        <f t="shared" si="0"/>
        <v>24.5</v>
      </c>
    </row>
    <row r="21" spans="1:8" s="62" customFormat="1" ht="24" customHeight="1" x14ac:dyDescent="0.2">
      <c r="A21" s="58">
        <v>19</v>
      </c>
      <c r="B21" s="58" t="s">
        <v>91</v>
      </c>
      <c r="C21" s="59" t="s">
        <v>92</v>
      </c>
      <c r="D21" s="60"/>
      <c r="E21" s="58"/>
      <c r="F21" s="58"/>
      <c r="G21" s="69">
        <f>VLOOKUP(B21,'[2]Kho Vận'!$B$12:$E$27,4,0)</f>
        <v>18</v>
      </c>
      <c r="H21" s="61">
        <f t="shared" si="0"/>
        <v>18</v>
      </c>
    </row>
    <row r="22" spans="1:8" s="62" customFormat="1" ht="24" hidden="1" customHeight="1" x14ac:dyDescent="0.2">
      <c r="A22" s="58">
        <v>20</v>
      </c>
      <c r="B22" s="58" t="s">
        <v>93</v>
      </c>
      <c r="C22" s="59" t="s">
        <v>94</v>
      </c>
      <c r="D22" s="60"/>
      <c r="E22" s="58"/>
      <c r="F22" s="58"/>
      <c r="G22" s="69"/>
      <c r="H22" s="61">
        <f t="shared" si="0"/>
        <v>0</v>
      </c>
    </row>
    <row r="23" spans="1:8" s="62" customFormat="1" ht="24" customHeight="1" x14ac:dyDescent="0.2">
      <c r="A23" s="58">
        <v>21</v>
      </c>
      <c r="B23" s="58" t="s">
        <v>48</v>
      </c>
      <c r="C23" s="59" t="s">
        <v>49</v>
      </c>
      <c r="D23" s="60"/>
      <c r="E23" s="64">
        <v>68</v>
      </c>
      <c r="F23" s="58"/>
      <c r="G23" s="69">
        <f>VLOOKUP(B23,'[2]Kho Vận'!$B$12:$E$27,4,0)</f>
        <v>70</v>
      </c>
      <c r="H23" s="61">
        <f t="shared" si="0"/>
        <v>138</v>
      </c>
    </row>
    <row r="24" spans="1:8" s="62" customFormat="1" ht="24" hidden="1" customHeight="1" x14ac:dyDescent="0.2">
      <c r="A24" s="58">
        <v>22</v>
      </c>
      <c r="B24" s="58" t="s">
        <v>95</v>
      </c>
      <c r="C24" s="59" t="s">
        <v>96</v>
      </c>
      <c r="D24" s="60"/>
      <c r="E24" s="58"/>
      <c r="F24" s="58"/>
      <c r="G24" s="69"/>
      <c r="H24" s="61">
        <f t="shared" si="0"/>
        <v>0</v>
      </c>
    </row>
    <row r="25" spans="1:8" s="62" customFormat="1" ht="24" hidden="1" customHeight="1" x14ac:dyDescent="0.2">
      <c r="A25" s="58">
        <v>23</v>
      </c>
      <c r="B25" s="67" t="s">
        <v>97</v>
      </c>
      <c r="C25" s="68" t="s">
        <v>98</v>
      </c>
      <c r="D25" s="60"/>
      <c r="E25" s="58"/>
      <c r="F25" s="58"/>
      <c r="G25" s="69"/>
      <c r="H25" s="61">
        <f t="shared" si="0"/>
        <v>0</v>
      </c>
    </row>
    <row r="26" spans="1:8" s="62" customFormat="1" ht="24" hidden="1" customHeight="1" x14ac:dyDescent="0.2">
      <c r="A26" s="58">
        <v>24</v>
      </c>
      <c r="B26" s="67" t="s">
        <v>99</v>
      </c>
      <c r="C26" s="68" t="s">
        <v>100</v>
      </c>
      <c r="D26" s="60"/>
      <c r="E26" s="58"/>
      <c r="F26" s="58"/>
      <c r="G26" s="69"/>
      <c r="H26" s="61">
        <f t="shared" si="0"/>
        <v>0</v>
      </c>
    </row>
    <row r="27" spans="1:8" s="62" customFormat="1" ht="24" hidden="1" customHeight="1" x14ac:dyDescent="0.2">
      <c r="A27" s="58">
        <v>25</v>
      </c>
      <c r="B27" s="68" t="s">
        <v>101</v>
      </c>
      <c r="C27" s="68" t="s">
        <v>102</v>
      </c>
      <c r="D27" s="60"/>
      <c r="E27" s="58"/>
      <c r="F27" s="58"/>
      <c r="G27" s="69"/>
      <c r="H27" s="61">
        <f t="shared" si="0"/>
        <v>0</v>
      </c>
    </row>
    <row r="28" spans="1:8" s="62" customFormat="1" ht="24" hidden="1" customHeight="1" x14ac:dyDescent="0.2">
      <c r="A28" s="58">
        <v>26</v>
      </c>
      <c r="B28" s="58" t="s">
        <v>103</v>
      </c>
      <c r="C28" s="59" t="s">
        <v>104</v>
      </c>
      <c r="D28" s="65"/>
      <c r="E28" s="58"/>
      <c r="F28" s="58"/>
      <c r="G28" s="69"/>
      <c r="H28" s="61">
        <f t="shared" si="0"/>
        <v>0</v>
      </c>
    </row>
    <row r="29" spans="1:8" s="62" customFormat="1" ht="24" hidden="1" customHeight="1" x14ac:dyDescent="0.2">
      <c r="A29" s="58">
        <v>27</v>
      </c>
      <c r="B29" s="58" t="s">
        <v>105</v>
      </c>
      <c r="C29" s="59" t="s">
        <v>106</v>
      </c>
      <c r="D29" s="60"/>
      <c r="E29" s="58"/>
      <c r="F29" s="58"/>
      <c r="G29" s="69"/>
      <c r="H29" s="61">
        <f t="shared" si="0"/>
        <v>0</v>
      </c>
    </row>
    <row r="30" spans="1:8" s="62" customFormat="1" ht="24" hidden="1" customHeight="1" x14ac:dyDescent="0.2">
      <c r="A30" s="58">
        <v>28</v>
      </c>
      <c r="B30" s="58" t="s">
        <v>42</v>
      </c>
      <c r="C30" s="59" t="s">
        <v>43</v>
      </c>
      <c r="D30" s="60"/>
      <c r="E30" s="64">
        <v>0</v>
      </c>
      <c r="F30" s="58"/>
      <c r="G30" s="69"/>
      <c r="H30" s="61">
        <f t="shared" si="0"/>
        <v>0</v>
      </c>
    </row>
    <row r="31" spans="1:8" s="62" customFormat="1" ht="24" hidden="1" customHeight="1" x14ac:dyDescent="0.2">
      <c r="A31" s="58">
        <v>29</v>
      </c>
      <c r="B31" s="58" t="s">
        <v>107</v>
      </c>
      <c r="C31" s="59" t="s">
        <v>108</v>
      </c>
      <c r="D31" s="65"/>
      <c r="E31" s="58"/>
      <c r="F31" s="58"/>
      <c r="G31" s="69"/>
      <c r="H31" s="61">
        <f t="shared" si="0"/>
        <v>0</v>
      </c>
    </row>
    <row r="32" spans="1:8" s="62" customFormat="1" ht="24" hidden="1" customHeight="1" x14ac:dyDescent="0.2">
      <c r="A32" s="58">
        <v>30</v>
      </c>
      <c r="B32" s="58" t="s">
        <v>44</v>
      </c>
      <c r="C32" s="59" t="s">
        <v>45</v>
      </c>
      <c r="D32" s="70"/>
      <c r="E32" s="64">
        <v>0</v>
      </c>
      <c r="F32" s="58"/>
      <c r="G32" s="69"/>
      <c r="H32" s="61">
        <f t="shared" si="0"/>
        <v>0</v>
      </c>
    </row>
    <row r="33" spans="1:10" s="62" customFormat="1" ht="24" customHeight="1" x14ac:dyDescent="0.2">
      <c r="A33" s="58">
        <v>31</v>
      </c>
      <c r="B33" s="67" t="s">
        <v>16</v>
      </c>
      <c r="C33" s="68" t="s">
        <v>17</v>
      </c>
      <c r="D33" s="65"/>
      <c r="E33" s="58">
        <f>VLOOKUP(B33,'[1]Bếp '!B$12:E$25,4,0)</f>
        <v>40</v>
      </c>
      <c r="F33" s="58"/>
      <c r="G33" s="69"/>
      <c r="H33" s="61">
        <f t="shared" si="0"/>
        <v>40</v>
      </c>
    </row>
    <row r="34" spans="1:10" s="62" customFormat="1" ht="24" hidden="1" customHeight="1" x14ac:dyDescent="0.2">
      <c r="A34" s="58">
        <v>32</v>
      </c>
      <c r="B34" s="58" t="s">
        <v>109</v>
      </c>
      <c r="C34" s="59" t="s">
        <v>110</v>
      </c>
      <c r="D34" s="65"/>
      <c r="E34" s="58"/>
      <c r="F34" s="58"/>
      <c r="G34" s="69"/>
      <c r="H34" s="61">
        <f t="shared" si="0"/>
        <v>0</v>
      </c>
    </row>
    <row r="35" spans="1:10" s="62" customFormat="1" ht="24" customHeight="1" x14ac:dyDescent="0.2">
      <c r="A35" s="58">
        <v>33</v>
      </c>
      <c r="B35" s="58" t="s">
        <v>18</v>
      </c>
      <c r="C35" s="59" t="s">
        <v>19</v>
      </c>
      <c r="D35" s="63"/>
      <c r="E35" s="58">
        <f>VLOOKUP(B35,'[1]Bếp '!B$12:E$25,4,0)</f>
        <v>57.5</v>
      </c>
      <c r="F35" s="58">
        <f>VLOOKUP(B35,'[2]Bếp '!$B$12:$E$24,4,0)</f>
        <v>24.5</v>
      </c>
      <c r="G35" s="69"/>
      <c r="H35" s="61">
        <f t="shared" si="0"/>
        <v>82</v>
      </c>
    </row>
    <row r="36" spans="1:10" s="62" customFormat="1" ht="24" customHeight="1" x14ac:dyDescent="0.2">
      <c r="A36" s="58">
        <v>34</v>
      </c>
      <c r="B36" s="58" t="s">
        <v>20</v>
      </c>
      <c r="C36" s="59" t="s">
        <v>21</v>
      </c>
      <c r="D36" s="63"/>
      <c r="E36" s="58">
        <f>VLOOKUP(B36,'[1]Bếp '!B$12:E$25,4,0)</f>
        <v>93</v>
      </c>
      <c r="F36" s="58">
        <f>VLOOKUP(B36,'[2]Bếp '!$B$12:$E$24,4,0)</f>
        <v>205</v>
      </c>
      <c r="G36" s="69"/>
      <c r="H36" s="61">
        <f t="shared" ref="H36:H99" si="1">SUM(E36:G36)</f>
        <v>298</v>
      </c>
    </row>
    <row r="37" spans="1:10" s="62" customFormat="1" ht="24" hidden="1" customHeight="1" x14ac:dyDescent="0.2">
      <c r="A37" s="58">
        <v>35</v>
      </c>
      <c r="B37" s="58" t="s">
        <v>111</v>
      </c>
      <c r="C37" s="59" t="s">
        <v>112</v>
      </c>
      <c r="D37" s="60"/>
      <c r="E37" s="58"/>
      <c r="F37" s="58"/>
      <c r="G37" s="69"/>
      <c r="H37" s="61">
        <f t="shared" si="1"/>
        <v>0</v>
      </c>
    </row>
    <row r="38" spans="1:10" s="62" customFormat="1" ht="24" customHeight="1" x14ac:dyDescent="0.2">
      <c r="A38" s="58">
        <v>36</v>
      </c>
      <c r="B38" s="58" t="s">
        <v>22</v>
      </c>
      <c r="C38" s="59" t="s">
        <v>23</v>
      </c>
      <c r="D38" s="60"/>
      <c r="E38" s="58">
        <f>VLOOKUP(B38,'[1]Bếp '!B$12:E$25,4,0)</f>
        <v>3.5</v>
      </c>
      <c r="F38" s="58"/>
      <c r="G38" s="69"/>
      <c r="H38" s="61">
        <f t="shared" si="1"/>
        <v>3.5</v>
      </c>
    </row>
    <row r="39" spans="1:10" s="62" customFormat="1" ht="24" customHeight="1" x14ac:dyDescent="0.2">
      <c r="A39" s="58">
        <v>37</v>
      </c>
      <c r="B39" s="58" t="s">
        <v>50</v>
      </c>
      <c r="C39" s="59" t="s">
        <v>51</v>
      </c>
      <c r="D39" s="63"/>
      <c r="E39" s="64">
        <v>3</v>
      </c>
      <c r="F39" s="58"/>
      <c r="G39" s="69">
        <f>VLOOKUP(B39,'[2]Kho Vận'!$B$12:$E$27,4,0)</f>
        <v>10.5</v>
      </c>
      <c r="H39" s="61">
        <f t="shared" si="1"/>
        <v>13.5</v>
      </c>
    </row>
    <row r="40" spans="1:10" s="62" customFormat="1" ht="24" hidden="1" customHeight="1" x14ac:dyDescent="0.2">
      <c r="A40" s="58">
        <v>38</v>
      </c>
      <c r="B40" s="58" t="s">
        <v>113</v>
      </c>
      <c r="C40" s="59" t="s">
        <v>114</v>
      </c>
      <c r="D40" s="63"/>
      <c r="E40" s="58"/>
      <c r="F40" s="58"/>
      <c r="G40" s="69"/>
      <c r="H40" s="61">
        <f t="shared" si="1"/>
        <v>0</v>
      </c>
    </row>
    <row r="41" spans="1:10" s="62" customFormat="1" ht="24" hidden="1" customHeight="1" x14ac:dyDescent="0.2">
      <c r="A41" s="58">
        <v>39</v>
      </c>
      <c r="B41" s="58" t="s">
        <v>115</v>
      </c>
      <c r="C41" s="59" t="s">
        <v>116</v>
      </c>
      <c r="D41" s="63"/>
      <c r="E41" s="58"/>
      <c r="F41" s="58"/>
      <c r="G41" s="69"/>
      <c r="H41" s="61">
        <f t="shared" si="1"/>
        <v>0</v>
      </c>
      <c r="J41" s="71"/>
    </row>
    <row r="42" spans="1:10" s="62" customFormat="1" ht="24" customHeight="1" x14ac:dyDescent="0.2">
      <c r="A42" s="58">
        <v>40</v>
      </c>
      <c r="B42" s="58" t="s">
        <v>24</v>
      </c>
      <c r="C42" s="59" t="s">
        <v>25</v>
      </c>
      <c r="D42" s="63"/>
      <c r="E42" s="58">
        <f>VLOOKUP(B42,'[1]Bếp '!B$12:E$25,4,0)</f>
        <v>30</v>
      </c>
      <c r="F42" s="58">
        <f>VLOOKUP(B42,'[2]Bếp '!$B$12:$E$24,4,0)</f>
        <v>30</v>
      </c>
      <c r="G42" s="69"/>
      <c r="H42" s="61">
        <f t="shared" si="1"/>
        <v>60</v>
      </c>
      <c r="J42" s="71"/>
    </row>
    <row r="43" spans="1:10" s="62" customFormat="1" ht="24" customHeight="1" x14ac:dyDescent="0.2">
      <c r="A43" s="58">
        <v>41</v>
      </c>
      <c r="B43" s="58" t="s">
        <v>117</v>
      </c>
      <c r="C43" s="59" t="s">
        <v>118</v>
      </c>
      <c r="D43" s="63"/>
      <c r="E43" s="58"/>
      <c r="F43" s="58">
        <f>VLOOKUP(B43,'[2]Bếp '!$B$12:$E$24,4,0)</f>
        <v>4</v>
      </c>
      <c r="G43" s="69"/>
      <c r="H43" s="61">
        <f t="shared" si="1"/>
        <v>4</v>
      </c>
      <c r="J43" s="71"/>
    </row>
    <row r="44" spans="1:10" s="62" customFormat="1" ht="24" customHeight="1" x14ac:dyDescent="0.2">
      <c r="A44" s="58">
        <v>42</v>
      </c>
      <c r="B44" s="58" t="s">
        <v>119</v>
      </c>
      <c r="C44" s="59" t="s">
        <v>120</v>
      </c>
      <c r="D44" s="60"/>
      <c r="E44" s="58"/>
      <c r="F44" s="58">
        <f>VLOOKUP(B44,'[2]Bếp '!$B$12:$E$24,4,0)</f>
        <v>0.2</v>
      </c>
      <c r="G44" s="69"/>
      <c r="H44" s="61">
        <f t="shared" si="1"/>
        <v>0.2</v>
      </c>
      <c r="J44" s="71"/>
    </row>
    <row r="45" spans="1:10" s="62" customFormat="1" ht="24" hidden="1" customHeight="1" x14ac:dyDescent="0.2">
      <c r="A45" s="58">
        <v>43</v>
      </c>
      <c r="B45" s="58" t="s">
        <v>121</v>
      </c>
      <c r="C45" s="59" t="s">
        <v>122</v>
      </c>
      <c r="D45" s="60"/>
      <c r="E45" s="58"/>
      <c r="F45" s="58"/>
      <c r="G45" s="69"/>
      <c r="H45" s="61">
        <f t="shared" si="1"/>
        <v>0</v>
      </c>
      <c r="J45" s="72"/>
    </row>
    <row r="46" spans="1:10" s="62" customFormat="1" ht="24" customHeight="1" x14ac:dyDescent="0.2">
      <c r="A46" s="58">
        <v>44</v>
      </c>
      <c r="B46" s="58" t="s">
        <v>26</v>
      </c>
      <c r="C46" s="59" t="s">
        <v>27</v>
      </c>
      <c r="D46" s="63"/>
      <c r="E46" s="58">
        <f>VLOOKUP(B46,'[1]Bếp '!B$12:E$25,4,0)</f>
        <v>20</v>
      </c>
      <c r="F46" s="58">
        <f>VLOOKUP(B46,'[2]Bếp '!$B$12:$E$24,4,0)</f>
        <v>3</v>
      </c>
      <c r="G46" s="69"/>
      <c r="H46" s="61">
        <f t="shared" si="1"/>
        <v>23</v>
      </c>
      <c r="J46" s="71"/>
    </row>
    <row r="47" spans="1:10" s="62" customFormat="1" ht="24" hidden="1" customHeight="1" x14ac:dyDescent="0.2">
      <c r="A47" s="58">
        <v>45</v>
      </c>
      <c r="B47" s="58" t="s">
        <v>123</v>
      </c>
      <c r="C47" s="59" t="s">
        <v>124</v>
      </c>
      <c r="D47" s="60"/>
      <c r="E47" s="58"/>
      <c r="F47" s="58"/>
      <c r="G47" s="69"/>
      <c r="H47" s="61">
        <f t="shared" si="1"/>
        <v>0</v>
      </c>
      <c r="J47" s="71"/>
    </row>
    <row r="48" spans="1:10" s="62" customFormat="1" ht="24" hidden="1" customHeight="1" x14ac:dyDescent="0.2">
      <c r="A48" s="58">
        <v>46</v>
      </c>
      <c r="B48" s="58" t="s">
        <v>125</v>
      </c>
      <c r="C48" s="59" t="s">
        <v>126</v>
      </c>
      <c r="D48" s="60"/>
      <c r="E48" s="58"/>
      <c r="F48" s="58"/>
      <c r="G48" s="69"/>
      <c r="H48" s="61">
        <f t="shared" si="1"/>
        <v>0</v>
      </c>
    </row>
    <row r="49" spans="1:10" s="62" customFormat="1" ht="24" customHeight="1" x14ac:dyDescent="0.2">
      <c r="A49" s="58">
        <v>47</v>
      </c>
      <c r="B49" s="58" t="s">
        <v>127</v>
      </c>
      <c r="C49" s="59" t="s">
        <v>128</v>
      </c>
      <c r="D49" s="70"/>
      <c r="E49" s="58"/>
      <c r="F49" s="58"/>
      <c r="G49" s="69">
        <f>VLOOKUP(B49,'[2]Kho Vận'!$B$12:$E$27,4,0)</f>
        <v>5</v>
      </c>
      <c r="H49" s="61">
        <f t="shared" si="1"/>
        <v>5</v>
      </c>
    </row>
    <row r="50" spans="1:10" s="62" customFormat="1" ht="24" hidden="1" customHeight="1" x14ac:dyDescent="0.2">
      <c r="A50" s="58">
        <v>48</v>
      </c>
      <c r="B50" s="58" t="s">
        <v>129</v>
      </c>
      <c r="C50" s="59" t="s">
        <v>130</v>
      </c>
      <c r="D50" s="63"/>
      <c r="E50" s="58"/>
      <c r="F50" s="58"/>
      <c r="G50" s="69"/>
      <c r="H50" s="61">
        <f t="shared" si="1"/>
        <v>0</v>
      </c>
    </row>
    <row r="51" spans="1:10" s="62" customFormat="1" ht="24" hidden="1" customHeight="1" x14ac:dyDescent="0.2">
      <c r="A51" s="58">
        <v>49</v>
      </c>
      <c r="B51" s="58" t="s">
        <v>131</v>
      </c>
      <c r="C51" s="59" t="s">
        <v>132</v>
      </c>
      <c r="D51" s="65"/>
      <c r="E51" s="58"/>
      <c r="F51" s="58"/>
      <c r="G51" s="69"/>
      <c r="H51" s="61">
        <f t="shared" si="1"/>
        <v>0</v>
      </c>
    </row>
    <row r="52" spans="1:10" s="62" customFormat="1" ht="24" hidden="1" customHeight="1" x14ac:dyDescent="0.2">
      <c r="A52" s="58">
        <v>50</v>
      </c>
      <c r="B52" s="58" t="s">
        <v>133</v>
      </c>
      <c r="C52" s="59" t="s">
        <v>134</v>
      </c>
      <c r="D52" s="63"/>
      <c r="E52" s="58"/>
      <c r="F52" s="58"/>
      <c r="G52" s="69"/>
      <c r="H52" s="61">
        <f t="shared" si="1"/>
        <v>0</v>
      </c>
      <c r="J52" s="49"/>
    </row>
    <row r="53" spans="1:10" s="62" customFormat="1" ht="24" hidden="1" customHeight="1" x14ac:dyDescent="0.2">
      <c r="A53" s="58">
        <v>51</v>
      </c>
      <c r="B53" s="58" t="s">
        <v>135</v>
      </c>
      <c r="C53" s="59" t="s">
        <v>136</v>
      </c>
      <c r="D53" s="63"/>
      <c r="E53" s="58"/>
      <c r="F53" s="58"/>
      <c r="G53" s="69"/>
      <c r="H53" s="61">
        <f t="shared" si="1"/>
        <v>0</v>
      </c>
    </row>
    <row r="54" spans="1:10" s="62" customFormat="1" ht="24" customHeight="1" x14ac:dyDescent="0.2">
      <c r="A54" s="58">
        <v>52</v>
      </c>
      <c r="B54" s="58" t="s">
        <v>137</v>
      </c>
      <c r="C54" s="59" t="s">
        <v>138</v>
      </c>
      <c r="D54" s="60"/>
      <c r="E54" s="58"/>
      <c r="F54" s="58"/>
      <c r="G54" s="69">
        <f>VLOOKUP(B54,'[2]Kho Vận'!$B$12:$E$27,4,0)</f>
        <v>0.8</v>
      </c>
      <c r="H54" s="61">
        <f t="shared" si="1"/>
        <v>0.8</v>
      </c>
      <c r="J54" s="73"/>
    </row>
    <row r="55" spans="1:10" s="62" customFormat="1" ht="24" customHeight="1" x14ac:dyDescent="0.2">
      <c r="A55" s="58">
        <v>53</v>
      </c>
      <c r="B55" s="58" t="s">
        <v>139</v>
      </c>
      <c r="C55" s="59" t="s">
        <v>140</v>
      </c>
      <c r="D55" s="63"/>
      <c r="E55" s="58"/>
      <c r="F55" s="58"/>
      <c r="G55" s="69">
        <f>VLOOKUP(B55,'[2]Kho Vận'!$B$12:$E$27,4,0)</f>
        <v>5.7</v>
      </c>
      <c r="H55" s="61">
        <f t="shared" si="1"/>
        <v>5.7</v>
      </c>
    </row>
    <row r="56" spans="1:10" s="62" customFormat="1" ht="24" hidden="1" customHeight="1" x14ac:dyDescent="0.2">
      <c r="A56" s="58">
        <v>54</v>
      </c>
      <c r="B56" s="58" t="s">
        <v>141</v>
      </c>
      <c r="C56" s="59" t="s">
        <v>142</v>
      </c>
      <c r="D56" s="60"/>
      <c r="E56" s="58"/>
      <c r="F56" s="58"/>
      <c r="G56" s="69"/>
      <c r="H56" s="61">
        <f t="shared" si="1"/>
        <v>0</v>
      </c>
    </row>
    <row r="57" spans="1:10" s="62" customFormat="1" ht="24" customHeight="1" x14ac:dyDescent="0.2">
      <c r="A57" s="58">
        <v>55</v>
      </c>
      <c r="B57" s="58" t="s">
        <v>143</v>
      </c>
      <c r="C57" s="59" t="s">
        <v>144</v>
      </c>
      <c r="D57" s="63"/>
      <c r="E57" s="58"/>
      <c r="F57" s="58"/>
      <c r="G57" s="69">
        <f>VLOOKUP(B57,'[2]Kho Vận'!$B$12:$E$27,4,0)</f>
        <v>1.5</v>
      </c>
      <c r="H57" s="61">
        <f t="shared" si="1"/>
        <v>1.5</v>
      </c>
    </row>
    <row r="58" spans="1:10" s="62" customFormat="1" ht="24" customHeight="1" x14ac:dyDescent="0.2">
      <c r="A58" s="58">
        <v>56</v>
      </c>
      <c r="B58" s="58" t="s">
        <v>28</v>
      </c>
      <c r="C58" s="59" t="s">
        <v>29</v>
      </c>
      <c r="D58" s="63"/>
      <c r="E58" s="58">
        <f>VLOOKUP(B58,'[1]Bếp '!B$12:E$25,4,0)</f>
        <v>35</v>
      </c>
      <c r="F58" s="58">
        <f>VLOOKUP(B58,'[2]Bếp '!$B$12:$E$24,4,0)</f>
        <v>107</v>
      </c>
      <c r="G58" s="69"/>
      <c r="H58" s="61">
        <f t="shared" si="1"/>
        <v>142</v>
      </c>
    </row>
    <row r="59" spans="1:10" s="62" customFormat="1" ht="24" hidden="1" customHeight="1" x14ac:dyDescent="0.2">
      <c r="A59" s="58">
        <v>57</v>
      </c>
      <c r="B59" s="58" t="s">
        <v>145</v>
      </c>
      <c r="C59" s="59" t="s">
        <v>146</v>
      </c>
      <c r="D59" s="65"/>
      <c r="E59" s="58"/>
      <c r="F59" s="58"/>
      <c r="G59" s="69"/>
      <c r="H59" s="61">
        <f t="shared" si="1"/>
        <v>0</v>
      </c>
    </row>
    <row r="60" spans="1:10" s="62" customFormat="1" ht="24" hidden="1" customHeight="1" x14ac:dyDescent="0.2">
      <c r="A60" s="58">
        <v>58</v>
      </c>
      <c r="B60" s="58" t="s">
        <v>147</v>
      </c>
      <c r="C60" s="59" t="s">
        <v>148</v>
      </c>
      <c r="D60" s="65"/>
      <c r="E60" s="58"/>
      <c r="F60" s="58"/>
      <c r="G60" s="69"/>
      <c r="H60" s="61">
        <f t="shared" si="1"/>
        <v>0</v>
      </c>
      <c r="J60" s="74"/>
    </row>
    <row r="61" spans="1:10" s="62" customFormat="1" ht="24" hidden="1" customHeight="1" x14ac:dyDescent="0.2">
      <c r="A61" s="58">
        <v>59</v>
      </c>
      <c r="B61" s="58" t="s">
        <v>149</v>
      </c>
      <c r="C61" s="59" t="s">
        <v>150</v>
      </c>
      <c r="D61" s="63"/>
      <c r="E61" s="58"/>
      <c r="F61" s="58"/>
      <c r="G61" s="69"/>
      <c r="H61" s="61">
        <f t="shared" si="1"/>
        <v>0</v>
      </c>
    </row>
    <row r="62" spans="1:10" s="62" customFormat="1" ht="24" hidden="1" customHeight="1" x14ac:dyDescent="0.2">
      <c r="A62" s="58">
        <v>60</v>
      </c>
      <c r="B62" s="67" t="s">
        <v>151</v>
      </c>
      <c r="C62" s="68" t="s">
        <v>152</v>
      </c>
      <c r="D62" s="60"/>
      <c r="E62" s="58"/>
      <c r="F62" s="58"/>
      <c r="G62" s="69"/>
      <c r="H62" s="61">
        <f t="shared" si="1"/>
        <v>0</v>
      </c>
    </row>
    <row r="63" spans="1:10" s="62" customFormat="1" ht="24" hidden="1" customHeight="1" x14ac:dyDescent="0.2">
      <c r="A63" s="58">
        <v>61</v>
      </c>
      <c r="B63" s="67" t="s">
        <v>153</v>
      </c>
      <c r="C63" s="68" t="s">
        <v>154</v>
      </c>
      <c r="D63" s="60"/>
      <c r="E63" s="58"/>
      <c r="F63" s="58"/>
      <c r="G63" s="69"/>
      <c r="H63" s="61">
        <f t="shared" si="1"/>
        <v>0</v>
      </c>
    </row>
    <row r="64" spans="1:10" s="62" customFormat="1" ht="24" hidden="1" customHeight="1" x14ac:dyDescent="0.2">
      <c r="A64" s="58">
        <v>62</v>
      </c>
      <c r="B64" s="58" t="s">
        <v>155</v>
      </c>
      <c r="C64" s="59" t="s">
        <v>156</v>
      </c>
      <c r="D64" s="65"/>
      <c r="E64" s="58"/>
      <c r="F64" s="58"/>
      <c r="G64" s="69"/>
      <c r="H64" s="61">
        <f t="shared" si="1"/>
        <v>0</v>
      </c>
    </row>
    <row r="65" spans="1:11" s="62" customFormat="1" ht="24" hidden="1" customHeight="1" x14ac:dyDescent="0.2">
      <c r="A65" s="58">
        <v>63</v>
      </c>
      <c r="B65" s="58" t="s">
        <v>157</v>
      </c>
      <c r="C65" s="59" t="s">
        <v>158</v>
      </c>
      <c r="D65" s="60"/>
      <c r="E65" s="58"/>
      <c r="F65" s="58"/>
      <c r="G65" s="69"/>
      <c r="H65" s="61">
        <f t="shared" si="1"/>
        <v>0</v>
      </c>
    </row>
    <row r="66" spans="1:11" s="62" customFormat="1" ht="24" customHeight="1" x14ac:dyDescent="0.2">
      <c r="A66" s="58">
        <v>64</v>
      </c>
      <c r="B66" s="58" t="s">
        <v>30</v>
      </c>
      <c r="C66" s="59" t="s">
        <v>31</v>
      </c>
      <c r="D66" s="63"/>
      <c r="E66" s="58">
        <f>VLOOKUP(B66,'[1]Bếp '!B$12:E$25,4,0)</f>
        <v>5</v>
      </c>
      <c r="F66" s="58">
        <f>VLOOKUP(B66,'[2]Bếp '!$B$12:$E$24,4,0)</f>
        <v>6.5</v>
      </c>
      <c r="G66" s="69"/>
      <c r="H66" s="61">
        <f t="shared" si="1"/>
        <v>11.5</v>
      </c>
    </row>
    <row r="67" spans="1:11" s="62" customFormat="1" ht="24" customHeight="1" x14ac:dyDescent="0.2">
      <c r="A67" s="58">
        <v>65</v>
      </c>
      <c r="B67" s="58" t="s">
        <v>159</v>
      </c>
      <c r="C67" s="59" t="s">
        <v>160</v>
      </c>
      <c r="D67" s="63"/>
      <c r="E67" s="58"/>
      <c r="F67" s="58">
        <f>VLOOKUP(B67,'[2]Bếp '!$B$12:$E$24,4,0)</f>
        <v>2.5</v>
      </c>
      <c r="G67" s="69"/>
      <c r="H67" s="61">
        <f t="shared" si="1"/>
        <v>2.5</v>
      </c>
      <c r="J67" s="67"/>
      <c r="K67" s="68"/>
    </row>
    <row r="68" spans="1:11" s="62" customFormat="1" ht="24" customHeight="1" x14ac:dyDescent="0.2">
      <c r="A68" s="58">
        <v>66</v>
      </c>
      <c r="B68" s="58" t="s">
        <v>32</v>
      </c>
      <c r="C68" s="59" t="s">
        <v>33</v>
      </c>
      <c r="D68" s="63"/>
      <c r="E68" s="58">
        <f>VLOOKUP(B68,'[1]Bếp '!B$12:E$25,4,0)</f>
        <v>1.5</v>
      </c>
      <c r="F68" s="58">
        <f>VLOOKUP(B68,'[2]Bếp '!$B$12:$E$24,4,0)</f>
        <v>2</v>
      </c>
      <c r="G68" s="69"/>
      <c r="H68" s="61">
        <f t="shared" si="1"/>
        <v>3.5</v>
      </c>
    </row>
    <row r="69" spans="1:11" s="62" customFormat="1" ht="24" hidden="1" customHeight="1" x14ac:dyDescent="0.2">
      <c r="A69" s="58">
        <v>67</v>
      </c>
      <c r="B69" s="58" t="s">
        <v>161</v>
      </c>
      <c r="C69" s="59" t="s">
        <v>162</v>
      </c>
      <c r="D69" s="63"/>
      <c r="E69" s="58"/>
      <c r="F69" s="58"/>
      <c r="G69" s="69"/>
      <c r="H69" s="61">
        <f t="shared" si="1"/>
        <v>0</v>
      </c>
    </row>
    <row r="70" spans="1:11" s="62" customFormat="1" ht="24" hidden="1" customHeight="1" x14ac:dyDescent="0.2">
      <c r="A70" s="58">
        <v>68</v>
      </c>
      <c r="B70" s="67" t="s">
        <v>163</v>
      </c>
      <c r="C70" s="68" t="s">
        <v>164</v>
      </c>
      <c r="D70" s="63"/>
      <c r="E70" s="58"/>
      <c r="F70" s="58"/>
      <c r="G70" s="69"/>
      <c r="H70" s="61">
        <f t="shared" si="1"/>
        <v>0</v>
      </c>
    </row>
    <row r="71" spans="1:11" s="62" customFormat="1" ht="24" customHeight="1" x14ac:dyDescent="0.2">
      <c r="A71" s="58">
        <v>69</v>
      </c>
      <c r="B71" s="58" t="s">
        <v>34</v>
      </c>
      <c r="C71" s="59" t="s">
        <v>35</v>
      </c>
      <c r="D71" s="63"/>
      <c r="E71" s="58">
        <f>VLOOKUP(B71,'[1]Bếp '!B$12:E$25,4,0)</f>
        <v>9.5</v>
      </c>
      <c r="F71" s="58">
        <f>VLOOKUP(B71,'[2]Bếp '!$B$12:$E$24,4,0)</f>
        <v>11</v>
      </c>
      <c r="G71" s="69"/>
      <c r="H71" s="61">
        <f t="shared" si="1"/>
        <v>20.5</v>
      </c>
    </row>
    <row r="72" spans="1:11" s="62" customFormat="1" ht="24" hidden="1" customHeight="1" x14ac:dyDescent="0.2">
      <c r="A72" s="58">
        <v>70</v>
      </c>
      <c r="B72" s="58" t="s">
        <v>165</v>
      </c>
      <c r="C72" s="59" t="s">
        <v>166</v>
      </c>
      <c r="D72" s="63"/>
      <c r="E72" s="58"/>
      <c r="F72" s="58"/>
      <c r="G72" s="69"/>
      <c r="H72" s="61">
        <f t="shared" si="1"/>
        <v>0</v>
      </c>
    </row>
    <row r="73" spans="1:11" s="62" customFormat="1" ht="24" hidden="1" customHeight="1" x14ac:dyDescent="0.2">
      <c r="A73" s="58">
        <v>71</v>
      </c>
      <c r="B73" s="58" t="s">
        <v>167</v>
      </c>
      <c r="C73" s="59" t="s">
        <v>168</v>
      </c>
      <c r="D73" s="65"/>
      <c r="E73" s="58"/>
      <c r="F73" s="58"/>
      <c r="G73" s="69"/>
      <c r="H73" s="61">
        <f t="shared" si="1"/>
        <v>0</v>
      </c>
    </row>
    <row r="74" spans="1:11" s="62" customFormat="1" ht="24" hidden="1" customHeight="1" x14ac:dyDescent="0.2">
      <c r="A74" s="58">
        <v>72</v>
      </c>
      <c r="B74" s="67" t="s">
        <v>169</v>
      </c>
      <c r="C74" s="68" t="s">
        <v>170</v>
      </c>
      <c r="D74" s="65"/>
      <c r="E74" s="58"/>
      <c r="F74" s="58"/>
      <c r="G74" s="69"/>
      <c r="H74" s="61">
        <f t="shared" si="1"/>
        <v>0</v>
      </c>
    </row>
    <row r="75" spans="1:11" s="62" customFormat="1" ht="24" hidden="1" customHeight="1" x14ac:dyDescent="0.2">
      <c r="A75" s="58">
        <v>73</v>
      </c>
      <c r="B75" s="58" t="s">
        <v>171</v>
      </c>
      <c r="C75" s="59" t="s">
        <v>172</v>
      </c>
      <c r="D75" s="65"/>
      <c r="E75" s="58"/>
      <c r="F75" s="58"/>
      <c r="G75" s="69"/>
      <c r="H75" s="61">
        <f t="shared" si="1"/>
        <v>0</v>
      </c>
    </row>
    <row r="76" spans="1:11" s="62" customFormat="1" ht="24" hidden="1" customHeight="1" x14ac:dyDescent="0.2">
      <c r="A76" s="58">
        <v>74</v>
      </c>
      <c r="B76" s="67" t="s">
        <v>173</v>
      </c>
      <c r="C76" s="68" t="s">
        <v>174</v>
      </c>
      <c r="D76" s="65"/>
      <c r="E76" s="58"/>
      <c r="F76" s="58"/>
      <c r="G76" s="69"/>
      <c r="H76" s="61">
        <f t="shared" si="1"/>
        <v>0</v>
      </c>
    </row>
    <row r="77" spans="1:11" s="62" customFormat="1" ht="24" hidden="1" customHeight="1" x14ac:dyDescent="0.2">
      <c r="A77" s="58">
        <v>75</v>
      </c>
      <c r="B77" s="58" t="s">
        <v>175</v>
      </c>
      <c r="C77" s="59" t="s">
        <v>176</v>
      </c>
      <c r="D77" s="63"/>
      <c r="E77" s="58"/>
      <c r="F77" s="58"/>
      <c r="G77" s="69"/>
      <c r="H77" s="61">
        <f t="shared" si="1"/>
        <v>0</v>
      </c>
    </row>
    <row r="78" spans="1:11" s="62" customFormat="1" ht="24" customHeight="1" x14ac:dyDescent="0.2">
      <c r="A78" s="58">
        <v>76</v>
      </c>
      <c r="B78" s="58" t="s">
        <v>36</v>
      </c>
      <c r="C78" s="59" t="s">
        <v>37</v>
      </c>
      <c r="D78" s="63"/>
      <c r="E78" s="58">
        <f>VLOOKUP(B78,'[1]Bếp '!B$12:E$25,4,0)</f>
        <v>1</v>
      </c>
      <c r="F78" s="58">
        <f>VLOOKUP(B78,'[2]Bếp '!$B$12:$E$24,4,0)</f>
        <v>0.5</v>
      </c>
      <c r="G78" s="69"/>
      <c r="H78" s="61">
        <f t="shared" si="1"/>
        <v>1.5</v>
      </c>
    </row>
    <row r="79" spans="1:11" s="62" customFormat="1" ht="24" hidden="1" customHeight="1" x14ac:dyDescent="0.2">
      <c r="A79" s="58">
        <v>77</v>
      </c>
      <c r="B79" s="58" t="s">
        <v>177</v>
      </c>
      <c r="C79" s="59" t="s">
        <v>178</v>
      </c>
      <c r="D79" s="63"/>
      <c r="E79" s="58"/>
      <c r="F79" s="58"/>
      <c r="G79" s="69"/>
      <c r="H79" s="61">
        <f t="shared" si="1"/>
        <v>0</v>
      </c>
    </row>
    <row r="80" spans="1:11" s="62" customFormat="1" ht="24" customHeight="1" x14ac:dyDescent="0.2">
      <c r="A80" s="58">
        <v>78</v>
      </c>
      <c r="B80" s="58" t="s">
        <v>179</v>
      </c>
      <c r="C80" s="59" t="s">
        <v>180</v>
      </c>
      <c r="D80" s="63"/>
      <c r="E80" s="58"/>
      <c r="F80" s="58"/>
      <c r="G80" s="69">
        <f>VLOOKUP(B80,'[2]Kho Vận'!$B$12:$E$27,4,0)</f>
        <v>5</v>
      </c>
      <c r="H80" s="61">
        <f t="shared" si="1"/>
        <v>5</v>
      </c>
    </row>
    <row r="81" spans="1:10" s="62" customFormat="1" ht="24" customHeight="1" x14ac:dyDescent="0.2">
      <c r="A81" s="58">
        <v>79</v>
      </c>
      <c r="B81" s="58" t="s">
        <v>38</v>
      </c>
      <c r="C81" s="59" t="s">
        <v>39</v>
      </c>
      <c r="D81" s="63"/>
      <c r="E81" s="58">
        <f>VLOOKUP(B81,'[1]Bếp '!B$12:E$25,4,0)</f>
        <v>48.5</v>
      </c>
      <c r="F81" s="58">
        <f>VLOOKUP(B81,'[2]Bếp '!$B$12:$E$24,4,0)</f>
        <v>57.5</v>
      </c>
      <c r="G81" s="69"/>
      <c r="H81" s="61">
        <f t="shared" si="1"/>
        <v>106</v>
      </c>
    </row>
    <row r="82" spans="1:10" s="62" customFormat="1" ht="24" hidden="1" customHeight="1" x14ac:dyDescent="0.2">
      <c r="A82" s="58">
        <v>80</v>
      </c>
      <c r="B82" s="58"/>
      <c r="C82" s="59" t="s">
        <v>181</v>
      </c>
      <c r="D82" s="60"/>
      <c r="E82" s="58"/>
      <c r="F82" s="58"/>
      <c r="G82" s="69"/>
      <c r="H82" s="61">
        <f t="shared" si="1"/>
        <v>0</v>
      </c>
    </row>
    <row r="83" spans="1:10" s="62" customFormat="1" ht="24" hidden="1" customHeight="1" x14ac:dyDescent="0.2">
      <c r="A83" s="58">
        <v>81</v>
      </c>
      <c r="B83" s="58"/>
      <c r="C83" s="59" t="s">
        <v>182</v>
      </c>
      <c r="D83" s="60"/>
      <c r="E83" s="58"/>
      <c r="F83" s="58"/>
      <c r="G83" s="69"/>
      <c r="H83" s="61">
        <f t="shared" si="1"/>
        <v>0</v>
      </c>
    </row>
    <row r="84" spans="1:10" s="62" customFormat="1" ht="24" hidden="1" customHeight="1" x14ac:dyDescent="0.2">
      <c r="A84" s="58">
        <v>82</v>
      </c>
      <c r="B84" s="58"/>
      <c r="C84" s="59" t="s">
        <v>183</v>
      </c>
      <c r="D84" s="60"/>
      <c r="E84" s="58"/>
      <c r="F84" s="58"/>
      <c r="G84" s="69"/>
      <c r="H84" s="61">
        <f t="shared" si="1"/>
        <v>0</v>
      </c>
    </row>
    <row r="85" spans="1:10" s="62" customFormat="1" ht="24" hidden="1" customHeight="1" x14ac:dyDescent="0.2">
      <c r="A85" s="58">
        <v>83</v>
      </c>
      <c r="B85" s="58"/>
      <c r="C85" s="59" t="s">
        <v>184</v>
      </c>
      <c r="D85" s="60"/>
      <c r="E85" s="58"/>
      <c r="F85" s="58"/>
      <c r="G85" s="69"/>
      <c r="H85" s="61">
        <f t="shared" si="1"/>
        <v>0</v>
      </c>
    </row>
    <row r="86" spans="1:10" s="62" customFormat="1" ht="24" hidden="1" customHeight="1" x14ac:dyDescent="0.2">
      <c r="A86" s="58">
        <v>84</v>
      </c>
      <c r="B86" s="58"/>
      <c r="C86" s="59" t="s">
        <v>185</v>
      </c>
      <c r="D86" s="60"/>
      <c r="E86" s="58"/>
      <c r="F86" s="58"/>
      <c r="G86" s="69"/>
      <c r="H86" s="61">
        <f t="shared" si="1"/>
        <v>0</v>
      </c>
    </row>
    <row r="87" spans="1:10" s="62" customFormat="1" ht="24" hidden="1" customHeight="1" x14ac:dyDescent="0.2">
      <c r="A87" s="58">
        <v>85</v>
      </c>
      <c r="B87" s="58"/>
      <c r="C87" s="59" t="s">
        <v>186</v>
      </c>
      <c r="D87" s="60"/>
      <c r="E87" s="58"/>
      <c r="F87" s="58"/>
      <c r="G87" s="69"/>
      <c r="H87" s="61">
        <f t="shared" si="1"/>
        <v>0</v>
      </c>
    </row>
    <row r="88" spans="1:10" s="62" customFormat="1" ht="24" hidden="1" customHeight="1" x14ac:dyDescent="0.2">
      <c r="A88" s="58">
        <v>86</v>
      </c>
      <c r="B88" s="58"/>
      <c r="C88" s="59" t="s">
        <v>187</v>
      </c>
      <c r="D88" s="60"/>
      <c r="E88" s="58"/>
      <c r="F88" s="58"/>
      <c r="G88" s="69"/>
      <c r="H88" s="61">
        <f t="shared" si="1"/>
        <v>0</v>
      </c>
    </row>
    <row r="89" spans="1:10" s="62" customFormat="1" ht="24" hidden="1" customHeight="1" x14ac:dyDescent="0.2">
      <c r="A89" s="58">
        <v>87</v>
      </c>
      <c r="B89" s="58"/>
      <c r="C89" s="59" t="s">
        <v>188</v>
      </c>
      <c r="D89" s="60"/>
      <c r="E89" s="58"/>
      <c r="F89" s="58"/>
      <c r="G89" s="69"/>
      <c r="H89" s="61">
        <f t="shared" si="1"/>
        <v>0</v>
      </c>
    </row>
    <row r="90" spans="1:10" s="62" customFormat="1" ht="24" hidden="1" customHeight="1" x14ac:dyDescent="0.2">
      <c r="A90" s="58">
        <v>88</v>
      </c>
      <c r="B90" s="58"/>
      <c r="C90" s="59" t="s">
        <v>189</v>
      </c>
      <c r="D90" s="60"/>
      <c r="E90" s="58"/>
      <c r="F90" s="58"/>
      <c r="G90" s="69"/>
      <c r="H90" s="61">
        <f t="shared" si="1"/>
        <v>0</v>
      </c>
    </row>
    <row r="91" spans="1:10" s="62" customFormat="1" ht="24" hidden="1" customHeight="1" x14ac:dyDescent="0.2">
      <c r="A91" s="58">
        <v>89</v>
      </c>
      <c r="B91" s="58"/>
      <c r="C91" s="59" t="s">
        <v>190</v>
      </c>
      <c r="D91" s="60"/>
      <c r="E91" s="58"/>
      <c r="F91" s="58"/>
      <c r="G91" s="69"/>
      <c r="H91" s="61">
        <f t="shared" si="1"/>
        <v>0</v>
      </c>
    </row>
    <row r="92" spans="1:10" s="62" customFormat="1" ht="24" hidden="1" customHeight="1" x14ac:dyDescent="0.2">
      <c r="A92" s="58">
        <v>90</v>
      </c>
      <c r="B92" s="58"/>
      <c r="C92" s="59" t="s">
        <v>191</v>
      </c>
      <c r="D92" s="60"/>
      <c r="E92" s="58"/>
      <c r="F92" s="58"/>
      <c r="G92" s="69"/>
      <c r="H92" s="61">
        <f t="shared" si="1"/>
        <v>0</v>
      </c>
    </row>
    <row r="93" spans="1:10" s="62" customFormat="1" ht="24" hidden="1" customHeight="1" x14ac:dyDescent="0.2">
      <c r="A93" s="58">
        <v>91</v>
      </c>
      <c r="B93" s="58"/>
      <c r="C93" s="59" t="s">
        <v>192</v>
      </c>
      <c r="D93" s="60"/>
      <c r="E93" s="58"/>
      <c r="F93" s="58"/>
      <c r="G93" s="69"/>
      <c r="H93" s="61">
        <f t="shared" si="1"/>
        <v>0</v>
      </c>
    </row>
    <row r="94" spans="1:10" s="47" customFormat="1" ht="24" hidden="1" customHeight="1" x14ac:dyDescent="0.2">
      <c r="A94" s="58">
        <v>92</v>
      </c>
      <c r="B94" s="75"/>
      <c r="C94" s="76" t="s">
        <v>193</v>
      </c>
      <c r="D94" s="75"/>
      <c r="E94" s="58"/>
      <c r="F94" s="58"/>
      <c r="G94" s="69"/>
      <c r="H94" s="61">
        <f t="shared" si="1"/>
        <v>0</v>
      </c>
      <c r="I94" s="62"/>
      <c r="J94" s="77"/>
    </row>
    <row r="95" spans="1:10" s="47" customFormat="1" ht="24" hidden="1" customHeight="1" x14ac:dyDescent="0.2">
      <c r="A95" s="58">
        <v>93</v>
      </c>
      <c r="B95" s="75"/>
      <c r="C95" s="76" t="s">
        <v>194</v>
      </c>
      <c r="D95" s="75"/>
      <c r="E95" s="58"/>
      <c r="F95" s="58"/>
      <c r="G95" s="69"/>
      <c r="H95" s="61">
        <f t="shared" si="1"/>
        <v>0</v>
      </c>
      <c r="I95" s="62"/>
      <c r="J95" s="77"/>
    </row>
    <row r="96" spans="1:10" s="47" customFormat="1" ht="24" hidden="1" customHeight="1" x14ac:dyDescent="0.2">
      <c r="A96" s="58">
        <v>94</v>
      </c>
      <c r="B96" s="75"/>
      <c r="C96" s="76" t="s">
        <v>195</v>
      </c>
      <c r="D96" s="75"/>
      <c r="E96" s="58"/>
      <c r="F96" s="58"/>
      <c r="G96" s="69"/>
      <c r="H96" s="61">
        <f t="shared" si="1"/>
        <v>0</v>
      </c>
      <c r="I96" s="62"/>
      <c r="J96" s="77"/>
    </row>
    <row r="97" spans="1:10" s="47" customFormat="1" ht="24" hidden="1" customHeight="1" x14ac:dyDescent="0.2">
      <c r="A97" s="58">
        <v>95</v>
      </c>
      <c r="B97" s="75"/>
      <c r="C97" s="76" t="s">
        <v>189</v>
      </c>
      <c r="D97" s="75"/>
      <c r="E97" s="58"/>
      <c r="F97" s="58"/>
      <c r="G97" s="69"/>
      <c r="H97" s="61">
        <f t="shared" si="1"/>
        <v>0</v>
      </c>
      <c r="I97" s="62"/>
      <c r="J97" s="77"/>
    </row>
    <row r="98" spans="1:10" s="47" customFormat="1" ht="24" hidden="1" customHeight="1" x14ac:dyDescent="0.2">
      <c r="A98" s="58">
        <v>96</v>
      </c>
      <c r="B98" s="75"/>
      <c r="C98" s="76" t="s">
        <v>196</v>
      </c>
      <c r="D98" s="78"/>
      <c r="E98" s="58"/>
      <c r="F98" s="58"/>
      <c r="G98" s="69"/>
      <c r="H98" s="61">
        <f t="shared" si="1"/>
        <v>0</v>
      </c>
      <c r="I98" s="62"/>
      <c r="J98" s="77"/>
    </row>
    <row r="99" spans="1:10" s="47" customFormat="1" ht="24" hidden="1" customHeight="1" x14ac:dyDescent="0.2">
      <c r="A99" s="58">
        <v>97</v>
      </c>
      <c r="B99" s="75"/>
      <c r="C99" s="76" t="s">
        <v>197</v>
      </c>
      <c r="D99" s="78"/>
      <c r="E99" s="58"/>
      <c r="F99" s="58"/>
      <c r="G99" s="69"/>
      <c r="H99" s="61">
        <f t="shared" si="1"/>
        <v>0</v>
      </c>
      <c r="I99" s="62"/>
      <c r="J99" s="77"/>
    </row>
    <row r="100" spans="1:10" s="47" customFormat="1" ht="24" hidden="1" customHeight="1" x14ac:dyDescent="0.2">
      <c r="A100" s="58">
        <v>98</v>
      </c>
      <c r="B100" s="75"/>
      <c r="C100" s="76" t="s">
        <v>198</v>
      </c>
      <c r="D100" s="78"/>
      <c r="E100" s="58"/>
      <c r="F100" s="58"/>
      <c r="G100" s="69"/>
      <c r="H100" s="61">
        <f t="shared" ref="H100:H104" si="2">SUM(E100:G100)</f>
        <v>0</v>
      </c>
      <c r="I100" s="62"/>
      <c r="J100" s="77"/>
    </row>
    <row r="101" spans="1:10" s="47" customFormat="1" ht="24" hidden="1" customHeight="1" x14ac:dyDescent="0.2">
      <c r="A101" s="58">
        <v>99</v>
      </c>
      <c r="B101" s="75"/>
      <c r="C101" s="76" t="s">
        <v>199</v>
      </c>
      <c r="D101" s="75"/>
      <c r="E101" s="58"/>
      <c r="F101" s="58"/>
      <c r="G101" s="69"/>
      <c r="H101" s="61">
        <f t="shared" si="2"/>
        <v>0</v>
      </c>
      <c r="I101" s="62"/>
      <c r="J101" s="77"/>
    </row>
    <row r="102" spans="1:10" s="47" customFormat="1" ht="24" hidden="1" customHeight="1" x14ac:dyDescent="0.2">
      <c r="A102" s="58"/>
      <c r="B102" s="75"/>
      <c r="C102" s="76" t="s">
        <v>200</v>
      </c>
      <c r="D102" s="75"/>
      <c r="E102" s="58"/>
      <c r="F102" s="58"/>
      <c r="G102" s="69"/>
      <c r="H102" s="61">
        <f t="shared" si="2"/>
        <v>0</v>
      </c>
      <c r="I102" s="62"/>
      <c r="J102" s="77"/>
    </row>
    <row r="103" spans="1:10" s="47" customFormat="1" ht="24" hidden="1" customHeight="1" x14ac:dyDescent="0.2">
      <c r="A103" s="58"/>
      <c r="B103" s="75"/>
      <c r="C103" s="76" t="s">
        <v>201</v>
      </c>
      <c r="D103" s="75"/>
      <c r="E103" s="58"/>
      <c r="F103" s="58"/>
      <c r="G103" s="69"/>
      <c r="H103" s="61">
        <f t="shared" si="2"/>
        <v>0</v>
      </c>
      <c r="I103" s="62"/>
      <c r="J103" s="77"/>
    </row>
    <row r="104" spans="1:10" s="47" customFormat="1" ht="24" hidden="1" customHeight="1" x14ac:dyDescent="0.2">
      <c r="A104" s="58"/>
      <c r="B104" s="75"/>
      <c r="C104" s="76" t="s">
        <v>202</v>
      </c>
      <c r="D104" s="75"/>
      <c r="E104" s="58"/>
      <c r="F104" s="58"/>
      <c r="G104" s="69"/>
      <c r="H104" s="61">
        <f t="shared" si="2"/>
        <v>0</v>
      </c>
      <c r="I104" s="62"/>
      <c r="J104" s="77"/>
    </row>
    <row r="105" spans="1:10" s="47" customFormat="1" ht="24" customHeight="1" x14ac:dyDescent="0.2">
      <c r="A105" s="75"/>
      <c r="B105" s="75"/>
      <c r="C105" s="79"/>
      <c r="D105" s="78"/>
      <c r="E105" s="61">
        <f t="shared" ref="E105:G105" si="3">SUM(E4:E104)</f>
        <v>471.5</v>
      </c>
      <c r="F105" s="61">
        <f t="shared" si="3"/>
        <v>453.7</v>
      </c>
      <c r="G105" s="61">
        <f t="shared" si="3"/>
        <v>976.5</v>
      </c>
      <c r="H105" s="61">
        <f>SUM(H4:H104)</f>
        <v>1901.7</v>
      </c>
    </row>
    <row r="106" spans="1:10" ht="24" customHeight="1" x14ac:dyDescent="0.2">
      <c r="E106" s="81"/>
      <c r="F106" s="81"/>
    </row>
    <row r="107" spans="1:10" ht="24" customHeight="1" x14ac:dyDescent="0.2">
      <c r="E107" s="81"/>
      <c r="F107" s="81"/>
    </row>
  </sheetData>
  <autoFilter ref="A3:K105" xr:uid="{00000000-0001-0000-0200-000000000000}">
    <filterColumn colId="7">
      <filters>
        <filter val="0,2"/>
        <filter val="0,8"/>
        <filter val="1,5"/>
        <filter val="1.901,7"/>
        <filter val="106,0"/>
        <filter val="11,5"/>
        <filter val="13,5"/>
        <filter val="138,0"/>
        <filter val="142,0"/>
        <filter val="18,0"/>
        <filter val="2,5"/>
        <filter val="20,5"/>
        <filter val="23,0"/>
        <filter val="24,5"/>
        <filter val="298,0"/>
        <filter val="3,5"/>
        <filter val="305,0"/>
        <filter val="321,5"/>
        <filter val="4,0"/>
        <filter val="40,0"/>
        <filter val="5,0"/>
        <filter val="5,7"/>
        <filter val="56,0"/>
        <filter val="60,0"/>
        <filter val="82,0"/>
        <filter val="86,5"/>
        <filter val="91,5"/>
      </filters>
    </filterColumn>
  </autoFilter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0D25-92AB-4A52-90AC-A401EC2E7024}">
  <dimension ref="A1:K37"/>
  <sheetViews>
    <sheetView tabSelected="1" topLeftCell="A12" workbookViewId="0">
      <selection activeCell="H20" sqref="H20"/>
    </sheetView>
  </sheetViews>
  <sheetFormatPr defaultRowHeight="14.25" x14ac:dyDescent="0.2"/>
  <cols>
    <col min="3" max="3" width="33" customWidth="1"/>
  </cols>
  <sheetData>
    <row r="1" spans="1:8" s="47" customFormat="1" ht="24" customHeight="1" x14ac:dyDescent="0.2">
      <c r="A1" s="97" t="s">
        <v>52</v>
      </c>
      <c r="B1" s="97"/>
      <c r="C1" s="98"/>
      <c r="D1" s="99"/>
      <c r="E1" s="97"/>
      <c r="F1" s="97"/>
      <c r="G1" s="97"/>
      <c r="H1" s="100"/>
    </row>
    <row r="2" spans="1:8" s="47" customFormat="1" ht="24" customHeight="1" x14ac:dyDescent="0.2">
      <c r="C2" s="48"/>
      <c r="D2" s="49"/>
      <c r="H2" s="50"/>
    </row>
    <row r="3" spans="1:8" s="47" customFormat="1" ht="30.95" customHeight="1" x14ac:dyDescent="0.2">
      <c r="A3" s="51"/>
      <c r="B3" s="52" t="s">
        <v>53</v>
      </c>
      <c r="C3" s="53" t="s">
        <v>54</v>
      </c>
      <c r="D3" s="54" t="s">
        <v>55</v>
      </c>
      <c r="E3" s="55" t="s">
        <v>56</v>
      </c>
      <c r="F3" s="82" t="s">
        <v>203</v>
      </c>
      <c r="G3" s="56" t="s">
        <v>57</v>
      </c>
      <c r="H3" s="57" t="s">
        <v>58</v>
      </c>
    </row>
    <row r="4" spans="1:8" s="62" customFormat="1" ht="24" customHeight="1" x14ac:dyDescent="0.2">
      <c r="A4" s="58">
        <v>1</v>
      </c>
      <c r="B4" s="58" t="s">
        <v>59</v>
      </c>
      <c r="C4" s="59" t="s">
        <v>60</v>
      </c>
      <c r="D4" s="60"/>
      <c r="E4" s="58"/>
      <c r="F4" s="58"/>
      <c r="G4" s="69">
        <v>321.5</v>
      </c>
      <c r="H4" s="61">
        <v>321.5</v>
      </c>
    </row>
    <row r="5" spans="1:8" s="62" customFormat="1" ht="24" customHeight="1" x14ac:dyDescent="0.2">
      <c r="A5" s="58">
        <v>2</v>
      </c>
      <c r="B5" s="58" t="s">
        <v>61</v>
      </c>
      <c r="C5" s="59" t="s">
        <v>62</v>
      </c>
      <c r="D5" s="63"/>
      <c r="E5" s="58"/>
      <c r="F5" s="58"/>
      <c r="G5" s="69">
        <v>305</v>
      </c>
      <c r="H5" s="61">
        <v>305</v>
      </c>
    </row>
    <row r="6" spans="1:8" s="62" customFormat="1" ht="24" customHeight="1" x14ac:dyDescent="0.2">
      <c r="A6" s="58">
        <v>3</v>
      </c>
      <c r="B6" s="58" t="s">
        <v>46</v>
      </c>
      <c r="C6" s="59" t="s">
        <v>47</v>
      </c>
      <c r="D6" s="60"/>
      <c r="E6" s="64">
        <v>56</v>
      </c>
      <c r="F6" s="58"/>
      <c r="G6" s="69"/>
      <c r="H6" s="101">
        <v>56</v>
      </c>
    </row>
    <row r="7" spans="1:8" s="62" customFormat="1" ht="24" customHeight="1" x14ac:dyDescent="0.2">
      <c r="A7" s="58">
        <v>4</v>
      </c>
      <c r="B7" s="58" t="s">
        <v>63</v>
      </c>
      <c r="C7" s="59" t="s">
        <v>64</v>
      </c>
      <c r="D7" s="60"/>
      <c r="E7" s="58"/>
      <c r="F7" s="58"/>
      <c r="G7" s="69">
        <v>2.5</v>
      </c>
      <c r="H7" s="101">
        <v>2.5</v>
      </c>
    </row>
    <row r="8" spans="1:8" s="62" customFormat="1" ht="24" customHeight="1" x14ac:dyDescent="0.2">
      <c r="A8" s="58">
        <v>5</v>
      </c>
      <c r="B8" s="58" t="s">
        <v>65</v>
      </c>
      <c r="C8" s="59" t="s">
        <v>66</v>
      </c>
      <c r="D8" s="60"/>
      <c r="E8" s="58"/>
      <c r="F8" s="58"/>
      <c r="G8" s="69">
        <v>91.5</v>
      </c>
      <c r="H8" s="101">
        <v>91.5</v>
      </c>
    </row>
    <row r="9" spans="1:8" s="62" customFormat="1" ht="24" customHeight="1" x14ac:dyDescent="0.2">
      <c r="A9" s="58">
        <v>9</v>
      </c>
      <c r="B9" s="58" t="s">
        <v>73</v>
      </c>
      <c r="C9" s="59" t="s">
        <v>74</v>
      </c>
      <c r="D9" s="60"/>
      <c r="E9" s="58"/>
      <c r="F9" s="58"/>
      <c r="G9" s="69">
        <v>4</v>
      </c>
      <c r="H9" s="101">
        <v>4</v>
      </c>
    </row>
    <row r="10" spans="1:8" s="62" customFormat="1" ht="24" customHeight="1" x14ac:dyDescent="0.2">
      <c r="A10" s="58">
        <v>12</v>
      </c>
      <c r="B10" s="58" t="s">
        <v>79</v>
      </c>
      <c r="C10" s="59" t="s">
        <v>80</v>
      </c>
      <c r="D10" s="60"/>
      <c r="E10" s="58"/>
      <c r="F10" s="58"/>
      <c r="G10" s="69">
        <v>86.5</v>
      </c>
      <c r="H10" s="101">
        <v>86.5</v>
      </c>
    </row>
    <row r="11" spans="1:8" s="62" customFormat="1" ht="24" customHeight="1" x14ac:dyDescent="0.2">
      <c r="A11" s="58">
        <v>14</v>
      </c>
      <c r="B11" s="58" t="s">
        <v>83</v>
      </c>
      <c r="C11" s="59" t="s">
        <v>84</v>
      </c>
      <c r="D11" s="63"/>
      <c r="E11" s="58"/>
      <c r="F11" s="58"/>
      <c r="G11" s="69">
        <v>24.5</v>
      </c>
      <c r="H11" s="61">
        <v>24.5</v>
      </c>
    </row>
    <row r="12" spans="1:8" s="62" customFormat="1" ht="24" customHeight="1" x14ac:dyDescent="0.2">
      <c r="A12" s="58">
        <v>17</v>
      </c>
      <c r="B12" s="58" t="s">
        <v>89</v>
      </c>
      <c r="C12" s="59" t="s">
        <v>90</v>
      </c>
      <c r="D12" s="60"/>
      <c r="E12" s="58"/>
      <c r="F12" s="58"/>
      <c r="G12" s="69">
        <v>24.5</v>
      </c>
      <c r="H12" s="101">
        <v>24.5</v>
      </c>
    </row>
    <row r="13" spans="1:8" s="62" customFormat="1" ht="24" customHeight="1" x14ac:dyDescent="0.2">
      <c r="A13" s="58">
        <v>19</v>
      </c>
      <c r="B13" s="58" t="s">
        <v>91</v>
      </c>
      <c r="C13" s="59" t="s">
        <v>92</v>
      </c>
      <c r="D13" s="60"/>
      <c r="E13" s="58"/>
      <c r="F13" s="58"/>
      <c r="G13" s="69">
        <v>18</v>
      </c>
      <c r="H13" s="101">
        <v>18</v>
      </c>
    </row>
    <row r="14" spans="1:8" s="62" customFormat="1" ht="24" customHeight="1" x14ac:dyDescent="0.2">
      <c r="A14" s="58">
        <v>21</v>
      </c>
      <c r="B14" s="58" t="s">
        <v>48</v>
      </c>
      <c r="C14" s="59" t="s">
        <v>49</v>
      </c>
      <c r="D14" s="60"/>
      <c r="E14" s="64">
        <v>68</v>
      </c>
      <c r="F14" s="58"/>
      <c r="G14" s="69">
        <v>70</v>
      </c>
      <c r="H14" s="101">
        <v>138</v>
      </c>
    </row>
    <row r="15" spans="1:8" s="62" customFormat="1" ht="24" customHeight="1" x14ac:dyDescent="0.2">
      <c r="A15" s="58">
        <v>31</v>
      </c>
      <c r="B15" s="67" t="s">
        <v>16</v>
      </c>
      <c r="C15" s="68" t="s">
        <v>17</v>
      </c>
      <c r="D15" s="65"/>
      <c r="E15" s="58">
        <v>40</v>
      </c>
      <c r="F15" s="58"/>
      <c r="G15" s="69"/>
      <c r="H15" s="101">
        <v>40</v>
      </c>
    </row>
    <row r="16" spans="1:8" s="62" customFormat="1" ht="24" customHeight="1" x14ac:dyDescent="0.2">
      <c r="A16" s="58">
        <v>33</v>
      </c>
      <c r="B16" s="58" t="s">
        <v>18</v>
      </c>
      <c r="C16" s="59" t="s">
        <v>19</v>
      </c>
      <c r="D16" s="63"/>
      <c r="E16" s="58">
        <v>57.5</v>
      </c>
      <c r="F16" s="58">
        <v>24.5</v>
      </c>
      <c r="G16" s="69"/>
      <c r="H16" s="101">
        <v>82</v>
      </c>
    </row>
    <row r="17" spans="1:11" s="62" customFormat="1" ht="24" customHeight="1" x14ac:dyDescent="0.2">
      <c r="A17" s="58">
        <v>34</v>
      </c>
      <c r="B17" s="58" t="s">
        <v>20</v>
      </c>
      <c r="C17" s="59" t="s">
        <v>21</v>
      </c>
      <c r="D17" s="63"/>
      <c r="E17" s="58">
        <v>93</v>
      </c>
      <c r="F17" s="58">
        <v>205</v>
      </c>
      <c r="G17" s="69"/>
      <c r="H17" s="61">
        <v>298</v>
      </c>
    </row>
    <row r="18" spans="1:11" s="62" customFormat="1" ht="24" customHeight="1" x14ac:dyDescent="0.2">
      <c r="A18" s="58">
        <v>36</v>
      </c>
      <c r="B18" s="58" t="s">
        <v>22</v>
      </c>
      <c r="C18" s="59" t="s">
        <v>23</v>
      </c>
      <c r="D18" s="60"/>
      <c r="E18" s="58">
        <v>3.5</v>
      </c>
      <c r="F18" s="58"/>
      <c r="G18" s="69"/>
      <c r="H18" s="101">
        <v>3.5</v>
      </c>
    </row>
    <row r="19" spans="1:11" s="62" customFormat="1" ht="24" customHeight="1" x14ac:dyDescent="0.2">
      <c r="A19" s="58">
        <v>37</v>
      </c>
      <c r="B19" s="58" t="s">
        <v>50</v>
      </c>
      <c r="C19" s="59" t="s">
        <v>51</v>
      </c>
      <c r="D19" s="63"/>
      <c r="E19" s="64">
        <v>3</v>
      </c>
      <c r="F19" s="58"/>
      <c r="G19" s="69">
        <v>10.5</v>
      </c>
      <c r="H19" s="61">
        <v>13.5</v>
      </c>
    </row>
    <row r="20" spans="1:11" s="62" customFormat="1" ht="24" customHeight="1" x14ac:dyDescent="0.2">
      <c r="A20" s="58">
        <v>40</v>
      </c>
      <c r="B20" s="58" t="s">
        <v>24</v>
      </c>
      <c r="C20" s="59" t="s">
        <v>25</v>
      </c>
      <c r="D20" s="63"/>
      <c r="E20" s="58">
        <v>30</v>
      </c>
      <c r="F20" s="58">
        <v>30</v>
      </c>
      <c r="G20" s="69"/>
      <c r="H20" s="101">
        <v>60</v>
      </c>
      <c r="J20" s="71"/>
    </row>
    <row r="21" spans="1:11" s="62" customFormat="1" ht="24" customHeight="1" x14ac:dyDescent="0.2">
      <c r="A21" s="58">
        <v>41</v>
      </c>
      <c r="B21" s="58" t="s">
        <v>117</v>
      </c>
      <c r="C21" s="59" t="s">
        <v>118</v>
      </c>
      <c r="D21" s="63"/>
      <c r="E21" s="58"/>
      <c r="F21" s="58">
        <v>4</v>
      </c>
      <c r="G21" s="69"/>
      <c r="H21" s="101">
        <v>4</v>
      </c>
      <c r="J21" s="71"/>
    </row>
    <row r="22" spans="1:11" s="62" customFormat="1" ht="24" customHeight="1" x14ac:dyDescent="0.2">
      <c r="A22" s="58">
        <v>42</v>
      </c>
      <c r="B22" s="58" t="s">
        <v>119</v>
      </c>
      <c r="C22" s="59" t="s">
        <v>120</v>
      </c>
      <c r="D22" s="60"/>
      <c r="E22" s="58"/>
      <c r="F22" s="58">
        <v>0.2</v>
      </c>
      <c r="G22" s="69"/>
      <c r="H22" s="61">
        <v>0.2</v>
      </c>
      <c r="J22" s="71"/>
    </row>
    <row r="23" spans="1:11" s="62" customFormat="1" ht="24" customHeight="1" x14ac:dyDescent="0.2">
      <c r="A23" s="58">
        <v>44</v>
      </c>
      <c r="B23" s="58" t="s">
        <v>26</v>
      </c>
      <c r="C23" s="59" t="s">
        <v>27</v>
      </c>
      <c r="D23" s="63"/>
      <c r="E23" s="58">
        <v>20</v>
      </c>
      <c r="F23" s="58">
        <v>3</v>
      </c>
      <c r="G23" s="69"/>
      <c r="H23" s="101">
        <v>23</v>
      </c>
      <c r="J23" s="71"/>
    </row>
    <row r="24" spans="1:11" s="62" customFormat="1" ht="24" customHeight="1" x14ac:dyDescent="0.2">
      <c r="A24" s="58">
        <v>47</v>
      </c>
      <c r="B24" s="58" t="s">
        <v>127</v>
      </c>
      <c r="C24" s="59" t="s">
        <v>128</v>
      </c>
      <c r="D24" s="70"/>
      <c r="E24" s="58"/>
      <c r="F24" s="58"/>
      <c r="G24" s="69">
        <v>5</v>
      </c>
      <c r="H24" s="61">
        <v>5</v>
      </c>
    </row>
    <row r="25" spans="1:11" s="62" customFormat="1" ht="24" customHeight="1" x14ac:dyDescent="0.2">
      <c r="A25" s="58">
        <v>52</v>
      </c>
      <c r="B25" s="58" t="s">
        <v>137</v>
      </c>
      <c r="C25" s="59" t="s">
        <v>138</v>
      </c>
      <c r="D25" s="60"/>
      <c r="E25" s="58"/>
      <c r="F25" s="58"/>
      <c r="G25" s="69">
        <v>0.8</v>
      </c>
      <c r="H25" s="61">
        <v>0.8</v>
      </c>
      <c r="J25" s="73"/>
    </row>
    <row r="26" spans="1:11" s="62" customFormat="1" ht="24" customHeight="1" x14ac:dyDescent="0.2">
      <c r="A26" s="58">
        <v>53</v>
      </c>
      <c r="B26" s="58" t="s">
        <v>139</v>
      </c>
      <c r="C26" s="59" t="s">
        <v>140</v>
      </c>
      <c r="D26" s="63"/>
      <c r="E26" s="58"/>
      <c r="F26" s="58"/>
      <c r="G26" s="69">
        <v>5.7</v>
      </c>
      <c r="H26" s="101">
        <v>5.7</v>
      </c>
    </row>
    <row r="27" spans="1:11" s="62" customFormat="1" ht="24" customHeight="1" x14ac:dyDescent="0.2">
      <c r="A27" s="58">
        <v>55</v>
      </c>
      <c r="B27" s="58" t="s">
        <v>143</v>
      </c>
      <c r="C27" s="59" t="s">
        <v>144</v>
      </c>
      <c r="D27" s="63"/>
      <c r="E27" s="58"/>
      <c r="F27" s="58"/>
      <c r="G27" s="69">
        <v>1.5</v>
      </c>
      <c r="H27" s="61">
        <v>1.5</v>
      </c>
    </row>
    <row r="28" spans="1:11" s="62" customFormat="1" ht="24" customHeight="1" x14ac:dyDescent="0.2">
      <c r="A28" s="58">
        <v>56</v>
      </c>
      <c r="B28" s="58" t="s">
        <v>28</v>
      </c>
      <c r="C28" s="59" t="s">
        <v>29</v>
      </c>
      <c r="D28" s="63"/>
      <c r="E28" s="58">
        <v>35</v>
      </c>
      <c r="F28" s="58">
        <v>107</v>
      </c>
      <c r="G28" s="69"/>
      <c r="H28" s="61">
        <v>142</v>
      </c>
    </row>
    <row r="29" spans="1:11" s="62" customFormat="1" ht="24" customHeight="1" x14ac:dyDescent="0.2">
      <c r="A29" s="58">
        <v>64</v>
      </c>
      <c r="B29" s="58" t="s">
        <v>30</v>
      </c>
      <c r="C29" s="59" t="s">
        <v>31</v>
      </c>
      <c r="D29" s="63"/>
      <c r="E29" s="58">
        <v>5</v>
      </c>
      <c r="F29" s="58">
        <v>6.5</v>
      </c>
      <c r="G29" s="69"/>
      <c r="H29" s="61">
        <v>11.5</v>
      </c>
    </row>
    <row r="30" spans="1:11" s="62" customFormat="1" ht="24" customHeight="1" x14ac:dyDescent="0.2">
      <c r="A30" s="58">
        <v>65</v>
      </c>
      <c r="B30" s="58" t="s">
        <v>159</v>
      </c>
      <c r="C30" s="59" t="s">
        <v>160</v>
      </c>
      <c r="D30" s="63"/>
      <c r="E30" s="58"/>
      <c r="F30" s="58">
        <v>2.5</v>
      </c>
      <c r="G30" s="69"/>
      <c r="H30" s="61">
        <v>2.5</v>
      </c>
      <c r="J30" s="67"/>
      <c r="K30" s="68"/>
    </row>
    <row r="31" spans="1:11" s="62" customFormat="1" ht="24" customHeight="1" x14ac:dyDescent="0.2">
      <c r="A31" s="58">
        <v>66</v>
      </c>
      <c r="B31" s="58" t="s">
        <v>32</v>
      </c>
      <c r="C31" s="59" t="s">
        <v>33</v>
      </c>
      <c r="D31" s="63"/>
      <c r="E31" s="58">
        <v>1.5</v>
      </c>
      <c r="F31" s="58">
        <v>2</v>
      </c>
      <c r="G31" s="69"/>
      <c r="H31" s="61">
        <v>3.5</v>
      </c>
    </row>
    <row r="32" spans="1:11" s="62" customFormat="1" ht="24" customHeight="1" x14ac:dyDescent="0.2">
      <c r="A32" s="58">
        <v>69</v>
      </c>
      <c r="B32" s="58" t="s">
        <v>34</v>
      </c>
      <c r="C32" s="59" t="s">
        <v>35</v>
      </c>
      <c r="D32" s="63"/>
      <c r="E32" s="58">
        <v>9.5</v>
      </c>
      <c r="F32" s="58">
        <v>11</v>
      </c>
      <c r="G32" s="69"/>
      <c r="H32" s="101">
        <v>20.5</v>
      </c>
    </row>
    <row r="33" spans="1:8" s="62" customFormat="1" ht="24" customHeight="1" x14ac:dyDescent="0.2">
      <c r="A33" s="58">
        <v>76</v>
      </c>
      <c r="B33" s="58" t="s">
        <v>36</v>
      </c>
      <c r="C33" s="59" t="s">
        <v>37</v>
      </c>
      <c r="D33" s="63"/>
      <c r="E33" s="58">
        <v>1</v>
      </c>
      <c r="F33" s="58">
        <v>0.5</v>
      </c>
      <c r="G33" s="69"/>
      <c r="H33" s="101">
        <v>1.5</v>
      </c>
    </row>
    <row r="34" spans="1:8" s="62" customFormat="1" ht="24" customHeight="1" x14ac:dyDescent="0.2">
      <c r="A34" s="58">
        <v>78</v>
      </c>
      <c r="B34" s="58" t="s">
        <v>179</v>
      </c>
      <c r="C34" s="59" t="s">
        <v>180</v>
      </c>
      <c r="D34" s="63"/>
      <c r="E34" s="58"/>
      <c r="F34" s="58"/>
      <c r="G34" s="69">
        <v>5</v>
      </c>
      <c r="H34" s="61">
        <v>5</v>
      </c>
    </row>
    <row r="35" spans="1:8" s="62" customFormat="1" ht="24" customHeight="1" x14ac:dyDescent="0.2">
      <c r="A35" s="58">
        <v>79</v>
      </c>
      <c r="B35" s="58" t="s">
        <v>38</v>
      </c>
      <c r="C35" s="59" t="s">
        <v>39</v>
      </c>
      <c r="D35" s="63"/>
      <c r="E35" s="58">
        <v>48.5</v>
      </c>
      <c r="F35" s="58">
        <v>57.5</v>
      </c>
      <c r="G35" s="69"/>
      <c r="H35" s="101">
        <v>106</v>
      </c>
    </row>
    <row r="36" spans="1:8" s="47" customFormat="1" ht="24" customHeight="1" x14ac:dyDescent="0.2">
      <c r="A36" s="75"/>
      <c r="B36" s="75"/>
      <c r="C36" s="79"/>
      <c r="D36" s="78"/>
      <c r="E36" s="61">
        <v>471.5</v>
      </c>
      <c r="F36" s="61">
        <v>453.7</v>
      </c>
      <c r="G36" s="61">
        <v>976.5</v>
      </c>
      <c r="H36" s="61">
        <v>1901.7</v>
      </c>
    </row>
    <row r="37" spans="1:8" ht="24" customHeight="1" x14ac:dyDescent="0.2">
      <c r="D37" s="80"/>
      <c r="E37" s="81"/>
      <c r="F37" s="8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ĐÓng hàng</vt:lpstr>
      <vt:lpstr>bep 2</vt:lpstr>
      <vt:lpstr>TH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minhchau</dc:creator>
  <cp:lastModifiedBy>Thuan Rab</cp:lastModifiedBy>
  <dcterms:created xsi:type="dcterms:W3CDTF">2024-08-15T11:31:03Z</dcterms:created>
  <dcterms:modified xsi:type="dcterms:W3CDTF">2024-08-16T12:11:10Z</dcterms:modified>
</cp:coreProperties>
</file>