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hain\Downloads\"/>
    </mc:Choice>
  </mc:AlternateContent>
  <xr:revisionPtr revIDLastSave="0" documentId="13_ncr:1_{846AF9B9-5D30-4D83-91C8-D9B17A4869B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ver" sheetId="1" r:id="rId1"/>
    <sheet name="Test case List" sheetId="2" r:id="rId2"/>
    <sheet name="Module1" sheetId="3" r:id="rId3"/>
    <sheet name="Module2" sheetId="4" r:id="rId4"/>
    <sheet name="Test 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/>
  <c r="G11" i="5" s="1"/>
  <c r="D6" i="4"/>
  <c r="E11" i="5" s="1"/>
  <c r="C6" i="4"/>
  <c r="D11" i="5" s="1"/>
  <c r="G6" i="3"/>
  <c r="H10" i="5" s="1"/>
  <c r="F6" i="3"/>
  <c r="G10" i="5" s="1"/>
  <c r="F10" i="5"/>
  <c r="D6" i="3"/>
  <c r="E10" i="5" s="1"/>
  <c r="C6" i="3"/>
  <c r="D10" i="5" s="1"/>
  <c r="F14" i="5" l="1"/>
  <c r="F12" i="5"/>
  <c r="F15" i="5"/>
</calcChain>
</file>

<file path=xl/sharedStrings.xml><?xml version="1.0" encoding="utf-8"?>
<sst xmlns="http://schemas.openxmlformats.org/spreadsheetml/2006/main" count="234" uniqueCount="166">
  <si>
    <t>TEST CASE</t>
  </si>
  <si>
    <t>Project Name</t>
  </si>
  <si>
    <t>Counter Sales</t>
  </si>
  <si>
    <t>Project Code</t>
  </si>
  <si>
    <t>CS2025</t>
  </si>
  <si>
    <t>Document Code</t>
  </si>
  <si>
    <t>CS2025_Test_Case_v1.0</t>
  </si>
  <si>
    <t>Creator</t>
  </si>
  <si>
    <t>Sinh viên</t>
  </si>
  <si>
    <t>Reviewer/Approver</t>
  </si>
  <si>
    <t>Giảng viên</t>
  </si>
  <si>
    <t>Issue Date</t>
  </si>
  <si>
    <t>17-Oct-2025</t>
  </si>
  <si>
    <t>Record of change</t>
  </si>
  <si>
    <t>v1.0</t>
  </si>
  <si>
    <t>Reference</t>
  </si>
  <si>
    <t>Counter Sales assignment</t>
  </si>
  <si>
    <t>Effective Date</t>
  </si>
  <si>
    <t>Version</t>
  </si>
  <si>
    <t>Change Item</t>
  </si>
  <si>
    <t>*A,D,M</t>
  </si>
  <si>
    <t>Change description</t>
  </si>
  <si>
    <t>TEST CASE LIST</t>
  </si>
  <si>
    <t>Test Environment Setup Description</t>
  </si>
  <si>
    <t>1. Server
2. Database
3. Web Browser</t>
  </si>
  <si>
    <t>No</t>
  </si>
  <si>
    <t>Function Name</t>
  </si>
  <si>
    <t>Sheet Name</t>
  </si>
  <si>
    <t>Description</t>
  </si>
  <si>
    <t>Pre-Condition</t>
  </si>
  <si>
    <t>Module1</t>
  </si>
  <si>
    <t>Module2</t>
  </si>
  <si>
    <t>Module Code</t>
  </si>
  <si>
    <t>Test requirement</t>
  </si>
  <si>
    <t>Kiểm thử Product Number (10 số, mask, tìm kiếm, taxable *)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</si>
  <si>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</si>
  <si>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</si>
  <si>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</si>
  <si>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</si>
  <si>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</si>
  <si>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</si>
  <si>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</si>
  <si>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</si>
  <si>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</si>
  <si>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</si>
  <si>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Result</t>
  </si>
  <si>
    <t>Test date</t>
  </si>
  <si>
    <t>Note</t>
  </si>
  <si>
    <t>PN-01</t>
  </si>
  <si>
    <t>Nhập 1234567890 và xác nhận</t>
  </si>
  <si>
    <t>Sản phẩm hiển thị; không lỗi</t>
  </si>
  <si>
    <t>PN-02</t>
  </si>
  <si>
    <t>Cho phép 0 ở đầu</t>
  </si>
  <si>
    <t>Nhập 0001234567 và xác nhận</t>
  </si>
  <si>
    <t>Sản phẩm hiển thị</t>
  </si>
  <si>
    <t>PN-03</t>
  </si>
  <si>
    <t>Biên 9 ký tự</t>
  </si>
  <si>
    <t>Nhập 123456789 (9 ký tự)</t>
  </si>
  <si>
    <t>Bị từ chối/validation lỗi</t>
  </si>
  <si>
    <t>PN-04</t>
  </si>
  <si>
    <t>Biên 11 ký tự</t>
  </si>
  <si>
    <t>Nhập 12345678901</t>
  </si>
  <si>
    <t>PN-05</t>
  </si>
  <si>
    <t>Ký tự không phải số</t>
  </si>
  <si>
    <t>Nhập 12A45678B0</t>
  </si>
  <si>
    <t>Không cho nhập/hiển thị lỗi</t>
  </si>
  <si>
    <t>PN-06</t>
  </si>
  <si>
    <t>Khoảng trắng/Unicode</t>
  </si>
  <si>
    <t>PN-07</t>
  </si>
  <si>
    <t>Bỏ trống</t>
  </si>
  <si>
    <t>Để trống và xác nhận</t>
  </si>
  <si>
    <t>Không chấp nhận; báo bắt buộc</t>
  </si>
  <si>
    <t>PN-08</t>
  </si>
  <si>
    <t>Không tìm thấy sản phẩm</t>
  </si>
  <si>
    <t>Nhập 9999999999</t>
  </si>
  <si>
    <t>Hiển thị 'Item not found'</t>
  </si>
  <si>
    <t>PN-09</t>
  </si>
  <si>
    <t>Nhập mã sản phẩm taxable</t>
  </si>
  <si>
    <t>Product Number hiển thị kèm *</t>
  </si>
  <si>
    <t>Kiểm thử Profit Margin/Discount (&gt;=30%, blur tính giá, giới hạn tiền tệ)</t>
  </si>
  <si>
    <t>PM-01</t>
  </si>
  <si>
    <t>Nhập PM 30% và rời focus</t>
  </si>
  <si>
    <t>PM-02</t>
  </si>
  <si>
    <t>Nhập PM 29.99%</t>
  </si>
  <si>
    <t>Từ chối vì &lt;30%</t>
  </si>
  <si>
    <t>PM-03</t>
  </si>
  <si>
    <t>PM-04</t>
  </si>
  <si>
    <t>Nhập Discount 5% với Current ~10.80</t>
  </si>
  <si>
    <t>Không cho áp dụng vì PM&lt;30%</t>
  </si>
  <si>
    <t>PM-05</t>
  </si>
  <si>
    <t>Báo lỗi phạm vi 0–999,999.99</t>
  </si>
  <si>
    <t>PM-06</t>
  </si>
  <si>
    <t>PM-07</t>
  </si>
  <si>
    <t>Không cho giảm khi Current&lt;PM30%</t>
  </si>
  <si>
    <t>Discount 1% khi PM hiện tại &lt;30%</t>
  </si>
  <si>
    <t>PM-08</t>
  </si>
  <si>
    <t>Tab ra khỏi trường sau khi nhập PM 35%</t>
  </si>
  <si>
    <t>TEST REPORT</t>
  </si>
  <si>
    <t>CS2025_Test Report_v1.0</t>
  </si>
  <si>
    <t>Notes</t>
  </si>
  <si>
    <t>Release gồm 2 modules: Module1 &amp; Module2</t>
  </si>
  <si>
    <t>Module code</t>
  </si>
  <si>
    <t>Number of test cases</t>
  </si>
  <si>
    <t>Sub total</t>
  </si>
  <si>
    <t>Test coverage</t>
  </si>
  <si>
    <t>Test successful coverage</t>
  </si>
  <si>
    <t>Chức năng A – Xác thực Mã sản phẩm</t>
  </si>
  <si>
    <t>Chức năng B – Tìm kiếm sản phẩm &amp; Đánh dấu thuế</t>
  </si>
  <si>
    <t>Chức năng C – Tính toán Biên lợi nhuận</t>
  </si>
  <si>
    <t>Chức năng D – Xác thực Chiết khấu</t>
  </si>
  <si>
    <t>Chức năng E – Kiểm tra Phạm vi Tiền tệ</t>
  </si>
  <si>
    <t>Báo lỗi, không chấp nhận</t>
  </si>
  <si>
    <t>Nhập đúng định dạng 10 chữ số</t>
  </si>
  <si>
    <t>Test Data</t>
  </si>
  <si>
    <t>Hiển thị dấu * cho taxable (tính thuế)</t>
  </si>
  <si>
    <t>PM=30% (Ngưỡng tối thiểu)</t>
  </si>
  <si>
    <t>PM&lt;30% (Giá trị dưới biên)</t>
  </si>
  <si>
    <t>PM&gt;30% (Giá trị hợp lệ)</t>
  </si>
  <si>
    <t>Tính giá trị NewPrice=(1+0.3)*WAC ≈ 10.73 (WAC=8.25)</t>
  </si>
  <si>
    <t>Báo lỗi từ chối vì &lt;30%</t>
  </si>
  <si>
    <t>Hợp lệ, New Price cập nhật</t>
  </si>
  <si>
    <t>nếu discount làm cho PM &lt;30% thì phải chặn lại (thực tế nếu bạn được giảm giá (Discount) thì NP giảm, PM cũng giảmtheo)</t>
  </si>
  <si>
    <t>Discount ảnh hưởng đến PM&lt;30% (gây giảm)</t>
  </si>
  <si>
    <t xml:space="preserve">Discount âm </t>
  </si>
  <si>
    <t>Nhập -5%</t>
  </si>
  <si>
    <t>Báo lỗi "DISCOUNT không hợp lệ"</t>
  </si>
  <si>
    <t>Nhập tiền tệ &lt;0 và PM làm NewPrice&lt;0</t>
  </si>
  <si>
    <t>Tiền tệ &lt;0 (Giá trị dưới biên)</t>
  </si>
  <si>
    <t>Tiền tệ &gt;999,999.99 (Giá trị vượt giới hạn)</t>
  </si>
  <si>
    <t>Nhập tiền tệ &gt;999,999.99 và Nhập PM</t>
  </si>
  <si>
    <t xml:space="preserve">UI: blur </t>
  </si>
  <si>
    <t>Tự động tính NewPrice=(1+0.35)*WAC</t>
  </si>
  <si>
    <t>PM-09</t>
  </si>
  <si>
    <t>Taxable</t>
  </si>
  <si>
    <t>Sản phẩm Taxable * và PM&gt;=30%</t>
  </si>
  <si>
    <t>Tự động tính NewPrice sau khi đã có thuế</t>
  </si>
  <si>
    <t>FUNCTION A -  XÁC THỰC MÃ SẢN PHẨM</t>
  </si>
  <si>
    <t>FUNCTION B -  TÌM KIẾM VÀ ĐÁNH DẤU THUẾ</t>
  </si>
  <si>
    <t>FUNCTION E -  KIỂM TRA PHẠM VI TIỀN TỆ</t>
  </si>
  <si>
    <t>FUNCTION C - TÍNH TOÁN BIÊN LỢI NHUẬN</t>
  </si>
  <si>
    <t>FUNCTION D - XÁC THỰC CHIẾT KHẤU</t>
  </si>
  <si>
    <t>Kiểm tra ô Product Number chỉ nhận đúng 10 chữ số, cho phép 0 ở đầu; chặn ký tự không phải số/khoảng trắng/rỗng; khi xác nhận, nếu không tồn tại thì báo “Item not found”.</t>
  </si>
  <si>
    <t>Đang mở màn hình bán hàng; có dữ liệu sản phẩm mẫu (tồn tại + không tồn tại); kết nối hệ thống ok.</t>
  </si>
  <si>
    <t>Tra cứu sản phẩm theo Product Number; hiển thị thông tin sản phẩm; nếu taxable thì thêm dấu “*” sau mã; nếu không tìm thấy thì báo “Item not found”.</t>
  </si>
  <si>
    <t>CSDL có sản phẩm với cờ Taxable = Y/N; người dùng ở màn hình nhập mã; có ít nhất 1 sản phẩm taxable để đối chiếu.</t>
  </si>
  <si>
    <t>Khi nhập PM% và mất focus, hệ thống tự tính New Price theo công thức New Price = (PM/100 + 1) × WAC; đảm bảo PM ≥ 30%.</t>
  </si>
  <si>
    <t>Sản phẩm đã được chọn, có WAC &gt; 0 và Current Price hợp lệ; quyền thao tác giá cho người dùng.</t>
  </si>
  <si>
    <t>Khi nhập Discount% và mất focus, tính lại New Price = Current − Current × Discount/100; từ chối nếu giá mới làm PM thực tế &lt; 30%.</t>
  </si>
  <si>
    <t>Có WAC và Current Price; cấu hình tối thiểu PM 30% đang bật; có trường hợp mẫu để Discount làm PM &lt; 30% (để kiểm tra bị chặn).</t>
  </si>
  <si>
    <t>Xác thực giá trị tiền tệ nằm trong 0 – 999,999.99; chặn giá âm hoặc vượt trần; hiển thị thông báo lỗi phù hợp.</t>
  </si>
  <si>
    <t>Định dạng tiền tệ hệ thống đã thiết lập; sản phẩm đã chọn; người dùng có quyền nhập/override giá.</t>
  </si>
  <si>
    <t>Module 1 - Kiểm thử Product Numbe</t>
  </si>
  <si>
    <t>Module 2 - Kiểm thử Profit Margin/Discount</t>
  </si>
  <si>
    <t>A</t>
  </si>
  <si>
    <t>Tạo mới test case xác thực mã sản phẩm, kiểm tra độ dài, ký tự đặc biệt và đánh dấu hàng taxable</t>
  </si>
  <si>
    <t>Tạo mới test case tính toán biên lợi nhuận, kiểm tra chiết khấu, phạm vi tiền tệ và tự động cập nhật khi mất focus</t>
  </si>
  <si>
    <t>Class_exercise_TH.doc</t>
  </si>
  <si>
    <t xml:space="preserve">Dán '12345 6789' hay '12@1231B34' vào </t>
  </si>
  <si>
    <t>PM=30, WAC=8.25</t>
  </si>
  <si>
    <t>PM=50, WAC=8.25</t>
  </si>
  <si>
    <t>Nhập PM 50%</t>
  </si>
  <si>
    <t>PM&gt;120% (Giá trị qua ngưỡng)</t>
  </si>
  <si>
    <t>Nhập PM 120%</t>
  </si>
  <si>
    <t>Báo lỗi từ chối vì &gt;120%</t>
  </si>
  <si>
    <t>PM-10</t>
  </si>
  <si>
    <t>PM-11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</si>
</sst>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  <font>
      <b/>
      <sz val="11"/>
      <color rgb="FFFFFFFF"/>
      <name val="Calibri"/>
    </font>
    <font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21"/>
      <color rgb="FF1F1F1F"/>
      <name val="Inherit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1F1F1F"/>
      <name val="Inherit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F8F9FA"/>
        <bgColor indexed="64"/>
      </patternFill>
    </fill>
    <fill>
      <patternFill patternType="solid">
        <fgColor theme="3" tint="0.59999389629810485"/>
        <bgColor rgb="FF1F4E79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0" borderId="1" xfId="0" applyBorder="1"/>
    <xf numFmtId="0" fontId="2" fillId="0" borderId="1" xfId="0" applyFont="1" applyBorder="1"/>
    <xf numFmtId="10" fontId="0" fillId="0" borderId="0" xfId="0" applyNumberFormat="1"/>
    <xf numFmtId="0" fontId="6" fillId="0" borderId="2" xfId="1" applyFont="1" applyBorder="1"/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/>
    </xf>
    <xf numFmtId="0" fontId="0" fillId="0" borderId="2" xfId="0" applyBorder="1"/>
    <xf numFmtId="0" fontId="10" fillId="0" borderId="2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5" fillId="5" borderId="0" xfId="0" applyFont="1" applyFill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/>
    <xf numFmtId="0" fontId="11" fillId="0" borderId="0" xfId="0" applyFont="1"/>
    <xf numFmtId="0" fontId="11" fillId="0" borderId="2" xfId="0" applyFont="1" applyBorder="1"/>
    <xf numFmtId="0" fontId="0" fillId="0" borderId="0" xfId="0"/>
    <xf numFmtId="0" fontId="1" fillId="0" borderId="0" xfId="0" applyFont="1" applyAlignment="1">
      <alignment horizontal="center"/>
    </xf>
    <xf numFmtId="0" fontId="8" fillId="4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workbookViewId="0">
      <selection activeCell="C7" sqref="C7:D7"/>
    </sheetView>
  </sheetViews>
  <sheetFormatPr defaultRowHeight="15"/>
  <cols>
    <col min="1" max="1" width="22.5703125" customWidth="1"/>
    <col min="2" max="2" width="20" customWidth="1"/>
    <col min="3" max="4" width="18" customWidth="1"/>
    <col min="5" max="5" width="22.5703125" customWidth="1"/>
    <col min="6" max="6" width="42" customWidth="1"/>
    <col min="7" max="7" width="26" customWidth="1"/>
  </cols>
  <sheetData>
    <row r="2" spans="1:7" ht="21">
      <c r="B2" s="24" t="s">
        <v>0</v>
      </c>
      <c r="C2" s="23"/>
      <c r="D2" s="23"/>
      <c r="E2" s="23"/>
      <c r="F2" s="23"/>
      <c r="G2" s="23"/>
    </row>
    <row r="4" spans="1:7">
      <c r="B4" s="1" t="s">
        <v>1</v>
      </c>
      <c r="C4" s="23" t="s">
        <v>2</v>
      </c>
      <c r="D4" s="23"/>
    </row>
    <row r="5" spans="1:7">
      <c r="B5" s="1" t="s">
        <v>3</v>
      </c>
      <c r="C5" s="23" t="s">
        <v>4</v>
      </c>
      <c r="D5" s="23"/>
    </row>
    <row r="6" spans="1:7">
      <c r="B6" s="1" t="s">
        <v>5</v>
      </c>
      <c r="C6" s="23" t="s">
        <v>6</v>
      </c>
      <c r="D6" s="23"/>
    </row>
    <row r="7" spans="1:7">
      <c r="B7" s="1" t="s">
        <v>7</v>
      </c>
      <c r="C7" s="23" t="s">
        <v>8</v>
      </c>
      <c r="D7" s="23"/>
    </row>
    <row r="8" spans="1:7">
      <c r="B8" s="1" t="s">
        <v>9</v>
      </c>
      <c r="C8" s="23" t="s">
        <v>10</v>
      </c>
      <c r="D8" s="23"/>
    </row>
    <row r="9" spans="1:7">
      <c r="B9" s="1" t="s">
        <v>11</v>
      </c>
      <c r="C9" s="23" t="s">
        <v>12</v>
      </c>
      <c r="D9" s="23"/>
    </row>
    <row r="10" spans="1:7">
      <c r="B10" s="1" t="s">
        <v>13</v>
      </c>
      <c r="C10" s="23" t="s">
        <v>14</v>
      </c>
      <c r="D10" s="23"/>
    </row>
    <row r="11" spans="1:7">
      <c r="B11" s="1" t="s">
        <v>15</v>
      </c>
      <c r="C11" s="23" t="s">
        <v>16</v>
      </c>
      <c r="D11" s="23"/>
    </row>
    <row r="13" spans="1:7">
      <c r="A13" s="16" t="s">
        <v>17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15</v>
      </c>
      <c r="G13" s="2"/>
    </row>
    <row r="14" spans="1:7" ht="75">
      <c r="A14" s="17"/>
      <c r="C14" s="18" t="s">
        <v>151</v>
      </c>
      <c r="D14" s="17" t="s">
        <v>153</v>
      </c>
      <c r="E14" s="18" t="s">
        <v>154</v>
      </c>
      <c r="F14" s="17" t="s">
        <v>156</v>
      </c>
      <c r="G14" s="17"/>
    </row>
    <row r="15" spans="1:7" ht="90">
      <c r="A15" s="10"/>
      <c r="B15" s="10"/>
      <c r="C15" s="19" t="s">
        <v>152</v>
      </c>
      <c r="D15" s="10" t="s">
        <v>153</v>
      </c>
      <c r="E15" s="19" t="s">
        <v>155</v>
      </c>
      <c r="F15" s="20" t="s">
        <v>156</v>
      </c>
      <c r="G15" s="10"/>
    </row>
  </sheetData>
  <mergeCells count="9">
    <mergeCell ref="C8:D8"/>
    <mergeCell ref="C9:D9"/>
    <mergeCell ref="C10:D10"/>
    <mergeCell ref="C11:D11"/>
    <mergeCell ref="B2:G2"/>
    <mergeCell ref="C4:D4"/>
    <mergeCell ref="C5:D5"/>
    <mergeCell ref="C6:D6"/>
    <mergeCell ref="C7:D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3"/>
  <sheetViews>
    <sheetView workbookViewId="0">
      <selection activeCell="I14" sqref="I14"/>
    </sheetView>
  </sheetViews>
  <sheetFormatPr defaultRowHeight="15"/>
  <cols>
    <col min="2" max="2" width="36.28515625" customWidth="1"/>
    <col min="3" max="3" width="55" customWidth="1"/>
    <col min="4" max="4" width="18" customWidth="1"/>
    <col min="5" max="5" width="45.42578125" customWidth="1"/>
    <col min="6" max="6" width="28" customWidth="1"/>
    <col min="7" max="7" width="10" customWidth="1"/>
  </cols>
  <sheetData>
    <row r="2" spans="2:6" ht="21">
      <c r="B2" s="13" t="s">
        <v>22</v>
      </c>
    </row>
    <row r="4" spans="2:6">
      <c r="B4" s="1" t="s">
        <v>1</v>
      </c>
      <c r="C4" t="s">
        <v>2</v>
      </c>
    </row>
    <row r="5" spans="2:6">
      <c r="B5" s="1" t="s">
        <v>3</v>
      </c>
      <c r="C5" t="s">
        <v>4</v>
      </c>
    </row>
    <row r="6" spans="2:6">
      <c r="B6" s="1" t="s">
        <v>23</v>
      </c>
      <c r="C6" t="s">
        <v>24</v>
      </c>
    </row>
    <row r="10" spans="2:6"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</row>
    <row r="11" spans="2:6" ht="46.5" customHeight="1">
      <c r="B11" s="10">
        <v>1</v>
      </c>
      <c r="C11" s="11" t="s">
        <v>106</v>
      </c>
      <c r="D11" s="6" t="s">
        <v>30</v>
      </c>
      <c r="E11" s="14" t="s">
        <v>141</v>
      </c>
      <c r="F11" s="15" t="s">
        <v>142</v>
      </c>
    </row>
    <row r="12" spans="2:6" ht="75">
      <c r="B12" s="10">
        <v>2</v>
      </c>
      <c r="C12" s="11" t="s">
        <v>107</v>
      </c>
      <c r="D12" s="6" t="s">
        <v>30</v>
      </c>
      <c r="E12" s="14" t="s">
        <v>143</v>
      </c>
      <c r="F12" s="15" t="s">
        <v>144</v>
      </c>
    </row>
    <row r="13" spans="2:6" ht="60">
      <c r="B13" s="10">
        <v>3</v>
      </c>
      <c r="C13" s="11" t="s">
        <v>108</v>
      </c>
      <c r="D13" s="6" t="s">
        <v>31</v>
      </c>
      <c r="E13" s="14" t="s">
        <v>145</v>
      </c>
      <c r="F13" s="15" t="s">
        <v>146</v>
      </c>
    </row>
    <row r="14" spans="2:6" ht="75">
      <c r="B14" s="10">
        <v>4</v>
      </c>
      <c r="C14" s="11" t="s">
        <v>109</v>
      </c>
      <c r="D14" s="6" t="s">
        <v>31</v>
      </c>
      <c r="E14" s="14" t="s">
        <v>147</v>
      </c>
      <c r="F14" s="15" t="s">
        <v>148</v>
      </c>
    </row>
    <row r="15" spans="2:6" ht="60">
      <c r="B15" s="10">
        <v>5</v>
      </c>
      <c r="C15" s="12" t="s">
        <v>110</v>
      </c>
      <c r="D15" s="6" t="s">
        <v>31</v>
      </c>
      <c r="E15" s="14" t="s">
        <v>149</v>
      </c>
      <c r="F15" s="15" t="s">
        <v>150</v>
      </c>
    </row>
    <row r="19" spans="3:3" ht="26.25">
      <c r="C19" s="7"/>
    </row>
    <row r="20" spans="3:3" ht="26.25">
      <c r="C20" s="7"/>
    </row>
    <row r="21" spans="3:3" ht="26.25">
      <c r="C21" s="7"/>
    </row>
    <row r="22" spans="3:3" ht="26.25">
      <c r="C22" s="7"/>
    </row>
    <row r="23" spans="3:3" ht="26.25">
      <c r="C23" s="8"/>
    </row>
  </sheetData>
  <hyperlinks>
    <hyperlink ref="D11" location="'Module1'!B2" display="Module1" xr:uid="{00000000-0004-0000-0100-000000000000}"/>
    <hyperlink ref="D12" location="'Module1'!B2" display="Module1" xr:uid="{00000000-0004-0000-0100-000001000000}"/>
    <hyperlink ref="D13" location="'Module2'!B2" display="Module2" xr:uid="{00000000-0004-0000-0100-000002000000}"/>
    <hyperlink ref="D14" location="'Module2'!B2" display="Module2" xr:uid="{00000000-0004-0000-0100-000003000000}"/>
    <hyperlink ref="D15" location="'Module2'!B2" display="Module2" xr:uid="{00000000-0004-0000-0100-000004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0"/>
  <sheetViews>
    <sheetView topLeftCell="A4" workbookViewId="0">
      <selection activeCell="E27" sqref="E27"/>
    </sheetView>
  </sheetViews>
  <sheetFormatPr defaultRowHeight="15"/>
  <cols>
    <col min="2" max="2" width="19" customWidth="1"/>
    <col min="3" max="3" width="34" customWidth="1"/>
    <col min="4" max="4" width="36" customWidth="1"/>
    <col min="5" max="5" width="34" customWidth="1"/>
    <col min="6" max="6" width="16.42578125" customWidth="1"/>
    <col min="7" max="7" width="10" customWidth="1"/>
    <col min="8" max="8" width="12" customWidth="1"/>
    <col min="9" max="9" width="20" customWidth="1"/>
  </cols>
  <sheetData>
    <row r="2" spans="2:9">
      <c r="B2" s="1" t="s">
        <v>32</v>
      </c>
      <c r="C2" t="s">
        <v>30</v>
      </c>
    </row>
    <row r="3" spans="2:9">
      <c r="B3" s="1" t="s">
        <v>33</v>
      </c>
      <c r="C3" s="23" t="s">
        <v>34</v>
      </c>
      <c r="D3" s="23"/>
      <c r="E3" s="23"/>
      <c r="F3" s="23"/>
      <c r="G3" s="23"/>
      <c r="H3" s="23"/>
    </row>
    <row r="5" spans="2:9"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</row>
    <row r="6" spans="2:9">
      <c r="C6">
        <f>COUNTIF(I:I,"Pass")</f>
        <v>0</v>
      </c>
      <c r="D6">
        <f>COUNTIF(I:I,"Fail")</f>
        <v>0</v>
      </c>
      <c r="E6">
        <v>9</v>
      </c>
      <c r="F6">
        <f>COUNTIF(I:I,"N/A")</f>
        <v>0</v>
      </c>
      <c r="G6">
        <f>9</f>
        <v>9</v>
      </c>
    </row>
    <row r="9" spans="2:9">
      <c r="B9" s="2" t="s">
        <v>41</v>
      </c>
      <c r="C9" s="2" t="s">
        <v>42</v>
      </c>
      <c r="D9" s="2" t="s">
        <v>43</v>
      </c>
      <c r="E9" s="2" t="s">
        <v>44</v>
      </c>
      <c r="F9" s="9" t="s">
        <v>113</v>
      </c>
      <c r="G9" s="2" t="s">
        <v>45</v>
      </c>
      <c r="H9" s="2" t="s">
        <v>46</v>
      </c>
      <c r="I9" s="2" t="s">
        <v>47</v>
      </c>
    </row>
    <row r="10" spans="2:9">
      <c r="B10" s="25" t="s">
        <v>136</v>
      </c>
      <c r="C10" s="25"/>
      <c r="D10" s="25"/>
      <c r="E10" s="25"/>
      <c r="F10" s="25"/>
      <c r="G10" s="25"/>
      <c r="H10" s="25"/>
      <c r="I10" s="25"/>
    </row>
    <row r="11" spans="2:9">
      <c r="B11" s="3" t="s">
        <v>48</v>
      </c>
      <c r="C11" s="3" t="s">
        <v>112</v>
      </c>
      <c r="D11" s="3" t="s">
        <v>49</v>
      </c>
      <c r="E11" s="3" t="s">
        <v>50</v>
      </c>
      <c r="F11" s="3"/>
      <c r="G11" s="3" t="s">
        <v>38</v>
      </c>
      <c r="H11" s="3"/>
      <c r="I11" s="3"/>
    </row>
    <row r="12" spans="2:9">
      <c r="B12" s="3" t="s">
        <v>51</v>
      </c>
      <c r="C12" s="3" t="s">
        <v>52</v>
      </c>
      <c r="D12" s="3" t="s">
        <v>53</v>
      </c>
      <c r="E12" s="3" t="s">
        <v>54</v>
      </c>
      <c r="F12" s="3"/>
      <c r="G12" s="3" t="s">
        <v>38</v>
      </c>
      <c r="H12" s="3"/>
      <c r="I12" s="3"/>
    </row>
    <row r="13" spans="2:9">
      <c r="B13" s="3" t="s">
        <v>55</v>
      </c>
      <c r="C13" s="3" t="s">
        <v>56</v>
      </c>
      <c r="D13" s="3" t="s">
        <v>57</v>
      </c>
      <c r="E13" s="3" t="s">
        <v>58</v>
      </c>
      <c r="F13" s="3"/>
      <c r="G13" s="3" t="s">
        <v>38</v>
      </c>
      <c r="H13" s="3"/>
      <c r="I13" s="3"/>
    </row>
    <row r="14" spans="2:9">
      <c r="B14" s="3" t="s">
        <v>59</v>
      </c>
      <c r="C14" s="3" t="s">
        <v>60</v>
      </c>
      <c r="D14" s="3" t="s">
        <v>61</v>
      </c>
      <c r="E14" s="3" t="s">
        <v>58</v>
      </c>
      <c r="F14" s="3"/>
      <c r="G14" s="3" t="s">
        <v>38</v>
      </c>
      <c r="H14" s="3"/>
      <c r="I14" s="3"/>
    </row>
    <row r="15" spans="2:9">
      <c r="B15" s="3" t="s">
        <v>62</v>
      </c>
      <c r="C15" s="3" t="s">
        <v>63</v>
      </c>
      <c r="D15" s="3" t="s">
        <v>64</v>
      </c>
      <c r="E15" s="3" t="s">
        <v>65</v>
      </c>
      <c r="F15" s="3"/>
      <c r="G15" s="3" t="s">
        <v>38</v>
      </c>
      <c r="H15" s="3"/>
      <c r="I15" s="3"/>
    </row>
    <row r="16" spans="2:9">
      <c r="B16" s="3" t="s">
        <v>66</v>
      </c>
      <c r="C16" s="3" t="s">
        <v>67</v>
      </c>
      <c r="D16" s="3" t="s">
        <v>157</v>
      </c>
      <c r="E16" s="3" t="s">
        <v>111</v>
      </c>
      <c r="F16" s="3"/>
      <c r="G16" s="3" t="s">
        <v>38</v>
      </c>
      <c r="H16" s="3"/>
      <c r="I16" s="3"/>
    </row>
    <row r="17" spans="2:9">
      <c r="B17" s="3" t="s">
        <v>68</v>
      </c>
      <c r="C17" s="3" t="s">
        <v>69</v>
      </c>
      <c r="D17" s="3" t="s">
        <v>70</v>
      </c>
      <c r="E17" s="3" t="s">
        <v>71</v>
      </c>
      <c r="F17" s="3"/>
      <c r="G17" s="3" t="s">
        <v>38</v>
      </c>
      <c r="H17" s="3"/>
      <c r="I17" s="3"/>
    </row>
    <row r="18" spans="2:9">
      <c r="B18" s="3" t="s">
        <v>72</v>
      </c>
      <c r="C18" s="3" t="s">
        <v>73</v>
      </c>
      <c r="D18" s="3" t="s">
        <v>74</v>
      </c>
      <c r="E18" s="3" t="s">
        <v>75</v>
      </c>
      <c r="F18" s="3"/>
      <c r="G18" s="3" t="s">
        <v>38</v>
      </c>
      <c r="H18" s="3"/>
      <c r="I18" s="3"/>
    </row>
    <row r="19" spans="2:9">
      <c r="B19" s="25" t="s">
        <v>137</v>
      </c>
      <c r="C19" s="25"/>
      <c r="D19" s="25"/>
      <c r="E19" s="25"/>
      <c r="F19" s="25"/>
      <c r="G19" s="25"/>
      <c r="H19" s="25"/>
      <c r="I19" s="25"/>
    </row>
    <row r="20" spans="2:9">
      <c r="B20" s="3" t="s">
        <v>76</v>
      </c>
      <c r="C20" s="3" t="s">
        <v>114</v>
      </c>
      <c r="D20" s="3" t="s">
        <v>77</v>
      </c>
      <c r="E20" s="3" t="s">
        <v>78</v>
      </c>
      <c r="F20" s="3"/>
      <c r="G20" s="3" t="s">
        <v>38</v>
      </c>
      <c r="H20" s="3"/>
      <c r="I20" s="3"/>
    </row>
  </sheetData>
  <mergeCells count="3">
    <mergeCell ref="C3:H3"/>
    <mergeCell ref="B10:I10"/>
    <mergeCell ref="B19:I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23"/>
  <sheetViews>
    <sheetView tabSelected="1" workbookViewId="0">
      <selection activeCell="E26" sqref="E26"/>
    </sheetView>
  </sheetViews>
  <sheetFormatPr defaultRowHeight="15"/>
  <cols>
    <col min="2" max="2" width="12" customWidth="1"/>
    <col min="3" max="3" width="40" customWidth="1"/>
    <col min="4" max="4" width="36" customWidth="1"/>
    <col min="5" max="5" width="51.140625" customWidth="1"/>
    <col min="6" max="6" width="19" customWidth="1"/>
    <col min="7" max="7" width="10" customWidth="1"/>
    <col min="8" max="8" width="12" customWidth="1"/>
    <col min="9" max="9" width="20" customWidth="1"/>
  </cols>
  <sheetData>
    <row r="2" spans="2:9">
      <c r="B2" s="1" t="s">
        <v>32</v>
      </c>
      <c r="C2" t="s">
        <v>31</v>
      </c>
    </row>
    <row r="3" spans="2:9">
      <c r="B3" s="1" t="s">
        <v>33</v>
      </c>
      <c r="C3" s="23" t="s">
        <v>79</v>
      </c>
      <c r="D3" s="23"/>
      <c r="E3" s="23"/>
      <c r="F3" s="23"/>
      <c r="G3" s="23"/>
      <c r="H3" s="23"/>
    </row>
    <row r="5" spans="2:9"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</row>
    <row r="6" spans="2:9">
      <c r="C6">
        <f>COUNTIF(I:I,"Pass")</f>
        <v>0</v>
      </c>
      <c r="D6">
        <f>COUNTIF(I:I,"Fail")</f>
        <v>0</v>
      </c>
      <c r="E6">
        <v>9</v>
      </c>
      <c r="F6">
        <f>COUNTIF(I:I,"N/A")</f>
        <v>0</v>
      </c>
      <c r="G6">
        <v>11</v>
      </c>
    </row>
    <row r="9" spans="2:9">
      <c r="B9" s="2" t="s">
        <v>41</v>
      </c>
      <c r="C9" s="2" t="s">
        <v>42</v>
      </c>
      <c r="D9" s="2" t="s">
        <v>43</v>
      </c>
      <c r="E9" s="2" t="s">
        <v>44</v>
      </c>
      <c r="F9" s="9" t="s">
        <v>113</v>
      </c>
      <c r="G9" s="2" t="s">
        <v>45</v>
      </c>
      <c r="H9" s="2" t="s">
        <v>46</v>
      </c>
      <c r="I9" s="2" t="s">
        <v>47</v>
      </c>
    </row>
    <row r="10" spans="2:9">
      <c r="B10" s="25" t="s">
        <v>139</v>
      </c>
      <c r="C10" s="25"/>
      <c r="D10" s="25"/>
      <c r="E10" s="25"/>
      <c r="F10" s="25"/>
      <c r="G10" s="25"/>
      <c r="H10" s="25"/>
      <c r="I10" s="25"/>
    </row>
    <row r="11" spans="2:9">
      <c r="B11" s="3" t="s">
        <v>80</v>
      </c>
      <c r="C11" s="3" t="s">
        <v>115</v>
      </c>
      <c r="D11" s="3" t="s">
        <v>81</v>
      </c>
      <c r="E11" s="3" t="s">
        <v>118</v>
      </c>
      <c r="F11" s="21" t="s">
        <v>158</v>
      </c>
      <c r="G11" s="3" t="s">
        <v>38</v>
      </c>
      <c r="H11" s="3"/>
      <c r="I11" s="3"/>
    </row>
    <row r="12" spans="2:9">
      <c r="B12" s="3" t="s">
        <v>82</v>
      </c>
      <c r="C12" s="3" t="s">
        <v>116</v>
      </c>
      <c r="D12" s="3" t="s">
        <v>83</v>
      </c>
      <c r="E12" s="3" t="s">
        <v>119</v>
      </c>
      <c r="F12" s="3"/>
      <c r="G12" s="3" t="s">
        <v>38</v>
      </c>
      <c r="H12" s="3"/>
      <c r="I12" s="3"/>
    </row>
    <row r="13" spans="2:9">
      <c r="B13" s="17" t="s">
        <v>85</v>
      </c>
      <c r="C13" s="17" t="s">
        <v>161</v>
      </c>
      <c r="D13" s="17" t="s">
        <v>160</v>
      </c>
      <c r="E13" s="17" t="s">
        <v>120</v>
      </c>
      <c r="F13" s="21" t="s">
        <v>159</v>
      </c>
      <c r="G13" s="17" t="s">
        <v>38</v>
      </c>
      <c r="H13" s="17"/>
      <c r="I13" s="17"/>
    </row>
    <row r="14" spans="2:9" s="10" customFormat="1">
      <c r="B14" s="17" t="s">
        <v>86</v>
      </c>
      <c r="C14" s="17" t="s">
        <v>117</v>
      </c>
      <c r="D14" s="10" t="s">
        <v>162</v>
      </c>
      <c r="E14" s="10" t="s">
        <v>163</v>
      </c>
      <c r="F14" s="22"/>
      <c r="G14" s="17" t="s">
        <v>38</v>
      </c>
    </row>
    <row r="15" spans="2:9">
      <c r="B15" s="25" t="s">
        <v>140</v>
      </c>
      <c r="C15" s="25"/>
      <c r="D15" s="25"/>
      <c r="E15" s="25"/>
      <c r="F15" s="25"/>
      <c r="G15" s="25"/>
      <c r="H15" s="25"/>
      <c r="I15" s="25"/>
    </row>
    <row r="16" spans="2:9" ht="105">
      <c r="B16" s="3" t="s">
        <v>89</v>
      </c>
      <c r="C16" s="3" t="s">
        <v>122</v>
      </c>
      <c r="D16" s="3" t="s">
        <v>87</v>
      </c>
      <c r="E16" s="3" t="s">
        <v>88</v>
      </c>
      <c r="F16" s="3"/>
      <c r="G16" s="3" t="s">
        <v>38</v>
      </c>
      <c r="H16" s="3"/>
      <c r="I16" s="15" t="s">
        <v>121</v>
      </c>
    </row>
    <row r="17" spans="2:9">
      <c r="B17" s="3" t="s">
        <v>91</v>
      </c>
      <c r="C17" s="3" t="s">
        <v>123</v>
      </c>
      <c r="D17" s="3" t="s">
        <v>124</v>
      </c>
      <c r="E17" s="3" t="s">
        <v>125</v>
      </c>
      <c r="F17" s="3"/>
      <c r="G17" s="3" t="s">
        <v>38</v>
      </c>
      <c r="H17" s="3"/>
      <c r="I17" s="3"/>
    </row>
    <row r="18" spans="2:9">
      <c r="B18" s="25" t="s">
        <v>138</v>
      </c>
      <c r="C18" s="25"/>
      <c r="D18" s="25"/>
      <c r="E18" s="25"/>
      <c r="F18" s="25"/>
      <c r="G18" s="25"/>
      <c r="H18" s="25"/>
      <c r="I18" s="25"/>
    </row>
    <row r="19" spans="2:9">
      <c r="B19" s="3" t="s">
        <v>92</v>
      </c>
      <c r="C19" s="3" t="s">
        <v>127</v>
      </c>
      <c r="D19" s="3" t="s">
        <v>126</v>
      </c>
      <c r="E19" s="3" t="s">
        <v>90</v>
      </c>
      <c r="F19" s="3"/>
      <c r="G19" s="3" t="s">
        <v>38</v>
      </c>
      <c r="H19" s="3"/>
      <c r="I19" s="3"/>
    </row>
    <row r="20" spans="2:9">
      <c r="B20" s="3" t="s">
        <v>95</v>
      </c>
      <c r="C20" s="3" t="s">
        <v>128</v>
      </c>
      <c r="D20" s="3" t="s">
        <v>129</v>
      </c>
      <c r="E20" s="3" t="s">
        <v>90</v>
      </c>
      <c r="F20" s="3"/>
      <c r="G20" s="3" t="s">
        <v>38</v>
      </c>
      <c r="H20" s="3"/>
      <c r="I20" s="3"/>
    </row>
    <row r="21" spans="2:9">
      <c r="B21" s="3" t="s">
        <v>132</v>
      </c>
      <c r="C21" s="3" t="s">
        <v>93</v>
      </c>
      <c r="D21" s="3" t="s">
        <v>94</v>
      </c>
      <c r="E21" s="3" t="s">
        <v>84</v>
      </c>
      <c r="F21" s="3"/>
      <c r="G21" s="3" t="s">
        <v>38</v>
      </c>
      <c r="H21" s="3"/>
      <c r="I21" s="3"/>
    </row>
    <row r="22" spans="2:9">
      <c r="B22" s="3" t="s">
        <v>164</v>
      </c>
      <c r="C22" s="3" t="s">
        <v>130</v>
      </c>
      <c r="D22" s="3" t="s">
        <v>96</v>
      </c>
      <c r="E22" s="3" t="s">
        <v>131</v>
      </c>
      <c r="F22" s="3"/>
      <c r="G22" s="3" t="s">
        <v>38</v>
      </c>
      <c r="H22" s="3"/>
      <c r="I22" s="3"/>
    </row>
    <row r="23" spans="2:9">
      <c r="B23" s="3" t="s">
        <v>165</v>
      </c>
      <c r="C23" s="3" t="s">
        <v>133</v>
      </c>
      <c r="D23" s="3" t="s">
        <v>134</v>
      </c>
      <c r="E23" s="3" t="s">
        <v>135</v>
      </c>
      <c r="F23" s="3"/>
      <c r="G23" s="3" t="s">
        <v>38</v>
      </c>
      <c r="H23" s="3"/>
      <c r="I23" s="3"/>
    </row>
  </sheetData>
  <mergeCells count="4">
    <mergeCell ref="C3:H3"/>
    <mergeCell ref="B10:I10"/>
    <mergeCell ref="B18:I18"/>
    <mergeCell ref="B15:I15"/>
  </mergeCells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5"/>
  <sheetViews>
    <sheetView workbookViewId="0">
      <selection activeCell="G18" sqref="G18"/>
    </sheetView>
  </sheetViews>
  <sheetFormatPr defaultRowHeight="15"/>
  <cols>
    <col min="2" max="3" width="18" customWidth="1"/>
    <col min="4" max="4" width="10" customWidth="1"/>
    <col min="5" max="5" width="19.42578125" customWidth="1"/>
    <col min="6" max="6" width="12" customWidth="1"/>
    <col min="7" max="7" width="8" customWidth="1"/>
    <col min="8" max="8" width="22" customWidth="1"/>
  </cols>
  <sheetData>
    <row r="2" spans="2:8" ht="21">
      <c r="B2" s="24" t="s">
        <v>97</v>
      </c>
      <c r="C2" s="23"/>
      <c r="D2" s="23"/>
      <c r="E2" s="23"/>
      <c r="F2" s="23"/>
      <c r="G2" s="23"/>
      <c r="H2" s="23"/>
    </row>
    <row r="4" spans="2:8">
      <c r="B4" s="1" t="s">
        <v>1</v>
      </c>
      <c r="C4" t="s">
        <v>2</v>
      </c>
      <c r="E4" s="1" t="s">
        <v>7</v>
      </c>
      <c r="F4" t="s">
        <v>8</v>
      </c>
    </row>
    <row r="5" spans="2:8">
      <c r="B5" s="1" t="s">
        <v>3</v>
      </c>
      <c r="C5" t="s">
        <v>4</v>
      </c>
      <c r="E5" s="1" t="s">
        <v>9</v>
      </c>
      <c r="F5" t="s">
        <v>10</v>
      </c>
    </row>
    <row r="6" spans="2:8">
      <c r="B6" s="1" t="s">
        <v>5</v>
      </c>
      <c r="C6" t="s">
        <v>98</v>
      </c>
      <c r="E6" s="1" t="s">
        <v>11</v>
      </c>
      <c r="F6" t="s">
        <v>12</v>
      </c>
    </row>
    <row r="7" spans="2:8">
      <c r="B7" s="1" t="s">
        <v>99</v>
      </c>
      <c r="C7" t="s">
        <v>100</v>
      </c>
      <c r="E7" s="1"/>
    </row>
    <row r="9" spans="2:8">
      <c r="B9" s="2" t="s">
        <v>25</v>
      </c>
      <c r="C9" s="2" t="s">
        <v>101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102</v>
      </c>
    </row>
    <row r="10" spans="2:8">
      <c r="B10" s="3">
        <v>1</v>
      </c>
      <c r="C10" s="3" t="s">
        <v>30</v>
      </c>
      <c r="D10" s="3">
        <f>Module1!C6</f>
        <v>0</v>
      </c>
      <c r="E10" s="3">
        <f>Module1!D6</f>
        <v>0</v>
      </c>
      <c r="F10" s="3">
        <f>Module1!E6</f>
        <v>9</v>
      </c>
      <c r="G10" s="3">
        <f>Module1!F6</f>
        <v>0</v>
      </c>
      <c r="H10" s="3">
        <f>Module1!G6</f>
        <v>9</v>
      </c>
    </row>
    <row r="11" spans="2:8">
      <c r="B11" s="3">
        <v>2</v>
      </c>
      <c r="C11" s="3" t="s">
        <v>31</v>
      </c>
      <c r="D11" s="3">
        <f>Module2!C6</f>
        <v>0</v>
      </c>
      <c r="E11" s="3">
        <f>Module2!D6</f>
        <v>0</v>
      </c>
      <c r="F11" s="3">
        <v>11</v>
      </c>
      <c r="G11" s="3">
        <f>Module2!F6</f>
        <v>0</v>
      </c>
      <c r="H11" s="3">
        <v>11</v>
      </c>
    </row>
    <row r="12" spans="2:8">
      <c r="B12" s="1" t="s">
        <v>103</v>
      </c>
      <c r="C12" s="4">
        <v>20</v>
      </c>
      <c r="D12" s="4">
        <v>0</v>
      </c>
      <c r="E12" s="4">
        <v>0</v>
      </c>
      <c r="F12" s="4">
        <f>SUM(F10:F11)</f>
        <v>20</v>
      </c>
      <c r="G12" s="4">
        <v>20</v>
      </c>
    </row>
    <row r="14" spans="2:8">
      <c r="C14" s="1" t="s">
        <v>104</v>
      </c>
      <c r="F14" s="5">
        <f>G12/G12</f>
        <v>1</v>
      </c>
    </row>
    <row r="15" spans="2:8">
      <c r="C15" s="1" t="s">
        <v>105</v>
      </c>
      <c r="F15" s="5">
        <f>C12/G12</f>
        <v>1</v>
      </c>
    </row>
  </sheetData>
  <mergeCells count="1">
    <mergeCell ref="B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 case List</vt:lpstr>
      <vt:lpstr>Module1</vt:lpstr>
      <vt:lpstr>Module2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Thái Thị Huỳnh Như</cp:lastModifiedBy>
  <dcterms:created xsi:type="dcterms:W3CDTF">2025-10-17T13:22:08Z</dcterms:created>
  <dcterms:modified xsi:type="dcterms:W3CDTF">2025-10-18T09:07:43Z</dcterms:modified>
</cp:coreProperties>
</file>