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tiviti.sharepoint.com/sites/EnterpriseDataManagement2/Shared Documents/Service Catalog/Internal Engineering &amp; Platform Artifacts/"/>
    </mc:Choice>
  </mc:AlternateContent>
  <xr:revisionPtr revIDLastSave="0" documentId="8_{8883A444-9FE5-457A-9A2E-8A712D57B1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ort_Work" sheetId="5" r:id="rId1"/>
    <sheet name="WhiteHat_Scan" sheetId="10" r:id="rId2"/>
    <sheet name="To Do's" sheetId="3" r:id="rId3"/>
    <sheet name="Platform Operations Categories " sheetId="2" r:id="rId4"/>
    <sheet name="Resource Planning" sheetId="8" r:id="rId5"/>
    <sheet name="Service Catalog " sheetId="1" r:id="rId6"/>
    <sheet name="US Resource" sheetId="7" r:id="rId7"/>
    <sheet name="Sheet1" sheetId="11" state="hidden" r:id="rId8"/>
    <sheet name="Nepal Resource" sheetId="9" state="hidden" r:id="rId9"/>
    <sheet name="Nepal Team" sheetId="12" r:id="rId10"/>
    <sheet name="Nepal_Team_Left" sheetId="13" state="hidden" r:id="rId11"/>
  </sheets>
  <definedNames>
    <definedName name="_xlnm._FilterDatabase" localSheetId="0" hidden="1">Support_Work!$A$1:$G$1</definedName>
    <definedName name="_xlnm._FilterDatabase" localSheetId="5" hidden="1">'Service Catalog '!$A$1:$N$1</definedName>
    <definedName name="_xlnm._FilterDatabase" localSheetId="3" hidden="1">'Platform Operations Categories '!$A$1:$I$1</definedName>
    <definedName name="_xlnm._FilterDatabase" localSheetId="2" hidden="1">'To Do''s'!$A$1:$A$8</definedName>
    <definedName name="_xlnm._FilterDatabase" localSheetId="4" hidden="1">'Resource Planning'!$A$1:$H$1</definedName>
    <definedName name="_xlnm._FilterDatabase" localSheetId="10" hidden="1">Nepal_Team_Left!$A$2:$L$2</definedName>
    <definedName name="_xlnm._FilterDatabase" localSheetId="9" hidden="1">'Nepal Team'!$A$1:$L$60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2" l="1"/>
  <c r="K3" i="12"/>
  <c r="J4" i="12"/>
  <c r="K4" i="12"/>
  <c r="J5" i="12"/>
  <c r="K5" i="12"/>
  <c r="J6" i="12"/>
  <c r="K6" i="12"/>
  <c r="J7" i="12"/>
  <c r="K7" i="12"/>
  <c r="J8" i="12"/>
  <c r="K8" i="12"/>
  <c r="J9" i="12"/>
  <c r="K9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9" i="12"/>
  <c r="K29" i="12"/>
  <c r="J30" i="12"/>
  <c r="K30" i="12"/>
  <c r="J31" i="12"/>
  <c r="K31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40" i="12"/>
  <c r="K40" i="12"/>
  <c r="J41" i="12"/>
  <c r="K41" i="12"/>
  <c r="J42" i="12"/>
  <c r="K42" i="12"/>
  <c r="J43" i="12"/>
  <c r="K43" i="12"/>
  <c r="J44" i="12"/>
  <c r="K44" i="12"/>
  <c r="J45" i="12"/>
  <c r="K45" i="12"/>
  <c r="J46" i="12"/>
  <c r="K46" i="12"/>
  <c r="J47" i="12"/>
  <c r="K47" i="12"/>
  <c r="J48" i="12"/>
  <c r="K48" i="12"/>
  <c r="J49" i="12"/>
  <c r="K49" i="12"/>
  <c r="J50" i="12"/>
  <c r="K50" i="12"/>
  <c r="J55" i="12"/>
  <c r="K55" i="12"/>
  <c r="J56" i="12"/>
  <c r="K56" i="12"/>
  <c r="J57" i="12"/>
  <c r="K57" i="12"/>
  <c r="J58" i="12"/>
  <c r="K58" i="12"/>
  <c r="J59" i="12"/>
  <c r="K59" i="12"/>
  <c r="J3" i="13"/>
  <c r="K3" i="13"/>
  <c r="J4" i="13"/>
  <c r="K4" i="13"/>
  <c r="J5" i="13"/>
  <c r="K5" i="13"/>
  <c r="J2" i="12"/>
  <c r="K2" i="12" s="1"/>
  <c r="G23" i="8"/>
  <c r="F23" i="8"/>
  <c r="D23" i="8"/>
  <c r="E23" i="8"/>
</calcChain>
</file>

<file path=xl/sharedStrings.xml><?xml version="1.0" encoding="utf-8"?>
<sst xmlns="http://schemas.openxmlformats.org/spreadsheetml/2006/main" count="1262" uniqueCount="596">
  <si>
    <t>BU</t>
  </si>
  <si>
    <t>Support</t>
  </si>
  <si>
    <t>Support_Type</t>
  </si>
  <si>
    <t>Current_State</t>
  </si>
  <si>
    <t>Future_Enhancement</t>
  </si>
  <si>
    <t>Repository</t>
  </si>
  <si>
    <t>Owner</t>
  </si>
  <si>
    <t>Notes</t>
  </si>
  <si>
    <t>NI</t>
  </si>
  <si>
    <t>CMS Release</t>
  </si>
  <si>
    <t>Advise on data acquisition process</t>
  </si>
  <si>
    <t>Remain involved on adhoc consulting basis only</t>
  </si>
  <si>
    <t>QI</t>
  </si>
  <si>
    <t>Run Manager</t>
  </si>
  <si>
    <t>Tier II and Tier III</t>
  </si>
  <si>
    <t>Operational support and troubleshooting</t>
  </si>
  <si>
    <t>Sunset it and migrate over to CDIP platform</t>
  </si>
  <si>
    <t>CDIP</t>
  </si>
  <si>
    <t>Preparing for production release</t>
  </si>
  <si>
    <t>Providing active operation support and troubleshooting</t>
  </si>
  <si>
    <t>https://bitbucket.cotiviti.com/projects/CDIP</t>
  </si>
  <si>
    <t>DEFT</t>
  </si>
  <si>
    <t>RA</t>
  </si>
  <si>
    <t>Production Support</t>
  </si>
  <si>
    <t>Tier II</t>
  </si>
  <si>
    <t>Perform the Tier-II support which includes triaging the issue, data analysis, knowledge transfer etc</t>
  </si>
  <si>
    <t>Better handshake with submission Engineering team</t>
  </si>
  <si>
    <t>RCA</t>
  </si>
  <si>
    <t>Dev and Support</t>
  </si>
  <si>
    <t>Perform the sustaining along with new development</t>
  </si>
  <si>
    <t>https://bitbucket.cotiviti.com/projects/RCL</t>
  </si>
  <si>
    <t>ALL</t>
  </si>
  <si>
    <t>Jira support &amp; development</t>
  </si>
  <si>
    <t>https://bitbucket.cotiviti.com/projects/OPS/repos/jira-groovy-script/browse</t>
  </si>
  <si>
    <t>PA/QI</t>
  </si>
  <si>
    <t>FTP Globalscape Migration</t>
  </si>
  <si>
    <t>PA</t>
  </si>
  <si>
    <t>Support and Enhancement to support for multiple Domain</t>
  </si>
  <si>
    <t>https://bitbucket.cotiviti.com/projects/OPS/repos/aip/browse</t>
  </si>
  <si>
    <t>CPD</t>
  </si>
  <si>
    <t>Client payer Database system</t>
  </si>
  <si>
    <t>https://bitbucket.cotiviti.com/projects/OPS/repos/cpd/browse</t>
  </si>
  <si>
    <t>Caliber</t>
  </si>
  <si>
    <t>for App QC</t>
  </si>
  <si>
    <t>https://bitbucket.cotiviti.com/projects/OPS/repos/caliber/browse</t>
  </si>
  <si>
    <t>Data Dashboard</t>
  </si>
  <si>
    <t xml:space="preserve">Tier II </t>
  </si>
  <si>
    <t>To run QC report</t>
  </si>
  <si>
    <t xml:space="preserve">https://bitbucket.cotiviti.com/projects/OPS/repos/data-analytics-datadashboard-frontend/browse </t>
  </si>
  <si>
    <t>https://bitbucket.cotiviti.com/projects/OPS/repos/data-analytics-datadashboard-backend/browse</t>
  </si>
  <si>
    <t>EDM Metrics</t>
  </si>
  <si>
    <t>For EDM metrics report for different BU</t>
  </si>
  <si>
    <t>https://bitbucket.cotiviti.com/projects/OPS/repos/edm-metrics/browse</t>
  </si>
  <si>
    <t>Gemini</t>
  </si>
  <si>
    <t>ODI</t>
  </si>
  <si>
    <t>https://bitbucket.cotiviti.com/projects/OPS/repos/odi/browse</t>
  </si>
  <si>
    <t>Secure Data Storage -- Jira</t>
  </si>
  <si>
    <t>To store PHI data as well plugin for JIRA</t>
  </si>
  <si>
    <t>need to support different Acitve directory. 
Comments - IT maintains AD and DEFT maintains deployment</t>
  </si>
  <si>
    <t>https://bitbucket.cotiviti.com/projects/FSS/repos/secure-data-plugin/browse</t>
  </si>
  <si>
    <t>secure-data-web</t>
  </si>
  <si>
    <t>https://bitbucket.cotiviti.com/projects/FSS/repos/secure-data-web/browse</t>
  </si>
  <si>
    <t>Chandra??</t>
  </si>
  <si>
    <t>WebDTS</t>
  </si>
  <si>
    <t>To confiure Client master configuration</t>
  </si>
  <si>
    <t>https://bitbucket.cotiviti.com/projects/DEFT/repos/webdts/browse?at=refs%2Fheads%2FWebDTS-4.3</t>
  </si>
  <si>
    <t xml:space="preserve">updated </t>
  </si>
  <si>
    <t>Engine Dashboard</t>
  </si>
  <si>
    <t>To prcess engine for PA</t>
  </si>
  <si>
    <t>https://bitbucket.cotiviti.com/projects/OPS/repos/engine-dashboard/browse</t>
  </si>
  <si>
    <t>Data Manager</t>
  </si>
  <si>
    <t xml:space="preserve">File information for PA </t>
  </si>
  <si>
    <t>https://bitbucket.cotiviti.com/projects/OPS/repos/oam/browse</t>
  </si>
  <si>
    <t>OAM</t>
  </si>
  <si>
    <t>EFTP Workflow</t>
  </si>
  <si>
    <t>AML script EFT application to support download and upload etc</t>
  </si>
  <si>
    <t>New System</t>
  </si>
  <si>
    <t>https://bitbucket.cotiviti.com/projects/DEFT/repos/sftp-globalscape
https://bitbucket.cotiviti.com/projects/DEFT/repos/sftp-data-manager-services
https://bitbucket.cotiviti.com/projects/DEFT/repos/sftp-data-manager-client</t>
  </si>
  <si>
    <t>MicroStrategy</t>
  </si>
  <si>
    <t xml:space="preserve"> business intelligence tool</t>
  </si>
  <si>
    <t>Tool</t>
  </si>
  <si>
    <t>RabbitMQ</t>
  </si>
  <si>
    <t>Map Force</t>
  </si>
  <si>
    <t xml:space="preserve"> conversion and integration tool for data</t>
  </si>
  <si>
    <t>JIra (Ops workflow support)</t>
  </si>
  <si>
    <t>FTP (Global Scape)</t>
  </si>
  <si>
    <t>FTP support and development</t>
  </si>
  <si>
    <t>Old System</t>
  </si>
  <si>
    <t>https://bitbucket.cotiviti.com/projects/OPS/repos/team-deft/browse/AWE_Workflow</t>
  </si>
  <si>
    <t>File Cleanup</t>
  </si>
  <si>
    <t>Sudip</t>
  </si>
  <si>
    <t>DB Explorer</t>
  </si>
  <si>
    <t>CoventryMemberFileMerge</t>
  </si>
  <si>
    <t>SSIS</t>
  </si>
  <si>
    <t>Sudip??</t>
  </si>
  <si>
    <t>Log Analyzer</t>
  </si>
  <si>
    <t>https://bitbucket.cotiviti.com/projects/OPS/repos/log-parser/browse</t>
  </si>
  <si>
    <t>SLA Report</t>
  </si>
  <si>
    <t>https://bitbucket.cotiviti.com/projects/OPS/repos/ice-risk/browse</t>
  </si>
  <si>
    <t>Storage optimization (powershell script)</t>
  </si>
  <si>
    <t>Powershell</t>
  </si>
  <si>
    <t>MFTP</t>
  </si>
  <si>
    <t>https://bitbucket.cotiviti.com/projects/RQIRICMFTP</t>
  </si>
  <si>
    <t>Image Delivery</t>
  </si>
  <si>
    <t>Offshore + Sudip</t>
  </si>
  <si>
    <t>https://bitbucket.cotiviti.com/projects/OPS/repos/image-delivery/browse</t>
  </si>
  <si>
    <t>RAMs Tool (CnR)</t>
  </si>
  <si>
    <t>https://bitbucket.cotiviti.com/projects/DEFT/repos/rams/browse
https://bitbucket.cotiviti.com/projects/DEFT/repos/coding-retrieval-service/browse</t>
  </si>
  <si>
    <t>EDS</t>
  </si>
  <si>
    <t>Non-DEFT</t>
  </si>
  <si>
    <t>Engineering</t>
  </si>
  <si>
    <t>ACA</t>
  </si>
  <si>
    <t>Reconedge</t>
  </si>
  <si>
    <t>RAPS Admin</t>
  </si>
  <si>
    <t>NDM (CMS Submission)</t>
  </si>
  <si>
    <t>Tierll Submission</t>
  </si>
  <si>
    <t>DIT Bot</t>
  </si>
  <si>
    <t>https://bitbucket.cotiviti.com/projects/DEFT/repos/dit-automation-bot/browse</t>
  </si>
  <si>
    <t>Universal importer</t>
  </si>
  <si>
    <t>RDS (Record Delivery System)</t>
  </si>
  <si>
    <t>TIBCO Suite</t>
  </si>
  <si>
    <t>Engineering - Tool</t>
  </si>
  <si>
    <t>DMX/SyncSort</t>
  </si>
  <si>
    <t>Eliza</t>
  </si>
  <si>
    <t>Nile</t>
  </si>
  <si>
    <t>CDIP - Transformation Module</t>
  </si>
  <si>
    <t>Development</t>
  </si>
  <si>
    <t>https://bitbucket.cotiviti.com/projects/CDIP/repos/cdip-dsm-client/browse
https://bitbucket.cotiviti.com/projects/CDIP/repos/cdip-dsm-db/browse
https://bitbucket.cotiviti.com/projects/CDIP/repos/cdip-dsm-service/browse</t>
  </si>
  <si>
    <t>DEFT-Gravity</t>
  </si>
  <si>
    <t>Norm QC Report - Automation</t>
  </si>
  <si>
    <t>https://svn.d2hawkeye.net/svn/d2svn/DataAnalytics/DataAnalytics/QC/NORM_QC_Autmation/</t>
  </si>
  <si>
    <t>Remaining to migrate repo from SVN to BitBucket</t>
  </si>
  <si>
    <t>https://bitbucket.cotiviti.com/projects/NI</t>
  </si>
  <si>
    <t>https://bitbucket.cotiviti.com/projects/DEFT/repos/run-manager-automation/browse</t>
  </si>
  <si>
    <t>https://bitbucket.cotiviti.com/projects/OPS/repos/data-analytics-datadashboard-frontend/browse 
https://bitbucket.cotiviti.com/projects/OPS/repos/data-analytics-datadashboard-backend/browse</t>
  </si>
  <si>
    <t>https://10.48.27.61/svn/d2svn/Products/D2OAM/OAM-Tools/WebDTS/</t>
  </si>
  <si>
    <t>https://bitbucket.cotiviti.com/projects/DEFT/repos/sftp-globalscape 
https://bitbucket.cotiviti.com/projects/DEFT/repos/sftp-data-manager-services 
https://bitbucket.cotiviti.com/projects/DEFT/repos/sftp-data-manager-client</t>
  </si>
  <si>
    <t>Jira (Ops workflow support)</t>
  </si>
  <si>
    <t>https://bitbucket.cotiviti.com/projects/OPS/repos/coventry-file-merge/browse</t>
  </si>
  <si>
    <t>https://bitbucket.cotiviti.com/projects/OPS/repos/ice-risk/browse
https://bitbucket.cotiviti.com/projects/DEFT/repos/ice-risk/browse/backend/SLATracker</t>
  </si>
  <si>
    <t>Things to accomplish</t>
  </si>
  <si>
    <t>Review list with EDM team</t>
  </si>
  <si>
    <t>Determine the number of hours spent on production support issues</t>
  </si>
  <si>
    <t>Determine the number of hours spent on EDM Dev  issues</t>
  </si>
  <si>
    <t>Determine the main contacts for each applicaton/tool</t>
  </si>
  <si>
    <t>Catigorize Tickets into responsabilities</t>
  </si>
  <si>
    <t>Vishi to define effor associated with Platform Support</t>
  </si>
  <si>
    <t xml:space="preserve">Triage TBD </t>
  </si>
  <si>
    <t>Business Unit</t>
  </si>
  <si>
    <t>Apps Built By Data Engineering</t>
  </si>
  <si>
    <t>Apps Built By R&amp;D/Others</t>
  </si>
  <si>
    <t xml:space="preserve">Commercial Software </t>
  </si>
  <si>
    <t>Hours of Platform Support</t>
  </si>
  <si>
    <t xml:space="preserve">EDM Development Hours </t>
  </si>
  <si>
    <t>Owners/SME's/Dev's</t>
  </si>
  <si>
    <t>Level of Responsibility</t>
  </si>
  <si>
    <t xml:space="preserve">Comments </t>
  </si>
  <si>
    <t>MicroStrategy (Ron Smith's team), Development by DSRs/VMs</t>
  </si>
  <si>
    <t>Map License -- IT  -- Dave Haas</t>
  </si>
  <si>
    <t>Jira Admin team IT -- Dave Haas (James Coburn)</t>
  </si>
  <si>
    <t>FTP Globalscape -- IT -- Dave Haas</t>
  </si>
  <si>
    <t>SOAM</t>
  </si>
  <si>
    <t>Automatically renews (may be DBA budget)</t>
  </si>
  <si>
    <t>Redgate</t>
  </si>
  <si>
    <t>Site reliability engineering (Ron &amp; Arbind) -- License till Sep 04, 2023</t>
  </si>
  <si>
    <t xml:space="preserve">Query Executor  -- Sunset </t>
  </si>
  <si>
    <t>Selenium App QC Tool -- No longer in use</t>
  </si>
  <si>
    <t>Retrieval and Abstraction</t>
  </si>
  <si>
    <t>Kleopatra</t>
  </si>
  <si>
    <t>Will Discuss with Chris about Kleopatra</t>
  </si>
  <si>
    <t>Startnav Control Total Generator</t>
  </si>
  <si>
    <t>Database storage management Dashbaord</t>
  </si>
  <si>
    <t>Function Library</t>
  </si>
  <si>
    <t>ControlM</t>
  </si>
  <si>
    <t>Folder Size</t>
  </si>
  <si>
    <t>FTP (Attachmate, Axway)</t>
  </si>
  <si>
    <t>IT -- Phani</t>
  </si>
  <si>
    <t>Actian</t>
  </si>
  <si>
    <t>Global Scape</t>
  </si>
  <si>
    <t>One password</t>
  </si>
  <si>
    <t>Revenue</t>
  </si>
  <si>
    <t>HIM</t>
  </si>
  <si>
    <t>FTP</t>
  </si>
  <si>
    <t>Zip Converter (Check with Kathy)</t>
  </si>
  <si>
    <t>DIT</t>
  </si>
  <si>
    <t>MAO004 Extract -- No longer in use</t>
  </si>
  <si>
    <t>ICE</t>
  </si>
  <si>
    <t>JIRA (Ops workflow support)</t>
  </si>
  <si>
    <t>Projects</t>
  </si>
  <si>
    <t>Target</t>
  </si>
  <si>
    <t>Working/Will work Team</t>
  </si>
  <si>
    <t>People (current)</t>
  </si>
  <si>
    <t>Open Position</t>
  </si>
  <si>
    <t>People(addition)</t>
  </si>
  <si>
    <t>Future (2022)</t>
  </si>
  <si>
    <t>Remark</t>
  </si>
  <si>
    <t xml:space="preserve">CDIP - QI </t>
  </si>
  <si>
    <t>2021 (Q4)</t>
  </si>
  <si>
    <t>Spectrum</t>
  </si>
  <si>
    <t>MVP ready to go in production.</t>
  </si>
  <si>
    <t>CDIP - ASP Clients</t>
  </si>
  <si>
    <t>New Member on Spectrum</t>
  </si>
  <si>
    <t>Support + enhancement.</t>
  </si>
  <si>
    <t>CDIP - ASP+ Clients</t>
  </si>
  <si>
    <t>2022 (Q2)</t>
  </si>
  <si>
    <t>CDIP - PA (ETL) - MVP development</t>
  </si>
  <si>
    <t>Gravity</t>
  </si>
  <si>
    <t>ODI Migration</t>
  </si>
  <si>
    <t>CDIP - PA (ETL) - Client Migration</t>
  </si>
  <si>
    <t>2022 (Q4)</t>
  </si>
  <si>
    <t>Gravity + ODI migration</t>
  </si>
  <si>
    <t>CNR - RA</t>
  </si>
  <si>
    <t>Prizm</t>
  </si>
  <si>
    <t>CCV and enhancement.</t>
  </si>
  <si>
    <t>FTP workflow - PA/QI</t>
  </si>
  <si>
    <t>Quantum</t>
  </si>
  <si>
    <t>3 (2 Dev+ 1 QA) 2 is for Eliza</t>
  </si>
  <si>
    <t>FTP workflow - RA</t>
  </si>
  <si>
    <t>Quantum (PAQ, RA, Eliza)</t>
  </si>
  <si>
    <t>CDIP productization  ( CDIP+CNR)</t>
  </si>
  <si>
    <t>New Team</t>
  </si>
  <si>
    <t>4 People team, 1 year. Including Gap Analysis + developement.</t>
  </si>
  <si>
    <t>Caliber ( QC )</t>
  </si>
  <si>
    <t>2021 (Q3)</t>
  </si>
  <si>
    <t>fusion</t>
  </si>
  <si>
    <t>Replacement (Susan), in Progress</t>
  </si>
  <si>
    <t>Other Support ( CDIP+RunManager+CPD etc)</t>
  </si>
  <si>
    <t>Ongoing</t>
  </si>
  <si>
    <t>Fusion</t>
  </si>
  <si>
    <t>Jira Development and support</t>
  </si>
  <si>
    <t>revenue gap analysis + Development for CDIP</t>
  </si>
  <si>
    <t>NI gap analysis + Development for CDIP</t>
  </si>
  <si>
    <t>RCA/RET Logging</t>
  </si>
  <si>
    <t>Vector</t>
  </si>
  <si>
    <t>Triage</t>
  </si>
  <si>
    <t>2 Offshore</t>
  </si>
  <si>
    <t>Scrum Masters and Product Owners</t>
  </si>
  <si>
    <t xml:space="preserve"> 1 offshore PO Transition ongoing</t>
  </si>
  <si>
    <t>Buffer ( Java)</t>
  </si>
  <si>
    <t>If Shiva Pun moves to Nile Project need to Hire 1</t>
  </si>
  <si>
    <t>Eliza Other Production support</t>
  </si>
  <si>
    <t>Started</t>
  </si>
  <si>
    <t>???</t>
  </si>
  <si>
    <t>Onshore, Offshore</t>
  </si>
  <si>
    <t>Management</t>
  </si>
  <si>
    <t>Total</t>
  </si>
  <si>
    <t>Caspian Hydration</t>
  </si>
  <si>
    <t>Hydration team</t>
  </si>
  <si>
    <t>Application DBA</t>
  </si>
  <si>
    <t>SN</t>
  </si>
  <si>
    <t>Category</t>
  </si>
  <si>
    <t>Sub-category</t>
  </si>
  <si>
    <t>LOB</t>
  </si>
  <si>
    <t>Responsibilies</t>
  </si>
  <si>
    <t>Task</t>
  </si>
  <si>
    <t>Service Provided</t>
  </si>
  <si>
    <t>Predecessor(s)</t>
  </si>
  <si>
    <t>Dependency(s)</t>
  </si>
  <si>
    <t>Internal SLA TAT</t>
  </si>
  <si>
    <t>External SLA TAT</t>
  </si>
  <si>
    <t>Acceptance Criteria</t>
  </si>
  <si>
    <t>Requested By</t>
  </si>
  <si>
    <t>Output Passed To</t>
  </si>
  <si>
    <t>Product Development</t>
  </si>
  <si>
    <t>Build Applications</t>
  </si>
  <si>
    <t>Business/Product owner</t>
  </si>
  <si>
    <t>Define product Goal</t>
  </si>
  <si>
    <t>Maximazing product values</t>
  </si>
  <si>
    <t>Business/Product owner/Developers</t>
  </si>
  <si>
    <t>Product Roadmap</t>
  </si>
  <si>
    <t>System flow diagram</t>
  </si>
  <si>
    <t>Requirement gathering</t>
  </si>
  <si>
    <t>Creating BRD (Business Requirement document)</t>
  </si>
  <si>
    <t>Product owner</t>
  </si>
  <si>
    <t>Define features/objective</t>
  </si>
  <si>
    <t>Create user stories</t>
  </si>
  <si>
    <t>Grooming</t>
  </si>
  <si>
    <t>Scrum team/All</t>
  </si>
  <si>
    <t>PI Planning</t>
  </si>
  <si>
    <t>Participation</t>
  </si>
  <si>
    <t>Backlog</t>
  </si>
  <si>
    <t>Developer</t>
  </si>
  <si>
    <t>System Development</t>
  </si>
  <si>
    <t>Working features</t>
  </si>
  <si>
    <t>QC</t>
  </si>
  <si>
    <t>UAT Demo and Acceptance</t>
  </si>
  <si>
    <t>Prod OPS</t>
  </si>
  <si>
    <t>Deploy in production -not our team</t>
  </si>
  <si>
    <t>Managing Backlog</t>
  </si>
  <si>
    <t>User Training</t>
  </si>
  <si>
    <t>Creating User manual</t>
  </si>
  <si>
    <t>scrum team</t>
  </si>
  <si>
    <t>Internal Training</t>
  </si>
  <si>
    <t>Sustaining</t>
  </si>
  <si>
    <t>Product maintenance</t>
  </si>
  <si>
    <t>Analyze issues</t>
  </si>
  <si>
    <t>Product Enhancement</t>
  </si>
  <si>
    <t>Fix issues</t>
  </si>
  <si>
    <t>Test in UAT</t>
  </si>
  <si>
    <t>Prod OPS/DBA</t>
  </si>
  <si>
    <t>Move to Production</t>
  </si>
  <si>
    <t>UUHP QI-bypass</t>
  </si>
  <si>
    <t>QI-Team emails schema details</t>
  </si>
  <si>
    <t>DBA transfers tables to VHAIP schema</t>
  </si>
  <si>
    <t>1 day</t>
  </si>
  <si>
    <t>unknown</t>
  </si>
  <si>
    <t>QI-bypass engine merges the measures on the front schema</t>
  </si>
  <si>
    <t>UUHP client</t>
  </si>
  <si>
    <t>QI-bypass engine</t>
  </si>
  <si>
    <t>CDIP - Junk character replacement</t>
  </si>
  <si>
    <t>Nicki's Approval</t>
  </si>
  <si>
    <t>AIP Ops/PM</t>
  </si>
  <si>
    <t>CDIP engine</t>
  </si>
  <si>
    <t>CDIP - EDI Conversion</t>
  </si>
  <si>
    <t>CDIP - Data Profiler checks add</t>
  </si>
  <si>
    <t>CDIP - Files stuck in pipeline</t>
  </si>
  <si>
    <t xml:space="preserve">Find the cause for files in pipeline and act accordingly </t>
  </si>
  <si>
    <t>CDIP - Files in exception</t>
  </si>
  <si>
    <t>Find the cause for files in exception and help to get it import</t>
  </si>
  <si>
    <t>CPD - Release tag support</t>
  </si>
  <si>
    <t>Release tag date updates</t>
  </si>
  <si>
    <t>CPD - Load strategy support for Group</t>
  </si>
  <si>
    <t>Identify the cause and provide support.</t>
  </si>
  <si>
    <t>CPD - SFM files not found in received file summary</t>
  </si>
  <si>
    <t>Quick fixes as per the reason for file being missed i.e. SFM not processed, group marked as termed and file not exists in SS table in case of ODI client</t>
  </si>
  <si>
    <t>CPD - ODI scenario movement issue</t>
  </si>
  <si>
    <t>Delete scenario from ODI Studio and move forward.</t>
  </si>
  <si>
    <t>CPD - Any issues with AI-SS and SS-OE runs</t>
  </si>
  <si>
    <t>Check the nature of issue and act accordingly if related with tool.</t>
  </si>
  <si>
    <t>Server migration</t>
  </si>
  <si>
    <t>Change the configuration files if required. Stop/start and test the applicaitions</t>
  </si>
  <si>
    <t>Database upgrade/patching</t>
  </si>
  <si>
    <t>DSR - Remove incorrect execution number</t>
  </si>
  <si>
    <t>Remove incorrenct execution number record from DSR table.</t>
  </si>
  <si>
    <t>OAM - Client add in Domain Manager</t>
  </si>
  <si>
    <t>Assign client in Domain Manager of OAM.</t>
  </si>
  <si>
    <t>OAM - Granting user access for different moudles</t>
  </si>
  <si>
    <t>Provide access to users based on their need.</t>
  </si>
  <si>
    <t>Platform Operations</t>
  </si>
  <si>
    <t>Manage Tools</t>
  </si>
  <si>
    <t>Manager</t>
  </si>
  <si>
    <t>Maintain license tools</t>
  </si>
  <si>
    <t>Renew expire license</t>
  </si>
  <si>
    <t>Analyze Tools sunset</t>
  </si>
  <si>
    <t>Development and Enhancements</t>
  </si>
  <si>
    <t>Implementation</t>
  </si>
  <si>
    <t>Manging backlog</t>
  </si>
  <si>
    <t>Onshore Resources</t>
  </si>
  <si>
    <t>Kim</t>
  </si>
  <si>
    <t>TPO -- CNR, CDIP</t>
  </si>
  <si>
    <t>Svet</t>
  </si>
  <si>
    <t>CDIP, Run Manager, Jira, NI</t>
  </si>
  <si>
    <t>Anand</t>
  </si>
  <si>
    <t>CDIP, Run Manager, Jira</t>
  </si>
  <si>
    <t>Chandra</t>
  </si>
  <si>
    <t>CDIP, Jira, FTP, R &amp; D, Other PA tools</t>
  </si>
  <si>
    <t>Sudip (Single point of failure for RA)</t>
  </si>
  <si>
    <t>R &amp; D, RA, RCA, Eliza, Training</t>
  </si>
  <si>
    <t>Saurav Thakur</t>
  </si>
  <si>
    <t>RA, HMS</t>
  </si>
  <si>
    <t>Asim Mahat</t>
  </si>
  <si>
    <t>Open</t>
  </si>
  <si>
    <t>Rinu</t>
  </si>
  <si>
    <t>TPO</t>
  </si>
  <si>
    <t>Triage team</t>
  </si>
  <si>
    <t>3 (Interview and Evaluation to start)</t>
  </si>
  <si>
    <t>Susan Shakya</t>
  </si>
  <si>
    <t>CDIP, DSM</t>
  </si>
  <si>
    <t>David Long</t>
  </si>
  <si>
    <t>Triage, Humana Military</t>
  </si>
  <si>
    <t>Rinu Maharjan</t>
  </si>
  <si>
    <t>Svetoslav Kirtchev</t>
  </si>
  <si>
    <t>Anand Krishnan</t>
  </si>
  <si>
    <t>Chandra Gauro</t>
  </si>
  <si>
    <t>Sudip Basnet</t>
  </si>
  <si>
    <t>data received</t>
  </si>
  <si>
    <t>data in repository</t>
  </si>
  <si>
    <t>CDIP PA</t>
  </si>
  <si>
    <t>Ingestion</t>
  </si>
  <si>
    <t>AI</t>
  </si>
  <si>
    <t>DSR</t>
  </si>
  <si>
    <t>CDF (Scrub)</t>
  </si>
  <si>
    <t>SS - CDF</t>
  </si>
  <si>
    <t>Engine (Enging dashboard)</t>
  </si>
  <si>
    <t>TB Done in future</t>
  </si>
  <si>
    <t>CDIP QI</t>
  </si>
  <si>
    <t>Profiler</t>
  </si>
  <si>
    <t>Input prep</t>
  </si>
  <si>
    <t>Measures Processing</t>
  </si>
  <si>
    <t>CAHPS/QHP</t>
  </si>
  <si>
    <t>ASP + clients</t>
  </si>
  <si>
    <t>Sample and chases</t>
  </si>
  <si>
    <t>Admins</t>
  </si>
  <si>
    <t>Extracts</t>
  </si>
  <si>
    <t>CDIP RA</t>
  </si>
  <si>
    <t>CDIP NI</t>
  </si>
  <si>
    <t>CDIP RCA</t>
  </si>
  <si>
    <t>CDIP HMS</t>
  </si>
  <si>
    <t>CDIP Payment</t>
  </si>
  <si>
    <t xml:space="preserve"> Quantum</t>
  </si>
  <si>
    <t>SM</t>
  </si>
  <si>
    <t>ODI Migration/Support</t>
  </si>
  <si>
    <t>Pranish Dahal</t>
  </si>
  <si>
    <t>Muskan Poudel</t>
  </si>
  <si>
    <t>Nijel Shrestha</t>
  </si>
  <si>
    <t>Shekhar Poudel</t>
  </si>
  <si>
    <t>Kaushalya Bhadra</t>
  </si>
  <si>
    <t>Rachana Maharjan</t>
  </si>
  <si>
    <t>Anish Vaidya (Vector)</t>
  </si>
  <si>
    <t>Shahad Chandra Shrestha</t>
  </si>
  <si>
    <t>Mukesh Sah</t>
  </si>
  <si>
    <t>Jes Pratap Shakya</t>
  </si>
  <si>
    <t>Position1</t>
  </si>
  <si>
    <t>Pratik Amatya</t>
  </si>
  <si>
    <t>Gagan Shrestha</t>
  </si>
  <si>
    <t>Ismita Jha</t>
  </si>
  <si>
    <t>Dipendra Bista</t>
  </si>
  <si>
    <t>Anuradha Maharjan (Triage1)</t>
  </si>
  <si>
    <t>Kajol Dhaubanjar</t>
  </si>
  <si>
    <t>Krishna Dhakal (Gravity &amp; Quantum)</t>
  </si>
  <si>
    <t>Salik Ram Pokhrel ( PO- Onboarded)</t>
  </si>
  <si>
    <t>Om Rimal</t>
  </si>
  <si>
    <t>Roshan Pokhrel</t>
  </si>
  <si>
    <t>Position2</t>
  </si>
  <si>
    <t>Prakash Khadka</t>
  </si>
  <si>
    <t>Khobindra Chaudhary</t>
  </si>
  <si>
    <t>Pradeep Gurung</t>
  </si>
  <si>
    <t>Shreyash Mool</t>
  </si>
  <si>
    <t>Sanjeev Panta (Open)</t>
  </si>
  <si>
    <t>Ashish Khatiwada</t>
  </si>
  <si>
    <t>Aradhana Shrestha (Spectrum &amp; Prizim)</t>
  </si>
  <si>
    <t>Sakar Shrestha</t>
  </si>
  <si>
    <t>Kshitiz Katwal (Nirajan's replacement)</t>
  </si>
  <si>
    <t>Pujan Shakya - has resigned for abroad study, last day is 2nd Dec</t>
  </si>
  <si>
    <t>Sanjay Maharjan</t>
  </si>
  <si>
    <t>Prashant Singh Basnet (temp moved to Vector)</t>
  </si>
  <si>
    <t>Prithu Kathet</t>
  </si>
  <si>
    <t>Birajan Raya</t>
  </si>
  <si>
    <t>Keshab Ghimire</t>
  </si>
  <si>
    <t>Kamal Chand  (Replacement Open)</t>
  </si>
  <si>
    <t>Rijan Koju</t>
  </si>
  <si>
    <t>Sudeep Sharma</t>
  </si>
  <si>
    <t>Sunil Karki</t>
  </si>
  <si>
    <t>Sabina GC</t>
  </si>
  <si>
    <t>Rashala Karmacharya</t>
  </si>
  <si>
    <t>Ram Bahadur Limbu</t>
  </si>
  <si>
    <t>Sanjay Jonchhe</t>
  </si>
  <si>
    <t>Sailish Manandhar</t>
  </si>
  <si>
    <t>Manish Bhusal</t>
  </si>
  <si>
    <t> </t>
  </si>
  <si>
    <t>Ayush Guidel</t>
  </si>
  <si>
    <t>Shristi Singh Dongol</t>
  </si>
  <si>
    <t>Subash Manandhar</t>
  </si>
  <si>
    <t>Priya Chand (temp moved to Vector)</t>
  </si>
  <si>
    <t>Open Position ( PLSQL 0 Open , filled by buffer)</t>
  </si>
  <si>
    <t>Sujeet Silwal</t>
  </si>
  <si>
    <t>Bandana Shrestha (temp moved to Vector)</t>
  </si>
  <si>
    <t xml:space="preserve"> </t>
  </si>
  <si>
    <t>Binay Shah</t>
  </si>
  <si>
    <t>Dipak Shah</t>
  </si>
  <si>
    <t>Saroj Sharma</t>
  </si>
  <si>
    <t xml:space="preserve">Anirudh Basukala </t>
  </si>
  <si>
    <t>Open (Triage 2)</t>
  </si>
  <si>
    <t>Sakar Shrestha II  (Replacement open) - db</t>
  </si>
  <si>
    <t>Can't be counted for PI</t>
  </si>
  <si>
    <t>Combination of</t>
  </si>
  <si>
    <t>ETL</t>
  </si>
  <si>
    <t>Building DSM (ODI Sunset)</t>
  </si>
  <si>
    <t>IS/PI</t>
  </si>
  <si>
    <t>CDIP for QI</t>
  </si>
  <si>
    <t>Panel</t>
  </si>
  <si>
    <t>FTP &amp; Support</t>
  </si>
  <si>
    <t>1 IS/PI, 1 ETL, &amp; 1 QC</t>
  </si>
  <si>
    <t>RCA retail (Actian Sunset)</t>
  </si>
  <si>
    <t>Kathy</t>
  </si>
  <si>
    <t>Maintenance &amp; Support</t>
  </si>
  <si>
    <t>Already included</t>
  </si>
  <si>
    <t>AIP (A) CDIP (PA)</t>
  </si>
  <si>
    <t>Mgmt</t>
  </si>
  <si>
    <t>TPO's &amp; Managers</t>
  </si>
  <si>
    <t>FTP -- Eliza</t>
  </si>
  <si>
    <t>CPD (A)</t>
  </si>
  <si>
    <t>RCA Centralized logging (Retail + Healthcare)</t>
  </si>
  <si>
    <t>FTP -- General PAQ</t>
  </si>
  <si>
    <t>Caliber (A)</t>
  </si>
  <si>
    <t>RCA Application DBA</t>
  </si>
  <si>
    <t>FTP workflow and data manager Development</t>
  </si>
  <si>
    <t>EDM Dashboard</t>
  </si>
  <si>
    <t>Horan ODI Migration</t>
  </si>
  <si>
    <t>Mapforce</t>
  </si>
  <si>
    <t>QI Support(S)</t>
  </si>
  <si>
    <t>Horan Deidentification</t>
  </si>
  <si>
    <t>Datadashboard(S)</t>
  </si>
  <si>
    <t>Engine Dashboard(S)</t>
  </si>
  <si>
    <t>ICE/ ICE QI/ ICE RA</t>
  </si>
  <si>
    <t>WebDTS(S)</t>
  </si>
  <si>
    <t>OAM (S)</t>
  </si>
  <si>
    <t>Jira Support (A)</t>
  </si>
  <si>
    <t xml:space="preserve">Team </t>
  </si>
  <si>
    <t>Employee Name</t>
  </si>
  <si>
    <t>Job Title</t>
  </si>
  <si>
    <t>Stream</t>
  </si>
  <si>
    <t>Reporting Manager</t>
  </si>
  <si>
    <t>Skills</t>
  </si>
  <si>
    <t>Hire date</t>
  </si>
  <si>
    <t xml:space="preserve"> Prior Cotiviti Expr </t>
  </si>
  <si>
    <t>Tenure Yrs</t>
  </si>
  <si>
    <t>Tot Yrs Expr</t>
  </si>
  <si>
    <t>Remarks</t>
  </si>
  <si>
    <t>Sr Software Engineer</t>
  </si>
  <si>
    <t>Java, Angular</t>
  </si>
  <si>
    <t>Software Engineer I</t>
  </si>
  <si>
    <t>Angular</t>
  </si>
  <si>
    <t>Principal Software Engineer</t>
  </si>
  <si>
    <t>DB</t>
  </si>
  <si>
    <t>Kshitiz Katwal</t>
  </si>
  <si>
    <t>Java, DB</t>
  </si>
  <si>
    <t>Nawaraj Rai</t>
  </si>
  <si>
    <t>QA/Developer</t>
  </si>
  <si>
    <t>QA, DB</t>
  </si>
  <si>
    <t>Tirtha Shrestha</t>
  </si>
  <si>
    <t>Backfill for Subash Manandhar</t>
  </si>
  <si>
    <t>Lead/Developer</t>
  </si>
  <si>
    <t>DB, ODI, Java, Angular/UI</t>
  </si>
  <si>
    <t>Open Position (Jes's backfill)</t>
  </si>
  <si>
    <t>Software Engineer II</t>
  </si>
  <si>
    <t>DB, ODI</t>
  </si>
  <si>
    <t>Open Position (Roshan's backfill)</t>
  </si>
  <si>
    <t>Anshu Mishra</t>
  </si>
  <si>
    <t>Actian, SSIS, C#, SQL</t>
  </si>
  <si>
    <t>.NET, SSIS, Actian, SQL</t>
  </si>
  <si>
    <t>DB, QA, Actian, SSIS</t>
  </si>
  <si>
    <t>.NET, Actian, SSIS , SQL</t>
  </si>
  <si>
    <t>Vishal Kumar Mishra</t>
  </si>
  <si>
    <t xml:space="preserve">.NET, SQL	</t>
  </si>
  <si>
    <t>Priya Chand</t>
  </si>
  <si>
    <t>Ram Limbu</t>
  </si>
  <si>
    <t>DB, Java</t>
  </si>
  <si>
    <t>temp moved from Prizm to Vector</t>
  </si>
  <si>
    <t>Prashant Singh Basnet</t>
  </si>
  <si>
    <t>Java, Angular/UI</t>
  </si>
  <si>
    <t>temp moved from Quantum to Vector</t>
  </si>
  <si>
    <t>Bandana Shrestha</t>
  </si>
  <si>
    <t>PLSQL, Jira, Abstraction Dashboard</t>
  </si>
  <si>
    <t>temp moved from Fusion to Vector</t>
  </si>
  <si>
    <t>Java</t>
  </si>
  <si>
    <t>Lead/Developer/QA</t>
  </si>
  <si>
    <t>Java, Angular/UI, DB, QA</t>
  </si>
  <si>
    <t>DB, Java, Angular/UI</t>
  </si>
  <si>
    <t>Open Position (Pujan's backfill)</t>
  </si>
  <si>
    <t>Java, DB, Angular/UI</t>
  </si>
  <si>
    <t>QA</t>
  </si>
  <si>
    <t>Open Position (Shekhar's backfill)</t>
  </si>
  <si>
    <t>DB, PL-SQL, Globalscape, PowerShell</t>
  </si>
  <si>
    <t>Java, Angular/UI, DB</t>
  </si>
  <si>
    <t>Java, Angular, DB, pl-sql, globalscape</t>
  </si>
  <si>
    <t>QA, Angular, Java</t>
  </si>
  <si>
    <t>replacement of Sumit Dhungana</t>
  </si>
  <si>
    <t>Shashwat Marasini</t>
  </si>
  <si>
    <t>Dikshya Pokhrel</t>
  </si>
  <si>
    <t>QA, Automation</t>
  </si>
  <si>
    <t>DB, PL-SQL</t>
  </si>
  <si>
    <t>DB, PL-SQL, Shell Scripting</t>
  </si>
  <si>
    <t>Krishna Nagarkoti</t>
  </si>
  <si>
    <t>Nitish Manandhar</t>
  </si>
  <si>
    <t>DB, PL-SQL, Java</t>
  </si>
  <si>
    <t>PL/SQL, ODI, Microstrategy, Java</t>
  </si>
  <si>
    <t>All tools supported by Fusion</t>
  </si>
  <si>
    <t>Anuradha Maharjan</t>
  </si>
  <si>
    <t>PLSQL, Jira</t>
  </si>
  <si>
    <t>Jira, Abstraction Dashboard</t>
  </si>
  <si>
    <t>Subash Kandel</t>
  </si>
  <si>
    <t>AIP, OAM, Datadashboard, WebDTS</t>
  </si>
  <si>
    <t>PLSQL, Java, Angular, UI</t>
  </si>
  <si>
    <t>CPD, LIS, Datadashboard</t>
  </si>
  <si>
    <t>Python, PLSQL, Jira</t>
  </si>
  <si>
    <t xml:space="preserve">Datenji Sherpa </t>
  </si>
  <si>
    <t>PLSQL</t>
  </si>
  <si>
    <t>AIP</t>
  </si>
  <si>
    <t>Vector &amp; Spectrum</t>
  </si>
  <si>
    <t>Anish Vaidya</t>
  </si>
  <si>
    <t>Scrum Master</t>
  </si>
  <si>
    <t>Prakash Aryal</t>
  </si>
  <si>
    <t>Gravity &amp; Quantum</t>
  </si>
  <si>
    <t>Krishna Dhakal</t>
  </si>
  <si>
    <t>Amit Timalsina</t>
  </si>
  <si>
    <t>Quantum &amp; Prizm</t>
  </si>
  <si>
    <t>Product Owner</t>
  </si>
  <si>
    <t>Salik Ram Pokhrel</t>
  </si>
  <si>
    <t>QA Pool</t>
  </si>
  <si>
    <t>Santosh Khanal (Prizm)</t>
  </si>
  <si>
    <t>Shruti Aryal (Spectrum)</t>
  </si>
  <si>
    <t>Rezy Shrestha (Prizm)</t>
  </si>
  <si>
    <t>Binay Manandhar (Prizm)</t>
  </si>
  <si>
    <t>Open Position (1)</t>
  </si>
  <si>
    <t>Already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</si>
</sst>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6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FFFFFF"/>
      <name val="Arial"/>
    </font>
  </fonts>
  <fills count="2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00B05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9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0" fillId="0" borderId="1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2" fillId="0" borderId="0" xfId="0" applyFont="1"/>
    <xf numFmtId="0" fontId="0" fillId="0" borderId="7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/>
    <xf numFmtId="0" fontId="0" fillId="0" borderId="8" xfId="0" applyBorder="1"/>
    <xf numFmtId="0" fontId="2" fillId="3" borderId="8" xfId="0" applyFont="1" applyFill="1" applyBorder="1"/>
    <xf numFmtId="0" fontId="2" fillId="0" borderId="2" xfId="0" applyFont="1" applyBorder="1"/>
    <xf numFmtId="0" fontId="0" fillId="0" borderId="2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/>
    <xf numFmtId="0" fontId="0" fillId="0" borderId="7" xfId="0" applyBorder="1"/>
    <xf numFmtId="0" fontId="2" fillId="3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7" xfId="0" applyFill="1" applyBorder="1"/>
    <xf numFmtId="0" fontId="5" fillId="0" borderId="1" xfId="0" applyFont="1" applyBorder="1"/>
    <xf numFmtId="0" fontId="0" fillId="7" borderId="1" xfId="0" applyFill="1" applyBorder="1"/>
    <xf numFmtId="0" fontId="2" fillId="7" borderId="1" xfId="0" applyFont="1" applyFill="1" applyBorder="1"/>
    <xf numFmtId="0" fontId="2" fillId="8" borderId="2" xfId="0" applyFont="1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0" fontId="2" fillId="0" borderId="9" xfId="0" applyFont="1" applyBorder="1"/>
    <xf numFmtId="0" fontId="0" fillId="0" borderId="4" xfId="0" applyBorder="1"/>
    <xf numFmtId="0" fontId="0" fillId="0" borderId="9" xfId="0" applyBorder="1"/>
    <xf numFmtId="0" fontId="5" fillId="6" borderId="2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9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7" fillId="10" borderId="2" xfId="0" applyFont="1" applyFill="1" applyBorder="1"/>
    <xf numFmtId="0" fontId="7" fillId="10" borderId="8" xfId="0" applyFont="1" applyFill="1" applyBorder="1"/>
    <xf numFmtId="0" fontId="2" fillId="0" borderId="15" xfId="0" applyFont="1" applyBorder="1"/>
    <xf numFmtId="0" fontId="2" fillId="11" borderId="15" xfId="0" applyFont="1" applyFill="1" applyBorder="1"/>
    <xf numFmtId="0" fontId="0" fillId="0" borderId="1" xfId="0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1" applyBorder="1"/>
    <xf numFmtId="0" fontId="0" fillId="0" borderId="1" xfId="0" applyBorder="1" applyAlignment="1">
      <alignment vertical="center"/>
    </xf>
    <xf numFmtId="0" fontId="8" fillId="0" borderId="1" xfId="1" applyBorder="1" applyAlignment="1">
      <alignment horizontal="left" vertical="center"/>
    </xf>
    <xf numFmtId="0" fontId="8" fillId="0" borderId="1" xfId="1" applyBorder="1" applyAlignment="1">
      <alignment horizontal="left" vertical="center" wrapText="1"/>
    </xf>
    <xf numFmtId="0" fontId="0" fillId="13" borderId="0" xfId="0" applyFill="1"/>
    <xf numFmtId="0" fontId="9" fillId="0" borderId="0" xfId="0" applyFont="1"/>
    <xf numFmtId="0" fontId="2" fillId="14" borderId="15" xfId="0" applyFont="1" applyFill="1" applyBorder="1"/>
    <xf numFmtId="0" fontId="10" fillId="10" borderId="8" xfId="0" applyFont="1" applyFill="1" applyBorder="1"/>
    <xf numFmtId="0" fontId="11" fillId="0" borderId="15" xfId="0" applyFont="1" applyBorder="1"/>
    <xf numFmtId="0" fontId="11" fillId="11" borderId="15" xfId="0" applyFont="1" applyFill="1" applyBorder="1"/>
    <xf numFmtId="0" fontId="2" fillId="8" borderId="0" xfId="0" applyFont="1" applyFill="1"/>
    <xf numFmtId="0" fontId="12" fillId="8" borderId="0" xfId="0" applyFont="1" applyFill="1"/>
    <xf numFmtId="0" fontId="13" fillId="0" borderId="8" xfId="0" applyFont="1" applyBorder="1"/>
    <xf numFmtId="0" fontId="13" fillId="3" borderId="8" xfId="0" applyFont="1" applyFill="1" applyBorder="1"/>
    <xf numFmtId="0" fontId="13" fillId="0" borderId="16" xfId="0" applyFont="1" applyBorder="1"/>
    <xf numFmtId="0" fontId="13" fillId="16" borderId="17" xfId="0" applyFont="1" applyFill="1" applyBorder="1"/>
    <xf numFmtId="0" fontId="13" fillId="16" borderId="16" xfId="0" applyFont="1" applyFill="1" applyBorder="1"/>
    <xf numFmtId="0" fontId="13" fillId="0" borderId="1" xfId="0" applyFont="1" applyBorder="1"/>
    <xf numFmtId="0" fontId="3" fillId="3" borderId="1" xfId="0" applyFont="1" applyFill="1" applyBorder="1"/>
    <xf numFmtId="0" fontId="13" fillId="3" borderId="16" xfId="0" applyFont="1" applyFill="1" applyBorder="1"/>
    <xf numFmtId="0" fontId="13" fillId="17" borderId="16" xfId="0" applyFont="1" applyFill="1" applyBorder="1"/>
    <xf numFmtId="0" fontId="13" fillId="16" borderId="18" xfId="0" applyFont="1" applyFill="1" applyBorder="1"/>
    <xf numFmtId="0" fontId="13" fillId="17" borderId="19" xfId="0" applyFont="1" applyFill="1" applyBorder="1"/>
    <xf numFmtId="0" fontId="13" fillId="16" borderId="1" xfId="0" applyFont="1" applyFill="1" applyBorder="1"/>
    <xf numFmtId="0" fontId="13" fillId="17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8" borderId="1" xfId="0" applyFill="1" applyBorder="1"/>
    <xf numFmtId="0" fontId="14" fillId="18" borderId="1" xfId="0" applyFont="1" applyFill="1" applyBorder="1"/>
    <xf numFmtId="0" fontId="0" fillId="19" borderId="1" xfId="0" applyFill="1" applyBorder="1"/>
    <xf numFmtId="0" fontId="17" fillId="20" borderId="1" xfId="0" applyFont="1" applyFill="1" applyBorder="1"/>
    <xf numFmtId="14" fontId="17" fillId="20" borderId="1" xfId="0" applyNumberFormat="1" applyFont="1" applyFill="1" applyBorder="1"/>
    <xf numFmtId="2" fontId="17" fillId="20" borderId="1" xfId="0" applyNumberFormat="1" applyFont="1" applyFill="1" applyBorder="1"/>
    <xf numFmtId="164" fontId="18" fillId="20" borderId="1" xfId="0" applyNumberFormat="1" applyFont="1" applyFill="1" applyBorder="1"/>
    <xf numFmtId="14" fontId="9" fillId="20" borderId="1" xfId="0" applyNumberFormat="1" applyFont="1" applyFill="1" applyBorder="1"/>
    <xf numFmtId="0" fontId="18" fillId="20" borderId="1" xfId="0" applyFont="1" applyFill="1" applyBorder="1"/>
    <xf numFmtId="14" fontId="18" fillId="20" borderId="1" xfId="0" applyNumberFormat="1" applyFont="1" applyFill="1" applyBorder="1"/>
    <xf numFmtId="2" fontId="18" fillId="20" borderId="1" xfId="0" applyNumberFormat="1" applyFont="1" applyFill="1" applyBorder="1"/>
    <xf numFmtId="0" fontId="0" fillId="20" borderId="1" xfId="0" applyFill="1" applyBorder="1"/>
    <xf numFmtId="0" fontId="15" fillId="20" borderId="1" xfId="0" applyFont="1" applyFill="1" applyBorder="1"/>
    <xf numFmtId="0" fontId="2" fillId="20" borderId="1" xfId="0" applyFont="1" applyFill="1" applyBorder="1"/>
    <xf numFmtId="0" fontId="13" fillId="0" borderId="1" xfId="0" applyFont="1" applyBorder="1" applyAlignment="1">
      <alignment wrapText="1"/>
    </xf>
    <xf numFmtId="0" fontId="13" fillId="20" borderId="1" xfId="0" applyFont="1" applyFill="1" applyBorder="1" applyAlignment="1">
      <alignment wrapText="1"/>
    </xf>
    <xf numFmtId="0" fontId="15" fillId="1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3" fillId="17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4" fontId="11" fillId="20" borderId="1" xfId="0" applyNumberFormat="1" applyFont="1" applyFill="1" applyBorder="1"/>
    <xf numFmtId="0" fontId="18" fillId="22" borderId="1" xfId="0" applyFont="1" applyFill="1" applyBorder="1"/>
    <xf numFmtId="14" fontId="18" fillId="22" borderId="1" xfId="0" applyNumberFormat="1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6" fillId="21" borderId="1" xfId="0" applyFont="1" applyFill="1" applyBorder="1" applyAlignment="1">
      <alignment wrapText="1"/>
    </xf>
    <xf numFmtId="164" fontId="0" fillId="0" borderId="1" xfId="0" applyNumberFormat="1" applyBorder="1"/>
    <xf numFmtId="14" fontId="9" fillId="0" borderId="1" xfId="0" applyNumberFormat="1" applyFont="1" applyBorder="1"/>
    <xf numFmtId="14" fontId="0" fillId="0" borderId="1" xfId="0" applyNumberFormat="1" applyBorder="1"/>
    <xf numFmtId="0" fontId="2" fillId="22" borderId="5" xfId="0" applyFont="1" applyFill="1" applyBorder="1"/>
    <xf numFmtId="0" fontId="2" fillId="0" borderId="5" xfId="0" applyFont="1" applyBorder="1"/>
    <xf numFmtId="14" fontId="2" fillId="0" borderId="5" xfId="0" applyNumberFormat="1" applyFont="1" applyBorder="1"/>
    <xf numFmtId="0" fontId="2" fillId="0" borderId="6" xfId="0" applyFont="1" applyBorder="1" applyAlignment="1">
      <alignment wrapText="1"/>
    </xf>
    <xf numFmtId="0" fontId="2" fillId="22" borderId="20" xfId="0" applyFont="1" applyFill="1" applyBorder="1"/>
    <xf numFmtId="0" fontId="2" fillId="0" borderId="20" xfId="0" applyFont="1" applyBorder="1"/>
    <xf numFmtId="0" fontId="18" fillId="22" borderId="20" xfId="0" applyFont="1" applyFill="1" applyBorder="1"/>
    <xf numFmtId="14" fontId="18" fillId="22" borderId="20" xfId="0" applyNumberFormat="1" applyFont="1" applyFill="1" applyBorder="1"/>
    <xf numFmtId="0" fontId="6" fillId="16" borderId="6" xfId="0" applyFont="1" applyFill="1" applyBorder="1" applyAlignment="1">
      <alignment wrapText="1"/>
    </xf>
    <xf numFmtId="0" fontId="13" fillId="9" borderId="1" xfId="0" applyFont="1" applyFill="1" applyBorder="1" applyAlignment="1">
      <alignment wrapText="1"/>
    </xf>
    <xf numFmtId="0" fontId="19" fillId="21" borderId="1" xfId="0" applyFont="1" applyFill="1" applyBorder="1" applyAlignment="1">
      <alignment wrapText="1"/>
    </xf>
    <xf numFmtId="0" fontId="0" fillId="18" borderId="0" xfId="0" applyFill="1"/>
    <xf numFmtId="0" fontId="13" fillId="20" borderId="0" xfId="0" applyFont="1" applyFill="1" applyAlignment="1">
      <alignment wrapText="1"/>
    </xf>
    <xf numFmtId="0" fontId="18" fillId="20" borderId="0" xfId="0" applyFont="1" applyFill="1"/>
    <xf numFmtId="14" fontId="18" fillId="22" borderId="0" xfId="0" applyNumberFormat="1" applyFont="1" applyFill="1"/>
    <xf numFmtId="0" fontId="18" fillId="22" borderId="0" xfId="0" applyFont="1" applyFill="1"/>
    <xf numFmtId="164" fontId="18" fillId="20" borderId="0" xfId="0" applyNumberFormat="1" applyFont="1" applyFill="1"/>
    <xf numFmtId="164" fontId="0" fillId="0" borderId="0" xfId="0" applyNumberFormat="1"/>
    <xf numFmtId="0" fontId="13" fillId="0" borderId="1" xfId="0" applyFont="1" applyBorder="1" applyAlignment="1">
      <alignment horizontal="center"/>
    </xf>
    <xf numFmtId="0" fontId="13" fillId="18" borderId="1" xfId="0" applyFont="1" applyFill="1" applyBorder="1"/>
    <xf numFmtId="164" fontId="13" fillId="0" borderId="1" xfId="0" applyNumberFormat="1" applyFont="1" applyBorder="1"/>
    <xf numFmtId="0" fontId="0" fillId="15" borderId="1" xfId="0" applyFill="1" applyBorder="1"/>
    <xf numFmtId="0" fontId="8" fillId="3" borderId="1" xfId="1" applyFill="1" applyBorder="1"/>
    <xf numFmtId="0" fontId="0" fillId="3" borderId="1" xfId="0" applyFill="1" applyBorder="1"/>
    <xf numFmtId="0" fontId="0" fillId="1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8" fillId="0" borderId="1" xfId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cotiviti.com/projects/OPS/repos/oam/browse" TargetMode="External"/><Relationship Id="rId13" Type="http://schemas.openxmlformats.org/officeDocument/2006/relationships/hyperlink" Target="https://bitbucket.cotiviti.com/projects/OPS/repos/cpd/browse" TargetMode="External"/><Relationship Id="rId18" Type="http://schemas.openxmlformats.org/officeDocument/2006/relationships/hyperlink" Target="https://bitbucket.cotiviti.com/projects/DEFT/repos/webdts/browse?at=refs%2Fheads%2FWebDTS-4.3" TargetMode="External"/><Relationship Id="rId3" Type="http://schemas.openxmlformats.org/officeDocument/2006/relationships/hyperlink" Target="https://bitbucket.cotiviti.com/projects/DEFT/repos/dit-automation-bot/browse" TargetMode="External"/><Relationship Id="rId21" Type="http://schemas.openxmlformats.org/officeDocument/2006/relationships/hyperlink" Target="https://bitbucket.cotiviti.com/projects/OPS/repos/ice-risk/browse" TargetMode="External"/><Relationship Id="rId7" Type="http://schemas.openxmlformats.org/officeDocument/2006/relationships/hyperlink" Target="https://bitbucket.cotiviti.com/projects/OPS/repos/oam/browse" TargetMode="External"/><Relationship Id="rId12" Type="http://schemas.openxmlformats.org/officeDocument/2006/relationships/hyperlink" Target="https://bitbucket.cotiviti.com/projects/OPS/repos/team-deft/browse/AWE_Workflow" TargetMode="External"/><Relationship Id="rId17" Type="http://schemas.openxmlformats.org/officeDocument/2006/relationships/hyperlink" Target="https://bitbucket.cotiviti.com/projects/OPS/repos/data-analytics-datadashboard-backend/browse" TargetMode="External"/><Relationship Id="rId2" Type="http://schemas.openxmlformats.org/officeDocument/2006/relationships/hyperlink" Target="https://bitbucket.cotiviti.com/projects/RCL" TargetMode="External"/><Relationship Id="rId16" Type="http://schemas.openxmlformats.org/officeDocument/2006/relationships/hyperlink" Target="https://bitbucket.cotiviti.com/projects/OPS/repos/data-analytics-datadashboard-frontend/browse" TargetMode="External"/><Relationship Id="rId20" Type="http://schemas.openxmlformats.org/officeDocument/2006/relationships/hyperlink" Target="https://bitbucket.cotiviti.com/projects/OPS/repos/image-delivery/browse" TargetMode="External"/><Relationship Id="rId1" Type="http://schemas.openxmlformats.org/officeDocument/2006/relationships/hyperlink" Target="https://bitbucket.cotiviti.com/projects/CDIP" TargetMode="External"/><Relationship Id="rId6" Type="http://schemas.openxmlformats.org/officeDocument/2006/relationships/hyperlink" Target="https://bitbucket.cotiviti.com/projects/OPS/repos/caliber/browse" TargetMode="External"/><Relationship Id="rId11" Type="http://schemas.openxmlformats.org/officeDocument/2006/relationships/hyperlink" Target="https://bitbucket.cotiviti.com/projects/OPS/repos/engine-dashboard/browse" TargetMode="External"/><Relationship Id="rId24" Type="http://schemas.openxmlformats.org/officeDocument/2006/relationships/hyperlink" Target="https://bitbucket.cotiviti.com/projects/FSS/repos/secure-data-plugin/browse" TargetMode="External"/><Relationship Id="rId5" Type="http://schemas.openxmlformats.org/officeDocument/2006/relationships/hyperlink" Target="https://bitbucket.cotiviti.com/projects/OPS/repos/cpd/browse" TargetMode="External"/><Relationship Id="rId15" Type="http://schemas.openxmlformats.org/officeDocument/2006/relationships/hyperlink" Target="https://bitbucket.cotiviti.com/projects/OPS/repos/edm-metrics/browse" TargetMode="External"/><Relationship Id="rId23" Type="http://schemas.openxmlformats.org/officeDocument/2006/relationships/hyperlink" Target="https://bitbucket.cotiviti.com/projects/FSS/repos/secure-data-web/browse" TargetMode="External"/><Relationship Id="rId10" Type="http://schemas.openxmlformats.org/officeDocument/2006/relationships/hyperlink" Target="https://bitbucket.cotiviti.com/projects/OPS/repos/aip/browse" TargetMode="External"/><Relationship Id="rId19" Type="http://schemas.openxmlformats.org/officeDocument/2006/relationships/hyperlink" Target="https://svn.d2hawkeye.net/svn/d2svn/DataAnalytics/DataAnalytics/QC/NORM_QC_Autmation/" TargetMode="External"/><Relationship Id="rId4" Type="http://schemas.openxmlformats.org/officeDocument/2006/relationships/hyperlink" Target="https://bitbucket.cotiviti.com/projects/RQIRICMFTP" TargetMode="External"/><Relationship Id="rId9" Type="http://schemas.openxmlformats.org/officeDocument/2006/relationships/hyperlink" Target="https://bitbucket.cotiviti.com/projects/OPS/repos/odi/browse" TargetMode="External"/><Relationship Id="rId14" Type="http://schemas.openxmlformats.org/officeDocument/2006/relationships/hyperlink" Target="https://bitbucket.cotiviti.com/projects/OPS/repos/jira-groovy-script/browse" TargetMode="External"/><Relationship Id="rId22" Type="http://schemas.openxmlformats.org/officeDocument/2006/relationships/hyperlink" Target="https://bitbucket.cotiviti.com/projects/OPS/repos/log-parser/brows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cotiviti.com/projects/OPS/repos/oam/browse" TargetMode="External"/><Relationship Id="rId13" Type="http://schemas.openxmlformats.org/officeDocument/2006/relationships/hyperlink" Target="https://10.48.27.61/svn/d2svn/Products/D2OAM/OAM-Tools/WebDTS/" TargetMode="External"/><Relationship Id="rId18" Type="http://schemas.openxmlformats.org/officeDocument/2006/relationships/hyperlink" Target="https://bitbucket.cotiviti.com/projects/OPS/repos/data-analytics-datadashboard-frontend/browse" TargetMode="External"/><Relationship Id="rId26" Type="http://schemas.openxmlformats.org/officeDocument/2006/relationships/hyperlink" Target="https://bitbucket.cotiviti.com/projects/FSS/repos/secure-data-web/browse" TargetMode="External"/><Relationship Id="rId3" Type="http://schemas.openxmlformats.org/officeDocument/2006/relationships/hyperlink" Target="https://bitbucket.cotiviti.com/projects/DEFT/repos/dit-automation-bot/browse" TargetMode="External"/><Relationship Id="rId21" Type="http://schemas.openxmlformats.org/officeDocument/2006/relationships/hyperlink" Target="https://bitbucket.cotiviti.com/projects/OPS/repos/cpd/browse" TargetMode="External"/><Relationship Id="rId7" Type="http://schemas.openxmlformats.org/officeDocument/2006/relationships/hyperlink" Target="https://bitbucket.cotiviti.com/projects/OPS/repos/oam/browse" TargetMode="External"/><Relationship Id="rId12" Type="http://schemas.openxmlformats.org/officeDocument/2006/relationships/hyperlink" Target="https://bitbucket.cotiviti.com/projects/OPS/repos/jira-groovy-script/browse" TargetMode="External"/><Relationship Id="rId17" Type="http://schemas.openxmlformats.org/officeDocument/2006/relationships/hyperlink" Target="https://bitbucket.cotiviti.com/projects/OPS/repos/coventry-file-merge/browse" TargetMode="External"/><Relationship Id="rId25" Type="http://schemas.openxmlformats.org/officeDocument/2006/relationships/hyperlink" Target="https://bitbucket.cotiviti.com/projects/NI" TargetMode="External"/><Relationship Id="rId2" Type="http://schemas.openxmlformats.org/officeDocument/2006/relationships/hyperlink" Target="https://bitbucket.cotiviti.com/projects/RCL" TargetMode="External"/><Relationship Id="rId16" Type="http://schemas.openxmlformats.org/officeDocument/2006/relationships/hyperlink" Target="https://bitbucket.cotiviti.com/projects/OPS/repos/ice-risk/browse" TargetMode="External"/><Relationship Id="rId20" Type="http://schemas.openxmlformats.org/officeDocument/2006/relationships/hyperlink" Target="https://bitbucket.cotiviti.com/projects/OPS/repos/edm-metrics/browse" TargetMode="External"/><Relationship Id="rId1" Type="http://schemas.openxmlformats.org/officeDocument/2006/relationships/hyperlink" Target="https://bitbucket.cotiviti.com/projects/CDIP" TargetMode="External"/><Relationship Id="rId6" Type="http://schemas.openxmlformats.org/officeDocument/2006/relationships/hyperlink" Target="https://bitbucket.cotiviti.com/projects/OPS/repos/caliber/browse" TargetMode="External"/><Relationship Id="rId11" Type="http://schemas.openxmlformats.org/officeDocument/2006/relationships/hyperlink" Target="https://bitbucket.cotiviti.com/projects/OPS/repos/team-deft/browse/AWE_Workflow" TargetMode="External"/><Relationship Id="rId24" Type="http://schemas.openxmlformats.org/officeDocument/2006/relationships/hyperlink" Target="https://bitbucket.cotiviti.com/projects/DEFT/repos/run-manager-automation/browse" TargetMode="External"/><Relationship Id="rId5" Type="http://schemas.openxmlformats.org/officeDocument/2006/relationships/hyperlink" Target="https://bitbucket.cotiviti.com/projects/OPS/repos/cpd/browse" TargetMode="External"/><Relationship Id="rId15" Type="http://schemas.openxmlformats.org/officeDocument/2006/relationships/hyperlink" Target="https://bitbucket.cotiviti.com/projects/OPS/repos/image-delivery/browse" TargetMode="External"/><Relationship Id="rId23" Type="http://schemas.openxmlformats.org/officeDocument/2006/relationships/hyperlink" Target="https://bitbucket.cotiviti.com/projects/OPS/repos/log-parser/browse" TargetMode="External"/><Relationship Id="rId10" Type="http://schemas.openxmlformats.org/officeDocument/2006/relationships/hyperlink" Target="https://bitbucket.cotiviti.com/projects/OPS/repos/engine-dashboard/browse" TargetMode="External"/><Relationship Id="rId19" Type="http://schemas.openxmlformats.org/officeDocument/2006/relationships/hyperlink" Target="https://bitbucket.cotiviti.com/projects/OPS/repos/data-analytics-datadashboard-backend/browse" TargetMode="External"/><Relationship Id="rId4" Type="http://schemas.openxmlformats.org/officeDocument/2006/relationships/hyperlink" Target="https://bitbucket.cotiviti.com/projects/RQIRICMFTP" TargetMode="External"/><Relationship Id="rId9" Type="http://schemas.openxmlformats.org/officeDocument/2006/relationships/hyperlink" Target="https://bitbucket.cotiviti.com/projects/OPS/repos/aip/browse" TargetMode="External"/><Relationship Id="rId14" Type="http://schemas.openxmlformats.org/officeDocument/2006/relationships/hyperlink" Target="https://svn.d2hawkeye.net/svn/d2svn/DataAnalytics/DataAnalytics/QC/NORM_QC_Autmation/" TargetMode="External"/><Relationship Id="rId22" Type="http://schemas.openxmlformats.org/officeDocument/2006/relationships/hyperlink" Target="https://bitbucket.cotiviti.com/projects/OPS/repos/odi/browse" TargetMode="External"/><Relationship Id="rId27" Type="http://schemas.openxmlformats.org/officeDocument/2006/relationships/hyperlink" Target="https://bitbucket.cotiviti.com/projects/OPS/repos/jira-groovy-script/brow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47AB-B8A3-44CC-92E8-BAE521152294}">
  <dimension ref="A1:H53"/>
  <sheetViews>
    <sheetView tabSelected="1" workbookViewId="0">
      <pane xSplit="1" topLeftCell="E1" activePane="topRight" state="frozen"/>
      <selection pane="topRight" activeCell="C18" sqref="C18"/>
    </sheetView>
  </sheetViews>
  <sheetFormatPr defaultRowHeight="15"/>
  <cols>
    <col min="1" max="1" width="8.140625" customWidth="1"/>
    <col min="2" max="2" width="37.5703125" bestFit="1" customWidth="1"/>
    <col min="3" max="3" width="26.28515625" customWidth="1"/>
    <col min="4" max="4" width="60" customWidth="1"/>
    <col min="5" max="5" width="54.28515625" customWidth="1"/>
    <col min="6" max="6" width="93.42578125" bestFit="1" customWidth="1"/>
    <col min="7" max="7" width="24.140625" customWidth="1"/>
    <col min="8" max="8" width="42.42578125" customWidth="1"/>
    <col min="16384" max="16384" width="9.140625" customWidth="1"/>
  </cols>
  <sheetData>
    <row r="1" spans="1:8" ht="2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10" t="s">
        <v>7</v>
      </c>
    </row>
    <row r="2" spans="1:8">
      <c r="A2" s="21" t="s">
        <v>8</v>
      </c>
      <c r="B2" s="18" t="s">
        <v>9</v>
      </c>
      <c r="C2" s="18"/>
      <c r="D2" s="18" t="s">
        <v>10</v>
      </c>
      <c r="E2" s="18" t="s">
        <v>11</v>
      </c>
      <c r="F2" s="10"/>
      <c r="G2" s="10"/>
      <c r="H2" s="10"/>
    </row>
    <row r="3" spans="1:8">
      <c r="A3" s="21" t="s">
        <v>12</v>
      </c>
      <c r="B3" s="18" t="s">
        <v>13</v>
      </c>
      <c r="C3" s="18" t="s">
        <v>14</v>
      </c>
      <c r="D3" s="18" t="s">
        <v>15</v>
      </c>
      <c r="E3" s="18" t="s">
        <v>16</v>
      </c>
      <c r="F3" s="10"/>
      <c r="G3" s="10"/>
      <c r="H3" s="10"/>
    </row>
    <row r="4" spans="1:8">
      <c r="A4" s="21" t="s">
        <v>12</v>
      </c>
      <c r="B4" s="18" t="s">
        <v>17</v>
      </c>
      <c r="C4" s="18" t="s">
        <v>14</v>
      </c>
      <c r="D4" s="18" t="s">
        <v>18</v>
      </c>
      <c r="E4" s="18" t="s">
        <v>19</v>
      </c>
      <c r="F4" s="77" t="s">
        <v>20</v>
      </c>
      <c r="G4" s="10" t="s">
        <v>21</v>
      </c>
      <c r="H4" s="10"/>
    </row>
    <row r="5" spans="1:8">
      <c r="A5" s="21" t="s">
        <v>22</v>
      </c>
      <c r="B5" s="18" t="s">
        <v>23</v>
      </c>
      <c r="C5" s="18" t="s">
        <v>24</v>
      </c>
      <c r="D5" s="18" t="s">
        <v>25</v>
      </c>
      <c r="E5" s="18" t="s">
        <v>26</v>
      </c>
      <c r="F5" s="10"/>
      <c r="G5" s="10"/>
      <c r="H5" s="10"/>
    </row>
    <row r="6" spans="1:8">
      <c r="A6" s="21" t="s">
        <v>27</v>
      </c>
      <c r="B6" s="18" t="s">
        <v>28</v>
      </c>
      <c r="C6" s="18" t="s">
        <v>14</v>
      </c>
      <c r="D6" s="18" t="s">
        <v>29</v>
      </c>
      <c r="E6" s="18"/>
      <c r="F6" s="77" t="s">
        <v>30</v>
      </c>
      <c r="G6" s="10" t="s">
        <v>21</v>
      </c>
      <c r="H6" s="10"/>
    </row>
    <row r="7" spans="1:8">
      <c r="A7" s="21" t="s">
        <v>31</v>
      </c>
      <c r="B7" s="18" t="s">
        <v>32</v>
      </c>
      <c r="C7" s="18"/>
      <c r="D7" s="18" t="s">
        <v>32</v>
      </c>
      <c r="E7" s="18" t="s">
        <v>32</v>
      </c>
      <c r="F7" s="77" t="s">
        <v>33</v>
      </c>
      <c r="G7" s="10"/>
      <c r="H7" s="10"/>
    </row>
    <row r="8" spans="1:8">
      <c r="A8" s="21" t="s">
        <v>34</v>
      </c>
      <c r="B8" s="18" t="s">
        <v>35</v>
      </c>
      <c r="C8" s="18"/>
      <c r="D8" s="18"/>
      <c r="E8" s="18"/>
      <c r="F8" s="10"/>
      <c r="G8" s="10"/>
      <c r="H8" s="10"/>
    </row>
    <row r="9" spans="1:8">
      <c r="A9" s="21" t="s">
        <v>36</v>
      </c>
      <c r="B9" s="18" t="s">
        <v>17</v>
      </c>
      <c r="C9" s="18" t="s">
        <v>14</v>
      </c>
      <c r="D9" s="18" t="s">
        <v>37</v>
      </c>
      <c r="E9" s="18"/>
      <c r="F9" s="77" t="s">
        <v>38</v>
      </c>
      <c r="G9" s="155"/>
      <c r="H9" s="10"/>
    </row>
    <row r="10" spans="1:8">
      <c r="A10" s="21" t="s">
        <v>36</v>
      </c>
      <c r="B10" s="18" t="s">
        <v>39</v>
      </c>
      <c r="C10" s="18" t="s">
        <v>14</v>
      </c>
      <c r="D10" s="18" t="s">
        <v>40</v>
      </c>
      <c r="E10" s="18"/>
      <c r="F10" s="77" t="s">
        <v>41</v>
      </c>
      <c r="G10" s="10"/>
      <c r="H10" s="10"/>
    </row>
    <row r="11" spans="1:8">
      <c r="A11" s="21" t="s">
        <v>36</v>
      </c>
      <c r="B11" s="18" t="s">
        <v>42</v>
      </c>
      <c r="C11" s="18" t="s">
        <v>14</v>
      </c>
      <c r="D11" s="18" t="s">
        <v>43</v>
      </c>
      <c r="E11" s="18"/>
      <c r="F11" s="77" t="s">
        <v>44</v>
      </c>
      <c r="G11" s="10"/>
      <c r="H11" s="10"/>
    </row>
    <row r="12" spans="1:8">
      <c r="A12" s="159" t="s">
        <v>36</v>
      </c>
      <c r="B12" s="160" t="s">
        <v>45</v>
      </c>
      <c r="C12" s="160" t="s">
        <v>46</v>
      </c>
      <c r="D12" s="160" t="s">
        <v>47</v>
      </c>
      <c r="E12" s="159"/>
      <c r="F12" s="77" t="s">
        <v>48</v>
      </c>
      <c r="G12" s="10"/>
      <c r="H12" s="10"/>
    </row>
    <row r="13" spans="1:8">
      <c r="A13" s="159"/>
      <c r="B13" s="160"/>
      <c r="C13" s="160"/>
      <c r="D13" s="160"/>
      <c r="E13" s="159"/>
      <c r="F13" s="77" t="s">
        <v>49</v>
      </c>
      <c r="G13" s="10"/>
      <c r="H13" s="10"/>
    </row>
    <row r="14" spans="1:8">
      <c r="A14" s="21" t="s">
        <v>36</v>
      </c>
      <c r="B14" s="18" t="s">
        <v>50</v>
      </c>
      <c r="C14" s="18" t="s">
        <v>14</v>
      </c>
      <c r="D14" s="18" t="s">
        <v>51</v>
      </c>
      <c r="E14" s="18"/>
      <c r="F14" s="77" t="s">
        <v>52</v>
      </c>
      <c r="G14" s="10"/>
      <c r="H14" s="10"/>
    </row>
    <row r="15" spans="1:8">
      <c r="A15" s="21" t="s">
        <v>36</v>
      </c>
      <c r="B15" s="18" t="s">
        <v>53</v>
      </c>
      <c r="C15" s="18" t="s">
        <v>14</v>
      </c>
      <c r="D15" s="18"/>
      <c r="E15" s="18"/>
      <c r="F15" s="77" t="s">
        <v>41</v>
      </c>
      <c r="G15" s="10"/>
      <c r="H15" s="10"/>
    </row>
    <row r="16" spans="1:8">
      <c r="A16" s="21" t="s">
        <v>36</v>
      </c>
      <c r="B16" s="18" t="s">
        <v>54</v>
      </c>
      <c r="C16" s="18" t="s">
        <v>14</v>
      </c>
      <c r="D16" s="18"/>
      <c r="E16" s="18"/>
      <c r="F16" s="77" t="s">
        <v>55</v>
      </c>
      <c r="G16" s="10"/>
      <c r="H16" s="10"/>
    </row>
    <row r="17" spans="1:8">
      <c r="A17" s="21"/>
      <c r="B17" s="18"/>
      <c r="C17" s="18"/>
      <c r="D17" s="18"/>
      <c r="E17" s="18"/>
      <c r="F17" s="77"/>
      <c r="G17" s="10"/>
      <c r="H17" s="10"/>
    </row>
    <row r="18" spans="1:8" ht="45">
      <c r="A18" s="21" t="s">
        <v>36</v>
      </c>
      <c r="B18" s="18" t="s">
        <v>56</v>
      </c>
      <c r="C18" s="18" t="s">
        <v>14</v>
      </c>
      <c r="D18" s="18" t="s">
        <v>57</v>
      </c>
      <c r="E18" s="73" t="s">
        <v>58</v>
      </c>
      <c r="F18" s="77" t="s">
        <v>59</v>
      </c>
      <c r="G18" s="10"/>
      <c r="H18" s="10"/>
    </row>
    <row r="19" spans="1:8" ht="45">
      <c r="A19" s="21" t="s">
        <v>36</v>
      </c>
      <c r="B19" s="18" t="s">
        <v>56</v>
      </c>
      <c r="C19" s="18" t="s">
        <v>14</v>
      </c>
      <c r="D19" s="18" t="s">
        <v>60</v>
      </c>
      <c r="E19" s="73" t="s">
        <v>58</v>
      </c>
      <c r="F19" s="77" t="s">
        <v>61</v>
      </c>
      <c r="G19" s="10"/>
      <c r="H19" s="10" t="s">
        <v>62</v>
      </c>
    </row>
    <row r="20" spans="1:8">
      <c r="A20" s="27" t="s">
        <v>36</v>
      </c>
      <c r="B20" s="28" t="s">
        <v>63</v>
      </c>
      <c r="C20" s="28" t="s">
        <v>24</v>
      </c>
      <c r="D20" s="28" t="s">
        <v>64</v>
      </c>
      <c r="E20" s="28"/>
      <c r="F20" s="156" t="s">
        <v>65</v>
      </c>
      <c r="G20" s="157"/>
      <c r="H20" s="157" t="s">
        <v>66</v>
      </c>
    </row>
    <row r="21" spans="1:8">
      <c r="A21" s="21" t="s">
        <v>36</v>
      </c>
      <c r="B21" s="18" t="s">
        <v>67</v>
      </c>
      <c r="C21" s="18" t="s">
        <v>14</v>
      </c>
      <c r="D21" s="18" t="s">
        <v>68</v>
      </c>
      <c r="E21" s="18"/>
      <c r="F21" s="77" t="s">
        <v>69</v>
      </c>
      <c r="G21" s="10"/>
      <c r="H21" s="10"/>
    </row>
    <row r="22" spans="1:8">
      <c r="A22" s="27" t="s">
        <v>36</v>
      </c>
      <c r="B22" s="28" t="s">
        <v>70</v>
      </c>
      <c r="C22" s="28" t="s">
        <v>24</v>
      </c>
      <c r="D22" s="28" t="s">
        <v>71</v>
      </c>
      <c r="E22" s="28"/>
      <c r="F22" s="77" t="s">
        <v>72</v>
      </c>
      <c r="G22" s="10"/>
      <c r="H22" s="10"/>
    </row>
    <row r="23" spans="1:8">
      <c r="A23" s="27" t="s">
        <v>36</v>
      </c>
      <c r="B23" s="28" t="s">
        <v>73</v>
      </c>
      <c r="C23" s="28" t="s">
        <v>24</v>
      </c>
      <c r="D23" s="28"/>
      <c r="E23" s="28"/>
      <c r="F23" s="77" t="s">
        <v>72</v>
      </c>
      <c r="G23" s="10"/>
      <c r="H23" s="10"/>
    </row>
    <row r="24" spans="1:8" ht="45">
      <c r="A24" s="21" t="s">
        <v>36</v>
      </c>
      <c r="B24" s="18" t="s">
        <v>74</v>
      </c>
      <c r="C24" s="18" t="s">
        <v>14</v>
      </c>
      <c r="D24" s="18" t="s">
        <v>75</v>
      </c>
      <c r="E24" s="18" t="s">
        <v>76</v>
      </c>
      <c r="F24" s="4" t="s">
        <v>77</v>
      </c>
      <c r="G24" s="10"/>
      <c r="H24" s="10" t="s">
        <v>76</v>
      </c>
    </row>
    <row r="25" spans="1:8">
      <c r="A25" s="74" t="s">
        <v>36</v>
      </c>
      <c r="B25" s="75" t="s">
        <v>78</v>
      </c>
      <c r="C25" s="75" t="s">
        <v>14</v>
      </c>
      <c r="D25" s="75" t="s">
        <v>79</v>
      </c>
      <c r="E25" s="75"/>
      <c r="F25" s="158"/>
      <c r="G25" s="158"/>
      <c r="H25" s="158" t="s">
        <v>80</v>
      </c>
    </row>
    <row r="26" spans="1:8">
      <c r="A26" s="74" t="s">
        <v>34</v>
      </c>
      <c r="B26" s="75" t="s">
        <v>81</v>
      </c>
      <c r="C26" s="75"/>
      <c r="D26" s="75"/>
      <c r="E26" s="75"/>
      <c r="F26" s="158"/>
      <c r="G26" s="158"/>
      <c r="H26" s="158" t="s">
        <v>80</v>
      </c>
    </row>
    <row r="27" spans="1:8">
      <c r="A27" s="74" t="s">
        <v>36</v>
      </c>
      <c r="B27" s="75" t="s">
        <v>82</v>
      </c>
      <c r="C27" s="75" t="s">
        <v>14</v>
      </c>
      <c r="D27" s="75" t="s">
        <v>83</v>
      </c>
      <c r="E27" s="75"/>
      <c r="F27" s="158"/>
      <c r="G27" s="158"/>
      <c r="H27" s="158" t="s">
        <v>80</v>
      </c>
    </row>
    <row r="28" spans="1:8">
      <c r="A28" s="21" t="s">
        <v>36</v>
      </c>
      <c r="B28" s="18" t="s">
        <v>84</v>
      </c>
      <c r="C28" s="18" t="s">
        <v>14</v>
      </c>
      <c r="D28" s="18" t="s">
        <v>32</v>
      </c>
      <c r="E28" s="18"/>
      <c r="F28" s="10"/>
      <c r="G28" s="10"/>
      <c r="H28" s="10" t="s">
        <v>62</v>
      </c>
    </row>
    <row r="29" spans="1:8">
      <c r="A29" s="21" t="s">
        <v>36</v>
      </c>
      <c r="B29" s="18" t="s">
        <v>85</v>
      </c>
      <c r="C29" s="18" t="s">
        <v>14</v>
      </c>
      <c r="D29" s="18" t="s">
        <v>86</v>
      </c>
      <c r="E29" s="18" t="s">
        <v>87</v>
      </c>
      <c r="F29" s="77" t="s">
        <v>88</v>
      </c>
      <c r="G29" s="10"/>
      <c r="H29" s="10" t="s">
        <v>87</v>
      </c>
    </row>
    <row r="30" spans="1:8">
      <c r="A30" s="21" t="s">
        <v>22</v>
      </c>
      <c r="B30" s="18" t="s">
        <v>89</v>
      </c>
      <c r="C30" s="18" t="s">
        <v>14</v>
      </c>
      <c r="D30" s="18" t="s">
        <v>90</v>
      </c>
      <c r="E30" s="18"/>
      <c r="F30" s="10"/>
      <c r="G30" s="10"/>
      <c r="H30" s="10" t="s">
        <v>80</v>
      </c>
    </row>
    <row r="31" spans="1:8">
      <c r="A31" s="21" t="s">
        <v>22</v>
      </c>
      <c r="B31" s="18" t="s">
        <v>91</v>
      </c>
      <c r="C31" s="18" t="s">
        <v>14</v>
      </c>
      <c r="D31" s="18" t="s">
        <v>90</v>
      </c>
      <c r="E31" s="18"/>
      <c r="F31" s="10"/>
      <c r="G31" s="10"/>
      <c r="H31" s="10" t="s">
        <v>80</v>
      </c>
    </row>
    <row r="32" spans="1:8">
      <c r="A32" s="21" t="s">
        <v>22</v>
      </c>
      <c r="B32" s="18" t="s">
        <v>92</v>
      </c>
      <c r="C32" s="18" t="s">
        <v>14</v>
      </c>
      <c r="D32" s="18" t="s">
        <v>90</v>
      </c>
      <c r="E32" s="18"/>
      <c r="F32" s="10" t="s">
        <v>93</v>
      </c>
      <c r="G32" s="10"/>
      <c r="H32" s="10" t="s">
        <v>94</v>
      </c>
    </row>
    <row r="33" spans="1:8">
      <c r="A33" s="21" t="s">
        <v>22</v>
      </c>
      <c r="B33" s="18" t="s">
        <v>95</v>
      </c>
      <c r="C33" s="18" t="s">
        <v>14</v>
      </c>
      <c r="D33" s="18" t="s">
        <v>90</v>
      </c>
      <c r="E33" s="18"/>
      <c r="F33" s="77" t="s">
        <v>96</v>
      </c>
      <c r="G33" s="10" t="s">
        <v>21</v>
      </c>
      <c r="H33" s="10"/>
    </row>
    <row r="34" spans="1:8">
      <c r="A34" s="21" t="s">
        <v>22</v>
      </c>
      <c r="B34" s="18" t="s">
        <v>97</v>
      </c>
      <c r="C34" s="18" t="s">
        <v>14</v>
      </c>
      <c r="D34" s="18" t="s">
        <v>90</v>
      </c>
      <c r="E34" s="18"/>
      <c r="F34" s="77" t="s">
        <v>98</v>
      </c>
      <c r="G34" s="10" t="s">
        <v>21</v>
      </c>
      <c r="H34" s="10"/>
    </row>
    <row r="35" spans="1:8">
      <c r="A35" s="21" t="s">
        <v>22</v>
      </c>
      <c r="B35" s="18" t="s">
        <v>99</v>
      </c>
      <c r="C35" s="18" t="s">
        <v>14</v>
      </c>
      <c r="D35" s="18" t="s">
        <v>90</v>
      </c>
      <c r="E35" s="18"/>
      <c r="F35" s="10" t="s">
        <v>100</v>
      </c>
      <c r="G35" s="10"/>
      <c r="H35" s="10" t="s">
        <v>94</v>
      </c>
    </row>
    <row r="36" spans="1:8">
      <c r="A36" s="21" t="s">
        <v>22</v>
      </c>
      <c r="B36" s="18" t="s">
        <v>101</v>
      </c>
      <c r="C36" s="18" t="s">
        <v>14</v>
      </c>
      <c r="D36" s="18" t="s">
        <v>90</v>
      </c>
      <c r="E36" s="18"/>
      <c r="F36" s="77" t="s">
        <v>102</v>
      </c>
      <c r="G36" s="10" t="s">
        <v>21</v>
      </c>
      <c r="H36" s="10"/>
    </row>
    <row r="37" spans="1:8">
      <c r="A37" s="21" t="s">
        <v>22</v>
      </c>
      <c r="B37" s="18" t="s">
        <v>103</v>
      </c>
      <c r="C37" s="18" t="s">
        <v>14</v>
      </c>
      <c r="D37" s="18" t="s">
        <v>104</v>
      </c>
      <c r="E37" s="18"/>
      <c r="F37" s="77" t="s">
        <v>105</v>
      </c>
      <c r="G37" s="10" t="s">
        <v>21</v>
      </c>
      <c r="H37" s="10"/>
    </row>
    <row r="38" spans="1:8" ht="30">
      <c r="A38" s="21" t="s">
        <v>22</v>
      </c>
      <c r="B38" s="18" t="s">
        <v>106</v>
      </c>
      <c r="C38" s="18" t="s">
        <v>14</v>
      </c>
      <c r="D38" s="18" t="s">
        <v>104</v>
      </c>
      <c r="E38" s="18"/>
      <c r="F38" s="4" t="s">
        <v>107</v>
      </c>
      <c r="G38" s="10" t="s">
        <v>21</v>
      </c>
      <c r="H38" s="10"/>
    </row>
    <row r="39" spans="1:8">
      <c r="A39" s="21" t="s">
        <v>22</v>
      </c>
      <c r="B39" s="18" t="s">
        <v>108</v>
      </c>
      <c r="C39" s="18" t="s">
        <v>24</v>
      </c>
      <c r="D39" s="18" t="s">
        <v>90</v>
      </c>
      <c r="E39" s="18"/>
      <c r="F39" s="10"/>
      <c r="G39" s="10" t="s">
        <v>109</v>
      </c>
      <c r="H39" s="10" t="s">
        <v>110</v>
      </c>
    </row>
    <row r="40" spans="1:8">
      <c r="A40" s="21" t="s">
        <v>22</v>
      </c>
      <c r="B40" s="18" t="s">
        <v>111</v>
      </c>
      <c r="C40" s="18" t="s">
        <v>24</v>
      </c>
      <c r="D40" s="18" t="s">
        <v>90</v>
      </c>
      <c r="E40" s="18"/>
      <c r="F40" s="10"/>
      <c r="G40" s="10" t="s">
        <v>109</v>
      </c>
      <c r="H40" s="10" t="s">
        <v>110</v>
      </c>
    </row>
    <row r="41" spans="1:8">
      <c r="A41" s="21" t="s">
        <v>22</v>
      </c>
      <c r="B41" s="18" t="s">
        <v>112</v>
      </c>
      <c r="C41" s="18" t="s">
        <v>24</v>
      </c>
      <c r="D41" s="18" t="s">
        <v>90</v>
      </c>
      <c r="E41" s="18"/>
      <c r="F41" s="10"/>
      <c r="G41" s="10" t="s">
        <v>109</v>
      </c>
      <c r="H41" s="10" t="s">
        <v>110</v>
      </c>
    </row>
    <row r="42" spans="1:8">
      <c r="A42" s="21" t="s">
        <v>22</v>
      </c>
      <c r="B42" s="18" t="s">
        <v>113</v>
      </c>
      <c r="C42" s="18" t="s">
        <v>24</v>
      </c>
      <c r="D42" s="18" t="s">
        <v>90</v>
      </c>
      <c r="E42" s="18"/>
      <c r="F42" s="10"/>
      <c r="G42" s="10" t="s">
        <v>109</v>
      </c>
      <c r="H42" s="10" t="s">
        <v>110</v>
      </c>
    </row>
    <row r="43" spans="1:8">
      <c r="A43" s="21" t="s">
        <v>22</v>
      </c>
      <c r="B43" s="18" t="s">
        <v>114</v>
      </c>
      <c r="C43" s="18" t="s">
        <v>24</v>
      </c>
      <c r="D43" s="18" t="s">
        <v>90</v>
      </c>
      <c r="E43" s="18"/>
      <c r="F43" s="10"/>
      <c r="G43" s="10" t="s">
        <v>109</v>
      </c>
      <c r="H43" s="10" t="s">
        <v>110</v>
      </c>
    </row>
    <row r="44" spans="1:8">
      <c r="A44" s="21" t="s">
        <v>22</v>
      </c>
      <c r="B44" s="18" t="s">
        <v>115</v>
      </c>
      <c r="C44" s="18" t="s">
        <v>24</v>
      </c>
      <c r="D44" s="18" t="s">
        <v>90</v>
      </c>
      <c r="E44" s="18"/>
      <c r="F44" s="10"/>
      <c r="G44" s="10" t="s">
        <v>109</v>
      </c>
      <c r="H44" s="10" t="s">
        <v>110</v>
      </c>
    </row>
    <row r="45" spans="1:8">
      <c r="A45" s="21" t="s">
        <v>22</v>
      </c>
      <c r="B45" s="18" t="s">
        <v>116</v>
      </c>
      <c r="C45" s="18" t="s">
        <v>14</v>
      </c>
      <c r="D45" s="18" t="s">
        <v>104</v>
      </c>
      <c r="E45" s="18"/>
      <c r="F45" s="77" t="s">
        <v>117</v>
      </c>
      <c r="G45" s="10" t="s">
        <v>21</v>
      </c>
      <c r="H45" s="10"/>
    </row>
    <row r="46" spans="1:8">
      <c r="A46" s="21" t="s">
        <v>22</v>
      </c>
      <c r="B46" s="18" t="s">
        <v>118</v>
      </c>
      <c r="C46" s="18" t="s">
        <v>24</v>
      </c>
      <c r="D46" s="18" t="s">
        <v>90</v>
      </c>
      <c r="E46" s="18"/>
      <c r="F46" s="10"/>
      <c r="G46" s="10" t="s">
        <v>109</v>
      </c>
      <c r="H46" s="10" t="s">
        <v>62</v>
      </c>
    </row>
    <row r="47" spans="1:8">
      <c r="A47" s="21" t="s">
        <v>22</v>
      </c>
      <c r="B47" s="18" t="s">
        <v>119</v>
      </c>
      <c r="C47" s="18" t="s">
        <v>24</v>
      </c>
      <c r="D47" s="18" t="s">
        <v>90</v>
      </c>
      <c r="E47" s="18"/>
      <c r="F47" s="10"/>
      <c r="G47" s="10" t="s">
        <v>109</v>
      </c>
      <c r="H47" s="10" t="s">
        <v>62</v>
      </c>
    </row>
    <row r="48" spans="1:8">
      <c r="A48" s="21" t="s">
        <v>22</v>
      </c>
      <c r="B48" s="18" t="s">
        <v>120</v>
      </c>
      <c r="C48" s="18" t="s">
        <v>24</v>
      </c>
      <c r="D48" s="18" t="s">
        <v>90</v>
      </c>
      <c r="E48" s="18"/>
      <c r="F48" s="10"/>
      <c r="G48" s="10" t="s">
        <v>109</v>
      </c>
      <c r="H48" s="10" t="s">
        <v>121</v>
      </c>
    </row>
    <row r="49" spans="1:8">
      <c r="A49" s="21" t="s">
        <v>22</v>
      </c>
      <c r="B49" s="18" t="s">
        <v>122</v>
      </c>
      <c r="C49" s="18" t="s">
        <v>24</v>
      </c>
      <c r="D49" s="18" t="s">
        <v>90</v>
      </c>
      <c r="E49" s="18"/>
      <c r="F49" s="10"/>
      <c r="G49" s="10" t="s">
        <v>109</v>
      </c>
      <c r="H49" s="10" t="s">
        <v>121</v>
      </c>
    </row>
    <row r="50" spans="1:8">
      <c r="A50" s="32" t="s">
        <v>123</v>
      </c>
      <c r="B50" s="33" t="s">
        <v>23</v>
      </c>
      <c r="C50" s="33" t="s">
        <v>14</v>
      </c>
      <c r="D50" s="34"/>
      <c r="E50" s="34"/>
      <c r="F50" s="10"/>
      <c r="G50" s="10"/>
      <c r="H50" s="10"/>
    </row>
    <row r="51" spans="1:8">
      <c r="A51" s="10"/>
      <c r="B51" s="10" t="s">
        <v>124</v>
      </c>
      <c r="C51" s="10"/>
      <c r="D51" s="10"/>
      <c r="E51" s="10"/>
      <c r="F51" s="10"/>
      <c r="G51" s="10"/>
      <c r="H51" s="10"/>
    </row>
    <row r="52" spans="1:8" ht="45">
      <c r="A52" s="10" t="s">
        <v>36</v>
      </c>
      <c r="B52" s="10" t="s">
        <v>125</v>
      </c>
      <c r="C52" s="10"/>
      <c r="D52" s="10" t="s">
        <v>126</v>
      </c>
      <c r="E52" s="10"/>
      <c r="F52" s="4" t="s">
        <v>127</v>
      </c>
      <c r="G52" s="10" t="s">
        <v>128</v>
      </c>
      <c r="H52" s="10"/>
    </row>
    <row r="53" spans="1:8">
      <c r="A53" s="10" t="s">
        <v>36</v>
      </c>
      <c r="B53" s="10" t="s">
        <v>129</v>
      </c>
      <c r="C53" s="10"/>
      <c r="D53" s="10"/>
      <c r="E53" s="10"/>
      <c r="F53" s="77" t="s">
        <v>130</v>
      </c>
      <c r="G53" s="10" t="s">
        <v>21</v>
      </c>
      <c r="H53" s="10" t="s">
        <v>131</v>
      </c>
    </row>
  </sheetData>
  <autoFilter ref="A1:G1" xr:uid="{326E47AB-B8A3-44CC-92E8-BAE521152294}"/>
  <mergeCells count="5">
    <mergeCell ref="A12:A13"/>
    <mergeCell ref="B12:B13"/>
    <mergeCell ref="C12:C13"/>
    <mergeCell ref="D12:D13"/>
    <mergeCell ref="E12:E13"/>
  </mergeCells>
  <hyperlinks>
    <hyperlink ref="F4" r:id="rId1" xr:uid="{045952FF-B987-4DB1-90C4-984B124F57C2}"/>
    <hyperlink ref="F6" r:id="rId2" xr:uid="{1E9D4319-916C-4422-A2F8-89F86D799390}"/>
    <hyperlink ref="F45" r:id="rId3" xr:uid="{F9AF1220-06BE-4273-A36A-A1B16D7D7C2D}"/>
    <hyperlink ref="F36" r:id="rId4" xr:uid="{C088727C-E650-47C7-BC1A-06A337952BC7}"/>
    <hyperlink ref="F10" r:id="rId5" xr:uid="{5150B009-E7C3-46E3-930C-AD606ECD408A}"/>
    <hyperlink ref="F11" r:id="rId6" xr:uid="{745FD4C8-77E8-4BD2-8628-C13C07C6AB6A}"/>
    <hyperlink ref="F23" r:id="rId7" xr:uid="{E3632D7C-0AAE-4185-BA59-689C558B0314}"/>
    <hyperlink ref="F22" r:id="rId8" xr:uid="{AF539A3A-A10C-42D4-8BDC-057B85716822}"/>
    <hyperlink ref="F16" r:id="rId9" xr:uid="{83315F2D-4778-453F-B3F2-FD84D05F3E2E}"/>
    <hyperlink ref="F9" r:id="rId10" xr:uid="{4AB1B6C1-53E0-416B-AF8D-AC216C1D11F2}"/>
    <hyperlink ref="F21" r:id="rId11" xr:uid="{C995DC2F-56BF-4132-B9E8-32B7C20FDF76}"/>
    <hyperlink ref="F29" r:id="rId12" xr:uid="{FADE3C38-D1C9-4F06-A423-8D2886FCB97E}"/>
    <hyperlink ref="F15" r:id="rId13" xr:uid="{C09906CA-7FA9-495A-B882-3AC1D39E701C}"/>
    <hyperlink ref="F7" r:id="rId14" xr:uid="{C025F966-55AC-4FAB-BD57-10267AACBD25}"/>
    <hyperlink ref="F14" r:id="rId15" xr:uid="{5274D021-E6BB-4711-B750-E2EB92DE5D02}"/>
    <hyperlink ref="F12" r:id="rId16" xr:uid="{4005A0F6-13AE-4F29-9A21-49F6AE369640}"/>
    <hyperlink ref="F13" r:id="rId17" xr:uid="{65E7D835-BE9D-4C19-9C48-C423F08AB3A4}"/>
    <hyperlink ref="F20" r:id="rId18" xr:uid="{A782F337-8104-42F8-B4C0-8DCE2527384E}"/>
    <hyperlink ref="F53" r:id="rId19" xr:uid="{F0F32D56-3BA0-4DA5-9BC6-E9B82BF2AF9D}"/>
    <hyperlink ref="F37" r:id="rId20" xr:uid="{75210A4F-4DBD-4786-B187-898AEF89E625}"/>
    <hyperlink ref="F34" r:id="rId21" xr:uid="{568AF839-76BE-46B9-8D46-2EBB05470DF8}"/>
    <hyperlink ref="F33" r:id="rId22" xr:uid="{C7784997-A710-4E96-A31B-BA8B79F21C09}"/>
    <hyperlink ref="F19" r:id="rId23" xr:uid="{AFD2664A-CD36-45E7-9F14-633879587BE0}"/>
    <hyperlink ref="F18" r:id="rId24" xr:uid="{EC2E134A-6BC2-466E-B33B-0BA630441D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3746-64E5-4DFA-873C-D02EF4471F18}">
  <dimension ref="A1:L62"/>
  <sheetViews>
    <sheetView workbookViewId="0">
      <pane ySplit="1" topLeftCell="A2" activePane="bottomLeft" state="frozen"/>
      <selection pane="bottomLeft" activeCell="F11" sqref="F11"/>
    </sheetView>
  </sheetViews>
  <sheetFormatPr defaultRowHeight="15"/>
  <cols>
    <col min="1" max="1" width="3.5703125" style="102" bestFit="1" customWidth="1"/>
    <col min="2" max="2" width="18.42578125" bestFit="1" customWidth="1"/>
    <col min="3" max="3" width="48.85546875" style="14" customWidth="1"/>
    <col min="4" max="4" width="26.85546875" customWidth="1"/>
    <col min="5" max="5" width="18.85546875" bestFit="1" customWidth="1"/>
    <col min="6" max="6" width="18.7109375" bestFit="1" customWidth="1"/>
    <col min="7" max="7" width="32.140625" customWidth="1"/>
    <col min="8" max="8" width="11.42578125" bestFit="1" customWidth="1"/>
    <col min="9" max="9" width="18.28515625" customWidth="1"/>
    <col min="10" max="10" width="10.85546875" customWidth="1"/>
    <col min="11" max="11" width="12.140625" customWidth="1"/>
    <col min="12" max="12" width="9.140625" customWidth="1"/>
    <col min="13" max="13" width="15.140625" bestFit="1" customWidth="1"/>
  </cols>
  <sheetData>
    <row r="1" spans="1:12">
      <c r="A1" s="128" t="s">
        <v>249</v>
      </c>
      <c r="B1" s="128" t="s">
        <v>498</v>
      </c>
      <c r="C1" s="129" t="s">
        <v>499</v>
      </c>
      <c r="D1" s="128" t="s">
        <v>500</v>
      </c>
      <c r="E1" s="128" t="s">
        <v>501</v>
      </c>
      <c r="F1" s="128" t="s">
        <v>502</v>
      </c>
      <c r="G1" s="128" t="s">
        <v>503</v>
      </c>
      <c r="H1" s="130" t="s">
        <v>504</v>
      </c>
      <c r="I1" s="130" t="s">
        <v>505</v>
      </c>
      <c r="J1" s="130" t="s">
        <v>506</v>
      </c>
      <c r="K1" s="130" t="s">
        <v>507</v>
      </c>
      <c r="L1" s="128" t="s">
        <v>508</v>
      </c>
    </row>
    <row r="2" spans="1:12">
      <c r="A2" s="103">
        <v>1</v>
      </c>
      <c r="B2" s="104" t="s">
        <v>206</v>
      </c>
      <c r="C2" s="118" t="s">
        <v>402</v>
      </c>
      <c r="D2" s="107" t="s">
        <v>509</v>
      </c>
      <c r="E2" s="10" t="s">
        <v>281</v>
      </c>
      <c r="F2" s="10" t="s">
        <v>438</v>
      </c>
      <c r="G2" s="10" t="s">
        <v>510</v>
      </c>
      <c r="H2" s="127">
        <v>44711</v>
      </c>
      <c r="I2" s="126">
        <v>7.5</v>
      </c>
      <c r="J2" s="110">
        <f ca="1">(TODAY()-H2)/365</f>
        <v>0.64109589041095894</v>
      </c>
      <c r="K2" s="131">
        <f ca="1">I2+J2</f>
        <v>8.1410958904109592</v>
      </c>
      <c r="L2" s="10"/>
    </row>
    <row r="3" spans="1:12">
      <c r="A3" s="103">
        <v>2</v>
      </c>
      <c r="B3" s="104" t="s">
        <v>206</v>
      </c>
      <c r="C3" s="118" t="s">
        <v>413</v>
      </c>
      <c r="D3" s="107" t="s">
        <v>511</v>
      </c>
      <c r="E3" s="10" t="s">
        <v>281</v>
      </c>
      <c r="F3" s="10" t="s">
        <v>438</v>
      </c>
      <c r="G3" s="10" t="s">
        <v>512</v>
      </c>
      <c r="H3" s="127">
        <v>44648</v>
      </c>
      <c r="I3" s="126">
        <v>0</v>
      </c>
      <c r="J3" s="110">
        <f ca="1">(TODAY()-H3)/365</f>
        <v>0.81369863013698629</v>
      </c>
      <c r="K3" s="131">
        <f ca="1">I3+J3</f>
        <v>0.81369863013698629</v>
      </c>
      <c r="L3" s="10"/>
    </row>
    <row r="4" spans="1:12">
      <c r="A4" s="103">
        <v>3</v>
      </c>
      <c r="B4" s="104" t="s">
        <v>206</v>
      </c>
      <c r="C4" s="118" t="s">
        <v>424</v>
      </c>
      <c r="D4" s="107" t="s">
        <v>513</v>
      </c>
      <c r="E4" s="10" t="s">
        <v>281</v>
      </c>
      <c r="F4" s="10" t="s">
        <v>438</v>
      </c>
      <c r="G4" s="10" t="s">
        <v>514</v>
      </c>
      <c r="H4" s="127">
        <v>44224</v>
      </c>
      <c r="I4" s="126">
        <v>7.83</v>
      </c>
      <c r="J4" s="110">
        <f ca="1">(TODAY()-H4)/365</f>
        <v>1.9753424657534246</v>
      </c>
      <c r="K4" s="131">
        <f ca="1">I4+J4</f>
        <v>9.8053424657534247</v>
      </c>
      <c r="L4" s="10"/>
    </row>
    <row r="5" spans="1:12">
      <c r="A5" s="103">
        <v>4</v>
      </c>
      <c r="B5" s="104" t="s">
        <v>206</v>
      </c>
      <c r="C5" s="118" t="s">
        <v>515</v>
      </c>
      <c r="D5" s="107" t="s">
        <v>511</v>
      </c>
      <c r="E5" s="10" t="s">
        <v>281</v>
      </c>
      <c r="F5" s="10" t="s">
        <v>438</v>
      </c>
      <c r="G5" s="10" t="s">
        <v>516</v>
      </c>
      <c r="H5" s="127">
        <v>44686</v>
      </c>
      <c r="I5" s="126">
        <v>1.8</v>
      </c>
      <c r="J5" s="110">
        <f ca="1">(TODAY()-H5)/365</f>
        <v>0.70958904109589038</v>
      </c>
      <c r="K5" s="131">
        <f ca="1">I5+J5</f>
        <v>2.5095890410958903</v>
      </c>
      <c r="L5" s="10"/>
    </row>
    <row r="6" spans="1:12">
      <c r="A6" s="103">
        <v>5</v>
      </c>
      <c r="B6" s="104" t="s">
        <v>206</v>
      </c>
      <c r="C6" s="119" t="s">
        <v>517</v>
      </c>
      <c r="D6" s="107" t="s">
        <v>511</v>
      </c>
      <c r="E6" s="10" t="s">
        <v>281</v>
      </c>
      <c r="F6" s="10" t="s">
        <v>438</v>
      </c>
      <c r="G6" s="10" t="s">
        <v>514</v>
      </c>
      <c r="H6" s="127">
        <v>44809</v>
      </c>
      <c r="I6" s="126">
        <v>0.13</v>
      </c>
      <c r="J6" s="110">
        <f ca="1">(TODAY()-H6)/365</f>
        <v>0.37260273972602742</v>
      </c>
      <c r="K6" s="131">
        <f ca="1">I6+J6</f>
        <v>0.50260273972602743</v>
      </c>
      <c r="L6" s="10"/>
    </row>
    <row r="7" spans="1:12">
      <c r="A7" s="103">
        <v>6</v>
      </c>
      <c r="B7" s="104" t="s">
        <v>206</v>
      </c>
      <c r="C7" s="118" t="s">
        <v>446</v>
      </c>
      <c r="D7" s="107" t="s">
        <v>511</v>
      </c>
      <c r="E7" s="10" t="s">
        <v>518</v>
      </c>
      <c r="F7" s="10" t="s">
        <v>438</v>
      </c>
      <c r="G7" s="10" t="s">
        <v>519</v>
      </c>
      <c r="H7" s="127">
        <v>44648</v>
      </c>
      <c r="I7" s="126">
        <v>0</v>
      </c>
      <c r="J7" s="110">
        <f ca="1">(TODAY()-H7)/365</f>
        <v>0.81369863013698629</v>
      </c>
      <c r="K7" s="131">
        <f ca="1">I7+J7</f>
        <v>0.81369863013698629</v>
      </c>
      <c r="L7" s="10"/>
    </row>
    <row r="8" spans="1:12">
      <c r="A8" s="103">
        <v>7</v>
      </c>
      <c r="B8" s="104" t="s">
        <v>206</v>
      </c>
      <c r="C8" s="118" t="s">
        <v>520</v>
      </c>
      <c r="D8" s="107" t="s">
        <v>511</v>
      </c>
      <c r="E8" s="10" t="s">
        <v>281</v>
      </c>
      <c r="F8" s="10" t="s">
        <v>438</v>
      </c>
      <c r="G8" s="10" t="s">
        <v>514</v>
      </c>
      <c r="H8" s="127">
        <v>44925</v>
      </c>
      <c r="I8" s="126">
        <v>0</v>
      </c>
      <c r="J8" s="110">
        <f ca="1">(TODAY()-H8)/365</f>
        <v>5.4794520547945202E-2</v>
      </c>
      <c r="K8" s="131">
        <f ca="1">I8+J8</f>
        <v>5.4794520547945202E-2</v>
      </c>
      <c r="L8" s="10" t="s">
        <v>521</v>
      </c>
    </row>
    <row r="9" spans="1:12">
      <c r="A9" s="103">
        <v>8</v>
      </c>
      <c r="B9" s="104" t="s">
        <v>206</v>
      </c>
      <c r="C9" s="120" t="s">
        <v>458</v>
      </c>
      <c r="D9" s="107" t="s">
        <v>513</v>
      </c>
      <c r="E9" s="10" t="s">
        <v>522</v>
      </c>
      <c r="F9" s="10" t="s">
        <v>438</v>
      </c>
      <c r="G9" s="10" t="s">
        <v>523</v>
      </c>
      <c r="H9" s="127">
        <v>41493</v>
      </c>
      <c r="I9" s="126">
        <v>0</v>
      </c>
      <c r="J9" s="110">
        <f ca="1">(TODAY()-H9)/365</f>
        <v>9.4575342465753423</v>
      </c>
      <c r="K9" s="131">
        <f ca="1">I9+J9</f>
        <v>9.4575342465753423</v>
      </c>
      <c r="L9" s="10"/>
    </row>
    <row r="10" spans="1:12">
      <c r="A10" s="103">
        <v>9</v>
      </c>
      <c r="B10" s="104" t="s">
        <v>206</v>
      </c>
      <c r="C10" s="123" t="s">
        <v>524</v>
      </c>
      <c r="D10" s="112" t="s">
        <v>525</v>
      </c>
      <c r="E10" s="94" t="s">
        <v>281</v>
      </c>
      <c r="F10" s="94" t="s">
        <v>438</v>
      </c>
      <c r="G10" s="94" t="s">
        <v>526</v>
      </c>
      <c r="H10" s="127"/>
      <c r="I10" s="126"/>
      <c r="J10" s="110"/>
      <c r="K10" s="131"/>
      <c r="L10" s="94"/>
    </row>
    <row r="11" spans="1:12">
      <c r="A11" s="103">
        <v>10</v>
      </c>
      <c r="B11" s="104" t="s">
        <v>206</v>
      </c>
      <c r="C11" s="123" t="s">
        <v>527</v>
      </c>
      <c r="D11" s="112" t="s">
        <v>525</v>
      </c>
      <c r="E11" s="94" t="s">
        <v>281</v>
      </c>
      <c r="F11" s="94" t="s">
        <v>438</v>
      </c>
      <c r="G11" s="94" t="s">
        <v>526</v>
      </c>
      <c r="H11" s="127"/>
      <c r="I11" s="126"/>
      <c r="J11" s="110"/>
      <c r="K11" s="131"/>
      <c r="L11" s="94"/>
    </row>
    <row r="12" spans="1:12">
      <c r="A12" s="103">
        <v>11</v>
      </c>
      <c r="B12" s="104" t="s">
        <v>206</v>
      </c>
      <c r="C12" s="119" t="s">
        <v>528</v>
      </c>
      <c r="D12" s="107" t="s">
        <v>511</v>
      </c>
      <c r="E12" s="10" t="s">
        <v>281</v>
      </c>
      <c r="F12" s="10" t="s">
        <v>438</v>
      </c>
      <c r="G12" s="10" t="s">
        <v>514</v>
      </c>
      <c r="H12" s="127">
        <v>44804</v>
      </c>
      <c r="I12" s="126">
        <v>2</v>
      </c>
      <c r="J12" s="110">
        <f ca="1">(TODAY()-H12)/365</f>
        <v>0.38630136986301372</v>
      </c>
      <c r="K12" s="131">
        <f ca="1">I12+J12</f>
        <v>2.3863013698630136</v>
      </c>
      <c r="L12" s="10"/>
    </row>
    <row r="13" spans="1:12">
      <c r="A13" s="103">
        <v>12</v>
      </c>
      <c r="B13" s="106" t="s">
        <v>233</v>
      </c>
      <c r="C13" s="121" t="s">
        <v>407</v>
      </c>
      <c r="D13" s="107" t="s">
        <v>525</v>
      </c>
      <c r="E13" s="10" t="s">
        <v>281</v>
      </c>
      <c r="F13" s="10" t="s">
        <v>438</v>
      </c>
      <c r="G13" s="10" t="s">
        <v>529</v>
      </c>
      <c r="H13" s="127">
        <v>44173</v>
      </c>
      <c r="I13" s="126">
        <v>2</v>
      </c>
      <c r="J13" s="110">
        <f ca="1">(TODAY()-H13)/365</f>
        <v>2.1150684931506851</v>
      </c>
      <c r="K13" s="131">
        <f ca="1">I13+J13</f>
        <v>4.1150684931506856</v>
      </c>
      <c r="L13" s="10"/>
    </row>
    <row r="14" spans="1:12">
      <c r="A14" s="103">
        <v>13</v>
      </c>
      <c r="B14" s="106" t="s">
        <v>233</v>
      </c>
      <c r="C14" s="121" t="s">
        <v>418</v>
      </c>
      <c r="D14" s="107" t="s">
        <v>511</v>
      </c>
      <c r="E14" s="10" t="s">
        <v>281</v>
      </c>
      <c r="F14" s="10" t="s">
        <v>438</v>
      </c>
      <c r="G14" s="10" t="s">
        <v>529</v>
      </c>
      <c r="H14" s="127">
        <v>44515</v>
      </c>
      <c r="I14" s="126">
        <v>0</v>
      </c>
      <c r="J14" s="110">
        <f ca="1">(TODAY()-H14)/365</f>
        <v>1.178082191780822</v>
      </c>
      <c r="K14" s="131">
        <f ca="1">I14+J14</f>
        <v>1.178082191780822</v>
      </c>
      <c r="L14" s="10"/>
    </row>
    <row r="15" spans="1:12">
      <c r="A15" s="103">
        <v>14</v>
      </c>
      <c r="B15" s="106" t="s">
        <v>233</v>
      </c>
      <c r="C15" s="121" t="s">
        <v>429</v>
      </c>
      <c r="D15" s="107" t="s">
        <v>525</v>
      </c>
      <c r="E15" s="10" t="s">
        <v>281</v>
      </c>
      <c r="F15" s="10" t="s">
        <v>438</v>
      </c>
      <c r="G15" s="10" t="s">
        <v>530</v>
      </c>
      <c r="H15" s="127">
        <v>44173</v>
      </c>
      <c r="I15" s="126">
        <v>0.42</v>
      </c>
      <c r="J15" s="110">
        <f ca="1">(TODAY()-H15)/365</f>
        <v>2.1150684931506851</v>
      </c>
      <c r="K15" s="131">
        <f ca="1">I15+J15</f>
        <v>2.5350684931506851</v>
      </c>
      <c r="L15" s="10"/>
    </row>
    <row r="16" spans="1:12">
      <c r="A16" s="103">
        <v>15</v>
      </c>
      <c r="B16" s="106" t="s">
        <v>233</v>
      </c>
      <c r="C16" s="121" t="s">
        <v>437</v>
      </c>
      <c r="D16" s="107" t="s">
        <v>511</v>
      </c>
      <c r="E16" s="10" t="s">
        <v>518</v>
      </c>
      <c r="F16" s="10" t="s">
        <v>438</v>
      </c>
      <c r="G16" s="10" t="s">
        <v>531</v>
      </c>
      <c r="H16" s="127">
        <v>44676</v>
      </c>
      <c r="I16" s="126">
        <v>2.5</v>
      </c>
      <c r="J16" s="110">
        <f ca="1">(TODAY()-H16)/365</f>
        <v>0.73698630136986298</v>
      </c>
      <c r="K16" s="131">
        <f ca="1">I16+J16</f>
        <v>3.2369863013698632</v>
      </c>
      <c r="L16" s="10"/>
    </row>
    <row r="17" spans="1:12">
      <c r="A17" s="103">
        <v>16</v>
      </c>
      <c r="B17" s="106" t="s">
        <v>233</v>
      </c>
      <c r="C17" s="121" t="s">
        <v>444</v>
      </c>
      <c r="D17" s="107" t="s">
        <v>525</v>
      </c>
      <c r="E17" s="10" t="s">
        <v>281</v>
      </c>
      <c r="F17" s="10" t="s">
        <v>438</v>
      </c>
      <c r="G17" s="10" t="s">
        <v>532</v>
      </c>
      <c r="H17" s="127">
        <v>44676</v>
      </c>
      <c r="I17" s="126">
        <v>4</v>
      </c>
      <c r="J17" s="110">
        <f ca="1">(TODAY()-H17)/365</f>
        <v>0.73698630136986298</v>
      </c>
      <c r="K17" s="131">
        <f ca="1">I17+J17</f>
        <v>4.7369863013698632</v>
      </c>
      <c r="L17" s="10"/>
    </row>
    <row r="18" spans="1:12">
      <c r="A18" s="103">
        <v>17</v>
      </c>
      <c r="B18" s="106" t="s">
        <v>233</v>
      </c>
      <c r="C18" s="121" t="s">
        <v>533</v>
      </c>
      <c r="D18" s="107" t="s">
        <v>513</v>
      </c>
      <c r="E18" s="10" t="s">
        <v>281</v>
      </c>
      <c r="F18" s="10" t="s">
        <v>438</v>
      </c>
      <c r="G18" s="10" t="s">
        <v>534</v>
      </c>
      <c r="H18" s="127">
        <v>44865</v>
      </c>
      <c r="I18" s="126">
        <v>12</v>
      </c>
      <c r="J18" s="110">
        <f ca="1">(TODAY()-H18)/365</f>
        <v>0.21917808219178081</v>
      </c>
      <c r="K18" s="131">
        <f ca="1">I18+J18</f>
        <v>12.219178082191782</v>
      </c>
      <c r="L18" s="10"/>
    </row>
    <row r="19" spans="1:12">
      <c r="A19" s="103">
        <v>18</v>
      </c>
      <c r="B19" s="106" t="s">
        <v>233</v>
      </c>
      <c r="C19" s="122" t="s">
        <v>535</v>
      </c>
      <c r="D19" s="107" t="s">
        <v>511</v>
      </c>
      <c r="E19" s="10" t="s">
        <v>281</v>
      </c>
      <c r="F19" s="10" t="s">
        <v>536</v>
      </c>
      <c r="G19" s="10" t="s">
        <v>537</v>
      </c>
      <c r="H19" s="113">
        <v>44515</v>
      </c>
      <c r="I19" s="114"/>
      <c r="J19" s="110">
        <f ca="1">(TODAY()-H19)/365</f>
        <v>1.178082191780822</v>
      </c>
      <c r="K19" s="131">
        <f ca="1">I19+J19</f>
        <v>1.178082191780822</v>
      </c>
      <c r="L19" s="82" t="s">
        <v>538</v>
      </c>
    </row>
    <row r="20" spans="1:12">
      <c r="A20" s="103">
        <v>19</v>
      </c>
      <c r="B20" s="106" t="s">
        <v>233</v>
      </c>
      <c r="C20" s="122" t="s">
        <v>539</v>
      </c>
      <c r="D20" s="107" t="s">
        <v>511</v>
      </c>
      <c r="E20" s="10" t="s">
        <v>281</v>
      </c>
      <c r="F20" s="10" t="s">
        <v>405</v>
      </c>
      <c r="G20" s="10" t="s">
        <v>540</v>
      </c>
      <c r="H20" s="113">
        <v>44648</v>
      </c>
      <c r="I20" s="114"/>
      <c r="J20" s="110">
        <f ca="1">(TODAY()-H20)/365</f>
        <v>0.81369863013698629</v>
      </c>
      <c r="K20" s="131">
        <f ca="1">I20+J20</f>
        <v>0.81369863013698629</v>
      </c>
      <c r="L20" s="82" t="s">
        <v>541</v>
      </c>
    </row>
    <row r="21" spans="1:12">
      <c r="A21" s="103">
        <v>20</v>
      </c>
      <c r="B21" s="106" t="s">
        <v>233</v>
      </c>
      <c r="C21" s="122" t="s">
        <v>542</v>
      </c>
      <c r="D21" s="112" t="s">
        <v>511</v>
      </c>
      <c r="E21" s="10" t="s">
        <v>281</v>
      </c>
      <c r="F21" s="10" t="s">
        <v>405</v>
      </c>
      <c r="G21" s="10" t="s">
        <v>543</v>
      </c>
      <c r="H21" s="113">
        <v>43972</v>
      </c>
      <c r="I21" s="114"/>
      <c r="J21" s="110">
        <f ca="1">(TODAY()-H21)/365</f>
        <v>2.6657534246575341</v>
      </c>
      <c r="K21" s="131">
        <f ca="1">I21+J21</f>
        <v>2.6657534246575341</v>
      </c>
      <c r="L21" s="82" t="s">
        <v>544</v>
      </c>
    </row>
    <row r="22" spans="1:12">
      <c r="A22" s="103">
        <v>21</v>
      </c>
      <c r="B22" s="104" t="s">
        <v>212</v>
      </c>
      <c r="C22" s="118" t="s">
        <v>403</v>
      </c>
      <c r="D22" s="107" t="s">
        <v>509</v>
      </c>
      <c r="E22" s="10" t="s">
        <v>281</v>
      </c>
      <c r="F22" s="10" t="s">
        <v>536</v>
      </c>
      <c r="G22" s="10" t="s">
        <v>545</v>
      </c>
      <c r="H22" s="113">
        <v>44741</v>
      </c>
      <c r="I22" s="114">
        <v>5.5</v>
      </c>
      <c r="J22" s="110">
        <f ca="1">(TODAY()-H22)/365</f>
        <v>0.55890410958904113</v>
      </c>
      <c r="K22" s="131">
        <f ca="1">I22+J22</f>
        <v>6.058904109589041</v>
      </c>
      <c r="L22" s="10"/>
    </row>
    <row r="23" spans="1:12">
      <c r="A23" s="103">
        <v>22</v>
      </c>
      <c r="B23" s="104" t="s">
        <v>212</v>
      </c>
      <c r="C23" s="120" t="s">
        <v>414</v>
      </c>
      <c r="D23" s="107" t="s">
        <v>525</v>
      </c>
      <c r="E23" s="10" t="s">
        <v>546</v>
      </c>
      <c r="F23" s="10" t="s">
        <v>536</v>
      </c>
      <c r="G23" s="10" t="s">
        <v>547</v>
      </c>
      <c r="H23" s="108">
        <v>43951</v>
      </c>
      <c r="I23" s="109"/>
      <c r="J23" s="110">
        <f ca="1">(TODAY()-H23)/365</f>
        <v>2.7232876712328768</v>
      </c>
      <c r="K23" s="131">
        <f ca="1">I23+J23</f>
        <v>2.7232876712328768</v>
      </c>
      <c r="L23" s="10"/>
    </row>
    <row r="24" spans="1:12">
      <c r="A24" s="103">
        <v>23</v>
      </c>
      <c r="B24" s="104" t="s">
        <v>212</v>
      </c>
      <c r="C24" s="120" t="s">
        <v>425</v>
      </c>
      <c r="D24" s="107" t="s">
        <v>513</v>
      </c>
      <c r="E24" s="10" t="s">
        <v>522</v>
      </c>
      <c r="F24" s="10" t="s">
        <v>536</v>
      </c>
      <c r="G24" s="10" t="s">
        <v>548</v>
      </c>
      <c r="H24" s="108">
        <v>41708</v>
      </c>
      <c r="I24" s="109">
        <v>8.01</v>
      </c>
      <c r="J24" s="110">
        <f ca="1">(TODAY()-H24)/365</f>
        <v>8.868493150684932</v>
      </c>
      <c r="K24" s="131">
        <f ca="1">I24+J24</f>
        <v>16.878493150684932</v>
      </c>
      <c r="L24" s="10"/>
    </row>
    <row r="25" spans="1:12">
      <c r="A25" s="103">
        <v>24</v>
      </c>
      <c r="B25" s="104" t="s">
        <v>212</v>
      </c>
      <c r="C25" s="123" t="s">
        <v>549</v>
      </c>
      <c r="D25" s="107" t="s">
        <v>525</v>
      </c>
      <c r="E25" s="10" t="s">
        <v>281</v>
      </c>
      <c r="F25" s="10" t="s">
        <v>536</v>
      </c>
      <c r="G25" s="10" t="s">
        <v>550</v>
      </c>
      <c r="H25" s="108">
        <v>43516</v>
      </c>
      <c r="I25" s="109"/>
      <c r="J25" s="110">
        <f ca="1">(TODAY()-H25)/365</f>
        <v>3.9150684931506849</v>
      </c>
      <c r="K25" s="131">
        <f ca="1">I25+J25</f>
        <v>3.9150684931506849</v>
      </c>
      <c r="L25" s="10"/>
    </row>
    <row r="26" spans="1:12">
      <c r="A26" s="103">
        <v>25</v>
      </c>
      <c r="B26" s="104" t="s">
        <v>212</v>
      </c>
      <c r="C26" s="118" t="s">
        <v>440</v>
      </c>
      <c r="D26" s="107" t="s">
        <v>525</v>
      </c>
      <c r="E26" s="10" t="s">
        <v>281</v>
      </c>
      <c r="F26" s="10" t="s">
        <v>536</v>
      </c>
      <c r="G26" s="10" t="s">
        <v>510</v>
      </c>
      <c r="H26" s="108">
        <v>44102</v>
      </c>
      <c r="I26" s="109">
        <v>2.75</v>
      </c>
      <c r="J26" s="110">
        <f ca="1">(TODAY()-H26)/365</f>
        <v>2.3095890410958906</v>
      </c>
      <c r="K26" s="131">
        <f ca="1">I26+J26</f>
        <v>5.0595890410958901</v>
      </c>
      <c r="L26" s="10"/>
    </row>
    <row r="27" spans="1:12">
      <c r="A27" s="103">
        <v>26</v>
      </c>
      <c r="B27" s="104" t="s">
        <v>212</v>
      </c>
      <c r="C27" s="118" t="s">
        <v>447</v>
      </c>
      <c r="D27" s="107" t="s">
        <v>525</v>
      </c>
      <c r="E27" s="10" t="s">
        <v>551</v>
      </c>
      <c r="F27" s="10" t="s">
        <v>536</v>
      </c>
      <c r="G27" s="10" t="s">
        <v>551</v>
      </c>
      <c r="H27" s="108">
        <v>44277</v>
      </c>
      <c r="I27" s="109">
        <v>3.67</v>
      </c>
      <c r="J27" s="110">
        <f ca="1">(TODAY()-H27)/365</f>
        <v>1.8301369863013699</v>
      </c>
      <c r="K27" s="131">
        <f ca="1">I27+J27</f>
        <v>5.5001369863013698</v>
      </c>
      <c r="L27" s="10"/>
    </row>
    <row r="28" spans="1:12">
      <c r="A28" s="103">
        <v>27</v>
      </c>
      <c r="B28" s="106" t="s">
        <v>215</v>
      </c>
      <c r="C28" s="123" t="s">
        <v>552</v>
      </c>
      <c r="D28" s="116"/>
      <c r="E28" s="10" t="s">
        <v>522</v>
      </c>
      <c r="F28" s="10" t="s">
        <v>405</v>
      </c>
      <c r="G28" s="10" t="s">
        <v>553</v>
      </c>
      <c r="H28" s="10"/>
      <c r="I28" s="10"/>
      <c r="J28" s="110"/>
      <c r="K28" s="131"/>
      <c r="L28" s="10"/>
    </row>
    <row r="29" spans="1:12">
      <c r="A29" s="103">
        <v>28</v>
      </c>
      <c r="B29" s="106" t="s">
        <v>215</v>
      </c>
      <c r="C29" s="120" t="s">
        <v>416</v>
      </c>
      <c r="D29" s="107" t="s">
        <v>509</v>
      </c>
      <c r="E29" s="10" t="s">
        <v>522</v>
      </c>
      <c r="F29" s="10" t="s">
        <v>405</v>
      </c>
      <c r="G29" s="10" t="s">
        <v>554</v>
      </c>
      <c r="H29" s="108">
        <v>43487</v>
      </c>
      <c r="I29" s="109">
        <v>1.08</v>
      </c>
      <c r="J29" s="110">
        <f ca="1">(TODAY()-H29)/365</f>
        <v>3.9945205479452053</v>
      </c>
      <c r="K29" s="131">
        <f ca="1">I29+J29</f>
        <v>5.0745205479452054</v>
      </c>
      <c r="L29" s="10"/>
    </row>
    <row r="30" spans="1:12">
      <c r="A30" s="103">
        <v>29</v>
      </c>
      <c r="B30" s="106" t="s">
        <v>215</v>
      </c>
      <c r="C30" s="118" t="s">
        <v>427</v>
      </c>
      <c r="D30" s="107" t="s">
        <v>511</v>
      </c>
      <c r="E30" s="10" t="s">
        <v>281</v>
      </c>
      <c r="F30" s="10" t="s">
        <v>405</v>
      </c>
      <c r="G30" s="10" t="s">
        <v>540</v>
      </c>
      <c r="H30" s="113">
        <v>44515</v>
      </c>
      <c r="I30" s="114"/>
      <c r="J30" s="110">
        <f ca="1">(TODAY()-H30)/365</f>
        <v>1.178082191780822</v>
      </c>
      <c r="K30" s="131">
        <f ca="1">I30+J30</f>
        <v>1.178082191780822</v>
      </c>
      <c r="L30" s="10"/>
    </row>
    <row r="31" spans="1:12">
      <c r="A31" s="103">
        <v>30</v>
      </c>
      <c r="B31" s="106" t="s">
        <v>215</v>
      </c>
      <c r="C31" s="118" t="s">
        <v>442</v>
      </c>
      <c r="D31" s="107" t="s">
        <v>525</v>
      </c>
      <c r="E31" s="10" t="s">
        <v>281</v>
      </c>
      <c r="F31" s="10" t="s">
        <v>405</v>
      </c>
      <c r="G31" s="10" t="s">
        <v>555</v>
      </c>
      <c r="H31" s="108">
        <v>43516</v>
      </c>
      <c r="I31" s="109"/>
      <c r="J31" s="110">
        <f ca="1">(TODAY()-H31)/365</f>
        <v>3.9150684931506849</v>
      </c>
      <c r="K31" s="131">
        <f ca="1">I31+J31</f>
        <v>3.9150684931506849</v>
      </c>
      <c r="L31" s="10"/>
    </row>
    <row r="32" spans="1:12">
      <c r="A32" s="103">
        <v>31</v>
      </c>
      <c r="B32" s="106" t="s">
        <v>215</v>
      </c>
      <c r="C32" s="118" t="s">
        <v>450</v>
      </c>
      <c r="D32" s="107" t="s">
        <v>511</v>
      </c>
      <c r="E32" s="10" t="s">
        <v>281</v>
      </c>
      <c r="F32" s="10" t="s">
        <v>405</v>
      </c>
      <c r="G32" s="10" t="s">
        <v>540</v>
      </c>
      <c r="H32" s="108">
        <v>43516</v>
      </c>
      <c r="I32" s="109">
        <v>0.45</v>
      </c>
      <c r="J32" s="110">
        <f ca="1">(TODAY()-H32)/365</f>
        <v>3.9150684931506849</v>
      </c>
      <c r="K32" s="131">
        <f ca="1">I32+J32</f>
        <v>4.3650684931506847</v>
      </c>
      <c r="L32" s="10"/>
    </row>
    <row r="33" spans="1:12">
      <c r="A33" s="103">
        <v>32</v>
      </c>
      <c r="B33" s="106" t="s">
        <v>215</v>
      </c>
      <c r="C33" s="118" t="s">
        <v>455</v>
      </c>
      <c r="D33" s="107" t="s">
        <v>511</v>
      </c>
      <c r="E33" s="10" t="s">
        <v>551</v>
      </c>
      <c r="F33" s="10" t="s">
        <v>405</v>
      </c>
      <c r="G33" s="10" t="s">
        <v>556</v>
      </c>
      <c r="H33" s="108">
        <v>44410</v>
      </c>
      <c r="I33" s="109"/>
      <c r="J33" s="110">
        <f ca="1">(TODAY()-H33)/365</f>
        <v>1.4657534246575343</v>
      </c>
      <c r="K33" s="131">
        <f ca="1">I33+J33</f>
        <v>1.4657534246575343</v>
      </c>
      <c r="L33" s="10"/>
    </row>
    <row r="34" spans="1:12">
      <c r="A34" s="103">
        <v>33</v>
      </c>
      <c r="B34" s="106" t="s">
        <v>215</v>
      </c>
      <c r="C34" s="119" t="s">
        <v>460</v>
      </c>
      <c r="D34" s="107" t="s">
        <v>511</v>
      </c>
      <c r="E34" s="10" t="s">
        <v>281</v>
      </c>
      <c r="F34" s="10" t="s">
        <v>405</v>
      </c>
      <c r="G34" s="10" t="s">
        <v>540</v>
      </c>
      <c r="H34" s="113">
        <v>44690</v>
      </c>
      <c r="I34" s="114"/>
      <c r="J34" s="110">
        <f ca="1">(TODAY()-H34)/365</f>
        <v>0.69863013698630139</v>
      </c>
      <c r="K34" s="131">
        <f ca="1">I34+J34</f>
        <v>0.69863013698630139</v>
      </c>
      <c r="L34" s="82" t="s">
        <v>557</v>
      </c>
    </row>
    <row r="35" spans="1:12">
      <c r="A35" s="103">
        <v>34</v>
      </c>
      <c r="B35" s="104" t="s">
        <v>198</v>
      </c>
      <c r="C35" s="121" t="s">
        <v>558</v>
      </c>
      <c r="D35" s="134" t="s">
        <v>511</v>
      </c>
      <c r="E35" s="135" t="s">
        <v>281</v>
      </c>
      <c r="F35" s="135" t="s">
        <v>421</v>
      </c>
      <c r="G35" s="135" t="s">
        <v>545</v>
      </c>
      <c r="H35" s="136">
        <v>44833</v>
      </c>
      <c r="I35" s="135">
        <v>0</v>
      </c>
      <c r="J35" s="110">
        <f ca="1">(TODAY()-H35)/365</f>
        <v>0.30684931506849317</v>
      </c>
      <c r="K35" s="131">
        <f ca="1">I35+J35</f>
        <v>0.30684931506849317</v>
      </c>
      <c r="L35" s="10"/>
    </row>
    <row r="36" spans="1:12">
      <c r="A36" s="103">
        <v>35</v>
      </c>
      <c r="B36" s="104" t="s">
        <v>198</v>
      </c>
      <c r="C36" s="137" t="s">
        <v>559</v>
      </c>
      <c r="D36" s="138" t="s">
        <v>511</v>
      </c>
      <c r="E36" s="139" t="s">
        <v>551</v>
      </c>
      <c r="F36" s="139" t="s">
        <v>421</v>
      </c>
      <c r="G36" s="139" t="s">
        <v>560</v>
      </c>
      <c r="H36" s="141">
        <v>44809</v>
      </c>
      <c r="I36" s="140">
        <v>0</v>
      </c>
      <c r="J36" s="110">
        <f ca="1">(TODAY()-H36)/365</f>
        <v>0.37260273972602742</v>
      </c>
      <c r="K36" s="131">
        <f ca="1">I36+J36</f>
        <v>0.37260273972602742</v>
      </c>
      <c r="L36" s="10"/>
    </row>
    <row r="37" spans="1:12">
      <c r="A37" s="103">
        <v>36</v>
      </c>
      <c r="B37" s="104" t="s">
        <v>198</v>
      </c>
      <c r="C37" s="137" t="s">
        <v>459</v>
      </c>
      <c r="D37" s="138" t="s">
        <v>511</v>
      </c>
      <c r="E37" s="139" t="s">
        <v>281</v>
      </c>
      <c r="F37" s="139" t="s">
        <v>421</v>
      </c>
      <c r="G37" s="139" t="s">
        <v>561</v>
      </c>
      <c r="H37" s="141">
        <v>44648</v>
      </c>
      <c r="I37" s="140">
        <v>0</v>
      </c>
      <c r="J37" s="110">
        <f ca="1">(TODAY()-H37)/365</f>
        <v>0.81369863013698629</v>
      </c>
      <c r="K37" s="131">
        <f ca="1">I37+J37</f>
        <v>0.81369863013698629</v>
      </c>
      <c r="L37" s="10"/>
    </row>
    <row r="38" spans="1:12">
      <c r="A38" s="103">
        <v>37</v>
      </c>
      <c r="B38" s="104" t="s">
        <v>198</v>
      </c>
      <c r="C38" s="137" t="s">
        <v>448</v>
      </c>
      <c r="D38" s="138" t="s">
        <v>511</v>
      </c>
      <c r="E38" s="139" t="s">
        <v>281</v>
      </c>
      <c r="F38" s="139" t="s">
        <v>421</v>
      </c>
      <c r="G38" s="139" t="s">
        <v>545</v>
      </c>
      <c r="H38" s="141">
        <v>44410</v>
      </c>
      <c r="I38" s="140">
        <v>0.57999999999999996</v>
      </c>
      <c r="J38" s="110">
        <f ca="1">(TODAY()-H38)/365</f>
        <v>1.4657534246575343</v>
      </c>
      <c r="K38" s="131">
        <f ca="1">I38+J38</f>
        <v>2.0457534246575344</v>
      </c>
      <c r="L38" s="10"/>
    </row>
    <row r="39" spans="1:12">
      <c r="A39" s="103">
        <v>38</v>
      </c>
      <c r="B39" s="104" t="s">
        <v>198</v>
      </c>
      <c r="C39" s="142" t="s">
        <v>426</v>
      </c>
      <c r="D39" s="138" t="s">
        <v>513</v>
      </c>
      <c r="E39" s="139" t="s">
        <v>522</v>
      </c>
      <c r="F39" s="139" t="s">
        <v>421</v>
      </c>
      <c r="G39" s="139" t="s">
        <v>562</v>
      </c>
      <c r="H39" s="141">
        <v>44116</v>
      </c>
      <c r="I39" s="140">
        <v>8</v>
      </c>
      <c r="J39" s="110">
        <f ca="1">(TODAY()-H39)/365</f>
        <v>2.2712328767123289</v>
      </c>
      <c r="K39" s="131">
        <f ca="1">I39+J39</f>
        <v>10.271232876712329</v>
      </c>
      <c r="L39" s="10"/>
    </row>
    <row r="40" spans="1:12">
      <c r="A40" s="103">
        <v>39</v>
      </c>
      <c r="B40" s="104" t="s">
        <v>198</v>
      </c>
      <c r="C40" s="137" t="s">
        <v>563</v>
      </c>
      <c r="D40" s="138" t="s">
        <v>511</v>
      </c>
      <c r="E40" s="139" t="s">
        <v>281</v>
      </c>
      <c r="F40" s="139" t="s">
        <v>421</v>
      </c>
      <c r="G40" s="139" t="s">
        <v>545</v>
      </c>
      <c r="H40" s="141">
        <v>44880</v>
      </c>
      <c r="I40" s="140">
        <v>4.42</v>
      </c>
      <c r="J40" s="110">
        <f ca="1">(TODAY()-H40)/365</f>
        <v>0.17808219178082191</v>
      </c>
      <c r="K40" s="131">
        <f ca="1">I40+J40</f>
        <v>4.5980821917808221</v>
      </c>
      <c r="L40" s="10"/>
    </row>
    <row r="41" spans="1:12">
      <c r="A41" s="103">
        <v>40</v>
      </c>
      <c r="B41" s="104" t="s">
        <v>198</v>
      </c>
      <c r="C41" s="137" t="s">
        <v>415</v>
      </c>
      <c r="D41" s="138" t="s">
        <v>511</v>
      </c>
      <c r="E41" s="139" t="s">
        <v>551</v>
      </c>
      <c r="F41" s="139" t="s">
        <v>421</v>
      </c>
      <c r="G41" s="139" t="s">
        <v>551</v>
      </c>
      <c r="H41" s="141">
        <v>43845</v>
      </c>
      <c r="I41" s="140">
        <v>0</v>
      </c>
      <c r="J41" s="110">
        <f ca="1">(TODAY()-H41)/365</f>
        <v>3.0136986301369864</v>
      </c>
      <c r="K41" s="131">
        <f ca="1">I41+J41</f>
        <v>3.0136986301369864</v>
      </c>
      <c r="L41" s="10"/>
    </row>
    <row r="42" spans="1:12">
      <c r="A42" s="103">
        <v>41</v>
      </c>
      <c r="B42" s="104" t="s">
        <v>198</v>
      </c>
      <c r="C42" s="137" t="s">
        <v>564</v>
      </c>
      <c r="D42" s="138" t="s">
        <v>525</v>
      </c>
      <c r="E42" s="139" t="s">
        <v>281</v>
      </c>
      <c r="F42" s="139" t="s">
        <v>421</v>
      </c>
      <c r="G42" s="139" t="s">
        <v>565</v>
      </c>
      <c r="H42" s="141">
        <v>43370</v>
      </c>
      <c r="I42" s="140">
        <v>0.24</v>
      </c>
      <c r="J42" s="110">
        <f ca="1">(TODAY()-H42)/365</f>
        <v>4.3150684931506849</v>
      </c>
      <c r="K42" s="131">
        <f ca="1">I42+J42</f>
        <v>4.5550684931506851</v>
      </c>
      <c r="L42" s="10"/>
    </row>
    <row r="43" spans="1:12">
      <c r="A43" s="103">
        <v>42</v>
      </c>
      <c r="B43" s="106" t="s">
        <v>228</v>
      </c>
      <c r="C43" s="120" t="s">
        <v>406</v>
      </c>
      <c r="D43" s="112" t="s">
        <v>509</v>
      </c>
      <c r="E43" s="10" t="s">
        <v>522</v>
      </c>
      <c r="F43" s="10" t="s">
        <v>405</v>
      </c>
      <c r="G43" s="10" t="s">
        <v>566</v>
      </c>
      <c r="H43" s="113">
        <v>42762</v>
      </c>
      <c r="I43" s="114"/>
      <c r="J43" s="110">
        <f ca="1">(TODAY()-H43)/365</f>
        <v>5.9808219178082194</v>
      </c>
      <c r="K43" s="131">
        <f ca="1">I43+J43</f>
        <v>5.9808219178082194</v>
      </c>
      <c r="L43" s="10" t="s">
        <v>567</v>
      </c>
    </row>
    <row r="44" spans="1:12">
      <c r="A44" s="103">
        <v>43</v>
      </c>
      <c r="B44" s="106" t="s">
        <v>228</v>
      </c>
      <c r="C44" s="121" t="s">
        <v>568</v>
      </c>
      <c r="D44" s="112" t="s">
        <v>511</v>
      </c>
      <c r="E44" s="10" t="s">
        <v>281</v>
      </c>
      <c r="F44" s="10" t="s">
        <v>405</v>
      </c>
      <c r="G44" s="10" t="s">
        <v>569</v>
      </c>
      <c r="H44" s="113">
        <v>44543</v>
      </c>
      <c r="I44" s="114">
        <v>1</v>
      </c>
      <c r="J44" s="110">
        <f ca="1">(TODAY()-H44)/365</f>
        <v>1.1013698630136985</v>
      </c>
      <c r="K44" s="131">
        <f ca="1">I44+J44</f>
        <v>2.1013698630136988</v>
      </c>
      <c r="L44" s="10" t="s">
        <v>570</v>
      </c>
    </row>
    <row r="45" spans="1:12">
      <c r="A45" s="103">
        <v>44</v>
      </c>
      <c r="B45" s="106" t="s">
        <v>228</v>
      </c>
      <c r="C45" s="119" t="s">
        <v>571</v>
      </c>
      <c r="D45" s="112" t="s">
        <v>511</v>
      </c>
      <c r="E45" s="10" t="s">
        <v>281</v>
      </c>
      <c r="F45" s="10" t="s">
        <v>405</v>
      </c>
      <c r="G45" s="10" t="s">
        <v>510</v>
      </c>
      <c r="H45" s="132">
        <v>44833</v>
      </c>
      <c r="I45" s="10">
        <v>2</v>
      </c>
      <c r="J45" s="110">
        <f ca="1">(TODAY()-H45)/365</f>
        <v>0.30684931506849317</v>
      </c>
      <c r="K45" s="131">
        <f ca="1">I45+J45</f>
        <v>2.3068493150684932</v>
      </c>
      <c r="L45" s="10" t="s">
        <v>39</v>
      </c>
    </row>
    <row r="46" spans="1:12">
      <c r="A46" s="103">
        <v>45</v>
      </c>
      <c r="B46" s="106" t="s">
        <v>228</v>
      </c>
      <c r="C46" s="121" t="s">
        <v>436</v>
      </c>
      <c r="D46" s="112" t="s">
        <v>511</v>
      </c>
      <c r="E46" s="10" t="s">
        <v>281</v>
      </c>
      <c r="F46" s="10" t="s">
        <v>405</v>
      </c>
      <c r="G46" s="10" t="s">
        <v>545</v>
      </c>
      <c r="H46" s="113">
        <v>44686</v>
      </c>
      <c r="I46" s="114"/>
      <c r="J46" s="110">
        <f ca="1">(TODAY()-H46)/365</f>
        <v>0.70958904109589038</v>
      </c>
      <c r="K46" s="131">
        <f ca="1">I46+J46</f>
        <v>0.70958904109589038</v>
      </c>
      <c r="L46" s="10" t="s">
        <v>39</v>
      </c>
    </row>
    <row r="47" spans="1:12">
      <c r="A47" s="103">
        <v>46</v>
      </c>
      <c r="B47" s="106" t="s">
        <v>228</v>
      </c>
      <c r="C47" s="121" t="s">
        <v>443</v>
      </c>
      <c r="D47" s="112" t="s">
        <v>525</v>
      </c>
      <c r="E47" s="10" t="s">
        <v>281</v>
      </c>
      <c r="F47" s="10" t="s">
        <v>405</v>
      </c>
      <c r="G47" s="10" t="s">
        <v>545</v>
      </c>
      <c r="H47" s="113">
        <v>44468</v>
      </c>
      <c r="I47" s="114">
        <v>3</v>
      </c>
      <c r="J47" s="110">
        <f ca="1">(TODAY()-H47)/365</f>
        <v>1.3068493150684932</v>
      </c>
      <c r="K47" s="131">
        <f ca="1">I47+J47</f>
        <v>4.3068493150684937</v>
      </c>
      <c r="L47" s="10" t="s">
        <v>572</v>
      </c>
    </row>
    <row r="48" spans="1:12">
      <c r="A48" s="103">
        <v>47</v>
      </c>
      <c r="B48" s="106" t="s">
        <v>228</v>
      </c>
      <c r="C48" s="121" t="s">
        <v>451</v>
      </c>
      <c r="D48" s="112" t="s">
        <v>511</v>
      </c>
      <c r="E48" s="10" t="s">
        <v>281</v>
      </c>
      <c r="F48" s="10" t="s">
        <v>405</v>
      </c>
      <c r="G48" s="10" t="s">
        <v>573</v>
      </c>
      <c r="H48" s="113">
        <v>44446</v>
      </c>
      <c r="I48" s="114">
        <v>0.25</v>
      </c>
      <c r="J48" s="110">
        <f ca="1">(TODAY()-H48)/365</f>
        <v>1.3671232876712329</v>
      </c>
      <c r="K48" s="131">
        <f ca="1">I48+J48</f>
        <v>1.6171232876712329</v>
      </c>
      <c r="L48" s="10" t="s">
        <v>574</v>
      </c>
    </row>
    <row r="49" spans="1:12">
      <c r="A49" s="103">
        <v>48</v>
      </c>
      <c r="B49" s="106" t="s">
        <v>228</v>
      </c>
      <c r="C49" s="121" t="s">
        <v>461</v>
      </c>
      <c r="D49" s="112" t="s">
        <v>511</v>
      </c>
      <c r="E49" s="10" t="s">
        <v>518</v>
      </c>
      <c r="F49" s="10" t="s">
        <v>405</v>
      </c>
      <c r="G49" s="10" t="s">
        <v>575</v>
      </c>
      <c r="H49" s="125">
        <v>44686</v>
      </c>
      <c r="I49" s="114"/>
      <c r="J49" s="110">
        <f ca="1">(TODAY()-H49)/365</f>
        <v>0.70958904109589038</v>
      </c>
      <c r="K49" s="131">
        <f ca="1">I49+J49</f>
        <v>0.70958904109589038</v>
      </c>
      <c r="L49" s="10" t="s">
        <v>570</v>
      </c>
    </row>
    <row r="50" spans="1:12">
      <c r="A50" s="103">
        <v>49</v>
      </c>
      <c r="B50" s="106" t="s">
        <v>228</v>
      </c>
      <c r="C50" s="124" t="s">
        <v>576</v>
      </c>
      <c r="D50" s="112" t="s">
        <v>511</v>
      </c>
      <c r="E50" s="10" t="s">
        <v>281</v>
      </c>
      <c r="F50" s="10" t="s">
        <v>405</v>
      </c>
      <c r="G50" s="10" t="s">
        <v>577</v>
      </c>
      <c r="H50" s="111">
        <v>44804</v>
      </c>
      <c r="I50" s="114"/>
      <c r="J50" s="110">
        <f ca="1">(TODAY()-H50)/365</f>
        <v>0.38630136986301372</v>
      </c>
      <c r="K50" s="131">
        <f ca="1">I50+J50</f>
        <v>0.38630136986301372</v>
      </c>
      <c r="L50" s="10" t="s">
        <v>578</v>
      </c>
    </row>
    <row r="51" spans="1:12">
      <c r="A51" s="103">
        <v>50</v>
      </c>
      <c r="B51" s="104" t="s">
        <v>579</v>
      </c>
      <c r="C51" s="121" t="s">
        <v>580</v>
      </c>
      <c r="D51" s="117"/>
      <c r="E51" s="10" t="s">
        <v>581</v>
      </c>
      <c r="F51" s="10" t="s">
        <v>582</v>
      </c>
      <c r="G51" s="10"/>
      <c r="H51" s="10"/>
      <c r="I51" s="10"/>
      <c r="J51" s="110"/>
      <c r="K51" s="131"/>
      <c r="L51" s="10"/>
    </row>
    <row r="52" spans="1:12">
      <c r="A52" s="103">
        <v>51</v>
      </c>
      <c r="B52" s="104" t="s">
        <v>583</v>
      </c>
      <c r="C52" s="4" t="s">
        <v>584</v>
      </c>
      <c r="D52" s="115"/>
      <c r="E52" s="10" t="s">
        <v>581</v>
      </c>
      <c r="F52" s="10" t="s">
        <v>582</v>
      </c>
      <c r="G52" s="10"/>
      <c r="H52" s="10"/>
      <c r="I52" s="10"/>
      <c r="J52" s="110"/>
      <c r="K52" s="131"/>
      <c r="L52" s="10"/>
    </row>
    <row r="53" spans="1:12">
      <c r="A53" s="103">
        <v>52</v>
      </c>
      <c r="B53" s="105" t="s">
        <v>212</v>
      </c>
      <c r="C53" s="121" t="s">
        <v>585</v>
      </c>
      <c r="D53" s="117"/>
      <c r="E53" s="10" t="s">
        <v>581</v>
      </c>
      <c r="F53" s="10" t="s">
        <v>582</v>
      </c>
      <c r="G53" s="10"/>
      <c r="H53" s="10"/>
      <c r="I53" s="10"/>
      <c r="J53" s="110"/>
      <c r="K53" s="131"/>
      <c r="L53" s="10"/>
    </row>
    <row r="54" spans="1:12">
      <c r="A54" s="103">
        <v>53</v>
      </c>
      <c r="B54" s="106" t="s">
        <v>586</v>
      </c>
      <c r="C54" s="121" t="s">
        <v>409</v>
      </c>
      <c r="D54" s="117"/>
      <c r="E54" s="10" t="s">
        <v>587</v>
      </c>
      <c r="F54" s="10" t="s">
        <v>410</v>
      </c>
      <c r="G54" s="10"/>
      <c r="H54" s="10"/>
      <c r="I54" s="10"/>
      <c r="J54" s="110"/>
      <c r="K54" s="131"/>
      <c r="L54" s="10"/>
    </row>
    <row r="55" spans="1:12">
      <c r="A55" s="103">
        <v>54</v>
      </c>
      <c r="B55" s="106" t="s">
        <v>233</v>
      </c>
      <c r="C55" s="121" t="s">
        <v>588</v>
      </c>
      <c r="D55" s="117"/>
      <c r="E55" s="10" t="s">
        <v>587</v>
      </c>
      <c r="F55" s="10" t="s">
        <v>410</v>
      </c>
      <c r="G55" s="10"/>
      <c r="H55" s="133">
        <v>44690</v>
      </c>
      <c r="I55" s="10">
        <v>10</v>
      </c>
      <c r="J55" s="110">
        <f ca="1">(TODAY()-H55)/365</f>
        <v>0.69863013698630139</v>
      </c>
      <c r="K55" s="131">
        <f ca="1">I55+J55</f>
        <v>10.698630136986301</v>
      </c>
      <c r="L55" s="10"/>
    </row>
    <row r="56" spans="1:12">
      <c r="A56" s="103">
        <v>55</v>
      </c>
      <c r="B56" s="104" t="s">
        <v>589</v>
      </c>
      <c r="C56" s="124" t="s">
        <v>590</v>
      </c>
      <c r="D56" s="107" t="s">
        <v>511</v>
      </c>
      <c r="E56" s="10" t="s">
        <v>551</v>
      </c>
      <c r="F56" s="10" t="s">
        <v>421</v>
      </c>
      <c r="G56" s="10" t="s">
        <v>560</v>
      </c>
      <c r="H56" s="113">
        <v>44648</v>
      </c>
      <c r="I56" s="114"/>
      <c r="J56" s="110">
        <f ca="1">(TODAY()-H56)/365</f>
        <v>0.81369863013698629</v>
      </c>
      <c r="K56" s="131">
        <f ca="1">I56+J56</f>
        <v>0.81369863013698629</v>
      </c>
      <c r="L56" s="10"/>
    </row>
    <row r="57" spans="1:12">
      <c r="A57" s="103">
        <v>56</v>
      </c>
      <c r="B57" s="104" t="s">
        <v>589</v>
      </c>
      <c r="C57" s="124" t="s">
        <v>591</v>
      </c>
      <c r="D57" s="107" t="s">
        <v>511</v>
      </c>
      <c r="E57" s="10" t="s">
        <v>551</v>
      </c>
      <c r="F57" s="10" t="s">
        <v>421</v>
      </c>
      <c r="G57" s="10" t="s">
        <v>560</v>
      </c>
      <c r="H57" s="133">
        <v>44851</v>
      </c>
      <c r="I57" s="10"/>
      <c r="J57" s="110">
        <f ca="1">(TODAY()-H57)/365</f>
        <v>0.25753424657534246</v>
      </c>
      <c r="K57" s="131">
        <f ca="1">I57+J57</f>
        <v>0.25753424657534246</v>
      </c>
      <c r="L57" s="10"/>
    </row>
    <row r="58" spans="1:12">
      <c r="A58" s="103">
        <v>57</v>
      </c>
      <c r="B58" s="104" t="s">
        <v>589</v>
      </c>
      <c r="C58" s="124" t="s">
        <v>592</v>
      </c>
      <c r="D58" s="107" t="s">
        <v>511</v>
      </c>
      <c r="E58" s="10" t="s">
        <v>551</v>
      </c>
      <c r="F58" s="10" t="s">
        <v>421</v>
      </c>
      <c r="G58" s="10" t="s">
        <v>560</v>
      </c>
      <c r="H58" s="141">
        <v>44880</v>
      </c>
      <c r="I58" s="10"/>
      <c r="J58" s="110">
        <f ca="1">(TODAY()-H58)/365</f>
        <v>0.17808219178082191</v>
      </c>
      <c r="K58" s="131">
        <f ca="1">I58+J58</f>
        <v>0.17808219178082191</v>
      </c>
      <c r="L58" s="10"/>
    </row>
    <row r="59" spans="1:12">
      <c r="A59" s="103">
        <v>58</v>
      </c>
      <c r="B59" s="104" t="s">
        <v>589</v>
      </c>
      <c r="C59" s="124" t="s">
        <v>593</v>
      </c>
      <c r="D59" s="112" t="s">
        <v>511</v>
      </c>
      <c r="E59" s="10" t="s">
        <v>551</v>
      </c>
      <c r="F59" s="10" t="s">
        <v>421</v>
      </c>
      <c r="G59" s="10" t="s">
        <v>560</v>
      </c>
      <c r="H59" s="133">
        <v>44921</v>
      </c>
      <c r="I59" s="10"/>
      <c r="J59" s="110">
        <f ca="1">(TODAY()-H59)/365</f>
        <v>6.575342465753424E-2</v>
      </c>
      <c r="K59" s="131">
        <f ca="1">I59+J59</f>
        <v>6.575342465753424E-2</v>
      </c>
      <c r="L59" s="10"/>
    </row>
    <row r="60" spans="1:12">
      <c r="A60" s="103">
        <v>59</v>
      </c>
      <c r="B60" s="104" t="s">
        <v>589</v>
      </c>
      <c r="C60" s="123" t="s">
        <v>594</v>
      </c>
      <c r="D60" s="112"/>
      <c r="E60" s="10" t="s">
        <v>551</v>
      </c>
      <c r="F60" s="10" t="s">
        <v>421</v>
      </c>
      <c r="G60" s="10"/>
      <c r="H60" s="10"/>
      <c r="I60" s="10"/>
      <c r="J60" s="110"/>
      <c r="K60" s="131"/>
      <c r="L60" s="10"/>
    </row>
    <row r="61" spans="1:12">
      <c r="B61" s="145"/>
      <c r="C61" s="146"/>
      <c r="D61" s="147"/>
      <c r="H61" s="148"/>
      <c r="I61" s="149"/>
      <c r="J61" s="150"/>
      <c r="K61" s="151"/>
    </row>
    <row r="62" spans="1:12">
      <c r="B62" s="145"/>
      <c r="C62" s="146"/>
      <c r="D62" s="147"/>
      <c r="H62" s="148"/>
      <c r="I62" s="149"/>
      <c r="J62" s="150"/>
      <c r="K62" s="151"/>
    </row>
  </sheetData>
  <autoFilter ref="A1:L60" xr:uid="{DBE13746-64E5-4DFA-873C-D02EF4471F1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FBE-10C7-499F-974A-BB6FDB6C96F0}">
  <dimension ref="A2:L5"/>
  <sheetViews>
    <sheetView workbookViewId="0"/>
  </sheetViews>
  <sheetFormatPr defaultRowHeight="15"/>
  <cols>
    <col min="1" max="1" width="3.5703125" bestFit="1" customWidth="1"/>
    <col min="2" max="2" width="7.42578125" bestFit="1" customWidth="1"/>
    <col min="3" max="4" width="18.28515625" bestFit="1" customWidth="1"/>
    <col min="5" max="5" width="10.140625" bestFit="1" customWidth="1"/>
    <col min="6" max="6" width="18.7109375" bestFit="1" customWidth="1"/>
    <col min="7" max="7" width="7.85546875" bestFit="1" customWidth="1"/>
    <col min="8" max="8" width="9.42578125" bestFit="1" customWidth="1"/>
    <col min="12" max="12" width="21" customWidth="1"/>
  </cols>
  <sheetData>
    <row r="2" spans="1:12" ht="36">
      <c r="A2" s="128" t="s">
        <v>249</v>
      </c>
      <c r="B2" s="128" t="s">
        <v>498</v>
      </c>
      <c r="C2" s="129" t="s">
        <v>499</v>
      </c>
      <c r="D2" s="128" t="s">
        <v>500</v>
      </c>
      <c r="E2" s="128" t="s">
        <v>501</v>
      </c>
      <c r="F2" s="128" t="s">
        <v>502</v>
      </c>
      <c r="G2" s="128" t="s">
        <v>503</v>
      </c>
      <c r="H2" s="144" t="s">
        <v>504</v>
      </c>
      <c r="I2" s="144" t="s">
        <v>505</v>
      </c>
      <c r="J2" s="144" t="s">
        <v>506</v>
      </c>
      <c r="K2" s="144" t="s">
        <v>507</v>
      </c>
      <c r="L2" s="128" t="s">
        <v>508</v>
      </c>
    </row>
    <row r="3" spans="1:12">
      <c r="A3" s="152">
        <v>9</v>
      </c>
      <c r="B3" s="153" t="s">
        <v>206</v>
      </c>
      <c r="C3" s="94" t="s">
        <v>452</v>
      </c>
      <c r="D3" s="112" t="s">
        <v>525</v>
      </c>
      <c r="E3" s="94" t="s">
        <v>281</v>
      </c>
      <c r="F3" s="94" t="s">
        <v>438</v>
      </c>
      <c r="G3" s="94" t="s">
        <v>526</v>
      </c>
      <c r="H3" s="127">
        <v>43313</v>
      </c>
      <c r="I3" s="126">
        <v>1.25</v>
      </c>
      <c r="J3" s="110">
        <f ca="1">(TODAY()-H3)/365</f>
        <v>4.4712328767123291</v>
      </c>
      <c r="K3" s="154">
        <f ca="1">I3+J3</f>
        <v>5.7212328767123291</v>
      </c>
      <c r="L3" s="94" t="s">
        <v>595</v>
      </c>
    </row>
    <row r="4" spans="1:12">
      <c r="A4" s="152">
        <v>9</v>
      </c>
      <c r="B4" s="153" t="s">
        <v>206</v>
      </c>
      <c r="C4" s="94" t="s">
        <v>411</v>
      </c>
      <c r="D4" s="112" t="s">
        <v>525</v>
      </c>
      <c r="E4" s="94" t="s">
        <v>281</v>
      </c>
      <c r="F4" s="94" t="s">
        <v>438</v>
      </c>
      <c r="G4" s="94" t="s">
        <v>526</v>
      </c>
      <c r="H4" s="127">
        <v>43313</v>
      </c>
      <c r="I4" s="126">
        <v>1.25</v>
      </c>
      <c r="J4" s="110">
        <f ca="1">(TODAY()-H4)/365</f>
        <v>4.4712328767123291</v>
      </c>
      <c r="K4" s="154">
        <f ca="1">I4+J4</f>
        <v>5.7212328767123291</v>
      </c>
      <c r="L4" s="94" t="s">
        <v>595</v>
      </c>
    </row>
    <row r="5" spans="1:12">
      <c r="A5" s="152">
        <v>10</v>
      </c>
      <c r="B5" s="153" t="s">
        <v>206</v>
      </c>
      <c r="C5" s="94" t="s">
        <v>422</v>
      </c>
      <c r="D5" s="112" t="s">
        <v>525</v>
      </c>
      <c r="E5" s="94" t="s">
        <v>281</v>
      </c>
      <c r="F5" s="94" t="s">
        <v>438</v>
      </c>
      <c r="G5" s="94" t="s">
        <v>526</v>
      </c>
      <c r="H5" s="127">
        <v>43322</v>
      </c>
      <c r="I5" s="126">
        <v>0</v>
      </c>
      <c r="J5" s="110">
        <f ca="1">(TODAY()-H5)/365</f>
        <v>4.4465753424657537</v>
      </c>
      <c r="K5" s="154">
        <f ca="1">I5+J5</f>
        <v>4.4465753424657537</v>
      </c>
      <c r="L5" s="94" t="s">
        <v>595</v>
      </c>
    </row>
  </sheetData>
  <autoFilter ref="A2:L2" xr:uid="{248A8FBE-10C7-499F-974A-BB6FDB6C96F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0A62-3077-4DC5-BAD8-8BE8C9022C11}">
  <dimension ref="A1:I31"/>
  <sheetViews>
    <sheetView workbookViewId="0">
      <selection activeCell="C31" sqref="C31"/>
    </sheetView>
  </sheetViews>
  <sheetFormatPr defaultColWidth="35.85546875" defaultRowHeight="15"/>
  <cols>
    <col min="1" max="1" width="5" bestFit="1" customWidth="1"/>
    <col min="2" max="2" width="28.28515625" bestFit="1" customWidth="1"/>
    <col min="3" max="3" width="87.42578125" bestFit="1" customWidth="1"/>
    <col min="9" max="9" width="90.42578125" bestFit="1" customWidth="1"/>
  </cols>
  <sheetData>
    <row r="1" spans="1:9" ht="21">
      <c r="A1" s="76" t="s">
        <v>0</v>
      </c>
      <c r="B1" s="76" t="s">
        <v>1</v>
      </c>
      <c r="C1" s="76" t="s">
        <v>5</v>
      </c>
    </row>
    <row r="2" spans="1:9">
      <c r="A2" s="18" t="s">
        <v>8</v>
      </c>
      <c r="B2" s="18" t="s">
        <v>9</v>
      </c>
      <c r="C2" s="77" t="s">
        <v>132</v>
      </c>
    </row>
    <row r="3" spans="1:9">
      <c r="A3" s="18" t="s">
        <v>12</v>
      </c>
      <c r="B3" s="18" t="s">
        <v>13</v>
      </c>
      <c r="C3" s="77" t="s">
        <v>133</v>
      </c>
    </row>
    <row r="4" spans="1:9">
      <c r="A4" s="78" t="s">
        <v>12</v>
      </c>
      <c r="B4" s="18" t="s">
        <v>17</v>
      </c>
      <c r="C4" s="79" t="s">
        <v>20</v>
      </c>
    </row>
    <row r="5" spans="1:9">
      <c r="A5" s="78" t="s">
        <v>27</v>
      </c>
      <c r="B5" s="18" t="s">
        <v>28</v>
      </c>
      <c r="C5" s="79" t="s">
        <v>30</v>
      </c>
    </row>
    <row r="6" spans="1:9">
      <c r="A6" s="78" t="s">
        <v>31</v>
      </c>
      <c r="B6" s="18" t="s">
        <v>32</v>
      </c>
      <c r="C6" s="79" t="s">
        <v>33</v>
      </c>
    </row>
    <row r="7" spans="1:9">
      <c r="A7" s="78" t="s">
        <v>36</v>
      </c>
      <c r="B7" s="18" t="s">
        <v>17</v>
      </c>
      <c r="C7" s="79" t="s">
        <v>38</v>
      </c>
    </row>
    <row r="8" spans="1:9">
      <c r="A8" s="78" t="s">
        <v>36</v>
      </c>
      <c r="B8" s="18" t="s">
        <v>39</v>
      </c>
      <c r="C8" s="79" t="s">
        <v>41</v>
      </c>
    </row>
    <row r="9" spans="1:9">
      <c r="A9" s="78" t="s">
        <v>36</v>
      </c>
      <c r="B9" s="18" t="s">
        <v>42</v>
      </c>
      <c r="C9" s="79" t="s">
        <v>44</v>
      </c>
    </row>
    <row r="10" spans="1:9">
      <c r="A10" s="161" t="s">
        <v>36</v>
      </c>
      <c r="B10" s="162" t="s">
        <v>45</v>
      </c>
      <c r="C10" s="163" t="s">
        <v>134</v>
      </c>
      <c r="I10" s="77" t="s">
        <v>48</v>
      </c>
    </row>
    <row r="11" spans="1:9">
      <c r="A11" s="161"/>
      <c r="B11" s="162"/>
      <c r="C11" s="163"/>
      <c r="I11" s="77" t="s">
        <v>49</v>
      </c>
    </row>
    <row r="12" spans="1:9">
      <c r="A12" s="78" t="s">
        <v>36</v>
      </c>
      <c r="B12" s="18" t="s">
        <v>50</v>
      </c>
      <c r="C12" s="79" t="s">
        <v>52</v>
      </c>
    </row>
    <row r="13" spans="1:9">
      <c r="A13" s="78" t="s">
        <v>36</v>
      </c>
      <c r="B13" s="18" t="s">
        <v>53</v>
      </c>
      <c r="C13" s="79" t="s">
        <v>41</v>
      </c>
    </row>
    <row r="14" spans="1:9">
      <c r="A14" s="18" t="s">
        <v>36</v>
      </c>
      <c r="B14" s="18" t="s">
        <v>54</v>
      </c>
      <c r="C14" s="79" t="s">
        <v>55</v>
      </c>
    </row>
    <row r="15" spans="1:9">
      <c r="A15" s="18" t="s">
        <v>36</v>
      </c>
      <c r="B15" s="18" t="s">
        <v>56</v>
      </c>
      <c r="C15" s="77" t="s">
        <v>61</v>
      </c>
    </row>
    <row r="16" spans="1:9">
      <c r="A16" s="78" t="s">
        <v>36</v>
      </c>
      <c r="B16" s="18" t="s">
        <v>63</v>
      </c>
      <c r="C16" s="79" t="s">
        <v>135</v>
      </c>
    </row>
    <row r="17" spans="1:3">
      <c r="A17" s="78" t="s">
        <v>36</v>
      </c>
      <c r="B17" s="18" t="s">
        <v>67</v>
      </c>
      <c r="C17" s="79" t="s">
        <v>69</v>
      </c>
    </row>
    <row r="18" spans="1:3">
      <c r="A18" s="78" t="s">
        <v>36</v>
      </c>
      <c r="B18" s="18" t="s">
        <v>70</v>
      </c>
      <c r="C18" s="79" t="s">
        <v>72</v>
      </c>
    </row>
    <row r="19" spans="1:3">
      <c r="A19" s="78" t="s">
        <v>36</v>
      </c>
      <c r="B19" s="18" t="s">
        <v>73</v>
      </c>
      <c r="C19" s="79" t="s">
        <v>72</v>
      </c>
    </row>
    <row r="20" spans="1:3" ht="45">
      <c r="A20" s="78" t="s">
        <v>36</v>
      </c>
      <c r="B20" s="18" t="s">
        <v>74</v>
      </c>
      <c r="C20" s="80" t="s">
        <v>136</v>
      </c>
    </row>
    <row r="21" spans="1:3">
      <c r="A21" s="18" t="s">
        <v>36</v>
      </c>
      <c r="B21" s="18" t="s">
        <v>137</v>
      </c>
      <c r="C21" s="79" t="s">
        <v>33</v>
      </c>
    </row>
    <row r="22" spans="1:3">
      <c r="A22" s="78" t="s">
        <v>36</v>
      </c>
      <c r="B22" s="18" t="s">
        <v>85</v>
      </c>
      <c r="C22" s="79" t="s">
        <v>88</v>
      </c>
    </row>
    <row r="23" spans="1:3">
      <c r="A23" s="78" t="s">
        <v>22</v>
      </c>
      <c r="B23" s="18" t="s">
        <v>92</v>
      </c>
      <c r="C23" s="79" t="s">
        <v>138</v>
      </c>
    </row>
    <row r="24" spans="1:3">
      <c r="A24" s="78" t="s">
        <v>22</v>
      </c>
      <c r="B24" s="18" t="s">
        <v>95</v>
      </c>
      <c r="C24" s="77" t="s">
        <v>96</v>
      </c>
    </row>
    <row r="25" spans="1:3" ht="30">
      <c r="A25" s="78" t="s">
        <v>22</v>
      </c>
      <c r="B25" s="18" t="s">
        <v>97</v>
      </c>
      <c r="C25" s="80" t="s">
        <v>139</v>
      </c>
    </row>
    <row r="26" spans="1:3">
      <c r="A26" s="78" t="s">
        <v>22</v>
      </c>
      <c r="B26" s="18" t="s">
        <v>101</v>
      </c>
      <c r="C26" s="79" t="s">
        <v>102</v>
      </c>
    </row>
    <row r="27" spans="1:3">
      <c r="A27" s="78" t="s">
        <v>22</v>
      </c>
      <c r="B27" s="18" t="s">
        <v>103</v>
      </c>
      <c r="C27" s="79" t="s">
        <v>105</v>
      </c>
    </row>
    <row r="28" spans="1:3" ht="30">
      <c r="A28" s="78" t="s">
        <v>22</v>
      </c>
      <c r="B28" s="18" t="s">
        <v>106</v>
      </c>
      <c r="C28" s="80" t="s">
        <v>107</v>
      </c>
    </row>
    <row r="29" spans="1:3">
      <c r="A29" s="78" t="s">
        <v>22</v>
      </c>
      <c r="B29" s="18" t="s">
        <v>116</v>
      </c>
      <c r="C29" s="79" t="s">
        <v>117</v>
      </c>
    </row>
    <row r="30" spans="1:3" ht="45">
      <c r="A30" s="78" t="s">
        <v>36</v>
      </c>
      <c r="B30" s="18" t="s">
        <v>125</v>
      </c>
      <c r="C30" s="80" t="s">
        <v>127</v>
      </c>
    </row>
    <row r="31" spans="1:3">
      <c r="A31" s="78" t="s">
        <v>36</v>
      </c>
      <c r="B31" s="18" t="s">
        <v>129</v>
      </c>
      <c r="C31" s="79" t="s">
        <v>130</v>
      </c>
    </row>
  </sheetData>
  <mergeCells count="3">
    <mergeCell ref="A10:A11"/>
    <mergeCell ref="B10:B11"/>
    <mergeCell ref="C10:C11"/>
  </mergeCells>
  <hyperlinks>
    <hyperlink ref="C4" r:id="rId1" xr:uid="{2586125F-5483-45DC-8BA5-440942BA470B}"/>
    <hyperlink ref="C5" r:id="rId2" xr:uid="{D5271F01-68B4-4DFA-85B8-32CD217A8067}"/>
    <hyperlink ref="C29" r:id="rId3" xr:uid="{4921CBBB-ACB2-4446-AD14-E74D4C91123A}"/>
    <hyperlink ref="C26" r:id="rId4" xr:uid="{592B76C7-A669-473C-B993-75C8400CDFD9}"/>
    <hyperlink ref="C8" r:id="rId5" xr:uid="{AC2F3C50-5359-4BBA-8C86-3943F50EA3E3}"/>
    <hyperlink ref="C9" r:id="rId6" xr:uid="{5074BFD0-1253-4542-A089-2D281457AA08}"/>
    <hyperlink ref="C19" r:id="rId7" xr:uid="{38D243EE-875B-4E89-8056-1C254C51AAE8}"/>
    <hyperlink ref="C18" r:id="rId8" xr:uid="{9199C27B-8042-4E62-ABAB-AD1C7484E296}"/>
    <hyperlink ref="C7" r:id="rId9" xr:uid="{E76C022B-092B-425B-927A-1BA72BD3B3C7}"/>
    <hyperlink ref="C17" r:id="rId10" xr:uid="{A6763400-8A2A-4EC5-874F-0D795B546BF5}"/>
    <hyperlink ref="C22" r:id="rId11" xr:uid="{255C6AF5-4437-4228-A7E5-30F1C7C24140}"/>
    <hyperlink ref="C6" r:id="rId12" xr:uid="{90552C5E-CB31-4047-A37B-4E168B4DC4C6}"/>
    <hyperlink ref="C16" r:id="rId13" xr:uid="{E3DC814E-2CAA-41C3-93B2-2FFC4CCEC5ED}"/>
    <hyperlink ref="C31" r:id="rId14" xr:uid="{A2A5119D-98AC-4AE1-B38C-B70AD42CAE2F}"/>
    <hyperlink ref="C27" r:id="rId15" xr:uid="{2A6A60BC-BA38-4A91-A528-C64E2B4A7292}"/>
    <hyperlink ref="C25" r:id="rId16" display="https://bitbucket.cotiviti.com/projects/OPS/repos/ice-risk/browse" xr:uid="{BDDCA043-1E16-4CF0-8713-5F65A6495A5E}"/>
    <hyperlink ref="C23" r:id="rId17" xr:uid="{84897C5C-F75B-411F-90CD-D4A374067A20}"/>
    <hyperlink ref="I10" r:id="rId18" xr:uid="{B285728F-8473-452E-8461-71127B421C11}"/>
    <hyperlink ref="I11" r:id="rId19" xr:uid="{70AAD74E-76DE-4ABA-8D1A-CAEC996E53E6}"/>
    <hyperlink ref="C12" r:id="rId20" xr:uid="{50740660-B2BE-4B67-886D-C4E0EF789690}"/>
    <hyperlink ref="C13" r:id="rId21" xr:uid="{ED074251-4991-49C5-8F03-1A49D36C050B}"/>
    <hyperlink ref="C14" r:id="rId22" xr:uid="{EC61871C-7392-48B4-AD43-FD86CE0D2DAC}"/>
    <hyperlink ref="C24" r:id="rId23" xr:uid="{007F927F-F4E9-4B47-A460-BC5C7703580F}"/>
    <hyperlink ref="C3" r:id="rId24" xr:uid="{20A5F9B8-7C10-4147-A40A-F84F078B5D2A}"/>
    <hyperlink ref="C2" r:id="rId25" xr:uid="{6B4E039E-AFC1-4804-B00D-4DF824F8AAE7}"/>
    <hyperlink ref="C15" r:id="rId26" xr:uid="{07889E53-BC55-4495-BBA4-47F1877FEA21}"/>
    <hyperlink ref="C21" r:id="rId27" xr:uid="{0CD77DA9-8790-4FF8-8B41-56606E00E4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56FB-4E70-4673-A6BB-6AADE4A411D4}">
  <dimension ref="A1:A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7" customWidth="1"/>
  </cols>
  <sheetData>
    <row r="1" spans="1:1">
      <c r="A1" t="s">
        <v>140</v>
      </c>
    </row>
    <row r="2" spans="1:1">
      <c r="A2" t="s">
        <v>141</v>
      </c>
    </row>
    <row r="3" spans="1:1">
      <c r="A3" t="s">
        <v>142</v>
      </c>
    </row>
    <row r="4" spans="1:1">
      <c r="A4" t="s">
        <v>143</v>
      </c>
    </row>
    <row r="5" spans="1:1">
      <c r="A5" t="s">
        <v>144</v>
      </c>
    </row>
    <row r="6" spans="1:1">
      <c r="A6" t="s">
        <v>145</v>
      </c>
    </row>
    <row r="7" spans="1:1">
      <c r="A7" t="s">
        <v>146</v>
      </c>
    </row>
    <row r="8" spans="1:1">
      <c r="A8" t="s">
        <v>147</v>
      </c>
    </row>
  </sheetData>
  <autoFilter ref="A1:A8" xr:uid="{4AAA56FB-4E70-4673-A6BB-6AADE4A411D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8061-168B-4C46-999C-54E836B4B644}">
  <dimension ref="A1:I38"/>
  <sheetViews>
    <sheetView workbookViewId="0">
      <pane ySplit="1" topLeftCell="A2" activePane="bottomLeft" state="frozen"/>
      <selection pane="bottomLeft" activeCell="D30" sqref="D30"/>
    </sheetView>
  </sheetViews>
  <sheetFormatPr defaultRowHeight="15"/>
  <cols>
    <col min="1" max="1" width="13" bestFit="1" customWidth="1"/>
    <col min="2" max="2" width="37.5703125" bestFit="1" customWidth="1"/>
    <col min="3" max="3" width="27.85546875" bestFit="1" customWidth="1"/>
    <col min="4" max="4" width="30.85546875" bestFit="1" customWidth="1"/>
    <col min="5" max="5" width="25" bestFit="1" customWidth="1"/>
    <col min="6" max="6" width="24.5703125" bestFit="1" customWidth="1"/>
    <col min="7" max="7" width="54.7109375" bestFit="1" customWidth="1"/>
    <col min="8" max="8" width="21.5703125" bestFit="1" customWidth="1"/>
    <col min="9" max="9" width="11.140625" bestFit="1" customWidth="1"/>
  </cols>
  <sheetData>
    <row r="1" spans="1:9" s="5" customFormat="1" ht="27.75" customHeight="1">
      <c r="A1" s="6" t="s">
        <v>148</v>
      </c>
      <c r="B1" s="6" t="s">
        <v>149</v>
      </c>
      <c r="C1" s="6" t="s">
        <v>150</v>
      </c>
      <c r="D1" s="6" t="s">
        <v>151</v>
      </c>
      <c r="E1" s="6" t="s">
        <v>152</v>
      </c>
      <c r="F1" s="6" t="s">
        <v>153</v>
      </c>
      <c r="G1" s="6" t="s">
        <v>154</v>
      </c>
      <c r="H1" s="6" t="s">
        <v>155</v>
      </c>
      <c r="I1" s="6" t="s">
        <v>156</v>
      </c>
    </row>
    <row r="2" spans="1:9" ht="30">
      <c r="A2" t="s">
        <v>36</v>
      </c>
      <c r="B2" t="s">
        <v>17</v>
      </c>
      <c r="C2" s="7" t="s">
        <v>63</v>
      </c>
      <c r="D2" t="s">
        <v>78</v>
      </c>
      <c r="G2" s="7" t="s">
        <v>157</v>
      </c>
    </row>
    <row r="3" spans="1:9">
      <c r="B3" t="s">
        <v>39</v>
      </c>
      <c r="C3" s="7" t="s">
        <v>67</v>
      </c>
      <c r="D3" t="s">
        <v>82</v>
      </c>
      <c r="G3" s="7" t="s">
        <v>158</v>
      </c>
    </row>
    <row r="4" spans="1:9">
      <c r="B4" t="s">
        <v>42</v>
      </c>
      <c r="C4" s="7" t="s">
        <v>70</v>
      </c>
      <c r="D4" t="s">
        <v>84</v>
      </c>
      <c r="G4" s="7" t="s">
        <v>159</v>
      </c>
    </row>
    <row r="5" spans="1:9">
      <c r="B5" t="s">
        <v>45</v>
      </c>
      <c r="C5" s="7" t="s">
        <v>73</v>
      </c>
      <c r="D5" t="s">
        <v>85</v>
      </c>
      <c r="G5" s="7" t="s">
        <v>160</v>
      </c>
    </row>
    <row r="6" spans="1:9">
      <c r="B6" t="s">
        <v>50</v>
      </c>
      <c r="C6" s="9" t="s">
        <v>161</v>
      </c>
      <c r="D6" t="s">
        <v>54</v>
      </c>
      <c r="G6" t="s">
        <v>162</v>
      </c>
    </row>
    <row r="7" spans="1:9">
      <c r="B7" t="s">
        <v>53</v>
      </c>
      <c r="C7" s="7" t="s">
        <v>74</v>
      </c>
      <c r="D7" t="s">
        <v>163</v>
      </c>
      <c r="G7" t="s">
        <v>164</v>
      </c>
    </row>
    <row r="8" spans="1:9">
      <c r="B8" t="s">
        <v>54</v>
      </c>
    </row>
    <row r="9" spans="1:9">
      <c r="B9" t="s">
        <v>56</v>
      </c>
    </row>
    <row r="10" spans="1:9">
      <c r="B10" s="8" t="s">
        <v>165</v>
      </c>
    </row>
    <row r="11" spans="1:9">
      <c r="B11" s="8" t="s">
        <v>166</v>
      </c>
    </row>
    <row r="13" spans="1:9">
      <c r="A13" t="s">
        <v>12</v>
      </c>
      <c r="B13" t="s">
        <v>13</v>
      </c>
    </row>
    <row r="14" spans="1:9">
      <c r="B14" t="s">
        <v>167</v>
      </c>
      <c r="D14" t="s">
        <v>168</v>
      </c>
      <c r="G14" t="s">
        <v>169</v>
      </c>
    </row>
    <row r="15" spans="1:9">
      <c r="B15" t="s">
        <v>170</v>
      </c>
    </row>
    <row r="18" spans="1:7">
      <c r="A18" t="s">
        <v>27</v>
      </c>
      <c r="B18" t="s">
        <v>171</v>
      </c>
      <c r="C18" t="s">
        <v>172</v>
      </c>
      <c r="D18" t="s">
        <v>173</v>
      </c>
    </row>
    <row r="19" spans="1:7">
      <c r="C19" t="s">
        <v>174</v>
      </c>
      <c r="D19" t="s">
        <v>175</v>
      </c>
      <c r="G19" t="s">
        <v>176</v>
      </c>
    </row>
    <row r="20" spans="1:7">
      <c r="D20" t="s">
        <v>177</v>
      </c>
    </row>
    <row r="22" spans="1:7">
      <c r="A22" t="s">
        <v>8</v>
      </c>
      <c r="D22" t="s">
        <v>178</v>
      </c>
    </row>
    <row r="23" spans="1:7">
      <c r="D23" t="s">
        <v>137</v>
      </c>
    </row>
    <row r="24" spans="1:7">
      <c r="D24" t="s">
        <v>179</v>
      </c>
    </row>
    <row r="26" spans="1:7">
      <c r="A26" t="s">
        <v>180</v>
      </c>
      <c r="B26" t="s">
        <v>89</v>
      </c>
      <c r="C26" t="s">
        <v>108</v>
      </c>
      <c r="D26" t="s">
        <v>120</v>
      </c>
    </row>
    <row r="27" spans="1:7">
      <c r="B27" t="s">
        <v>91</v>
      </c>
      <c r="C27" t="s">
        <v>181</v>
      </c>
      <c r="D27" t="s">
        <v>122</v>
      </c>
    </row>
    <row r="28" spans="1:7">
      <c r="B28" t="s">
        <v>92</v>
      </c>
      <c r="C28" t="s">
        <v>112</v>
      </c>
      <c r="D28" t="s">
        <v>182</v>
      </c>
    </row>
    <row r="29" spans="1:7">
      <c r="B29" t="s">
        <v>95</v>
      </c>
      <c r="C29" t="s">
        <v>113</v>
      </c>
      <c r="D29" t="s">
        <v>183</v>
      </c>
    </row>
    <row r="30" spans="1:7">
      <c r="B30" t="s">
        <v>97</v>
      </c>
      <c r="C30" t="s">
        <v>114</v>
      </c>
    </row>
    <row r="31" spans="1:7">
      <c r="B31" t="s">
        <v>99</v>
      </c>
      <c r="C31" t="s">
        <v>115</v>
      </c>
    </row>
    <row r="32" spans="1:7">
      <c r="B32" t="s">
        <v>101</v>
      </c>
      <c r="C32" t="s">
        <v>184</v>
      </c>
    </row>
    <row r="33" spans="1:4">
      <c r="B33" t="s">
        <v>103</v>
      </c>
      <c r="C33" t="s">
        <v>118</v>
      </c>
    </row>
    <row r="34" spans="1:4">
      <c r="B34" t="s">
        <v>106</v>
      </c>
      <c r="C34" t="s">
        <v>119</v>
      </c>
    </row>
    <row r="35" spans="1:4">
      <c r="B35" s="8" t="s">
        <v>185</v>
      </c>
    </row>
    <row r="38" spans="1:4">
      <c r="A38" t="s">
        <v>31</v>
      </c>
      <c r="B38" t="s">
        <v>186</v>
      </c>
      <c r="D38" t="s">
        <v>187</v>
      </c>
    </row>
  </sheetData>
  <autoFilter ref="A1:I1" xr:uid="{B1A18061-168B-4C46-999C-54E836B4B64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4F5B-F856-48E6-8E76-E02352293BF7}">
  <sheetPr>
    <pageSetUpPr fitToPage="1"/>
  </sheetPr>
  <dimension ref="A1:J26"/>
  <sheetViews>
    <sheetView zoomScale="90" zoomScaleNormal="90" workbookViewId="0">
      <selection activeCell="D30" sqref="D30"/>
    </sheetView>
  </sheetViews>
  <sheetFormatPr defaultRowHeight="15"/>
  <cols>
    <col min="1" max="1" width="42.28515625" bestFit="1" customWidth="1"/>
    <col min="2" max="2" width="9.42578125" bestFit="1" customWidth="1"/>
    <col min="3" max="3" width="25.28515625" bestFit="1" customWidth="1"/>
    <col min="4" max="4" width="15.85546875" bestFit="1" customWidth="1"/>
    <col min="5" max="5" width="13.85546875" bestFit="1" customWidth="1"/>
    <col min="6" max="6" width="16.42578125" bestFit="1" customWidth="1"/>
    <col min="7" max="7" width="12.85546875" bestFit="1" customWidth="1"/>
    <col min="8" max="8" width="57.42578125" bestFit="1" customWidth="1"/>
  </cols>
  <sheetData>
    <row r="1" spans="1:10">
      <c r="A1" s="53" t="s">
        <v>188</v>
      </c>
      <c r="B1" s="53" t="s">
        <v>189</v>
      </c>
      <c r="C1" s="53" t="s">
        <v>190</v>
      </c>
      <c r="D1" s="57" t="s">
        <v>191</v>
      </c>
      <c r="E1" s="57" t="s">
        <v>192</v>
      </c>
      <c r="F1" s="58" t="s">
        <v>193</v>
      </c>
      <c r="G1" s="59" t="s">
        <v>194</v>
      </c>
      <c r="H1" s="58" t="s">
        <v>195</v>
      </c>
    </row>
    <row r="2" spans="1:10">
      <c r="A2" s="24" t="s">
        <v>196</v>
      </c>
      <c r="B2" s="22" t="s">
        <v>197</v>
      </c>
      <c r="C2" s="54" t="s">
        <v>198</v>
      </c>
      <c r="D2" s="68">
        <v>5</v>
      </c>
      <c r="E2" s="68"/>
      <c r="F2" s="21"/>
      <c r="G2" s="165">
        <v>8</v>
      </c>
      <c r="H2" s="29" t="s">
        <v>199</v>
      </c>
      <c r="I2" s="19"/>
      <c r="J2" s="19"/>
    </row>
    <row r="3" spans="1:10">
      <c r="A3" s="22" t="s">
        <v>200</v>
      </c>
      <c r="B3" s="22" t="s">
        <v>197</v>
      </c>
      <c r="C3" s="54" t="s">
        <v>201</v>
      </c>
      <c r="D3" s="68"/>
      <c r="E3" s="68"/>
      <c r="F3" s="164">
        <v>3</v>
      </c>
      <c r="G3" s="166"/>
      <c r="H3" s="29" t="s">
        <v>202</v>
      </c>
      <c r="I3" s="19"/>
      <c r="J3" s="19"/>
    </row>
    <row r="4" spans="1:10">
      <c r="A4" s="22" t="s">
        <v>203</v>
      </c>
      <c r="B4" s="22" t="s">
        <v>204</v>
      </c>
      <c r="C4" s="54" t="s">
        <v>198</v>
      </c>
      <c r="D4" s="21"/>
      <c r="E4" s="21"/>
      <c r="F4" s="164"/>
      <c r="G4" s="167"/>
      <c r="H4" s="29"/>
      <c r="I4" s="19"/>
      <c r="J4" s="19"/>
    </row>
    <row r="5" spans="1:10">
      <c r="A5" s="24" t="s">
        <v>205</v>
      </c>
      <c r="B5" s="22" t="s">
        <v>197</v>
      </c>
      <c r="C5" s="54" t="s">
        <v>206</v>
      </c>
      <c r="D5" s="68">
        <v>8</v>
      </c>
      <c r="E5" s="68"/>
      <c r="F5" s="68"/>
      <c r="G5" s="63"/>
      <c r="H5" s="29"/>
      <c r="I5" s="19"/>
      <c r="J5" s="19"/>
    </row>
    <row r="6" spans="1:10">
      <c r="A6" s="31" t="s">
        <v>207</v>
      </c>
      <c r="B6" s="10"/>
      <c r="C6" s="55" t="s">
        <v>206</v>
      </c>
      <c r="D6" s="21">
        <v>4</v>
      </c>
      <c r="E6" s="21"/>
      <c r="F6" s="21"/>
      <c r="G6" s="45"/>
      <c r="H6" s="10"/>
    </row>
    <row r="7" spans="1:10">
      <c r="A7" s="22" t="s">
        <v>208</v>
      </c>
      <c r="B7" s="22" t="s">
        <v>209</v>
      </c>
      <c r="C7" s="54" t="s">
        <v>210</v>
      </c>
      <c r="D7" s="68"/>
      <c r="E7" s="68"/>
      <c r="F7" s="68"/>
      <c r="G7" s="63">
        <v>12</v>
      </c>
      <c r="H7" s="29"/>
      <c r="I7" s="19"/>
      <c r="J7" s="19"/>
    </row>
    <row r="8" spans="1:10">
      <c r="A8" s="24" t="s">
        <v>211</v>
      </c>
      <c r="B8" s="23" t="s">
        <v>197</v>
      </c>
      <c r="C8" s="56" t="s">
        <v>212</v>
      </c>
      <c r="D8" s="68">
        <v>7</v>
      </c>
      <c r="E8" s="68"/>
      <c r="F8" s="68"/>
      <c r="G8" s="63">
        <v>7</v>
      </c>
      <c r="H8" s="29" t="s">
        <v>213</v>
      </c>
      <c r="J8" s="19"/>
    </row>
    <row r="9" spans="1:10">
      <c r="A9" s="24" t="s">
        <v>214</v>
      </c>
      <c r="B9" s="23" t="s">
        <v>197</v>
      </c>
      <c r="C9" s="23" t="s">
        <v>215</v>
      </c>
      <c r="D9" s="60">
        <v>6</v>
      </c>
      <c r="E9" s="46">
        <v>3</v>
      </c>
      <c r="F9" s="61"/>
      <c r="G9" s="62"/>
      <c r="H9" s="29" t="s">
        <v>216</v>
      </c>
      <c r="J9" s="19"/>
    </row>
    <row r="10" spans="1:10">
      <c r="A10" s="22" t="s">
        <v>217</v>
      </c>
      <c r="B10" s="23" t="s">
        <v>204</v>
      </c>
      <c r="C10" s="23" t="s">
        <v>218</v>
      </c>
      <c r="D10" s="43"/>
      <c r="E10" s="43"/>
      <c r="F10" s="68"/>
      <c r="G10" s="44">
        <v>9</v>
      </c>
      <c r="H10" s="29"/>
      <c r="J10" s="19"/>
    </row>
    <row r="11" spans="1:10">
      <c r="A11" s="67" t="s">
        <v>219</v>
      </c>
      <c r="B11" s="22" t="s">
        <v>209</v>
      </c>
      <c r="C11" s="22" t="s">
        <v>220</v>
      </c>
      <c r="D11" s="43"/>
      <c r="E11" s="43"/>
      <c r="F11" s="68">
        <v>4</v>
      </c>
      <c r="G11" s="44">
        <v>4</v>
      </c>
      <c r="H11" s="29" t="s">
        <v>221</v>
      </c>
      <c r="I11" s="19"/>
    </row>
    <row r="12" spans="1:10">
      <c r="A12" s="24" t="s">
        <v>222</v>
      </c>
      <c r="B12" s="22" t="s">
        <v>223</v>
      </c>
      <c r="C12" s="22" t="s">
        <v>224</v>
      </c>
      <c r="D12" s="43">
        <v>1</v>
      </c>
      <c r="E12" s="43">
        <v>1</v>
      </c>
      <c r="F12" s="68"/>
      <c r="G12" s="44">
        <v>2</v>
      </c>
      <c r="H12" s="29" t="s">
        <v>225</v>
      </c>
      <c r="I12" s="19"/>
    </row>
    <row r="13" spans="1:10">
      <c r="A13" s="24" t="s">
        <v>226</v>
      </c>
      <c r="B13" s="22" t="s">
        <v>227</v>
      </c>
      <c r="C13" s="22" t="s">
        <v>228</v>
      </c>
      <c r="D13" s="43">
        <v>3</v>
      </c>
      <c r="E13" s="43"/>
      <c r="F13" s="68"/>
      <c r="G13" s="44">
        <v>3</v>
      </c>
      <c r="H13" s="10"/>
      <c r="I13" s="19"/>
    </row>
    <row r="14" spans="1:10">
      <c r="A14" s="24" t="s">
        <v>229</v>
      </c>
      <c r="B14" s="22" t="s">
        <v>197</v>
      </c>
      <c r="C14" s="22" t="s">
        <v>228</v>
      </c>
      <c r="D14" s="43">
        <v>1</v>
      </c>
      <c r="E14" s="43"/>
      <c r="F14" s="68"/>
      <c r="G14" s="44">
        <v>1</v>
      </c>
      <c r="H14" s="29"/>
      <c r="I14" s="19"/>
    </row>
    <row r="15" spans="1:10">
      <c r="A15" s="22" t="s">
        <v>230</v>
      </c>
      <c r="B15" s="22"/>
      <c r="C15" s="22" t="s">
        <v>220</v>
      </c>
      <c r="D15" s="43"/>
      <c r="E15" s="43"/>
      <c r="F15" s="68"/>
      <c r="G15" s="44"/>
      <c r="H15" s="29"/>
      <c r="I15" s="19"/>
      <c r="J15" s="19"/>
    </row>
    <row r="16" spans="1:10">
      <c r="A16" s="25" t="s">
        <v>231</v>
      </c>
      <c r="B16" s="26"/>
      <c r="C16" s="26" t="s">
        <v>220</v>
      </c>
      <c r="D16" s="47"/>
      <c r="E16" s="47"/>
      <c r="F16" s="21"/>
      <c r="G16" s="48"/>
      <c r="H16" s="10"/>
    </row>
    <row r="17" spans="1:8">
      <c r="A17" s="39" t="s">
        <v>232</v>
      </c>
      <c r="B17" s="40" t="s">
        <v>197</v>
      </c>
      <c r="C17" s="40" t="s">
        <v>233</v>
      </c>
      <c r="D17" s="41">
        <v>3</v>
      </c>
      <c r="E17" s="42"/>
      <c r="F17" s="41"/>
      <c r="G17" s="64">
        <v>3</v>
      </c>
      <c r="H17" s="10"/>
    </row>
    <row r="18" spans="1:8">
      <c r="A18" s="29" t="s">
        <v>234</v>
      </c>
      <c r="B18" s="10"/>
      <c r="C18" s="10" t="s">
        <v>220</v>
      </c>
      <c r="D18" s="21"/>
      <c r="E18" s="21"/>
      <c r="F18" s="21">
        <v>2</v>
      </c>
      <c r="G18" s="45">
        <v>2</v>
      </c>
      <c r="H18" s="10" t="s">
        <v>235</v>
      </c>
    </row>
    <row r="19" spans="1:8">
      <c r="A19" s="30" t="s">
        <v>236</v>
      </c>
      <c r="B19" s="30"/>
      <c r="C19" s="30"/>
      <c r="D19" s="49">
        <v>1</v>
      </c>
      <c r="E19" s="46"/>
      <c r="F19" s="21"/>
      <c r="G19" s="50">
        <v>1</v>
      </c>
      <c r="H19" s="10" t="s">
        <v>237</v>
      </c>
    </row>
    <row r="20" spans="1:8">
      <c r="A20" s="35" t="s">
        <v>238</v>
      </c>
      <c r="B20" s="30"/>
      <c r="C20" s="30"/>
      <c r="D20" s="49">
        <v>1</v>
      </c>
      <c r="E20" s="49"/>
      <c r="F20" s="21"/>
      <c r="G20" s="50">
        <v>1</v>
      </c>
      <c r="H20" s="10" t="s">
        <v>239</v>
      </c>
    </row>
    <row r="21" spans="1:8">
      <c r="A21" s="39" t="s">
        <v>240</v>
      </c>
      <c r="B21" s="40" t="s">
        <v>241</v>
      </c>
      <c r="C21" s="40"/>
      <c r="D21" s="41" t="s">
        <v>242</v>
      </c>
      <c r="E21" s="42"/>
      <c r="F21" s="41" t="s">
        <v>242</v>
      </c>
      <c r="G21" s="64" t="s">
        <v>242</v>
      </c>
      <c r="H21" s="10" t="s">
        <v>243</v>
      </c>
    </row>
    <row r="22" spans="1:8">
      <c r="A22" s="30" t="s">
        <v>244</v>
      </c>
      <c r="B22" s="30"/>
      <c r="C22" s="30"/>
      <c r="D22" s="51">
        <v>3</v>
      </c>
      <c r="E22" s="51"/>
      <c r="F22" s="51"/>
      <c r="G22" s="65">
        <v>3</v>
      </c>
      <c r="H22" s="10"/>
    </row>
    <row r="23" spans="1:8">
      <c r="A23" s="36" t="s">
        <v>245</v>
      </c>
      <c r="B23" s="36"/>
      <c r="C23" s="36"/>
      <c r="D23" s="52">
        <f>SUM(D2:D22)</f>
        <v>43</v>
      </c>
      <c r="E23" s="52">
        <f>SUM(E2:E22)</f>
        <v>4</v>
      </c>
      <c r="F23" s="52">
        <f>SUM(F2:F22)</f>
        <v>9</v>
      </c>
      <c r="G23" s="66">
        <f>SUM(G2:G22)</f>
        <v>56</v>
      </c>
      <c r="H23" s="10"/>
    </row>
    <row r="25" spans="1:8">
      <c r="A25" s="38" t="s">
        <v>246</v>
      </c>
      <c r="B25" s="37" t="s">
        <v>227</v>
      </c>
      <c r="C25" s="37" t="s">
        <v>247</v>
      </c>
      <c r="D25" s="37">
        <v>2</v>
      </c>
      <c r="E25" s="37">
        <v>2</v>
      </c>
      <c r="F25" s="37"/>
      <c r="G25" s="37">
        <v>4</v>
      </c>
      <c r="H25" s="10"/>
    </row>
    <row r="26" spans="1:8">
      <c r="A26" s="37" t="s">
        <v>248</v>
      </c>
      <c r="B26" s="37" t="s">
        <v>227</v>
      </c>
      <c r="C26" s="37"/>
      <c r="D26" s="37">
        <v>3</v>
      </c>
      <c r="E26" s="37"/>
      <c r="F26" s="37"/>
      <c r="G26" s="37">
        <v>3</v>
      </c>
      <c r="H26" s="10"/>
    </row>
  </sheetData>
  <autoFilter ref="A1:H1" xr:uid="{E8004F5B-F856-48E6-8E76-E02352293BF7}"/>
  <mergeCells count="2">
    <mergeCell ref="F3:F4"/>
    <mergeCell ref="G2:G4"/>
  </mergeCells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workbookViewId="0">
      <pane xSplit="5" ySplit="1" topLeftCell="I2" activePane="bottomRight" state="frozen"/>
      <selection pane="bottomRight" activeCell="J1" sqref="J1"/>
      <selection pane="bottomLeft"/>
      <selection pane="topRight"/>
    </sheetView>
  </sheetViews>
  <sheetFormatPr defaultRowHeight="15"/>
  <cols>
    <col min="1" max="1" width="3.7109375" customWidth="1"/>
    <col min="2" max="2" width="19.5703125" customWidth="1"/>
    <col min="3" max="3" width="20.140625" customWidth="1"/>
    <col min="5" max="5" width="18.5703125" customWidth="1"/>
    <col min="6" max="6" width="38.42578125" customWidth="1"/>
    <col min="7" max="7" width="29.140625" customWidth="1"/>
    <col min="8" max="8" width="15.28515625" customWidth="1"/>
    <col min="9" max="9" width="17" customWidth="1"/>
    <col min="12" max="12" width="27.28515625" customWidth="1"/>
    <col min="13" max="13" width="18" customWidth="1"/>
    <col min="14" max="14" width="22.5703125" customWidth="1"/>
  </cols>
  <sheetData>
    <row r="1" spans="1:14" ht="30">
      <c r="A1" s="2" t="s">
        <v>249</v>
      </c>
      <c r="B1" s="2" t="s">
        <v>250</v>
      </c>
      <c r="C1" s="2" t="s">
        <v>251</v>
      </c>
      <c r="D1" s="2" t="s">
        <v>252</v>
      </c>
      <c r="E1" s="2" t="s">
        <v>253</v>
      </c>
      <c r="F1" s="2" t="s">
        <v>254</v>
      </c>
      <c r="G1" s="3" t="s">
        <v>255</v>
      </c>
      <c r="H1" s="1" t="s">
        <v>256</v>
      </c>
      <c r="I1" s="1" t="s">
        <v>257</v>
      </c>
      <c r="J1" s="1" t="s">
        <v>258</v>
      </c>
      <c r="K1" s="1" t="s">
        <v>259</v>
      </c>
      <c r="L1" s="1" t="s">
        <v>260</v>
      </c>
      <c r="M1" s="1" t="s">
        <v>261</v>
      </c>
      <c r="N1" s="1" t="s">
        <v>262</v>
      </c>
    </row>
    <row r="2" spans="1:14" ht="30">
      <c r="A2" s="4">
        <v>1</v>
      </c>
      <c r="B2" s="4" t="s">
        <v>263</v>
      </c>
      <c r="C2" t="s">
        <v>264</v>
      </c>
      <c r="D2" s="11"/>
      <c r="E2" s="11" t="s">
        <v>265</v>
      </c>
      <c r="F2" s="10" t="s">
        <v>266</v>
      </c>
      <c r="G2" s="12"/>
      <c r="H2" s="4"/>
      <c r="I2" s="4"/>
      <c r="J2" s="4"/>
      <c r="K2" s="4"/>
      <c r="L2" s="4"/>
      <c r="M2" s="4"/>
      <c r="N2" s="4"/>
    </row>
    <row r="3" spans="1:14" ht="30">
      <c r="A3" s="4"/>
      <c r="B3" s="4"/>
      <c r="C3" t="s">
        <v>267</v>
      </c>
      <c r="D3" s="11"/>
      <c r="E3" s="11" t="s">
        <v>268</v>
      </c>
      <c r="F3" s="10" t="s">
        <v>269</v>
      </c>
      <c r="G3" s="12" t="s">
        <v>270</v>
      </c>
      <c r="H3" s="4"/>
      <c r="I3" s="4"/>
      <c r="J3" s="4"/>
      <c r="K3" s="4"/>
      <c r="L3" s="4"/>
      <c r="M3" s="4"/>
      <c r="N3" s="4"/>
    </row>
    <row r="4" spans="1:14" ht="30">
      <c r="A4" s="4"/>
      <c r="B4" s="4"/>
      <c r="D4" s="11"/>
      <c r="E4" s="11" t="s">
        <v>265</v>
      </c>
      <c r="F4" s="10" t="s">
        <v>271</v>
      </c>
      <c r="G4" s="12" t="s">
        <v>272</v>
      </c>
      <c r="H4" s="4"/>
      <c r="I4" s="4"/>
      <c r="J4" s="4"/>
      <c r="K4" s="4"/>
      <c r="L4" s="4"/>
      <c r="M4" s="4"/>
      <c r="N4" s="4"/>
    </row>
    <row r="5" spans="1:14">
      <c r="A5" s="4"/>
      <c r="B5" s="4"/>
      <c r="D5" s="11"/>
      <c r="E5" s="11" t="s">
        <v>273</v>
      </c>
      <c r="F5" s="10" t="s">
        <v>274</v>
      </c>
      <c r="G5" s="12" t="s">
        <v>264</v>
      </c>
      <c r="H5" s="4"/>
      <c r="I5" s="4"/>
      <c r="J5" s="4"/>
      <c r="K5" s="4"/>
      <c r="L5" s="4"/>
      <c r="M5" s="4"/>
      <c r="N5" s="4"/>
    </row>
    <row r="6" spans="1:14">
      <c r="A6" s="4"/>
      <c r="B6" s="4"/>
      <c r="D6" s="11"/>
      <c r="E6" s="11" t="s">
        <v>273</v>
      </c>
      <c r="F6" s="10" t="s">
        <v>275</v>
      </c>
      <c r="G6" s="12"/>
      <c r="H6" s="4"/>
      <c r="I6" s="4"/>
      <c r="J6" s="4"/>
      <c r="K6" s="4"/>
      <c r="L6" s="4"/>
      <c r="M6" s="4"/>
      <c r="N6" s="4"/>
    </row>
    <row r="7" spans="1:14">
      <c r="A7" s="4"/>
      <c r="B7" s="4"/>
      <c r="D7" s="11"/>
      <c r="E7" s="11" t="s">
        <v>273</v>
      </c>
      <c r="F7" s="10" t="s">
        <v>276</v>
      </c>
      <c r="G7" s="12"/>
      <c r="H7" s="4"/>
      <c r="I7" s="4"/>
      <c r="J7" s="4"/>
      <c r="K7" s="4"/>
      <c r="L7" s="4"/>
      <c r="M7" s="4"/>
      <c r="N7" s="4"/>
    </row>
    <row r="8" spans="1:14">
      <c r="A8" s="4"/>
      <c r="B8" s="4"/>
      <c r="D8" s="4"/>
      <c r="E8" s="13" t="s">
        <v>277</v>
      </c>
      <c r="F8" s="13" t="s">
        <v>278</v>
      </c>
      <c r="G8" s="4" t="s">
        <v>279</v>
      </c>
      <c r="H8" s="4" t="s">
        <v>280</v>
      </c>
      <c r="I8" s="4"/>
      <c r="J8" s="4"/>
      <c r="K8" s="4"/>
      <c r="L8" s="4"/>
      <c r="M8" s="4"/>
      <c r="N8" s="4"/>
    </row>
    <row r="9" spans="1:14">
      <c r="A9" s="4"/>
      <c r="B9" s="4"/>
      <c r="D9" s="4"/>
      <c r="E9" s="13" t="s">
        <v>281</v>
      </c>
      <c r="F9" s="13" t="s">
        <v>282</v>
      </c>
      <c r="G9" s="4" t="s">
        <v>283</v>
      </c>
      <c r="H9" s="4"/>
      <c r="I9" s="4"/>
      <c r="J9" s="4"/>
      <c r="K9" s="4"/>
      <c r="L9" s="4"/>
      <c r="M9" s="4"/>
      <c r="N9" s="4"/>
    </row>
    <row r="10" spans="1:14">
      <c r="A10" s="4"/>
      <c r="B10" s="4"/>
      <c r="D10" s="4"/>
      <c r="E10" s="13" t="s">
        <v>281</v>
      </c>
      <c r="F10" s="13" t="s">
        <v>284</v>
      </c>
      <c r="G10" s="4"/>
      <c r="H10" s="4"/>
      <c r="I10" s="4"/>
      <c r="J10" s="4"/>
      <c r="K10" s="4"/>
      <c r="L10" s="4"/>
      <c r="M10" s="4"/>
      <c r="N10" s="4"/>
    </row>
    <row r="11" spans="1:14" ht="30">
      <c r="A11" s="4"/>
      <c r="B11" s="4"/>
      <c r="D11" s="4"/>
      <c r="E11" s="13" t="s">
        <v>265</v>
      </c>
      <c r="F11" s="13" t="s">
        <v>285</v>
      </c>
      <c r="G11" s="4"/>
      <c r="H11" s="4"/>
      <c r="I11" s="4"/>
      <c r="J11" s="4"/>
      <c r="K11" s="4"/>
      <c r="L11" s="4"/>
      <c r="M11" s="4"/>
      <c r="N11" s="4"/>
    </row>
    <row r="12" spans="1:14">
      <c r="A12" s="4"/>
      <c r="B12" s="4"/>
      <c r="D12" s="4"/>
      <c r="E12" s="16" t="s">
        <v>286</v>
      </c>
      <c r="F12" s="16" t="s">
        <v>287</v>
      </c>
      <c r="G12" s="4"/>
      <c r="H12" s="4"/>
      <c r="I12" s="4"/>
      <c r="J12" s="4"/>
      <c r="K12" s="4"/>
      <c r="L12" s="4"/>
      <c r="M12" s="4"/>
      <c r="N12" s="4"/>
    </row>
    <row r="13" spans="1:14">
      <c r="A13" s="4"/>
      <c r="B13" s="4"/>
      <c r="D13" s="4"/>
      <c r="E13" s="13" t="s">
        <v>273</v>
      </c>
      <c r="F13" s="13" t="s">
        <v>288</v>
      </c>
      <c r="G13" s="4"/>
      <c r="H13" s="4"/>
      <c r="I13" s="4"/>
      <c r="J13" s="4"/>
      <c r="K13" s="4"/>
      <c r="L13" s="4"/>
      <c r="M13" s="4"/>
      <c r="N13" s="4"/>
    </row>
    <row r="14" spans="1:14">
      <c r="A14" s="4"/>
      <c r="B14" s="4"/>
      <c r="D14" s="4"/>
      <c r="E14" s="13" t="s">
        <v>273</v>
      </c>
      <c r="F14" s="13" t="s">
        <v>289</v>
      </c>
      <c r="G14" s="4" t="s">
        <v>290</v>
      </c>
      <c r="H14" s="4"/>
      <c r="I14" s="4"/>
      <c r="J14" s="4"/>
      <c r="K14" s="4"/>
      <c r="L14" s="4"/>
      <c r="M14" s="4"/>
      <c r="N14" s="4"/>
    </row>
    <row r="15" spans="1:14">
      <c r="A15" s="4"/>
      <c r="B15" s="4"/>
      <c r="D15" s="4"/>
      <c r="E15" s="13" t="s">
        <v>291</v>
      </c>
      <c r="F15" s="13" t="s">
        <v>292</v>
      </c>
      <c r="G15" s="4"/>
      <c r="H15" s="4"/>
      <c r="I15" s="4"/>
      <c r="J15" s="4"/>
      <c r="K15" s="4"/>
      <c r="L15" s="4"/>
      <c r="M15" s="4"/>
      <c r="N15" s="4"/>
    </row>
    <row r="16" spans="1:14">
      <c r="A16" s="4"/>
      <c r="B16" s="4"/>
      <c r="D16" s="4"/>
      <c r="E16" s="13"/>
      <c r="F16" s="13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D17" s="4"/>
      <c r="E17" s="13"/>
      <c r="F17" s="13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4" t="s">
        <v>293</v>
      </c>
      <c r="C21" s="4" t="s">
        <v>294</v>
      </c>
      <c r="D21" s="4"/>
      <c r="E21" s="4" t="s">
        <v>281</v>
      </c>
      <c r="F21" s="4" t="s">
        <v>295</v>
      </c>
      <c r="G21" s="4"/>
      <c r="H21" s="4"/>
      <c r="I21" s="4"/>
      <c r="J21" s="4"/>
      <c r="K21" s="4"/>
      <c r="L21" s="4"/>
      <c r="M21" s="4"/>
      <c r="N21" s="4"/>
    </row>
    <row r="22" spans="1:14">
      <c r="A22" s="4"/>
      <c r="B22" s="4"/>
      <c r="C22" t="s">
        <v>296</v>
      </c>
      <c r="D22" s="4"/>
      <c r="E22" s="4" t="s">
        <v>281</v>
      </c>
      <c r="F22" s="4" t="s">
        <v>234</v>
      </c>
      <c r="G22" s="4"/>
      <c r="H22" s="4"/>
      <c r="I22" s="4"/>
      <c r="J22" s="4"/>
      <c r="K22" s="4"/>
      <c r="L22" s="4"/>
      <c r="M22" s="4"/>
      <c r="N22" s="4"/>
    </row>
    <row r="23" spans="1:14">
      <c r="A23" s="4"/>
      <c r="B23" s="4"/>
      <c r="D23" s="4"/>
      <c r="E23" s="4" t="s">
        <v>281</v>
      </c>
      <c r="F23" s="4" t="s">
        <v>297</v>
      </c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4"/>
      <c r="D24" s="4"/>
      <c r="E24" s="4" t="s">
        <v>284</v>
      </c>
      <c r="F24" s="4" t="s">
        <v>284</v>
      </c>
      <c r="G24" s="4"/>
      <c r="H24" s="4"/>
      <c r="I24" s="4"/>
      <c r="J24" s="4"/>
      <c r="K24" s="4"/>
      <c r="L24" s="4"/>
      <c r="M24" s="4"/>
      <c r="N24" s="4"/>
    </row>
    <row r="25" spans="1:14" ht="30">
      <c r="A25" s="4"/>
      <c r="B25" s="4"/>
      <c r="D25" s="4"/>
      <c r="E25" s="4" t="s">
        <v>265</v>
      </c>
      <c r="F25" t="s">
        <v>298</v>
      </c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4"/>
      <c r="D26" s="4"/>
      <c r="E26" s="17" t="s">
        <v>299</v>
      </c>
      <c r="F26" s="17" t="s">
        <v>300</v>
      </c>
      <c r="G26" s="4"/>
      <c r="H26" s="4"/>
      <c r="I26" s="4"/>
      <c r="J26" s="4"/>
      <c r="K26" s="4"/>
      <c r="L26" s="4"/>
      <c r="M26" s="4"/>
      <c r="N26" s="4"/>
    </row>
    <row r="27" spans="1:14" ht="45">
      <c r="A27" s="4"/>
      <c r="B27" s="4"/>
      <c r="D27" s="4"/>
      <c r="E27" s="4" t="s">
        <v>281</v>
      </c>
      <c r="F27" s="4" t="s">
        <v>301</v>
      </c>
      <c r="G27" s="4" t="s">
        <v>301</v>
      </c>
      <c r="H27" s="4" t="s">
        <v>302</v>
      </c>
      <c r="I27" s="4" t="s">
        <v>303</v>
      </c>
      <c r="J27" s="4" t="s">
        <v>304</v>
      </c>
      <c r="K27" s="4" t="s">
        <v>305</v>
      </c>
      <c r="L27" s="4" t="s">
        <v>306</v>
      </c>
      <c r="M27" s="4" t="s">
        <v>307</v>
      </c>
      <c r="N27" s="4" t="s">
        <v>308</v>
      </c>
    </row>
    <row r="28" spans="1:14" ht="29.25" customHeight="1">
      <c r="A28" s="4"/>
      <c r="B28" s="4"/>
      <c r="D28" s="4"/>
      <c r="E28" s="4" t="s">
        <v>281</v>
      </c>
      <c r="F28" s="20" t="s">
        <v>309</v>
      </c>
      <c r="G28" s="4" t="s">
        <v>309</v>
      </c>
      <c r="H28" s="4" t="s">
        <v>70</v>
      </c>
      <c r="I28" s="4" t="s">
        <v>310</v>
      </c>
      <c r="J28" s="4" t="s">
        <v>304</v>
      </c>
      <c r="K28" s="4"/>
      <c r="L28" s="4"/>
      <c r="M28" s="4" t="s">
        <v>311</v>
      </c>
      <c r="N28" s="4" t="s">
        <v>312</v>
      </c>
    </row>
    <row r="29" spans="1:14">
      <c r="A29" s="4"/>
      <c r="B29" s="4"/>
      <c r="D29" s="4"/>
      <c r="E29" s="11" t="s">
        <v>281</v>
      </c>
      <c r="F29" s="10" t="s">
        <v>313</v>
      </c>
      <c r="G29" s="10" t="s">
        <v>313</v>
      </c>
      <c r="H29" s="4"/>
      <c r="I29" s="4"/>
      <c r="J29" s="4"/>
      <c r="K29" s="4"/>
      <c r="L29" s="4"/>
      <c r="M29" s="4"/>
      <c r="N29" s="4"/>
    </row>
    <row r="30" spans="1:14">
      <c r="A30" s="4"/>
      <c r="B30" s="4"/>
      <c r="D30" s="4"/>
      <c r="E30" s="11" t="s">
        <v>281</v>
      </c>
      <c r="F30" s="10" t="s">
        <v>314</v>
      </c>
      <c r="G30" s="10" t="s">
        <v>314</v>
      </c>
      <c r="H30" s="4"/>
      <c r="I30" s="4"/>
      <c r="J30" s="4"/>
      <c r="K30" s="4"/>
      <c r="L30" s="4"/>
      <c r="M30" s="4"/>
      <c r="N30" s="4"/>
    </row>
    <row r="31" spans="1:14" ht="30">
      <c r="A31" s="4"/>
      <c r="B31" s="4"/>
      <c r="D31" s="4"/>
      <c r="E31" s="11" t="s">
        <v>281</v>
      </c>
      <c r="F31" s="10" t="s">
        <v>315</v>
      </c>
      <c r="G31" s="12" t="s">
        <v>316</v>
      </c>
      <c r="H31" s="4"/>
      <c r="I31" s="4"/>
      <c r="J31" s="4"/>
      <c r="K31" s="4"/>
      <c r="L31" s="4"/>
      <c r="M31" s="4"/>
      <c r="N31" s="4"/>
    </row>
    <row r="32" spans="1:14" ht="45">
      <c r="A32" s="4"/>
      <c r="B32" s="4"/>
      <c r="D32" s="4"/>
      <c r="E32" s="11" t="s">
        <v>281</v>
      </c>
      <c r="F32" s="10" t="s">
        <v>317</v>
      </c>
      <c r="G32" s="12" t="s">
        <v>318</v>
      </c>
      <c r="H32" s="4"/>
      <c r="I32" s="4"/>
      <c r="J32" s="4"/>
      <c r="K32" s="4"/>
      <c r="L32" s="4"/>
      <c r="M32" s="4"/>
      <c r="N32" s="4"/>
    </row>
    <row r="33" spans="1:14">
      <c r="A33" s="4"/>
      <c r="B33" s="4"/>
      <c r="D33" s="4"/>
      <c r="E33" s="11" t="s">
        <v>281</v>
      </c>
      <c r="F33" s="10" t="s">
        <v>319</v>
      </c>
      <c r="G33" s="12" t="s">
        <v>320</v>
      </c>
      <c r="H33" s="4"/>
      <c r="I33" s="4"/>
      <c r="J33" s="4"/>
      <c r="K33" s="4"/>
      <c r="L33" s="4"/>
      <c r="M33" s="4"/>
      <c r="N33" s="4"/>
    </row>
    <row r="34" spans="1:14" ht="30">
      <c r="A34" s="4"/>
      <c r="B34" s="4"/>
      <c r="D34" s="4"/>
      <c r="E34" s="11" t="s">
        <v>281</v>
      </c>
      <c r="F34" s="10" t="s">
        <v>321</v>
      </c>
      <c r="G34" s="12" t="s">
        <v>322</v>
      </c>
      <c r="H34" s="4"/>
      <c r="I34" s="4"/>
      <c r="J34" s="4"/>
      <c r="K34" s="4"/>
      <c r="L34" s="4"/>
      <c r="M34" s="4"/>
      <c r="N34" s="4"/>
    </row>
    <row r="35" spans="1:14" ht="75">
      <c r="A35" s="4"/>
      <c r="B35" s="4"/>
      <c r="D35" s="4"/>
      <c r="E35" s="11" t="s">
        <v>281</v>
      </c>
      <c r="F35" s="10" t="s">
        <v>323</v>
      </c>
      <c r="G35" s="12" t="s">
        <v>324</v>
      </c>
      <c r="H35" s="4"/>
      <c r="I35" s="4"/>
      <c r="J35" s="4"/>
      <c r="K35" s="4"/>
      <c r="L35" s="4"/>
      <c r="M35" s="4"/>
      <c r="N35" s="4"/>
    </row>
    <row r="36" spans="1:14" ht="30">
      <c r="A36" s="4"/>
      <c r="B36" s="4"/>
      <c r="D36" s="4"/>
      <c r="E36" s="11" t="s">
        <v>281</v>
      </c>
      <c r="F36" s="10" t="s">
        <v>325</v>
      </c>
      <c r="G36" s="12" t="s">
        <v>326</v>
      </c>
      <c r="H36" s="4"/>
      <c r="I36" s="4"/>
      <c r="J36" s="4"/>
      <c r="K36" s="4"/>
      <c r="L36" s="4"/>
      <c r="M36" s="4"/>
      <c r="N36" s="4"/>
    </row>
    <row r="37" spans="1:14" ht="26.25" customHeight="1">
      <c r="A37" s="4"/>
      <c r="B37" s="4"/>
      <c r="D37" s="4"/>
      <c r="E37" s="11" t="s">
        <v>281</v>
      </c>
      <c r="F37" s="10" t="s">
        <v>327</v>
      </c>
      <c r="G37" s="12" t="s">
        <v>328</v>
      </c>
      <c r="H37" s="4"/>
      <c r="I37" s="4"/>
      <c r="J37" s="4"/>
      <c r="K37" s="4"/>
      <c r="L37" s="4"/>
      <c r="M37" s="4"/>
      <c r="N37" s="4"/>
    </row>
    <row r="38" spans="1:14" ht="45">
      <c r="A38" s="4"/>
      <c r="B38" s="4"/>
      <c r="D38" s="4"/>
      <c r="E38" s="11" t="s">
        <v>281</v>
      </c>
      <c r="F38" s="4" t="s">
        <v>329</v>
      </c>
      <c r="G38" s="12" t="s">
        <v>330</v>
      </c>
      <c r="H38" s="4"/>
      <c r="I38" s="4"/>
      <c r="J38" s="4"/>
      <c r="K38" s="4"/>
      <c r="L38" s="4"/>
      <c r="M38" s="4"/>
      <c r="N38" s="4"/>
    </row>
    <row r="39" spans="1:14" ht="45">
      <c r="A39" s="4"/>
      <c r="B39" s="4"/>
      <c r="D39" s="4"/>
      <c r="E39" s="11" t="s">
        <v>281</v>
      </c>
      <c r="F39" s="4" t="s">
        <v>331</v>
      </c>
      <c r="G39" s="12" t="s">
        <v>330</v>
      </c>
      <c r="H39" s="4"/>
      <c r="I39" s="4"/>
      <c r="J39" s="4"/>
      <c r="K39" s="4"/>
      <c r="L39" s="4"/>
      <c r="M39" s="4"/>
      <c r="N39" s="4"/>
    </row>
    <row r="40" spans="1:14" ht="26.25" customHeight="1">
      <c r="A40" s="4"/>
      <c r="B40" s="4"/>
      <c r="D40" s="4"/>
      <c r="E40" s="11" t="s">
        <v>281</v>
      </c>
      <c r="F40" s="4" t="s">
        <v>332</v>
      </c>
      <c r="G40" s="12" t="s">
        <v>333</v>
      </c>
      <c r="H40" s="4"/>
      <c r="I40" s="4"/>
      <c r="J40" s="4"/>
      <c r="K40" s="4"/>
      <c r="L40" s="4"/>
      <c r="M40" s="4"/>
      <c r="N40" s="4"/>
    </row>
    <row r="41" spans="1:14" ht="30">
      <c r="A41" s="4"/>
      <c r="B41" s="4"/>
      <c r="D41" s="4"/>
      <c r="E41" s="11" t="s">
        <v>281</v>
      </c>
      <c r="F41" s="4" t="s">
        <v>334</v>
      </c>
      <c r="G41" s="12" t="s">
        <v>335</v>
      </c>
      <c r="H41" s="4"/>
      <c r="I41" s="4"/>
      <c r="J41" s="4"/>
      <c r="K41" s="4"/>
      <c r="L41" s="4"/>
      <c r="M41" s="4"/>
      <c r="N41" s="4"/>
    </row>
    <row r="42" spans="1:14" ht="30">
      <c r="A42" s="4"/>
      <c r="B42" s="4"/>
      <c r="D42" s="4"/>
      <c r="E42" s="11" t="s">
        <v>281</v>
      </c>
      <c r="F42" s="4" t="s">
        <v>336</v>
      </c>
      <c r="G42" s="12" t="s">
        <v>337</v>
      </c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D43" s="4"/>
      <c r="E43" s="11" t="s">
        <v>281</v>
      </c>
      <c r="F43" s="4"/>
      <c r="G43" s="12"/>
      <c r="H43" s="4"/>
      <c r="I43" s="4"/>
      <c r="J43" s="4"/>
      <c r="K43" s="4"/>
      <c r="L43" s="4"/>
      <c r="M43" s="4"/>
      <c r="N43" s="4"/>
    </row>
    <row r="44" spans="1:14">
      <c r="A44" s="4"/>
      <c r="B44" s="4"/>
      <c r="D44" s="4"/>
      <c r="E44" s="4"/>
      <c r="F44" s="13"/>
      <c r="G44" s="4"/>
      <c r="H44" s="4"/>
      <c r="I44" s="4"/>
      <c r="J44" s="4"/>
      <c r="K44" s="4"/>
      <c r="L44" s="4"/>
      <c r="M44" s="4"/>
      <c r="N44" s="4"/>
    </row>
    <row r="45" spans="1:14">
      <c r="A45" s="4"/>
      <c r="B45" s="15" t="s">
        <v>338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4"/>
      <c r="B48" s="4" t="s">
        <v>339</v>
      </c>
      <c r="C48" s="4"/>
      <c r="D48" s="4"/>
      <c r="E48" s="4" t="s">
        <v>340</v>
      </c>
      <c r="F48" s="4" t="s">
        <v>341</v>
      </c>
      <c r="G48" s="4" t="s">
        <v>342</v>
      </c>
      <c r="H48" s="4"/>
      <c r="I48" s="4"/>
      <c r="J48" s="4"/>
      <c r="K48" s="4"/>
      <c r="L48" s="4"/>
      <c r="M48" s="4"/>
      <c r="N48" s="4"/>
    </row>
    <row r="49" spans="1:14">
      <c r="A49" s="4"/>
      <c r="B49" s="4"/>
      <c r="C49" s="4"/>
      <c r="D49" s="4"/>
      <c r="E49" s="4" t="s">
        <v>340</v>
      </c>
      <c r="F49" s="4" t="s">
        <v>343</v>
      </c>
      <c r="G49" s="4"/>
      <c r="H49" s="4"/>
      <c r="I49" s="4"/>
      <c r="J49" s="4"/>
      <c r="K49" s="4"/>
      <c r="L49" s="4"/>
      <c r="M49" s="4"/>
      <c r="N49" s="4"/>
    </row>
    <row r="50" spans="1:1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4"/>
      <c r="B77" s="4"/>
      <c r="C77" s="4"/>
      <c r="D77" s="4"/>
      <c r="E77" s="14"/>
      <c r="F77" t="s">
        <v>278</v>
      </c>
      <c r="G77" s="4"/>
      <c r="H77" s="4"/>
      <c r="I77" s="4"/>
      <c r="J77" s="4"/>
      <c r="K77" s="4"/>
      <c r="L77" s="4"/>
      <c r="M77" s="4"/>
      <c r="N77" s="4"/>
    </row>
    <row r="78" spans="1:14">
      <c r="A78" s="4"/>
      <c r="B78" s="4"/>
      <c r="C78" s="4"/>
      <c r="D78" s="4"/>
      <c r="E78" s="14"/>
      <c r="F78" t="s">
        <v>276</v>
      </c>
      <c r="G78" s="4"/>
      <c r="H78" s="4"/>
      <c r="I78" s="4"/>
      <c r="J78" s="4"/>
      <c r="K78" s="4"/>
      <c r="L78" s="4"/>
      <c r="M78" s="4"/>
      <c r="N78" s="4"/>
    </row>
    <row r="79" spans="1:14">
      <c r="A79" s="4"/>
      <c r="B79" s="4"/>
      <c r="C79" s="4"/>
      <c r="D79" s="4"/>
      <c r="E79" s="4"/>
      <c r="F79" s="4" t="s">
        <v>344</v>
      </c>
      <c r="G79" s="4"/>
      <c r="H79" s="4"/>
      <c r="I79" s="4"/>
      <c r="J79" s="4"/>
      <c r="K79" s="4"/>
      <c r="L79" s="4"/>
      <c r="M79" s="4"/>
      <c r="N79" s="4"/>
    </row>
    <row r="80" spans="1:14">
      <c r="A80" s="4"/>
      <c r="B80" s="4"/>
      <c r="C80" s="4"/>
      <c r="D80" s="4"/>
      <c r="E80" s="4"/>
      <c r="F80" s="4" t="s">
        <v>284</v>
      </c>
      <c r="G80" s="4"/>
      <c r="H80" s="4"/>
      <c r="I80" s="4"/>
      <c r="J80" s="4"/>
      <c r="K80" s="4"/>
      <c r="L80" s="4"/>
      <c r="M80" s="4"/>
      <c r="N80" s="4"/>
    </row>
    <row r="81" spans="1:14">
      <c r="A81" s="4"/>
      <c r="B81" s="4"/>
      <c r="C81" s="4"/>
      <c r="D81" s="4"/>
      <c r="E81" s="4"/>
      <c r="F81" s="4" t="s">
        <v>345</v>
      </c>
      <c r="G81" s="4"/>
      <c r="H81" s="4"/>
      <c r="I81" s="4"/>
      <c r="J81" s="4"/>
      <c r="K81" s="4"/>
      <c r="L81" s="4"/>
      <c r="M81" s="4"/>
      <c r="N81" s="4"/>
    </row>
    <row r="82" spans="1:14">
      <c r="A82" s="4"/>
      <c r="B82" s="4"/>
      <c r="C82" s="4"/>
      <c r="D82" s="4"/>
      <c r="E82" s="4"/>
      <c r="F82" s="4" t="s">
        <v>346</v>
      </c>
      <c r="G82" s="4"/>
      <c r="H82" s="4"/>
      <c r="I82" s="4"/>
      <c r="J82" s="4"/>
      <c r="K82" s="4"/>
      <c r="L82" s="4"/>
      <c r="M82" s="4"/>
      <c r="N82" s="4"/>
    </row>
    <row r="83" spans="1: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</sheetData>
  <autoFilter ref="A1:N1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8F3E-81D3-4B9F-B1E0-C469C28B365E}">
  <dimension ref="A1:B24"/>
  <sheetViews>
    <sheetView workbookViewId="0">
      <selection activeCell="A22" sqref="A22"/>
    </sheetView>
  </sheetViews>
  <sheetFormatPr defaultRowHeight="15"/>
  <cols>
    <col min="1" max="1" width="33.7109375" bestFit="1" customWidth="1"/>
    <col min="2" max="2" width="40.42578125" bestFit="1" customWidth="1"/>
  </cols>
  <sheetData>
    <row r="1" spans="1:2">
      <c r="A1" s="36" t="s">
        <v>347</v>
      </c>
      <c r="B1" s="10"/>
    </row>
    <row r="2" spans="1:2">
      <c r="A2" s="10" t="s">
        <v>348</v>
      </c>
      <c r="B2" s="10" t="s">
        <v>349</v>
      </c>
    </row>
    <row r="3" spans="1:2">
      <c r="A3" s="10" t="s">
        <v>350</v>
      </c>
      <c r="B3" s="10" t="s">
        <v>351</v>
      </c>
    </row>
    <row r="4" spans="1:2">
      <c r="A4" s="10" t="s">
        <v>352</v>
      </c>
      <c r="B4" s="10" t="s">
        <v>353</v>
      </c>
    </row>
    <row r="5" spans="1:2">
      <c r="A5" s="10" t="s">
        <v>354</v>
      </c>
      <c r="B5" s="10" t="s">
        <v>355</v>
      </c>
    </row>
    <row r="6" spans="1:2">
      <c r="A6" s="10" t="s">
        <v>356</v>
      </c>
      <c r="B6" s="10" t="s">
        <v>357</v>
      </c>
    </row>
    <row r="7" spans="1:2">
      <c r="A7" s="10" t="s">
        <v>358</v>
      </c>
      <c r="B7" s="10" t="s">
        <v>359</v>
      </c>
    </row>
    <row r="8" spans="1:2">
      <c r="A8" s="10" t="s">
        <v>360</v>
      </c>
      <c r="B8" s="10" t="s">
        <v>361</v>
      </c>
    </row>
    <row r="9" spans="1:2">
      <c r="A9" s="10" t="s">
        <v>362</v>
      </c>
      <c r="B9" s="10" t="s">
        <v>363</v>
      </c>
    </row>
    <row r="10" spans="1:2">
      <c r="A10" s="10" t="s">
        <v>364</v>
      </c>
      <c r="B10" s="10" t="s">
        <v>365</v>
      </c>
    </row>
    <row r="11" spans="1:2">
      <c r="A11" t="s">
        <v>366</v>
      </c>
      <c r="B11" t="s">
        <v>367</v>
      </c>
    </row>
    <row r="12" spans="1:2">
      <c r="A12" t="s">
        <v>368</v>
      </c>
      <c r="B12" t="s">
        <v>369</v>
      </c>
    </row>
    <row r="16" spans="1:2">
      <c r="A16" s="10" t="s">
        <v>370</v>
      </c>
    </row>
    <row r="17" spans="1:1">
      <c r="A17" s="10" t="s">
        <v>371</v>
      </c>
    </row>
    <row r="18" spans="1:1">
      <c r="A18" s="10" t="s">
        <v>372</v>
      </c>
    </row>
    <row r="19" spans="1:1">
      <c r="A19" s="10" t="s">
        <v>373</v>
      </c>
    </row>
    <row r="20" spans="1:1">
      <c r="A20" t="s">
        <v>368</v>
      </c>
    </row>
    <row r="21" spans="1:1">
      <c r="A21" t="s">
        <v>366</v>
      </c>
    </row>
    <row r="22" spans="1:1">
      <c r="A22" t="s">
        <v>358</v>
      </c>
    </row>
    <row r="23" spans="1:1">
      <c r="A23" s="10" t="s">
        <v>374</v>
      </c>
    </row>
    <row r="24" spans="1:1">
      <c r="A24" t="s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A258-63E6-45D6-9D5D-0AF8A6C5A988}">
  <dimension ref="D8:H34"/>
  <sheetViews>
    <sheetView topLeftCell="A41" workbookViewId="0">
      <selection activeCell="A41" sqref="A41"/>
    </sheetView>
  </sheetViews>
  <sheetFormatPr defaultRowHeight="15"/>
  <cols>
    <col min="5" max="5" width="13.5703125" bestFit="1" customWidth="1"/>
    <col min="6" max="6" width="24.7109375" bestFit="1" customWidth="1"/>
  </cols>
  <sheetData>
    <row r="8" spans="4:8">
      <c r="F8" t="s">
        <v>375</v>
      </c>
    </row>
    <row r="9" spans="4:8">
      <c r="F9" t="s">
        <v>376</v>
      </c>
    </row>
    <row r="10" spans="4:8">
      <c r="D10" s="168" t="s">
        <v>17</v>
      </c>
      <c r="E10" t="s">
        <v>377</v>
      </c>
      <c r="F10" t="s">
        <v>378</v>
      </c>
      <c r="G10" t="s">
        <v>379</v>
      </c>
    </row>
    <row r="11" spans="4:8">
      <c r="D11" s="168"/>
      <c r="E11" t="s">
        <v>377</v>
      </c>
      <c r="F11" t="s">
        <v>380</v>
      </c>
    </row>
    <row r="12" spans="4:8">
      <c r="D12" s="168"/>
      <c r="E12" s="8" t="s">
        <v>377</v>
      </c>
      <c r="F12" s="8" t="s">
        <v>381</v>
      </c>
      <c r="G12" t="s">
        <v>382</v>
      </c>
      <c r="H12" t="s">
        <v>206</v>
      </c>
    </row>
    <row r="13" spans="4:8">
      <c r="D13" s="168"/>
      <c r="E13" s="8"/>
      <c r="F13" s="81" t="s">
        <v>383</v>
      </c>
      <c r="G13" t="s">
        <v>384</v>
      </c>
    </row>
    <row r="14" spans="4:8">
      <c r="D14" s="168"/>
      <c r="E14" t="s">
        <v>385</v>
      </c>
      <c r="F14" t="s">
        <v>378</v>
      </c>
    </row>
    <row r="15" spans="4:8">
      <c r="D15" s="168"/>
      <c r="E15" t="s">
        <v>385</v>
      </c>
      <c r="F15" t="s">
        <v>386</v>
      </c>
    </row>
    <row r="16" spans="4:8">
      <c r="D16" s="168"/>
      <c r="E16" t="s">
        <v>385</v>
      </c>
      <c r="F16" t="s">
        <v>387</v>
      </c>
    </row>
    <row r="17" spans="4:6">
      <c r="D17" s="168"/>
      <c r="E17" t="s">
        <v>385</v>
      </c>
      <c r="F17" t="s">
        <v>388</v>
      </c>
    </row>
    <row r="18" spans="4:6">
      <c r="D18" s="168"/>
      <c r="E18" t="s">
        <v>385</v>
      </c>
      <c r="F18" s="81" t="s">
        <v>389</v>
      </c>
    </row>
    <row r="19" spans="4:6">
      <c r="D19" s="168"/>
      <c r="F19" s="81" t="s">
        <v>390</v>
      </c>
    </row>
    <row r="20" spans="4:6">
      <c r="D20" s="168"/>
      <c r="F20" s="81" t="s">
        <v>391</v>
      </c>
    </row>
    <row r="21" spans="4:6">
      <c r="D21" s="168"/>
      <c r="F21" s="81" t="s">
        <v>392</v>
      </c>
    </row>
    <row r="22" spans="4:6">
      <c r="D22" s="168"/>
      <c r="F22" s="81" t="s">
        <v>393</v>
      </c>
    </row>
    <row r="23" spans="4:6">
      <c r="D23" s="168"/>
      <c r="E23" t="s">
        <v>394</v>
      </c>
    </row>
    <row r="24" spans="4:6">
      <c r="D24" s="168"/>
      <c r="E24" t="s">
        <v>394</v>
      </c>
    </row>
    <row r="25" spans="4:6">
      <c r="D25" s="168"/>
      <c r="E25" t="s">
        <v>394</v>
      </c>
    </row>
    <row r="26" spans="4:6">
      <c r="D26" s="168"/>
      <c r="E26" t="s">
        <v>395</v>
      </c>
    </row>
    <row r="27" spans="4:6">
      <c r="D27" s="168"/>
      <c r="E27" t="s">
        <v>395</v>
      </c>
    </row>
    <row r="28" spans="4:6">
      <c r="D28" s="168"/>
      <c r="E28" t="s">
        <v>395</v>
      </c>
    </row>
    <row r="29" spans="4:6">
      <c r="D29" s="168"/>
      <c r="E29" s="81" t="s">
        <v>396</v>
      </c>
    </row>
    <row r="30" spans="4:6">
      <c r="D30" s="168"/>
      <c r="E30" s="81" t="s">
        <v>396</v>
      </c>
    </row>
    <row r="31" spans="4:6">
      <c r="D31" s="168"/>
      <c r="E31" s="81" t="s">
        <v>397</v>
      </c>
    </row>
    <row r="32" spans="4:6">
      <c r="D32" s="168"/>
      <c r="E32" t="s">
        <v>398</v>
      </c>
    </row>
    <row r="33" spans="4:4">
      <c r="D33" s="168"/>
    </row>
    <row r="34" spans="4:4">
      <c r="D34" s="168"/>
    </row>
  </sheetData>
  <mergeCells count="1">
    <mergeCell ref="D10:D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DA75-B416-429E-80CE-B7CFF163C4FD}">
  <dimension ref="A1:W39"/>
  <sheetViews>
    <sheetView workbookViewId="0">
      <selection activeCell="C11" sqref="C11"/>
    </sheetView>
  </sheetViews>
  <sheetFormatPr defaultRowHeight="15"/>
  <cols>
    <col min="1" max="1" width="37.28515625" bestFit="1" customWidth="1"/>
    <col min="2" max="2" width="6.28515625" customWidth="1"/>
    <col min="3" max="3" width="44.140625" customWidth="1"/>
    <col min="4" max="4" width="5.5703125" customWidth="1"/>
    <col min="5" max="5" width="35.5703125" bestFit="1" customWidth="1"/>
    <col min="6" max="6" width="5" customWidth="1"/>
    <col min="7" max="7" width="44.5703125" bestFit="1" customWidth="1"/>
    <col min="8" max="8" width="5.85546875" customWidth="1"/>
    <col min="9" max="9" width="39.42578125" bestFit="1" customWidth="1"/>
    <col min="10" max="10" width="3.7109375" customWidth="1"/>
    <col min="11" max="11" width="41" bestFit="1" customWidth="1"/>
    <col min="12" max="12" width="3.85546875" customWidth="1"/>
    <col min="13" max="13" width="36.5703125" bestFit="1" customWidth="1"/>
    <col min="14" max="14" width="6.7109375" customWidth="1"/>
    <col min="15" max="15" width="33.140625" bestFit="1" customWidth="1"/>
    <col min="16" max="16" width="6.7109375" customWidth="1"/>
    <col min="17" max="17" width="19" bestFit="1" customWidth="1"/>
    <col min="18" max="18" width="9.5703125" bestFit="1" customWidth="1"/>
    <col min="19" max="19" width="24.5703125" bestFit="1" customWidth="1"/>
    <col min="21" max="21" width="22.28515625" bestFit="1" customWidth="1"/>
    <col min="23" max="23" width="9.28515625" bestFit="1" customWidth="1"/>
  </cols>
  <sheetData>
    <row r="1" spans="1:23">
      <c r="A1" s="69" t="s">
        <v>206</v>
      </c>
      <c r="B1" s="19"/>
      <c r="C1" s="69" t="s">
        <v>212</v>
      </c>
      <c r="D1" s="19"/>
      <c r="E1" s="70" t="s">
        <v>198</v>
      </c>
      <c r="F1" s="19"/>
      <c r="G1" s="70" t="s">
        <v>399</v>
      </c>
      <c r="H1" s="19"/>
      <c r="I1" s="70" t="s">
        <v>228</v>
      </c>
      <c r="J1" s="19"/>
      <c r="K1" s="69" t="s">
        <v>233</v>
      </c>
      <c r="L1" s="19"/>
      <c r="M1" s="69" t="s">
        <v>400</v>
      </c>
      <c r="O1" s="70" t="s">
        <v>363</v>
      </c>
      <c r="Q1" s="69" t="s">
        <v>244</v>
      </c>
      <c r="R1" s="19"/>
      <c r="U1" s="70" t="s">
        <v>401</v>
      </c>
      <c r="W1" s="84" t="s">
        <v>234</v>
      </c>
    </row>
    <row r="2" spans="1:23">
      <c r="A2" s="89" t="s">
        <v>402</v>
      </c>
      <c r="B2" s="19"/>
      <c r="C2" s="94" t="s">
        <v>403</v>
      </c>
      <c r="D2" s="19"/>
      <c r="E2" s="92" t="s">
        <v>404</v>
      </c>
      <c r="F2" s="19"/>
      <c r="G2" s="93" t="s">
        <v>405</v>
      </c>
      <c r="H2" s="19"/>
      <c r="I2" s="98" t="s">
        <v>406</v>
      </c>
      <c r="J2" s="19"/>
      <c r="K2" s="29" t="s">
        <v>407</v>
      </c>
      <c r="L2" s="19"/>
      <c r="M2" s="71" t="s">
        <v>408</v>
      </c>
      <c r="N2" s="19"/>
      <c r="O2" s="19" t="s">
        <v>409</v>
      </c>
      <c r="Q2" s="29" t="s">
        <v>410</v>
      </c>
      <c r="R2" s="19"/>
      <c r="U2" s="71" t="s">
        <v>411</v>
      </c>
      <c r="W2" s="85" t="s">
        <v>412</v>
      </c>
    </row>
    <row r="3" spans="1:23">
      <c r="A3" s="89" t="s">
        <v>413</v>
      </c>
      <c r="B3" s="19"/>
      <c r="C3" s="100" t="s">
        <v>414</v>
      </c>
      <c r="D3" s="19"/>
      <c r="E3" s="94" t="s">
        <v>415</v>
      </c>
      <c r="F3" s="19"/>
      <c r="G3" s="93" t="s">
        <v>416</v>
      </c>
      <c r="H3" s="19"/>
      <c r="I3" s="29" t="s">
        <v>417</v>
      </c>
      <c r="J3" s="19"/>
      <c r="K3" s="29" t="s">
        <v>418</v>
      </c>
      <c r="L3" s="19"/>
      <c r="M3" t="s">
        <v>419</v>
      </c>
      <c r="O3" s="83" t="s">
        <v>420</v>
      </c>
      <c r="Q3" s="29" t="s">
        <v>421</v>
      </c>
      <c r="R3" s="19"/>
      <c r="U3" s="72" t="s">
        <v>422</v>
      </c>
      <c r="W3" s="86" t="s">
        <v>423</v>
      </c>
    </row>
    <row r="4" spans="1:23">
      <c r="A4" s="89" t="s">
        <v>424</v>
      </c>
      <c r="B4" s="19"/>
      <c r="C4" s="100" t="s">
        <v>425</v>
      </c>
      <c r="D4" s="19"/>
      <c r="E4" s="94" t="s">
        <v>426</v>
      </c>
      <c r="F4" s="19"/>
      <c r="G4" s="91" t="s">
        <v>427</v>
      </c>
      <c r="H4" s="19"/>
      <c r="I4" s="29" t="s">
        <v>428</v>
      </c>
      <c r="J4" s="19"/>
      <c r="K4" s="29" t="s">
        <v>429</v>
      </c>
      <c r="L4" s="19"/>
      <c r="M4" s="19" t="s">
        <v>430</v>
      </c>
      <c r="N4" s="19"/>
      <c r="O4" s="19"/>
      <c r="Q4" s="29" t="s">
        <v>366</v>
      </c>
      <c r="R4" s="19"/>
      <c r="S4" s="19"/>
      <c r="U4" s="71" t="s">
        <v>431</v>
      </c>
    </row>
    <row r="5" spans="1:23" ht="30.75">
      <c r="A5" s="89" t="s">
        <v>432</v>
      </c>
      <c r="B5" s="19"/>
      <c r="C5" s="143" t="s">
        <v>433</v>
      </c>
      <c r="D5" s="19"/>
      <c r="E5" s="94" t="s">
        <v>434</v>
      </c>
      <c r="F5" s="19"/>
      <c r="G5" s="97" t="s">
        <v>435</v>
      </c>
      <c r="H5" s="19"/>
      <c r="I5" s="29" t="s">
        <v>436</v>
      </c>
      <c r="J5" s="19"/>
      <c r="K5" s="29" t="s">
        <v>437</v>
      </c>
      <c r="L5" s="19"/>
      <c r="M5" s="19"/>
      <c r="N5" s="19"/>
      <c r="O5" s="19"/>
      <c r="Q5" s="29" t="s">
        <v>438</v>
      </c>
      <c r="U5" s="19"/>
    </row>
    <row r="6" spans="1:23">
      <c r="A6" s="90" t="s">
        <v>439</v>
      </c>
      <c r="B6" s="19"/>
      <c r="C6" s="94" t="s">
        <v>440</v>
      </c>
      <c r="D6" s="19"/>
      <c r="E6" s="94" t="s">
        <v>441</v>
      </c>
      <c r="F6" s="19"/>
      <c r="G6" s="91" t="s">
        <v>442</v>
      </c>
      <c r="H6" s="19"/>
      <c r="I6" s="29" t="s">
        <v>443</v>
      </c>
      <c r="J6" s="19"/>
      <c r="K6" s="29" t="s">
        <v>444</v>
      </c>
      <c r="L6" s="19"/>
      <c r="M6" s="19"/>
      <c r="N6" s="19"/>
      <c r="O6" s="19"/>
      <c r="Q6" s="29" t="s">
        <v>445</v>
      </c>
      <c r="U6" s="19"/>
    </row>
    <row r="7" spans="1:23">
      <c r="A7" s="89" t="s">
        <v>446</v>
      </c>
      <c r="B7" s="19"/>
      <c r="C7" s="94" t="s">
        <v>447</v>
      </c>
      <c r="D7" s="19"/>
      <c r="E7" s="94" t="s">
        <v>448</v>
      </c>
      <c r="F7" s="71" t="s">
        <v>449</v>
      </c>
      <c r="G7" s="91" t="s">
        <v>450</v>
      </c>
      <c r="H7" s="19"/>
      <c r="I7" s="29" t="s">
        <v>451</v>
      </c>
      <c r="J7" s="19"/>
      <c r="L7" s="19"/>
      <c r="M7" s="19"/>
      <c r="N7" s="19"/>
      <c r="O7" s="19"/>
      <c r="U7" s="19"/>
    </row>
    <row r="8" spans="1:23">
      <c r="A8" s="89" t="s">
        <v>452</v>
      </c>
      <c r="B8" s="19"/>
      <c r="C8" s="101" t="s">
        <v>453</v>
      </c>
      <c r="D8" s="19"/>
      <c r="E8" s="95" t="s">
        <v>454</v>
      </c>
      <c r="F8" s="19"/>
      <c r="G8" s="91" t="s">
        <v>455</v>
      </c>
      <c r="H8" s="19"/>
      <c r="I8" s="99" t="s">
        <v>456</v>
      </c>
      <c r="J8" s="19"/>
      <c r="K8" t="s">
        <v>457</v>
      </c>
      <c r="L8" s="19"/>
      <c r="M8" s="19"/>
      <c r="N8" s="19"/>
      <c r="O8" s="19"/>
      <c r="U8" s="19"/>
    </row>
    <row r="9" spans="1:23">
      <c r="A9" s="92" t="s">
        <v>458</v>
      </c>
      <c r="B9" s="19"/>
      <c r="C9" s="94"/>
      <c r="D9" s="19"/>
      <c r="E9" s="94" t="s">
        <v>459</v>
      </c>
      <c r="F9" s="19"/>
      <c r="G9" s="91" t="s">
        <v>460</v>
      </c>
      <c r="H9" s="19"/>
      <c r="I9" s="71" t="s">
        <v>461</v>
      </c>
      <c r="J9" s="19"/>
      <c r="L9" s="19"/>
      <c r="M9" s="19"/>
      <c r="N9" s="19"/>
      <c r="O9" s="19"/>
      <c r="U9" s="19"/>
    </row>
    <row r="10" spans="1:23">
      <c r="A10" s="89" t="s">
        <v>411</v>
      </c>
      <c r="B10" s="19"/>
      <c r="C10" s="19"/>
      <c r="D10" s="19"/>
      <c r="E10" s="19"/>
      <c r="F10" s="19"/>
      <c r="G10" s="19"/>
      <c r="H10" s="19"/>
      <c r="I10" s="96" t="s">
        <v>462</v>
      </c>
      <c r="J10" s="19"/>
      <c r="L10" s="19"/>
      <c r="M10" s="19"/>
      <c r="N10" s="19"/>
      <c r="O10" s="19"/>
      <c r="U10" s="19"/>
    </row>
    <row r="11" spans="1:23">
      <c r="A11" s="89" t="s">
        <v>422</v>
      </c>
      <c r="B11" s="19"/>
      <c r="D11" s="19"/>
      <c r="E11" s="19"/>
      <c r="F11" s="19"/>
      <c r="I11" s="19"/>
      <c r="K11" s="19"/>
      <c r="L11" s="19"/>
      <c r="M11" s="19"/>
      <c r="N11" s="19"/>
      <c r="O11" s="19"/>
      <c r="U11" s="19"/>
    </row>
    <row r="12" spans="1:23">
      <c r="A12" s="90" t="s">
        <v>463</v>
      </c>
      <c r="B12" s="19"/>
      <c r="C12" s="19"/>
      <c r="D12" s="19"/>
      <c r="E12" s="19"/>
      <c r="F12" s="19"/>
      <c r="G12" s="19"/>
      <c r="H12" s="19"/>
      <c r="I12" s="19"/>
      <c r="J12" s="19"/>
      <c r="K12" s="71"/>
      <c r="L12" s="19"/>
      <c r="M12" s="19"/>
      <c r="N12" s="19"/>
      <c r="O12" s="19"/>
      <c r="U12" s="19"/>
    </row>
    <row r="13" spans="1:23">
      <c r="A13" s="88"/>
      <c r="B13" s="19"/>
      <c r="C13" s="19"/>
      <c r="D13" s="19"/>
      <c r="E13" s="19"/>
      <c r="F13" s="19"/>
      <c r="G13" s="19"/>
      <c r="H13" s="19"/>
      <c r="I13" s="19"/>
      <c r="J13" s="19"/>
      <c r="L13" s="19"/>
      <c r="M13" s="19"/>
      <c r="N13" s="19"/>
      <c r="O13" s="19"/>
      <c r="U13" s="19"/>
    </row>
    <row r="14" spans="1:23">
      <c r="A14" s="8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U14" s="19"/>
    </row>
    <row r="15" spans="1:23">
      <c r="A15" s="8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U15" s="19"/>
    </row>
    <row r="16" spans="1:23">
      <c r="B16" s="19"/>
      <c r="C16" s="87" t="s">
        <v>464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S16" t="s">
        <v>465</v>
      </c>
      <c r="U16" s="19"/>
    </row>
    <row r="17" spans="1:21">
      <c r="A17" s="19" t="s">
        <v>466</v>
      </c>
      <c r="B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R17" t="s">
        <v>206</v>
      </c>
      <c r="S17" t="s">
        <v>467</v>
      </c>
      <c r="U17" s="19"/>
    </row>
    <row r="18" spans="1:21">
      <c r="A18" t="s">
        <v>468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R18" t="s">
        <v>198</v>
      </c>
      <c r="S18" t="s">
        <v>469</v>
      </c>
      <c r="U18" s="19"/>
    </row>
    <row r="19" spans="1:21">
      <c r="A19" t="s">
        <v>470</v>
      </c>
      <c r="B19" s="19">
        <v>4</v>
      </c>
      <c r="G19" s="19"/>
      <c r="H19" s="19"/>
      <c r="I19" s="19"/>
      <c r="J19" s="19"/>
      <c r="K19" s="19"/>
      <c r="R19" t="s">
        <v>215</v>
      </c>
      <c r="S19" t="s">
        <v>471</v>
      </c>
    </row>
    <row r="20" spans="1:21">
      <c r="A20" t="s">
        <v>6</v>
      </c>
      <c r="B20">
        <v>3</v>
      </c>
      <c r="C20" t="s">
        <v>472</v>
      </c>
      <c r="I20" s="19"/>
      <c r="R20" t="s">
        <v>233</v>
      </c>
      <c r="S20" t="s">
        <v>473</v>
      </c>
    </row>
    <row r="21" spans="1:21">
      <c r="C21" t="s">
        <v>474</v>
      </c>
      <c r="R21" t="s">
        <v>228</v>
      </c>
      <c r="S21" t="s">
        <v>475</v>
      </c>
    </row>
    <row r="22" spans="1:21">
      <c r="R22" t="s">
        <v>212</v>
      </c>
      <c r="S22" t="s">
        <v>476</v>
      </c>
    </row>
    <row r="23" spans="1:21">
      <c r="I23" s="19" t="s">
        <v>477</v>
      </c>
      <c r="R23" t="s">
        <v>478</v>
      </c>
      <c r="S23" s="82" t="s">
        <v>479</v>
      </c>
    </row>
    <row r="24" spans="1:21">
      <c r="G24" s="19" t="s">
        <v>480</v>
      </c>
      <c r="H24" s="19"/>
      <c r="I24" s="19" t="s">
        <v>481</v>
      </c>
      <c r="J24" s="19"/>
      <c r="K24" s="19" t="s">
        <v>482</v>
      </c>
    </row>
    <row r="25" spans="1:21">
      <c r="G25" s="19" t="s">
        <v>483</v>
      </c>
      <c r="H25" s="19"/>
      <c r="I25" s="19" t="s">
        <v>484</v>
      </c>
      <c r="J25" s="19"/>
      <c r="K25" s="19" t="s">
        <v>485</v>
      </c>
    </row>
    <row r="26" spans="1:21">
      <c r="G26" s="19" t="s">
        <v>486</v>
      </c>
      <c r="H26" s="19"/>
      <c r="I26" s="19" t="s">
        <v>487</v>
      </c>
      <c r="J26" s="19"/>
      <c r="K26" s="19" t="s">
        <v>488</v>
      </c>
    </row>
    <row r="27" spans="1:21">
      <c r="G27" s="19" t="s">
        <v>489</v>
      </c>
      <c r="H27" s="19"/>
      <c r="I27" s="19" t="s">
        <v>490</v>
      </c>
      <c r="J27" s="19"/>
      <c r="K27" s="19"/>
    </row>
    <row r="28" spans="1:21">
      <c r="G28" s="19" t="s">
        <v>491</v>
      </c>
      <c r="H28" s="19"/>
      <c r="I28" s="19" t="s">
        <v>492</v>
      </c>
      <c r="J28" s="19"/>
      <c r="K28" s="19"/>
    </row>
    <row r="29" spans="1:21">
      <c r="G29" s="19" t="s">
        <v>493</v>
      </c>
      <c r="H29" s="19"/>
      <c r="I29" s="19" t="s">
        <v>494</v>
      </c>
      <c r="J29" s="19"/>
      <c r="K29" s="19"/>
    </row>
    <row r="30" spans="1:21">
      <c r="G30" s="19" t="s">
        <v>495</v>
      </c>
      <c r="H30" s="19"/>
      <c r="I30" s="19" t="s">
        <v>496</v>
      </c>
      <c r="J30" s="19"/>
      <c r="K30" s="71"/>
    </row>
    <row r="31" spans="1:21">
      <c r="I31" s="19" t="s">
        <v>497</v>
      </c>
      <c r="K31" s="71"/>
    </row>
    <row r="32" spans="1:21">
      <c r="K32" s="71"/>
    </row>
    <row r="33" spans="11:11">
      <c r="K33" s="71"/>
    </row>
    <row r="34" spans="11:11">
      <c r="K34" s="71"/>
    </row>
    <row r="38" spans="11:11">
      <c r="K38" s="71"/>
    </row>
    <row r="39" spans="11:11">
      <c r="K39" s="7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Location xmlns="2b6c35ea-24ef-49f5-a9e2-fa3c7dde9abf" xsi:nil="true"/>
    <SharedWithUsers xmlns="8f813b7d-66ff-4594-a60e-fa71b867bd60">
      <UserInfo>
        <DisplayName>Juber, Nathan</DisplayName>
        <AccountId>308</AccountId>
        <AccountType/>
      </UserInfo>
      <UserInfo>
        <DisplayName>Ubrig, Nicki</DisplayName>
        <AccountId>195</AccountId>
        <AccountType/>
      </UserInfo>
      <UserInfo>
        <DisplayName>Felton, Kimberly</DisplayName>
        <AccountId>362</AccountId>
        <AccountType/>
      </UserInfo>
      <UserInfo>
        <DisplayName>Adiga, Sudeep</DisplayName>
        <AccountId>102</AccountId>
        <AccountType/>
      </UserInfo>
      <UserInfo>
        <DisplayName>Basnet, Sudip</DisplayName>
        <AccountId>189</AccountId>
        <AccountType/>
      </UserInfo>
      <UserInfo>
        <DisplayName>Krishnan, Anand</DisplayName>
        <AccountId>23</AccountId>
        <AccountType/>
      </UserInfo>
      <UserInfo>
        <DisplayName>Kirtchev, Svetoslav</DisplayName>
        <AccountId>33</AccountId>
        <AccountType/>
      </UserInfo>
      <UserInfo>
        <DisplayName>Gauro, Chandra</DisplayName>
        <AccountId>126</AccountId>
        <AccountType/>
      </UserInfo>
      <UserInfo>
        <DisplayName>Sah, Mukesh</DisplayName>
        <AccountId>98</AccountId>
        <AccountType/>
      </UserInfo>
      <UserInfo>
        <DisplayName>Rimal, Om</DisplayName>
        <AccountId>15</AccountId>
        <AccountType/>
      </UserInfo>
      <UserInfo>
        <DisplayName>Shakya, Susan</DisplayName>
        <AccountId>24</AccountId>
        <AccountType/>
      </UserInfo>
      <UserInfo>
        <DisplayName>Jonnalagedda, Ravi</DisplayName>
        <AccountId>444</AccountId>
        <AccountType/>
      </UserInfo>
      <UserInfo>
        <DisplayName>Paruchuri, Srinivas</DisplayName>
        <AccountId>462</AccountId>
        <AccountType/>
      </UserInfo>
      <UserInfo>
        <DisplayName>Sharma, Prakrista</DisplayName>
        <AccountId>30</AccountId>
        <AccountType/>
      </UserInfo>
      <UserInfo>
        <DisplayName>Mahat, Asim</DisplayName>
        <AccountId>546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2D2293CF7E14C9A5CFDC762D17688" ma:contentTypeVersion="22" ma:contentTypeDescription="Create a new document." ma:contentTypeScope="" ma:versionID="77d8bb9affadafa0905a4ec3c39014fb">
  <xsd:schema xmlns:xsd="http://www.w3.org/2001/XMLSchema" xmlns:xs="http://www.w3.org/2001/XMLSchema" xmlns:p="http://schemas.microsoft.com/office/2006/metadata/properties" xmlns:ns1="http://schemas.microsoft.com/sharepoint/v3" xmlns:ns2="2b6c35ea-24ef-49f5-a9e2-fa3c7dde9abf" xmlns:ns3="8f813b7d-66ff-4594-a60e-fa71b867bd60" targetNamespace="http://schemas.microsoft.com/office/2006/metadata/properties" ma:root="true" ma:fieldsID="30f4c4864d3326fb76d5bc90c3a543e0" ns1:_="" ns2:_="" ns3:_="">
    <xsd:import namespace="http://schemas.microsoft.com/sharepoint/v3"/>
    <xsd:import namespace="2b6c35ea-24ef-49f5-a9e2-fa3c7dde9abf"/>
    <xsd:import namespace="8f813b7d-66ff-4594-a60e-fa71b867b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ocation" minOccurs="0"/>
                <xsd:element ref="ns2:cad3991b-70d6-4ece-8d85-1b7854a0d08dCountryOrRegion" minOccurs="0"/>
                <xsd:element ref="ns2:cad3991b-70d6-4ece-8d85-1b7854a0d08dState" minOccurs="0"/>
                <xsd:element ref="ns2:cad3991b-70d6-4ece-8d85-1b7854a0d08dCity" minOccurs="0"/>
                <xsd:element ref="ns2:cad3991b-70d6-4ece-8d85-1b7854a0d08dPostalCode" minOccurs="0"/>
                <xsd:element ref="ns2:cad3991b-70d6-4ece-8d85-1b7854a0d08dStreet" minOccurs="0"/>
                <xsd:element ref="ns2:cad3991b-70d6-4ece-8d85-1b7854a0d08dGeoLoc" minOccurs="0"/>
                <xsd:element ref="ns2:cad3991b-70d6-4ece-8d85-1b7854a0d08dDispName" minOccurs="0"/>
                <xsd:element ref="ns1:PublishingStartDate" minOccurs="0"/>
                <xsd:element ref="ns1:PublishingExpirationDate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2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23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c35ea-24ef-49f5-a9e2-fa3c7dde9a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ocation" ma:index="14" nillable="true" ma:displayName="Location" ma:format="Dropdown" ma:internalName="Location">
      <xsd:simpleType>
        <xsd:restriction base="dms:Unknown"/>
      </xsd:simpleType>
    </xsd:element>
    <xsd:element name="cad3991b-70d6-4ece-8d85-1b7854a0d08dCountryOrRegion" ma:index="15" nillable="true" ma:displayName="Location: Country/Region" ma:internalName="CountryOrRegion" ma:readOnly="true">
      <xsd:simpleType>
        <xsd:restriction base="dms:Text"/>
      </xsd:simpleType>
    </xsd:element>
    <xsd:element name="cad3991b-70d6-4ece-8d85-1b7854a0d08dState" ma:index="16" nillable="true" ma:displayName="Location: State" ma:internalName="State" ma:readOnly="true">
      <xsd:simpleType>
        <xsd:restriction base="dms:Text"/>
      </xsd:simpleType>
    </xsd:element>
    <xsd:element name="cad3991b-70d6-4ece-8d85-1b7854a0d08dCity" ma:index="17" nillable="true" ma:displayName="Location: City" ma:internalName="City" ma:readOnly="true">
      <xsd:simpleType>
        <xsd:restriction base="dms:Text"/>
      </xsd:simpleType>
    </xsd:element>
    <xsd:element name="cad3991b-70d6-4ece-8d85-1b7854a0d08dPostalCode" ma:index="18" nillable="true" ma:displayName="Location: Postal Code" ma:internalName="PostalCode" ma:readOnly="true">
      <xsd:simpleType>
        <xsd:restriction base="dms:Text"/>
      </xsd:simpleType>
    </xsd:element>
    <xsd:element name="cad3991b-70d6-4ece-8d85-1b7854a0d08dStreet" ma:index="19" nillable="true" ma:displayName="Location: Street" ma:internalName="Street" ma:readOnly="true">
      <xsd:simpleType>
        <xsd:restriction base="dms:Text"/>
      </xsd:simpleType>
    </xsd:element>
    <xsd:element name="cad3991b-70d6-4ece-8d85-1b7854a0d08dGeoLoc" ma:index="20" nillable="true" ma:displayName="Location: Coordinates" ma:internalName="GeoLoc" ma:readOnly="true">
      <xsd:simpleType>
        <xsd:restriction base="dms:Unknown"/>
      </xsd:simpleType>
    </xsd:element>
    <xsd:element name="cad3991b-70d6-4ece-8d85-1b7854a0d08dDispName" ma:index="21" nillable="true" ma:displayName="Location: Name" ma:internalName="DispName" ma:readOnly="true">
      <xsd:simpleType>
        <xsd:restriction base="dms:Text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MediaServiceAutoTags" ma:index="26" nillable="true" ma:displayName="Tags" ma:internalName="MediaServiceAutoTags" ma:readOnly="true">
      <xsd:simpleType>
        <xsd:restriction base="dms:Text"/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9" nillable="true" ma:displayName="Location" ma:internalName="MediaServiceLocation" ma:readOnly="true">
      <xsd:simpleType>
        <xsd:restriction base="dms:Text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3b7d-66ff-4594-a60e-fa71b867bd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A325ED-6134-4969-816E-317AF9E8CEA0}"/>
</file>

<file path=customXml/itemProps2.xml><?xml version="1.0" encoding="utf-8"?>
<ds:datastoreItem xmlns:ds="http://schemas.openxmlformats.org/officeDocument/2006/customXml" ds:itemID="{63BE28F8-ED4F-49B0-832B-398A914D3FAB}"/>
</file>

<file path=customXml/itemProps3.xml><?xml version="1.0" encoding="utf-8"?>
<ds:datastoreItem xmlns:ds="http://schemas.openxmlformats.org/officeDocument/2006/customXml" ds:itemID="{5F8DF467-F367-4B5D-83EC-3D7A3745DF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2021-02-03T12:23:02Z</dcterms:created>
  <dcterms:modified xsi:type="dcterms:W3CDTF">2023-01-19T18:09:10Z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0x0101001502D2293CF7E14C9A5CFDC762D17688</vt:lpwstr>
  </property>
</Properties>
</file>