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Bug report" sheetId="2" r:id="rId5"/>
  </sheets>
  <definedNames>
    <definedName hidden="1" localSheetId="1" name="_xlnm._FilterDatabase">'Bug report'!$A$1:$I$31</definedName>
    <definedName hidden="1" localSheetId="1" name="Z_A5632A64_4FC6_4CFC_9C16_A3B0FD1B6FB4_.wvu.FilterData">'Bug report'!$A$1:$I$31</definedName>
  </definedNames>
  <calcPr/>
  <customWorkbookViews>
    <customWorkbookView activeSheetId="0" maximized="1" windowHeight="0" windowWidth="0" guid="{A5632A64-4FC6-4CFC-9C16-A3B0FD1B6FB4}" name="Filter 1"/>
  </customWorkbookViews>
  <extLst>
    <ext uri="GoogleSheetsCustomDataVersion2">
      <go:sheetsCustomData xmlns:go="http://customooxmlschemas.google.com/" r:id="rId6" roundtripDataChecksum="CPMCxZECO2Nukv8sjevfeWz9xg/f++EddlIt0BZnmxg="/>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ID#AAAA4nV8Bg0
Vu V. Nguyen    (2023-09-04 03:05:16)
High, Medium, or Low</t>
      </text>
    </comment>
    <comment authorId="0" ref="F1">
      <text>
        <t xml:space="preserve">======
ID#AAAA4nV8Bgs
Vu V. Nguyen    (2023-09-04 03:05:16)
Name of the tester who reports the defect</t>
      </text>
    </comment>
    <comment authorId="0" ref="D1">
      <text>
        <t xml:space="preserve">======
ID#AAAA4nV8Bgw
Vu V. Nguyen    (2023-09-04 03:05:16)
Function ID of the function where the defect is found</t>
      </text>
    </comment>
    <comment authorId="0" ref="H1">
      <text>
        <t xml:space="preserve">======
ID#AAAA4nV8Bgo
Vu V. Nguyen    (2023-09-04 03:05:16)
Open or Closed</t>
      </text>
    </comment>
  </commentList>
  <extLst>
    <ext uri="GoogleSheetsCustomDataVersion2">
      <go:sheetsCustomData xmlns:go="http://customooxmlschemas.google.com/" r:id="rId1" roundtripDataSignature="AMtx7mha/5E76TPYNXw/h6t+B2g0T428gQ=="/>
    </ext>
  </extLst>
</comments>
</file>

<file path=xl/sharedStrings.xml><?xml version="1.0" encoding="utf-8"?>
<sst xmlns="http://schemas.openxmlformats.org/spreadsheetml/2006/main" count="274" uniqueCount="162">
  <si>
    <t>Tester</t>
  </si>
  <si>
    <t>Team 104</t>
  </si>
  <si>
    <t>Date</t>
  </si>
  <si>
    <t>ID</t>
  </si>
  <si>
    <t>Feature Name</t>
  </si>
  <si>
    <t>Total number of test cases</t>
  </si>
  <si>
    <t>Number of passed test cases</t>
  </si>
  <si>
    <t>Number of failed test cases</t>
  </si>
  <si>
    <t>UC01</t>
  </si>
  <si>
    <t>Edit profile</t>
  </si>
  <si>
    <t>UC02</t>
  </si>
  <si>
    <t>View profile</t>
  </si>
  <si>
    <t>UC03</t>
  </si>
  <si>
    <t>View Health Records</t>
  </si>
  <si>
    <t>UC04</t>
  </si>
  <si>
    <t>Modify Health Records</t>
  </si>
  <si>
    <t>UC05</t>
  </si>
  <si>
    <t>Health Monitoring</t>
  </si>
  <si>
    <t>UC06</t>
  </si>
  <si>
    <t>Food portion</t>
  </si>
  <si>
    <t>UC07</t>
  </si>
  <si>
    <t>View BMI value</t>
  </si>
  <si>
    <t>UC08</t>
  </si>
  <si>
    <t>Login account</t>
  </si>
  <si>
    <t>UC09</t>
  </si>
  <si>
    <t>Register account</t>
  </si>
  <si>
    <t>Number of functions tested</t>
  </si>
  <si>
    <t>Number of defects found</t>
  </si>
  <si>
    <t>Number of closed bug reports</t>
  </si>
  <si>
    <t>Total number of passed test cases</t>
  </si>
  <si>
    <t>Total number of failed test cases</t>
  </si>
  <si>
    <t>Defect ID</t>
  </si>
  <si>
    <t>Defect Title</t>
  </si>
  <si>
    <t>Defect Description</t>
  </si>
  <si>
    <t>Function ID</t>
  </si>
  <si>
    <t>Severity</t>
  </si>
  <si>
    <t>Reported By</t>
  </si>
  <si>
    <t>Date Reported</t>
  </si>
  <si>
    <t>Status</t>
  </si>
  <si>
    <t>Comment</t>
  </si>
  <si>
    <t>B001</t>
  </si>
  <si>
    <t>The system accepts inappropriate fullname</t>
  </si>
  <si>
    <t>The user put inappropriate fullname in the form on the edit profile page. The field "Fullname" still accepts the value (For example: typing "123" in the Fullname field is still valid)</t>
  </si>
  <si>
    <t>Low</t>
  </si>
  <si>
    <t>Ngo Pham Huy Hoang</t>
  </si>
  <si>
    <t>Closed</t>
  </si>
  <si>
    <t xml:space="preserve">Solution: Validating the data input for fullname field carefully (checking special symbols, length, .etc) </t>
  </si>
  <si>
    <t>B002</t>
  </si>
  <si>
    <t>The system accepts invalid data while user editting their profile</t>
  </si>
  <si>
    <t>The user edits their profile in the form on the edit profile page, it still confirms successfully even when the data is invalid (Examples: Year of birth is higher than current year)</t>
  </si>
  <si>
    <t>Medium</t>
  </si>
  <si>
    <t>Le Xuan Dat</t>
  </si>
  <si>
    <t xml:space="preserve">Solution: Validating the data in the form before submitting, until then the submit button will be disabled </t>
  </si>
  <si>
    <t>B003</t>
  </si>
  <si>
    <t>The system accepts non-existent country name</t>
  </si>
  <si>
    <t>The country input field in the update form is a text input, which will accept every text, including inappropriate or non-existent country name.
Worth noticing that the system still accepts that input</t>
  </si>
  <si>
    <t>Solution: change the text input into the selection input, limit user's choices to just the available country names</t>
  </si>
  <si>
    <t>B004</t>
  </si>
  <si>
    <t>Error in displaying data</t>
  </si>
  <si>
    <t>The user access to the profile page and the data profile that get from the server is not wrap a new line when the length of data is big. (Examples: The data is address or email, which has high length of it.)</t>
  </si>
  <si>
    <t>Note: add a CSS style 'wrap-text' to the container</t>
  </si>
  <si>
    <t>B005</t>
  </si>
  <si>
    <t>Missing responsive behaviours for the UI</t>
  </si>
  <si>
    <t>The responsive behaviours for the page haven't been implemented, thus making the web page weird when chaging size</t>
  </si>
  <si>
    <t>UC02, UC03, UC05, UC06</t>
  </si>
  <si>
    <t>Tran Hoang Lam</t>
  </si>
  <si>
    <t>Open</t>
  </si>
  <si>
    <t>Note: The same defects are found in some test cases, instead of stating out all of them, we stated it as a single defect
Front End team is new to web-coding language, they can't fix this defect</t>
  </si>
  <si>
    <t>B006</t>
  </si>
  <si>
    <t>Filter button doesn't filter correctly</t>
  </si>
  <si>
    <t>Data got deleted after filtering, making the next filter bugged (show nothing)</t>
  </si>
  <si>
    <t>High</t>
  </si>
  <si>
    <t>Cause: didn't use a temp variable to store the filtered data but instead assign it to the variable storing the data fetched from BE</t>
  </si>
  <si>
    <t>B007</t>
  </si>
  <si>
    <t>Sort option isn't applied after filtering</t>
  </si>
  <si>
    <t>On the next filtering, the previous option for sorting health records (latest/oldest) isn't applied</t>
  </si>
  <si>
    <t>Cause: didn't use sort function again after filltering box's option got changed</t>
  </si>
  <si>
    <t>B008</t>
  </si>
  <si>
    <t>Simutaneously open every record's detailed information</t>
  </si>
  <si>
    <t>Clicking on a record for detailed information triggers other records' accordions as well</t>
  </si>
  <si>
    <t>Cause: each record has an ID, but it wasn't properly used to distinguish between accordion objects</t>
  </si>
  <si>
    <t>B009</t>
  </si>
  <si>
    <t>Null information fields in the health record view.</t>
  </si>
  <si>
    <t>When the view health record has some information fields showing null</t>
  </si>
  <si>
    <t>Pham Uyen Nhi</t>
  </si>
  <si>
    <t>The json controller file sent to the view has fields that do not match the front end, so the solution is to rename the columns when querying the database in the getUserHealthRecord function</t>
  </si>
  <si>
    <t>B010</t>
  </si>
  <si>
    <t>Update form's input fields aren't reset after switching to another record</t>
  </si>
  <si>
    <t>The update form is shared between health records, so when users update a record and switch to another one, the old input data from the former update is still there</t>
  </si>
  <si>
    <t>Solution: reset the fields each time an update button is clicked</t>
  </si>
  <si>
    <t>B011</t>
  </si>
  <si>
    <t>Typos in add/update form</t>
  </si>
  <si>
    <t>The measurement for blood sugar is "mg/dL", not "mg/Dl"</t>
  </si>
  <si>
    <t>B012</t>
  </si>
  <si>
    <t>Intentional alterations affect the accuracy of health record submission dates.</t>
  </si>
  <si>
    <t>The submission date of health records becomes inaccurate due to intentional alterations made before submission.</t>
  </si>
  <si>
    <t>The solution is not to receive submit_date from the frontend, we will use the Date() function on backend to get the current date</t>
  </si>
  <si>
    <t>B013</t>
  </si>
  <si>
    <t>Duplicate records overload the health monitor chart, obscuring data.</t>
  </si>
  <si>
    <t>When user add too many duplicate records at the same time, the chart on the health monitor will overlap (can't show the variation of health indicators)</t>
  </si>
  <si>
    <t>The solution is to only allow a user to add only 1 health record for a day, when the user submits a health record, it will check in the database to see if that date has been added or not, if so, it will not accept that new record.</t>
  </si>
  <si>
    <t>B014</t>
  </si>
  <si>
    <t>Delete all records instead of only one</t>
  </si>
  <si>
    <t>When click "delete record" icon, instead of deleting only this record of user, the website deletes all records</t>
  </si>
  <si>
    <t>The reason is because the query is wrong, the solution is to compare both record ID and user ID</t>
  </si>
  <si>
    <t>B015</t>
  </si>
  <si>
    <t>The user fills all fields correctly, but still receives an unsuccessful submission message.</t>
  </si>
  <si>
    <t>The user has filled in all the information fields, the form has been checked and found that the information fields are valid, but after submitting it still returned an unsuccessful message</t>
  </si>
  <si>
    <t>Frontend sends the packet only in string data type, not matching database
and some other processing functions (last submit date comparison). Solution is the Backend to parse the data type corresponding to the definition in the database before processing</t>
  </si>
  <si>
    <t>B016</t>
  </si>
  <si>
    <t>Charts' color is too colorful</t>
  </si>
  <si>
    <t>The colors used for making charts are too bright, also they are non-gradient, which makes a big bright block of color in the UI</t>
  </si>
  <si>
    <t>B017</t>
  </si>
  <si>
    <t>Charts are too pointy</t>
  </si>
  <si>
    <t>The lines in the charts need to be curvy, not just straight lines</t>
  </si>
  <si>
    <t>Solution: add an attribute "tension" inside the option of the Charts</t>
  </si>
  <si>
    <t>B018</t>
  </si>
  <si>
    <t>Drag event triggers click event</t>
  </si>
  <si>
    <t>Dragging the overflown container triggers the button inside that container which the mouse is pointed to</t>
  </si>
  <si>
    <t>Solution: remove this drag event, use scroll bar instead</t>
  </si>
  <si>
    <t>B019</t>
  </si>
  <si>
    <t>Unable to get resource files from /publics</t>
  </si>
  <si>
    <t>Some pages are rendered (recipe, 404), but some files included by them (css, pictures, scripts) cannot be accessed.</t>
  </si>
  <si>
    <t>Cause: using relative path in href instead of absolute path</t>
  </si>
  <si>
    <t>B020</t>
  </si>
  <si>
    <t>The contents inside the buttons are overflown</t>
  </si>
  <si>
    <t>The category names are so long that they make the button stretched out from pill button to rounded border button</t>
  </si>
  <si>
    <t>Solution: 1. Increase the fixed width of the button, 2. Shorten the category names</t>
  </si>
  <si>
    <t>B021</t>
  </si>
  <si>
    <t>The button's background color doesn't change after choosing another button</t>
  </si>
  <si>
    <t>When choosing another category by clicking a button, the previously chosen button's background color isn't changed back to the unselected theme color</t>
  </si>
  <si>
    <t>B022</t>
  </si>
  <si>
    <t>The BMI bar indicator doesn't work properly</t>
  </si>
  <si>
    <t>The bar indicating the users' BMI level isn't working, it should change the size of the selected level based on BMI value</t>
  </si>
  <si>
    <t>B023</t>
  </si>
  <si>
    <t>Typos in page's content</t>
  </si>
  <si>
    <t>There are some typos in the BMI page, especially inside the info content box</t>
  </si>
  <si>
    <t>B024</t>
  </si>
  <si>
    <t xml:space="preserve">Send OTP in unregister email </t>
  </si>
  <si>
    <t>Unregistered email still confirm successfully when require sending otp</t>
  </si>
  <si>
    <t>The reason is the email has not been checked (is it in the database yet?), solution: check email before send otp</t>
  </si>
  <si>
    <t>B025</t>
  </si>
  <si>
    <t>Can not access with correct password</t>
  </si>
  <si>
    <t>Enter the correct password but login failed message</t>
  </si>
  <si>
    <t>Hashed password can't be matched again, the reason is because each time the support function will hash a password, it can't be compared == like a normal string, it needs a compare function supported from the library</t>
  </si>
  <si>
    <t>B026</t>
  </si>
  <si>
    <t>"Wrong OTP allows access to password reset page."</t>
  </si>
  <si>
    <t>Even if the user enters the wrong OTP, it still confirms successfully and moves to the password reset page</t>
  </si>
  <si>
    <t>Because the keyword setup in the airtable api link is wrong, instead of "filterByFormula" it's just a "filter". Solution is fix that keyword</t>
  </si>
  <si>
    <t>B027</t>
  </si>
  <si>
    <t>Unregistered email access website</t>
  </si>
  <si>
    <t>An unregistered account can login successfully to website</t>
  </si>
  <si>
    <t>B028</t>
  </si>
  <si>
    <t>Unregistered email input in forget password page</t>
  </si>
  <si>
    <t>The user input a unregister email in forget password page and the website continue to access to a OTP page</t>
  </si>
  <si>
    <t>B029</t>
  </si>
  <si>
    <t>The system accepts invalid new password</t>
  </si>
  <si>
    <t>The user reset password in account with password contain invalid data (Example: password is 1, which is invalid because the protection is rarely high), but the system still accepts the input</t>
  </si>
  <si>
    <t>Solution: Validating data before submit, the user can not submit if the data is still invalid</t>
  </si>
  <si>
    <t>B030</t>
  </si>
  <si>
    <t>The system accepts invalid password for login</t>
  </si>
  <si>
    <t>The user register an account with password containing invalid data (Example: password is 1, which is invalid because the protection is rarely high), but the system still accept the input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</si>
</sst>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4">
    <font>
      <sz val="11.0"/>
      <color theme="1"/>
      <name val="Calibri"/>
      <scheme val="minor"/>
    </font>
    <font>
      <sz val="11.0"/>
      <color theme="1"/>
      <name val="Calibri"/>
    </font>
    <font>
      <color theme="1"/>
      <name val="Calibri"/>
      <scheme val="minor"/>
    </font>
    <font>
      <sz val="11.0"/>
      <color rgb="FF000000"/>
      <name val="Calibri"/>
    </font>
  </fonts>
  <fills count="7">
    <fill>
      <patternFill patternType="none"/>
    </fill>
    <fill>
      <patternFill patternType="lightGray"/>
    </fill>
    <fill>
      <patternFill patternType="solid">
        <fgColor rgb="FFC6D9F0"/>
        <bgColor rgb="FFC6D9F0"/>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
      <patternFill patternType="solid">
        <fgColor theme="4"/>
        <bgColor theme="4"/>
      </patternFill>
    </fill>
  </fills>
  <borders count="2">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left" readingOrder="0"/>
    </xf>
    <xf borderId="1" fillId="2" fontId="1" numFmtId="14" xfId="0" applyAlignment="1" applyBorder="1" applyFont="1" applyNumberFormat="1">
      <alignment horizontal="left" readingOrder="0"/>
    </xf>
    <xf borderId="0" fillId="0" fontId="1" numFmtId="0" xfId="0" applyFont="1"/>
    <xf borderId="0" fillId="3" fontId="1" numFmtId="0" xfId="0" applyAlignment="1" applyFill="1" applyFont="1">
      <alignment vertical="bottom"/>
    </xf>
    <xf borderId="0" fillId="3" fontId="1" numFmtId="0" xfId="0" applyAlignment="1" applyFont="1">
      <alignment readingOrder="0" vertical="bottom"/>
    </xf>
    <xf quotePrefix="1" borderId="0" fillId="4" fontId="1" numFmtId="0" xfId="0" applyAlignment="1" applyFill="1" applyFont="1">
      <alignment vertical="bottom"/>
    </xf>
    <xf borderId="0" fillId="4" fontId="1" numFmtId="0" xfId="0" applyAlignment="1" applyFont="1">
      <alignment vertical="bottom"/>
    </xf>
    <xf borderId="0" fillId="4" fontId="1" numFmtId="0" xfId="0" applyAlignment="1" applyFont="1">
      <alignment readingOrder="0" shrinkToFit="0" vertical="bottom" wrapText="0"/>
    </xf>
    <xf borderId="0" fillId="4" fontId="1" numFmtId="0" xfId="0" applyAlignment="1" applyFont="1">
      <alignment readingOrder="0" vertical="bottom"/>
    </xf>
    <xf quotePrefix="1" borderId="0" fillId="5" fontId="1" numFmtId="0" xfId="0" applyAlignment="1" applyFill="1" applyFont="1">
      <alignment vertical="bottom"/>
    </xf>
    <xf borderId="0" fillId="5" fontId="1" numFmtId="0" xfId="0" applyAlignment="1" applyFont="1">
      <alignment vertical="bottom"/>
    </xf>
    <xf borderId="0" fillId="5" fontId="1" numFmtId="0" xfId="0" applyAlignment="1" applyFont="1">
      <alignment readingOrder="0" vertical="bottom"/>
    </xf>
    <xf borderId="1" fillId="2" fontId="1" numFmtId="0" xfId="0" applyAlignment="1" applyBorder="1" applyFont="1">
      <alignment readingOrder="0"/>
    </xf>
    <xf borderId="0" fillId="0" fontId="2" numFmtId="0" xfId="0" applyAlignment="1" applyFont="1">
      <alignment readingOrder="0"/>
    </xf>
    <xf borderId="0" fillId="6" fontId="1" numFmtId="0" xfId="0" applyAlignment="1" applyFill="1" applyFont="1">
      <alignment shrinkToFit="0" wrapText="1"/>
    </xf>
    <xf borderId="0" fillId="0" fontId="1" numFmtId="0" xfId="0" applyAlignment="1" applyFont="1">
      <alignment shrinkToFit="0" wrapText="1"/>
    </xf>
    <xf borderId="0" fillId="4" fontId="1" numFmtId="0" xfId="0" applyAlignment="1" applyFont="1">
      <alignment readingOrder="0" shrinkToFit="0" wrapText="1"/>
    </xf>
    <xf borderId="0" fillId="4" fontId="1" numFmtId="14" xfId="0" applyAlignment="1" applyFont="1" applyNumberFormat="1">
      <alignment readingOrder="0" shrinkToFit="0" wrapText="1"/>
    </xf>
    <xf borderId="0" fillId="5" fontId="1" numFmtId="0" xfId="0" applyAlignment="1" applyFont="1">
      <alignment readingOrder="0" shrinkToFit="0" wrapText="1"/>
    </xf>
    <xf borderId="0" fillId="5" fontId="1" numFmtId="14" xfId="0" applyAlignment="1" applyFont="1" applyNumberFormat="1">
      <alignment readingOrder="0" shrinkToFit="0" wrapText="1"/>
    </xf>
    <xf borderId="0" fillId="4" fontId="1" numFmtId="0" xfId="0" applyAlignment="1" applyFont="1">
      <alignment readingOrder="0" shrinkToFit="0" vertical="bottom" wrapText="1"/>
    </xf>
    <xf borderId="0" fillId="4" fontId="1" numFmtId="164" xfId="0" applyAlignment="1" applyFont="1" applyNumberFormat="1">
      <alignment readingOrder="0" vertical="bottom"/>
    </xf>
    <xf borderId="0" fillId="4" fontId="1" numFmtId="0" xfId="0" applyAlignment="1" applyFont="1">
      <alignment shrinkToFit="0" wrapText="1"/>
    </xf>
    <xf borderId="0" fillId="5" fontId="1" numFmtId="0" xfId="0" applyAlignment="1" applyFont="1">
      <alignment readingOrder="0" shrinkToFit="0" vertical="bottom" wrapText="1"/>
    </xf>
    <xf borderId="0" fillId="5" fontId="1" numFmtId="0" xfId="0" applyAlignment="1" applyFont="1">
      <alignment readingOrder="0" shrinkToFit="0" vertical="center" wrapText="1"/>
    </xf>
    <xf borderId="0" fillId="5" fontId="1" numFmtId="14" xfId="0" applyAlignment="1" applyFont="1" applyNumberFormat="1">
      <alignment readingOrder="0" vertical="bottom"/>
    </xf>
    <xf borderId="0" fillId="5" fontId="3" numFmtId="14" xfId="0" applyAlignment="1" applyFont="1" applyNumberFormat="1">
      <alignment horizontal="right" readingOrder="0"/>
    </xf>
    <xf borderId="0" fillId="4" fontId="1" numFmtId="14" xfId="0" applyAlignment="1" applyFont="1" applyNumberFormat="1">
      <alignment readingOrder="0" vertical="bottom"/>
    </xf>
    <xf borderId="0" fillId="5" fontId="1" numFmtId="0" xfId="0" applyAlignment="1" applyFont="1">
      <alignment vertical="bottom"/>
    </xf>
    <xf borderId="0" fillId="5" fontId="1" numFmtId="0" xfId="0" applyAlignment="1" applyFont="1">
      <alignment shrinkToFit="0" wrapText="1"/>
    </xf>
    <xf borderId="0" fillId="4" fontId="1" numFmtId="0" xfId="0" applyAlignment="1" applyFont="1">
      <alignment vertical="bottom"/>
    </xf>
    <xf borderId="0" fillId="5" fontId="1" numFmtId="165" xfId="0" applyAlignment="1" applyFont="1" applyNumberFormat="1">
      <alignment readingOrder="0" shrinkToFit="0" vertical="bottom" wrapText="1"/>
    </xf>
    <xf borderId="0" fillId="4" fontId="1" numFmtId="165" xfId="0" applyAlignment="1" applyFont="1" applyNumberFormat="1">
      <alignment readingOrder="0" shrinkToFit="0" vertical="bottom" wrapText="1"/>
    </xf>
  </cellXfs>
  <cellStyles count="1">
    <cellStyle xfId="0" name="Normal" builtinId="0"/>
  </cellStyles>
  <dxfs count="1">
    <dx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1.43"/>
    <col customWidth="1" min="3" max="4" width="29.71"/>
    <col customWidth="1" min="5" max="5" width="31.14"/>
    <col customWidth="1" min="6" max="6" width="25.29"/>
    <col customWidth="1" min="7" max="7" width="11.29"/>
    <col customWidth="1" min="8" max="8" width="21.71"/>
    <col customWidth="1" min="9" max="27" width="8.86"/>
  </cols>
  <sheetData>
    <row r="1">
      <c r="A1" s="1" t="s">
        <v>0</v>
      </c>
      <c r="B1" s="2" t="s">
        <v>1</v>
      </c>
      <c r="C1" s="1"/>
      <c r="D1" s="1"/>
      <c r="E1" s="1"/>
      <c r="F1" s="1"/>
      <c r="G1" s="1"/>
      <c r="H1" s="1"/>
    </row>
    <row r="2">
      <c r="A2" s="1" t="s">
        <v>2</v>
      </c>
      <c r="B2" s="3">
        <v>45167.0</v>
      </c>
      <c r="C2" s="1"/>
      <c r="D2" s="1"/>
      <c r="E2" s="1"/>
      <c r="F2" s="1"/>
      <c r="G2" s="1"/>
      <c r="H2" s="1"/>
    </row>
    <row r="3">
      <c r="B3" s="4"/>
    </row>
    <row r="6">
      <c r="A6" s="5" t="s">
        <v>3</v>
      </c>
      <c r="B6" s="5" t="s">
        <v>4</v>
      </c>
      <c r="C6" s="6" t="s">
        <v>5</v>
      </c>
      <c r="D6" s="6" t="s">
        <v>6</v>
      </c>
      <c r="E6" s="6" t="s">
        <v>7</v>
      </c>
    </row>
    <row r="7">
      <c r="A7" s="7" t="s">
        <v>8</v>
      </c>
      <c r="B7" s="8" t="s">
        <v>9</v>
      </c>
      <c r="C7" s="9">
        <v>4.0</v>
      </c>
      <c r="D7" s="10">
        <v>3.0</v>
      </c>
      <c r="E7" s="9">
        <v>1.0</v>
      </c>
    </row>
    <row r="8">
      <c r="A8" s="11" t="s">
        <v>10</v>
      </c>
      <c r="B8" s="12" t="s">
        <v>11</v>
      </c>
      <c r="C8" s="13">
        <v>2.0</v>
      </c>
      <c r="D8" s="13">
        <v>1.0</v>
      </c>
      <c r="E8" s="13">
        <v>1.0</v>
      </c>
    </row>
    <row r="9">
      <c r="A9" s="8" t="s">
        <v>12</v>
      </c>
      <c r="B9" s="8" t="s">
        <v>13</v>
      </c>
      <c r="C9" s="9">
        <v>3.0</v>
      </c>
      <c r="D9" s="10">
        <v>2.0</v>
      </c>
      <c r="E9" s="9">
        <v>1.0</v>
      </c>
    </row>
    <row r="10">
      <c r="A10" s="12" t="s">
        <v>14</v>
      </c>
      <c r="B10" s="12" t="s">
        <v>15</v>
      </c>
      <c r="C10" s="13">
        <v>11.0</v>
      </c>
      <c r="D10" s="13">
        <v>11.0</v>
      </c>
      <c r="E10" s="13">
        <v>0.0</v>
      </c>
    </row>
    <row r="11">
      <c r="A11" s="8" t="s">
        <v>16</v>
      </c>
      <c r="B11" s="8" t="s">
        <v>17</v>
      </c>
      <c r="C11" s="9">
        <v>3.0</v>
      </c>
      <c r="D11" s="10">
        <v>2.0</v>
      </c>
      <c r="E11" s="9">
        <v>1.0</v>
      </c>
    </row>
    <row r="12">
      <c r="A12" s="12" t="s">
        <v>18</v>
      </c>
      <c r="B12" s="12" t="s">
        <v>19</v>
      </c>
      <c r="C12" s="13">
        <v>4.0</v>
      </c>
      <c r="D12" s="13">
        <v>3.0</v>
      </c>
      <c r="E12" s="13">
        <v>1.0</v>
      </c>
    </row>
    <row r="13">
      <c r="A13" s="8" t="s">
        <v>20</v>
      </c>
      <c r="B13" s="8" t="s">
        <v>21</v>
      </c>
      <c r="C13" s="9">
        <v>3.0</v>
      </c>
      <c r="D13" s="10">
        <v>3.0</v>
      </c>
      <c r="E13" s="9">
        <v>0.0</v>
      </c>
    </row>
    <row r="14">
      <c r="A14" s="12" t="s">
        <v>22</v>
      </c>
      <c r="B14" s="12" t="s">
        <v>23</v>
      </c>
      <c r="C14" s="13">
        <v>8.0</v>
      </c>
      <c r="D14" s="13">
        <v>8.0</v>
      </c>
      <c r="E14" s="13">
        <v>0.0</v>
      </c>
    </row>
    <row r="15">
      <c r="A15" s="8" t="s">
        <v>24</v>
      </c>
      <c r="B15" s="8" t="s">
        <v>25</v>
      </c>
      <c r="C15" s="9">
        <v>4.0</v>
      </c>
      <c r="D15" s="10">
        <v>4.0</v>
      </c>
      <c r="E15" s="9">
        <v>0.0</v>
      </c>
    </row>
    <row r="19">
      <c r="B19" s="6" t="s">
        <v>26</v>
      </c>
      <c r="C19" s="1">
        <f> COUNTA(A7:A15)</f>
        <v>9</v>
      </c>
      <c r="D19" s="6" t="s">
        <v>27</v>
      </c>
      <c r="E19" s="1">
        <f> COUNTA('Bug report'!A:A) - 1</f>
        <v>30</v>
      </c>
    </row>
    <row r="20">
      <c r="B20" s="6" t="s">
        <v>5</v>
      </c>
      <c r="C20" s="9">
        <f> SUM(C7:C15)</f>
        <v>42</v>
      </c>
      <c r="D20" s="6" t="s">
        <v>28</v>
      </c>
      <c r="E20" s="9">
        <f>COUNTIF('Bug report'!H:H, "Closed")</f>
        <v>29</v>
      </c>
    </row>
    <row r="21" ht="15.75" customHeight="1">
      <c r="B21" s="6" t="s">
        <v>29</v>
      </c>
      <c r="C21" s="14">
        <f>sum(D7:D15)</f>
        <v>37</v>
      </c>
    </row>
    <row r="22" ht="15.75" customHeight="1">
      <c r="B22" s="6" t="s">
        <v>30</v>
      </c>
      <c r="C22" s="9">
        <f> sum(E7:E15)</f>
        <v>5</v>
      </c>
    </row>
    <row r="23" ht="15.75" customHeight="1"/>
    <row r="24" ht="15.75" customHeight="1"/>
    <row r="25" ht="15.75" customHeight="1">
      <c r="A25" s="15"/>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26.43"/>
    <col customWidth="1" min="3" max="3" width="37.86"/>
    <col customWidth="1" min="4" max="4" width="12.43"/>
    <col customWidth="1" min="5" max="5" width="11.71"/>
    <col customWidth="1" min="6" max="6" width="13.29"/>
    <col customWidth="1" min="7" max="7" width="17.71"/>
    <col customWidth="1" min="8" max="8" width="16.86"/>
    <col customWidth="1" min="9" max="9" width="28.14"/>
    <col customWidth="1" min="10" max="26" width="8.86"/>
  </cols>
  <sheetData>
    <row r="1">
      <c r="A1" s="16" t="s">
        <v>31</v>
      </c>
      <c r="B1" s="16" t="s">
        <v>32</v>
      </c>
      <c r="C1" s="16" t="s">
        <v>33</v>
      </c>
      <c r="D1" s="16" t="s">
        <v>34</v>
      </c>
      <c r="E1" s="16" t="s">
        <v>35</v>
      </c>
      <c r="F1" s="16" t="s">
        <v>36</v>
      </c>
      <c r="G1" s="16" t="s">
        <v>37</v>
      </c>
      <c r="H1" s="16" t="s">
        <v>38</v>
      </c>
      <c r="I1" s="16" t="s">
        <v>39</v>
      </c>
      <c r="J1" s="17"/>
      <c r="K1" s="17"/>
      <c r="L1" s="17"/>
      <c r="M1" s="17"/>
      <c r="N1" s="17"/>
      <c r="O1" s="17"/>
      <c r="P1" s="17"/>
      <c r="Q1" s="17"/>
      <c r="R1" s="17"/>
      <c r="S1" s="17"/>
      <c r="T1" s="17"/>
      <c r="U1" s="17"/>
      <c r="V1" s="17"/>
      <c r="W1" s="17"/>
      <c r="X1" s="17"/>
      <c r="Y1" s="17"/>
      <c r="Z1" s="17"/>
    </row>
    <row r="2">
      <c r="A2" s="18" t="s">
        <v>40</v>
      </c>
      <c r="B2" s="18" t="s">
        <v>41</v>
      </c>
      <c r="C2" s="18" t="s">
        <v>42</v>
      </c>
      <c r="D2" s="18" t="s">
        <v>8</v>
      </c>
      <c r="E2" s="18" t="s">
        <v>43</v>
      </c>
      <c r="F2" s="18" t="s">
        <v>44</v>
      </c>
      <c r="G2" s="19">
        <v>45170.0</v>
      </c>
      <c r="H2" s="18" t="s">
        <v>45</v>
      </c>
      <c r="I2" s="18" t="s">
        <v>46</v>
      </c>
      <c r="J2" s="17"/>
      <c r="K2" s="17"/>
      <c r="L2" s="17"/>
      <c r="M2" s="17"/>
      <c r="N2" s="17"/>
      <c r="O2" s="17"/>
      <c r="P2" s="17"/>
      <c r="Q2" s="17"/>
      <c r="R2" s="17"/>
      <c r="S2" s="17"/>
      <c r="T2" s="17"/>
      <c r="U2" s="17"/>
      <c r="V2" s="17"/>
      <c r="W2" s="17"/>
      <c r="X2" s="17"/>
      <c r="Y2" s="17"/>
      <c r="Z2" s="17"/>
    </row>
    <row r="3">
      <c r="A3" s="20" t="s">
        <v>47</v>
      </c>
      <c r="B3" s="20" t="s">
        <v>48</v>
      </c>
      <c r="C3" s="20" t="s">
        <v>49</v>
      </c>
      <c r="D3" s="20" t="s">
        <v>8</v>
      </c>
      <c r="E3" s="20" t="s">
        <v>50</v>
      </c>
      <c r="F3" s="20" t="s">
        <v>51</v>
      </c>
      <c r="G3" s="21">
        <v>45170.0</v>
      </c>
      <c r="H3" s="20" t="s">
        <v>45</v>
      </c>
      <c r="I3" s="20" t="s">
        <v>52</v>
      </c>
      <c r="J3" s="17"/>
      <c r="K3" s="17"/>
      <c r="L3" s="17"/>
      <c r="M3" s="17"/>
      <c r="N3" s="17"/>
      <c r="O3" s="17"/>
      <c r="P3" s="17"/>
      <c r="Q3" s="17"/>
      <c r="R3" s="17"/>
      <c r="S3" s="17"/>
      <c r="T3" s="17"/>
      <c r="U3" s="17"/>
      <c r="V3" s="17"/>
      <c r="W3" s="17"/>
      <c r="X3" s="17"/>
      <c r="Y3" s="17"/>
      <c r="Z3" s="17"/>
    </row>
    <row r="4">
      <c r="A4" s="18" t="s">
        <v>53</v>
      </c>
      <c r="B4" s="18" t="s">
        <v>54</v>
      </c>
      <c r="C4" s="18" t="s">
        <v>55</v>
      </c>
      <c r="D4" s="18" t="s">
        <v>8</v>
      </c>
      <c r="E4" s="18" t="s">
        <v>43</v>
      </c>
      <c r="F4" s="18" t="s">
        <v>51</v>
      </c>
      <c r="G4" s="19">
        <v>45170.0</v>
      </c>
      <c r="H4" s="18" t="s">
        <v>45</v>
      </c>
      <c r="I4" s="18" t="s">
        <v>56</v>
      </c>
      <c r="J4" s="17"/>
      <c r="K4" s="17"/>
      <c r="L4" s="17"/>
      <c r="M4" s="17"/>
      <c r="N4" s="17"/>
      <c r="O4" s="17"/>
      <c r="P4" s="17"/>
      <c r="Q4" s="17"/>
      <c r="R4" s="17"/>
      <c r="S4" s="17"/>
      <c r="T4" s="17"/>
      <c r="U4" s="17"/>
      <c r="V4" s="17"/>
      <c r="W4" s="17"/>
      <c r="X4" s="17"/>
      <c r="Y4" s="17"/>
      <c r="Z4" s="17"/>
    </row>
    <row r="5">
      <c r="A5" s="20" t="s">
        <v>57</v>
      </c>
      <c r="B5" s="20" t="s">
        <v>58</v>
      </c>
      <c r="C5" s="20" t="s">
        <v>59</v>
      </c>
      <c r="D5" s="20" t="s">
        <v>10</v>
      </c>
      <c r="E5" s="20" t="s">
        <v>43</v>
      </c>
      <c r="F5" s="20" t="s">
        <v>51</v>
      </c>
      <c r="G5" s="21">
        <v>45170.0</v>
      </c>
      <c r="H5" s="20" t="s">
        <v>45</v>
      </c>
      <c r="I5" s="20" t="s">
        <v>60</v>
      </c>
      <c r="J5" s="17"/>
      <c r="K5" s="17"/>
      <c r="L5" s="17"/>
      <c r="M5" s="17"/>
      <c r="N5" s="17"/>
      <c r="O5" s="17"/>
      <c r="P5" s="17"/>
      <c r="Q5" s="17"/>
      <c r="R5" s="17"/>
      <c r="S5" s="17"/>
      <c r="T5" s="17"/>
      <c r="U5" s="17"/>
      <c r="V5" s="17"/>
      <c r="W5" s="17"/>
      <c r="X5" s="17"/>
      <c r="Y5" s="17"/>
      <c r="Z5" s="17"/>
    </row>
    <row r="6" ht="112.5" customHeight="1">
      <c r="A6" s="18" t="s">
        <v>61</v>
      </c>
      <c r="B6" s="18" t="s">
        <v>62</v>
      </c>
      <c r="C6" s="18" t="s">
        <v>63</v>
      </c>
      <c r="D6" s="18" t="s">
        <v>64</v>
      </c>
      <c r="E6" s="18" t="s">
        <v>50</v>
      </c>
      <c r="F6" s="18" t="s">
        <v>65</v>
      </c>
      <c r="G6" s="19">
        <v>45167.0</v>
      </c>
      <c r="H6" s="18" t="s">
        <v>66</v>
      </c>
      <c r="I6" s="18" t="s">
        <v>67</v>
      </c>
      <c r="J6" s="17"/>
      <c r="K6" s="17"/>
      <c r="L6" s="17"/>
      <c r="M6" s="17"/>
      <c r="N6" s="17"/>
      <c r="O6" s="17"/>
      <c r="P6" s="17"/>
      <c r="Q6" s="17"/>
      <c r="R6" s="17"/>
      <c r="S6" s="17"/>
      <c r="T6" s="17"/>
      <c r="U6" s="17"/>
      <c r="V6" s="17"/>
      <c r="W6" s="17"/>
      <c r="X6" s="17"/>
      <c r="Y6" s="17"/>
      <c r="Z6" s="17"/>
    </row>
    <row r="7">
      <c r="A7" s="20" t="s">
        <v>68</v>
      </c>
      <c r="B7" s="20" t="s">
        <v>69</v>
      </c>
      <c r="C7" s="20" t="s">
        <v>70</v>
      </c>
      <c r="D7" s="20" t="s">
        <v>12</v>
      </c>
      <c r="E7" s="20" t="s">
        <v>71</v>
      </c>
      <c r="F7" s="20" t="s">
        <v>65</v>
      </c>
      <c r="G7" s="21">
        <v>45167.0</v>
      </c>
      <c r="H7" s="20" t="s">
        <v>45</v>
      </c>
      <c r="I7" s="20" t="s">
        <v>72</v>
      </c>
      <c r="J7" s="17"/>
      <c r="K7" s="17"/>
      <c r="L7" s="17"/>
      <c r="M7" s="17"/>
      <c r="N7" s="17"/>
      <c r="O7" s="17"/>
      <c r="P7" s="17"/>
      <c r="Q7" s="17"/>
      <c r="R7" s="17"/>
      <c r="S7" s="17"/>
      <c r="T7" s="17"/>
      <c r="U7" s="17"/>
      <c r="V7" s="17"/>
      <c r="W7" s="17"/>
      <c r="X7" s="17"/>
      <c r="Y7" s="17"/>
      <c r="Z7" s="17"/>
    </row>
    <row r="8">
      <c r="A8" s="18" t="s">
        <v>73</v>
      </c>
      <c r="B8" s="18" t="s">
        <v>74</v>
      </c>
      <c r="C8" s="18" t="s">
        <v>75</v>
      </c>
      <c r="D8" s="18" t="s">
        <v>12</v>
      </c>
      <c r="E8" s="18" t="s">
        <v>50</v>
      </c>
      <c r="F8" s="18" t="s">
        <v>65</v>
      </c>
      <c r="G8" s="19">
        <v>45167.0</v>
      </c>
      <c r="H8" s="18" t="s">
        <v>45</v>
      </c>
      <c r="I8" s="18" t="s">
        <v>76</v>
      </c>
      <c r="J8" s="17"/>
      <c r="K8" s="17"/>
      <c r="L8" s="17"/>
      <c r="M8" s="17"/>
      <c r="N8" s="17"/>
      <c r="O8" s="17"/>
      <c r="P8" s="17"/>
      <c r="Q8" s="17"/>
      <c r="R8" s="17"/>
      <c r="S8" s="17"/>
      <c r="T8" s="17"/>
      <c r="U8" s="17"/>
      <c r="V8" s="17"/>
      <c r="W8" s="17"/>
      <c r="X8" s="17"/>
      <c r="Y8" s="17"/>
      <c r="Z8" s="17"/>
    </row>
    <row r="9">
      <c r="A9" s="20" t="s">
        <v>77</v>
      </c>
      <c r="B9" s="20" t="s">
        <v>78</v>
      </c>
      <c r="C9" s="20" t="s">
        <v>79</v>
      </c>
      <c r="D9" s="20" t="s">
        <v>12</v>
      </c>
      <c r="E9" s="20" t="s">
        <v>50</v>
      </c>
      <c r="F9" s="20" t="s">
        <v>65</v>
      </c>
      <c r="G9" s="21">
        <v>45167.0</v>
      </c>
      <c r="H9" s="20" t="s">
        <v>45</v>
      </c>
      <c r="I9" s="20" t="s">
        <v>80</v>
      </c>
      <c r="J9" s="17"/>
      <c r="K9" s="17"/>
      <c r="L9" s="17"/>
      <c r="M9" s="17"/>
      <c r="N9" s="17"/>
      <c r="O9" s="17"/>
      <c r="P9" s="17"/>
      <c r="Q9" s="17"/>
      <c r="R9" s="17"/>
      <c r="S9" s="17"/>
      <c r="T9" s="17"/>
      <c r="U9" s="17"/>
      <c r="V9" s="17"/>
      <c r="W9" s="17"/>
      <c r="X9" s="17"/>
      <c r="Y9" s="17"/>
      <c r="Z9" s="17"/>
    </row>
    <row r="10">
      <c r="A10" s="18" t="s">
        <v>81</v>
      </c>
      <c r="B10" s="22" t="s">
        <v>82</v>
      </c>
      <c r="C10" s="22" t="s">
        <v>83</v>
      </c>
      <c r="D10" s="10" t="s">
        <v>12</v>
      </c>
      <c r="E10" s="10" t="s">
        <v>50</v>
      </c>
      <c r="F10" s="22" t="s">
        <v>84</v>
      </c>
      <c r="G10" s="23">
        <v>45169.0</v>
      </c>
      <c r="H10" s="10" t="s">
        <v>45</v>
      </c>
      <c r="I10" s="22" t="s">
        <v>85</v>
      </c>
      <c r="J10" s="17"/>
      <c r="K10" s="17"/>
      <c r="L10" s="17"/>
      <c r="M10" s="17"/>
      <c r="N10" s="17"/>
      <c r="O10" s="17"/>
      <c r="P10" s="17"/>
      <c r="Q10" s="17"/>
      <c r="R10" s="17"/>
      <c r="S10" s="17"/>
      <c r="T10" s="17"/>
      <c r="U10" s="17"/>
      <c r="V10" s="17"/>
      <c r="W10" s="17"/>
      <c r="X10" s="17"/>
      <c r="Y10" s="17"/>
      <c r="Z10" s="17"/>
    </row>
    <row r="11">
      <c r="A11" s="20" t="s">
        <v>86</v>
      </c>
      <c r="B11" s="20" t="s">
        <v>87</v>
      </c>
      <c r="C11" s="20" t="s">
        <v>88</v>
      </c>
      <c r="D11" s="20" t="s">
        <v>14</v>
      </c>
      <c r="E11" s="20" t="s">
        <v>50</v>
      </c>
      <c r="F11" s="20" t="s">
        <v>65</v>
      </c>
      <c r="G11" s="21">
        <v>45167.0</v>
      </c>
      <c r="H11" s="20" t="s">
        <v>45</v>
      </c>
      <c r="I11" s="20" t="s">
        <v>89</v>
      </c>
      <c r="J11" s="17"/>
      <c r="K11" s="17"/>
      <c r="L11" s="17"/>
      <c r="M11" s="17"/>
      <c r="N11" s="17"/>
      <c r="O11" s="17"/>
      <c r="P11" s="17"/>
      <c r="Q11" s="17"/>
      <c r="R11" s="17"/>
      <c r="S11" s="17"/>
      <c r="T11" s="17"/>
      <c r="U11" s="17"/>
      <c r="V11" s="17"/>
      <c r="W11" s="17"/>
      <c r="X11" s="17"/>
      <c r="Y11" s="17"/>
      <c r="Z11" s="17"/>
    </row>
    <row r="12">
      <c r="A12" s="18" t="s">
        <v>90</v>
      </c>
      <c r="B12" s="18" t="s">
        <v>91</v>
      </c>
      <c r="C12" s="18" t="s">
        <v>92</v>
      </c>
      <c r="D12" s="18" t="s">
        <v>14</v>
      </c>
      <c r="E12" s="18" t="s">
        <v>43</v>
      </c>
      <c r="F12" s="18" t="s">
        <v>65</v>
      </c>
      <c r="G12" s="19">
        <v>45167.0</v>
      </c>
      <c r="H12" s="18" t="s">
        <v>45</v>
      </c>
      <c r="I12" s="24"/>
      <c r="J12" s="17"/>
      <c r="K12" s="17"/>
      <c r="L12" s="17"/>
      <c r="M12" s="17"/>
      <c r="N12" s="17"/>
      <c r="O12" s="17"/>
      <c r="P12" s="17"/>
      <c r="Q12" s="17"/>
      <c r="R12" s="17"/>
      <c r="S12" s="17"/>
      <c r="T12" s="17"/>
      <c r="U12" s="17"/>
      <c r="V12" s="17"/>
      <c r="W12" s="17"/>
      <c r="X12" s="17"/>
      <c r="Y12" s="17"/>
      <c r="Z12" s="17"/>
    </row>
    <row r="13">
      <c r="A13" s="20" t="s">
        <v>93</v>
      </c>
      <c r="B13" s="25" t="s">
        <v>94</v>
      </c>
      <c r="C13" s="26" t="s">
        <v>95</v>
      </c>
      <c r="D13" s="13" t="s">
        <v>14</v>
      </c>
      <c r="E13" s="13" t="s">
        <v>50</v>
      </c>
      <c r="F13" s="25" t="s">
        <v>84</v>
      </c>
      <c r="G13" s="27">
        <v>45169.0</v>
      </c>
      <c r="H13" s="13" t="s">
        <v>45</v>
      </c>
      <c r="I13" s="25" t="s">
        <v>96</v>
      </c>
      <c r="J13" s="17"/>
      <c r="K13" s="17"/>
      <c r="L13" s="17"/>
      <c r="M13" s="17"/>
      <c r="N13" s="17"/>
      <c r="O13" s="17"/>
      <c r="P13" s="17"/>
      <c r="Q13" s="17"/>
      <c r="R13" s="17"/>
      <c r="S13" s="17"/>
      <c r="T13" s="17"/>
      <c r="U13" s="17"/>
      <c r="V13" s="17"/>
      <c r="W13" s="17"/>
      <c r="X13" s="17"/>
      <c r="Y13" s="17"/>
      <c r="Z13" s="17"/>
    </row>
    <row r="14">
      <c r="A14" s="18" t="s">
        <v>97</v>
      </c>
      <c r="B14" s="18" t="s">
        <v>98</v>
      </c>
      <c r="C14" s="18" t="s">
        <v>99</v>
      </c>
      <c r="D14" s="18" t="s">
        <v>14</v>
      </c>
      <c r="E14" s="18" t="s">
        <v>50</v>
      </c>
      <c r="F14" s="22" t="s">
        <v>84</v>
      </c>
      <c r="G14" s="28">
        <v>45169.0</v>
      </c>
      <c r="H14" s="10" t="s">
        <v>45</v>
      </c>
      <c r="I14" s="18" t="s">
        <v>100</v>
      </c>
      <c r="J14" s="17"/>
      <c r="K14" s="17"/>
      <c r="L14" s="17"/>
      <c r="M14" s="17"/>
      <c r="N14" s="17"/>
      <c r="O14" s="17"/>
      <c r="P14" s="17"/>
      <c r="Q14" s="17"/>
      <c r="R14" s="17"/>
      <c r="S14" s="17"/>
      <c r="T14" s="17"/>
      <c r="U14" s="17"/>
      <c r="V14" s="17"/>
      <c r="W14" s="17"/>
      <c r="X14" s="17"/>
      <c r="Y14" s="17"/>
      <c r="Z14" s="17"/>
    </row>
    <row r="15">
      <c r="A15" s="20" t="s">
        <v>101</v>
      </c>
      <c r="B15" s="20" t="s">
        <v>102</v>
      </c>
      <c r="C15" s="20" t="s">
        <v>103</v>
      </c>
      <c r="D15" s="20" t="s">
        <v>14</v>
      </c>
      <c r="E15" s="20" t="s">
        <v>71</v>
      </c>
      <c r="F15" s="25" t="s">
        <v>84</v>
      </c>
      <c r="G15" s="27">
        <v>45169.0</v>
      </c>
      <c r="H15" s="13" t="s">
        <v>45</v>
      </c>
      <c r="I15" s="20" t="s">
        <v>104</v>
      </c>
      <c r="J15" s="17"/>
      <c r="K15" s="17"/>
      <c r="L15" s="17"/>
      <c r="M15" s="17"/>
      <c r="N15" s="17"/>
      <c r="O15" s="17"/>
      <c r="P15" s="17"/>
      <c r="Q15" s="17"/>
      <c r="R15" s="17"/>
      <c r="S15" s="17"/>
      <c r="T15" s="17"/>
      <c r="U15" s="17"/>
      <c r="V15" s="17"/>
      <c r="W15" s="17"/>
      <c r="X15" s="17"/>
      <c r="Y15" s="17"/>
      <c r="Z15" s="17"/>
    </row>
    <row r="16">
      <c r="A16" s="18" t="s">
        <v>105</v>
      </c>
      <c r="B16" s="22" t="s">
        <v>106</v>
      </c>
      <c r="C16" s="22" t="s">
        <v>107</v>
      </c>
      <c r="D16" s="10" t="s">
        <v>14</v>
      </c>
      <c r="E16" s="10" t="s">
        <v>50</v>
      </c>
      <c r="F16" s="22" t="s">
        <v>84</v>
      </c>
      <c r="G16" s="29">
        <v>45169.0</v>
      </c>
      <c r="H16" s="10" t="s">
        <v>45</v>
      </c>
      <c r="I16" s="22" t="s">
        <v>108</v>
      </c>
      <c r="J16" s="17"/>
      <c r="K16" s="17"/>
      <c r="L16" s="17"/>
      <c r="M16" s="17"/>
      <c r="N16" s="17"/>
      <c r="O16" s="17"/>
      <c r="P16" s="17"/>
      <c r="Q16" s="17"/>
      <c r="R16" s="17"/>
      <c r="S16" s="17"/>
      <c r="T16" s="17"/>
      <c r="U16" s="17"/>
      <c r="V16" s="17"/>
      <c r="W16" s="17"/>
      <c r="X16" s="17"/>
      <c r="Y16" s="17"/>
      <c r="Z16" s="17"/>
    </row>
    <row r="17" ht="66.0" customHeight="1">
      <c r="A17" s="20" t="s">
        <v>109</v>
      </c>
      <c r="B17" s="13" t="s">
        <v>110</v>
      </c>
      <c r="C17" s="20" t="s">
        <v>111</v>
      </c>
      <c r="D17" s="13" t="s">
        <v>16</v>
      </c>
      <c r="E17" s="13" t="s">
        <v>43</v>
      </c>
      <c r="F17" s="20" t="s">
        <v>65</v>
      </c>
      <c r="G17" s="21">
        <v>45167.0</v>
      </c>
      <c r="H17" s="13" t="s">
        <v>45</v>
      </c>
      <c r="I17" s="30"/>
      <c r="J17" s="17"/>
      <c r="K17" s="17"/>
      <c r="L17" s="17"/>
      <c r="M17" s="17"/>
      <c r="N17" s="17"/>
      <c r="O17" s="17"/>
      <c r="P17" s="17"/>
      <c r="Q17" s="17"/>
      <c r="R17" s="17"/>
      <c r="S17" s="17"/>
      <c r="T17" s="17"/>
      <c r="U17" s="17"/>
      <c r="V17" s="17"/>
      <c r="W17" s="17"/>
      <c r="X17" s="17"/>
      <c r="Y17" s="17"/>
      <c r="Z17" s="17"/>
    </row>
    <row r="18" ht="74.25" customHeight="1">
      <c r="A18" s="18" t="s">
        <v>112</v>
      </c>
      <c r="B18" s="18" t="s">
        <v>113</v>
      </c>
      <c r="C18" s="18" t="s">
        <v>114</v>
      </c>
      <c r="D18" s="10" t="s">
        <v>16</v>
      </c>
      <c r="E18" s="10" t="s">
        <v>43</v>
      </c>
      <c r="F18" s="18" t="s">
        <v>65</v>
      </c>
      <c r="G18" s="19">
        <v>45167.0</v>
      </c>
      <c r="H18" s="10" t="s">
        <v>45</v>
      </c>
      <c r="I18" s="18" t="s">
        <v>115</v>
      </c>
      <c r="J18" s="17"/>
      <c r="K18" s="17"/>
      <c r="L18" s="17"/>
      <c r="M18" s="17"/>
      <c r="N18" s="17"/>
      <c r="O18" s="17"/>
      <c r="P18" s="17"/>
      <c r="Q18" s="17"/>
      <c r="R18" s="17"/>
      <c r="S18" s="17"/>
      <c r="T18" s="17"/>
      <c r="U18" s="17"/>
      <c r="V18" s="17"/>
      <c r="W18" s="17"/>
      <c r="X18" s="17"/>
      <c r="Y18" s="17"/>
      <c r="Z18" s="17"/>
    </row>
    <row r="19" ht="15.75" customHeight="1">
      <c r="A19" s="20" t="s">
        <v>116</v>
      </c>
      <c r="B19" s="20" t="s">
        <v>117</v>
      </c>
      <c r="C19" s="20" t="s">
        <v>118</v>
      </c>
      <c r="D19" s="20" t="s">
        <v>16</v>
      </c>
      <c r="E19" s="20" t="s">
        <v>50</v>
      </c>
      <c r="F19" s="20" t="s">
        <v>65</v>
      </c>
      <c r="G19" s="21">
        <v>45167.0</v>
      </c>
      <c r="H19" s="13" t="s">
        <v>45</v>
      </c>
      <c r="I19" s="20" t="s">
        <v>119</v>
      </c>
      <c r="J19" s="17"/>
      <c r="K19" s="17"/>
      <c r="L19" s="17"/>
      <c r="M19" s="17"/>
      <c r="N19" s="17"/>
      <c r="O19" s="17"/>
      <c r="P19" s="17"/>
      <c r="Q19" s="17"/>
      <c r="R19" s="17"/>
      <c r="S19" s="17"/>
      <c r="T19" s="17"/>
      <c r="U19" s="17"/>
      <c r="V19" s="17"/>
      <c r="W19" s="17"/>
      <c r="X19" s="17"/>
      <c r="Y19" s="17"/>
      <c r="Z19" s="17"/>
    </row>
    <row r="20" ht="15.75" customHeight="1">
      <c r="A20" s="18" t="s">
        <v>120</v>
      </c>
      <c r="B20" s="18" t="s">
        <v>121</v>
      </c>
      <c r="C20" s="18" t="s">
        <v>122</v>
      </c>
      <c r="D20" s="18" t="s">
        <v>18</v>
      </c>
      <c r="E20" s="18" t="s">
        <v>71</v>
      </c>
      <c r="F20" s="18" t="s">
        <v>65</v>
      </c>
      <c r="G20" s="19">
        <v>45167.0</v>
      </c>
      <c r="H20" s="18" t="s">
        <v>45</v>
      </c>
      <c r="I20" s="18" t="s">
        <v>123</v>
      </c>
      <c r="J20" s="17"/>
      <c r="K20" s="17"/>
      <c r="L20" s="17"/>
      <c r="M20" s="17"/>
      <c r="N20" s="17"/>
      <c r="O20" s="17"/>
      <c r="P20" s="17"/>
      <c r="Q20" s="17"/>
      <c r="R20" s="17"/>
      <c r="S20" s="17"/>
      <c r="T20" s="17"/>
      <c r="U20" s="17"/>
      <c r="V20" s="17"/>
      <c r="W20" s="17"/>
      <c r="X20" s="17"/>
      <c r="Y20" s="17"/>
      <c r="Z20" s="17"/>
    </row>
    <row r="21" ht="75.0" customHeight="1">
      <c r="A21" s="20" t="s">
        <v>124</v>
      </c>
      <c r="B21" s="20" t="s">
        <v>125</v>
      </c>
      <c r="C21" s="20" t="s">
        <v>126</v>
      </c>
      <c r="D21" s="20" t="s">
        <v>18</v>
      </c>
      <c r="E21" s="20" t="s">
        <v>43</v>
      </c>
      <c r="F21" s="20" t="s">
        <v>65</v>
      </c>
      <c r="G21" s="21">
        <v>45167.0</v>
      </c>
      <c r="H21" s="13" t="s">
        <v>45</v>
      </c>
      <c r="I21" s="20" t="s">
        <v>127</v>
      </c>
      <c r="J21" s="17"/>
      <c r="K21" s="17"/>
      <c r="L21" s="17"/>
      <c r="M21" s="17"/>
      <c r="N21" s="17"/>
      <c r="O21" s="17"/>
      <c r="P21" s="17"/>
      <c r="Q21" s="17"/>
      <c r="R21" s="17"/>
      <c r="S21" s="17"/>
      <c r="T21" s="17"/>
      <c r="U21" s="17"/>
      <c r="V21" s="17"/>
      <c r="W21" s="17"/>
      <c r="X21" s="17"/>
      <c r="Y21" s="17"/>
      <c r="Z21" s="17"/>
    </row>
    <row r="22" ht="15.75" customHeight="1">
      <c r="A22" s="18" t="s">
        <v>128</v>
      </c>
      <c r="B22" s="18" t="s">
        <v>129</v>
      </c>
      <c r="C22" s="18" t="s">
        <v>130</v>
      </c>
      <c r="D22" s="18" t="s">
        <v>18</v>
      </c>
      <c r="E22" s="18" t="s">
        <v>50</v>
      </c>
      <c r="F22" s="18" t="s">
        <v>65</v>
      </c>
      <c r="G22" s="19">
        <v>45167.0</v>
      </c>
      <c r="H22" s="10" t="s">
        <v>45</v>
      </c>
      <c r="I22" s="24"/>
      <c r="J22" s="17"/>
      <c r="K22" s="17"/>
      <c r="L22" s="17"/>
      <c r="M22" s="17"/>
      <c r="N22" s="17"/>
      <c r="O22" s="17"/>
      <c r="P22" s="17"/>
      <c r="Q22" s="17"/>
      <c r="R22" s="17"/>
      <c r="S22" s="17"/>
      <c r="T22" s="17"/>
      <c r="U22" s="17"/>
      <c r="V22" s="17"/>
      <c r="W22" s="17"/>
      <c r="X22" s="17"/>
      <c r="Y22" s="17"/>
      <c r="Z22" s="17"/>
    </row>
    <row r="23" ht="15.75" customHeight="1">
      <c r="A23" s="20" t="s">
        <v>131</v>
      </c>
      <c r="B23" s="20" t="s">
        <v>132</v>
      </c>
      <c r="C23" s="20" t="s">
        <v>133</v>
      </c>
      <c r="D23" s="20" t="s">
        <v>20</v>
      </c>
      <c r="E23" s="20" t="s">
        <v>50</v>
      </c>
      <c r="F23" s="20" t="s">
        <v>65</v>
      </c>
      <c r="G23" s="21">
        <v>45167.0</v>
      </c>
      <c r="H23" s="13" t="s">
        <v>45</v>
      </c>
      <c r="I23" s="31"/>
      <c r="J23" s="17"/>
      <c r="K23" s="17"/>
      <c r="L23" s="17"/>
      <c r="M23" s="17"/>
      <c r="N23" s="17"/>
      <c r="O23" s="17"/>
      <c r="P23" s="17"/>
      <c r="Q23" s="17"/>
      <c r="R23" s="17"/>
      <c r="S23" s="17"/>
      <c r="T23" s="17"/>
      <c r="U23" s="17"/>
      <c r="V23" s="17"/>
      <c r="W23" s="17"/>
      <c r="X23" s="17"/>
      <c r="Y23" s="17"/>
      <c r="Z23" s="17"/>
    </row>
    <row r="24" ht="15.75" customHeight="1">
      <c r="A24" s="18" t="s">
        <v>134</v>
      </c>
      <c r="B24" s="10" t="s">
        <v>135</v>
      </c>
      <c r="C24" s="18" t="s">
        <v>136</v>
      </c>
      <c r="D24" s="10" t="s">
        <v>20</v>
      </c>
      <c r="E24" s="10" t="s">
        <v>43</v>
      </c>
      <c r="F24" s="18" t="s">
        <v>65</v>
      </c>
      <c r="G24" s="19">
        <v>45167.0</v>
      </c>
      <c r="H24" s="10" t="s">
        <v>45</v>
      </c>
      <c r="I24" s="32"/>
      <c r="J24" s="17"/>
      <c r="K24" s="17"/>
      <c r="L24" s="17"/>
      <c r="M24" s="17"/>
      <c r="N24" s="17"/>
      <c r="O24" s="17"/>
      <c r="P24" s="17"/>
      <c r="Q24" s="17"/>
      <c r="R24" s="17"/>
      <c r="S24" s="17"/>
      <c r="T24" s="17"/>
      <c r="U24" s="17"/>
      <c r="V24" s="17"/>
      <c r="W24" s="17"/>
      <c r="X24" s="17"/>
      <c r="Y24" s="17"/>
      <c r="Z24" s="17"/>
    </row>
    <row r="25" ht="75.0" customHeight="1">
      <c r="A25" s="20" t="s">
        <v>137</v>
      </c>
      <c r="B25" s="20" t="s">
        <v>138</v>
      </c>
      <c r="C25" s="20" t="s">
        <v>139</v>
      </c>
      <c r="D25" s="20" t="s">
        <v>22</v>
      </c>
      <c r="E25" s="20" t="s">
        <v>50</v>
      </c>
      <c r="F25" s="25" t="s">
        <v>84</v>
      </c>
      <c r="G25" s="27">
        <v>45169.0</v>
      </c>
      <c r="H25" s="13" t="s">
        <v>45</v>
      </c>
      <c r="I25" s="20" t="s">
        <v>140</v>
      </c>
      <c r="J25" s="17"/>
      <c r="K25" s="17"/>
      <c r="L25" s="17"/>
      <c r="M25" s="17"/>
      <c r="N25" s="17"/>
      <c r="O25" s="17"/>
      <c r="P25" s="17"/>
      <c r="Q25" s="17"/>
      <c r="R25" s="17"/>
      <c r="S25" s="17"/>
      <c r="T25" s="17"/>
      <c r="U25" s="17"/>
      <c r="V25" s="17"/>
      <c r="W25" s="17"/>
      <c r="X25" s="17"/>
      <c r="Y25" s="17"/>
      <c r="Z25" s="17"/>
    </row>
    <row r="26" ht="83.25" customHeight="1">
      <c r="A26" s="18" t="s">
        <v>141</v>
      </c>
      <c r="B26" s="18" t="s">
        <v>142</v>
      </c>
      <c r="C26" s="18" t="s">
        <v>143</v>
      </c>
      <c r="D26" s="18" t="s">
        <v>22</v>
      </c>
      <c r="E26" s="18" t="s">
        <v>50</v>
      </c>
      <c r="F26" s="22" t="s">
        <v>84</v>
      </c>
      <c r="G26" s="19">
        <v>45169.0</v>
      </c>
      <c r="H26" s="10" t="s">
        <v>45</v>
      </c>
      <c r="I26" s="18" t="s">
        <v>144</v>
      </c>
      <c r="J26" s="17"/>
      <c r="K26" s="17"/>
      <c r="L26" s="17"/>
      <c r="M26" s="17"/>
      <c r="N26" s="17"/>
      <c r="O26" s="17"/>
      <c r="P26" s="17"/>
      <c r="Q26" s="17"/>
      <c r="R26" s="17"/>
      <c r="S26" s="17"/>
      <c r="T26" s="17"/>
      <c r="U26" s="17"/>
      <c r="V26" s="17"/>
      <c r="W26" s="17"/>
      <c r="X26" s="17"/>
      <c r="Y26" s="17"/>
      <c r="Z26" s="17"/>
    </row>
    <row r="27" ht="15.75" customHeight="1">
      <c r="A27" s="20" t="s">
        <v>145</v>
      </c>
      <c r="B27" s="20" t="s">
        <v>146</v>
      </c>
      <c r="C27" s="20" t="s">
        <v>147</v>
      </c>
      <c r="D27" s="20" t="s">
        <v>22</v>
      </c>
      <c r="E27" s="20" t="s">
        <v>50</v>
      </c>
      <c r="F27" s="25" t="s">
        <v>84</v>
      </c>
      <c r="G27" s="21">
        <v>45169.0</v>
      </c>
      <c r="H27" s="13" t="s">
        <v>45</v>
      </c>
      <c r="I27" s="20" t="s">
        <v>148</v>
      </c>
      <c r="J27" s="17"/>
      <c r="K27" s="17"/>
      <c r="L27" s="17"/>
      <c r="M27" s="17"/>
      <c r="N27" s="17"/>
      <c r="O27" s="17"/>
      <c r="P27" s="17"/>
      <c r="Q27" s="17"/>
      <c r="R27" s="17"/>
      <c r="S27" s="17"/>
      <c r="T27" s="17"/>
      <c r="U27" s="17"/>
      <c r="V27" s="17"/>
      <c r="W27" s="17"/>
      <c r="X27" s="17"/>
      <c r="Y27" s="17"/>
      <c r="Z27" s="17"/>
    </row>
    <row r="28" ht="38.25" customHeight="1">
      <c r="A28" s="18" t="s">
        <v>149</v>
      </c>
      <c r="B28" s="22" t="s">
        <v>150</v>
      </c>
      <c r="C28" s="18" t="s">
        <v>151</v>
      </c>
      <c r="D28" s="10" t="s">
        <v>22</v>
      </c>
      <c r="E28" s="10" t="s">
        <v>71</v>
      </c>
      <c r="F28" s="10" t="s">
        <v>51</v>
      </c>
      <c r="G28" s="29">
        <v>37865.0</v>
      </c>
      <c r="H28" s="10" t="s">
        <v>45</v>
      </c>
      <c r="I28" s="18"/>
      <c r="J28" s="17"/>
      <c r="K28" s="17"/>
      <c r="L28" s="17"/>
      <c r="M28" s="17"/>
      <c r="N28" s="17"/>
      <c r="O28" s="17"/>
      <c r="P28" s="17"/>
      <c r="Q28" s="17"/>
      <c r="R28" s="17"/>
      <c r="S28" s="17"/>
      <c r="T28" s="17"/>
      <c r="U28" s="17"/>
      <c r="V28" s="17"/>
      <c r="W28" s="17"/>
      <c r="X28" s="17"/>
      <c r="Y28" s="17"/>
      <c r="Z28" s="17"/>
    </row>
    <row r="29" ht="61.5" customHeight="1">
      <c r="A29" s="20" t="s">
        <v>152</v>
      </c>
      <c r="B29" s="25" t="s">
        <v>153</v>
      </c>
      <c r="C29" s="20" t="s">
        <v>154</v>
      </c>
      <c r="D29" s="25" t="s">
        <v>22</v>
      </c>
      <c r="E29" s="25" t="s">
        <v>50</v>
      </c>
      <c r="F29" s="25" t="s">
        <v>51</v>
      </c>
      <c r="G29" s="33">
        <v>37865.0</v>
      </c>
      <c r="H29" s="25" t="s">
        <v>45</v>
      </c>
      <c r="I29" s="25"/>
      <c r="J29" s="17"/>
      <c r="K29" s="17"/>
      <c r="L29" s="17"/>
      <c r="M29" s="17"/>
      <c r="N29" s="17"/>
      <c r="O29" s="17"/>
      <c r="P29" s="17"/>
      <c r="Q29" s="17"/>
      <c r="R29" s="17"/>
      <c r="S29" s="17"/>
      <c r="T29" s="17"/>
      <c r="U29" s="17"/>
      <c r="V29" s="17"/>
      <c r="W29" s="17"/>
      <c r="X29" s="17"/>
      <c r="Y29" s="17"/>
      <c r="Z29" s="17"/>
    </row>
    <row r="30" ht="87.0" customHeight="1">
      <c r="A30" s="18" t="s">
        <v>155</v>
      </c>
      <c r="B30" s="22" t="s">
        <v>156</v>
      </c>
      <c r="C30" s="18" t="s">
        <v>157</v>
      </c>
      <c r="D30" s="22" t="s">
        <v>22</v>
      </c>
      <c r="E30" s="22" t="s">
        <v>71</v>
      </c>
      <c r="F30" s="22" t="s">
        <v>51</v>
      </c>
      <c r="G30" s="34">
        <v>37865.0</v>
      </c>
      <c r="H30" s="22" t="s">
        <v>45</v>
      </c>
      <c r="I30" s="22" t="s">
        <v>158</v>
      </c>
      <c r="J30" s="17"/>
      <c r="K30" s="17"/>
      <c r="L30" s="17"/>
      <c r="M30" s="17"/>
      <c r="N30" s="17"/>
      <c r="O30" s="17"/>
      <c r="P30" s="17"/>
      <c r="Q30" s="17"/>
      <c r="R30" s="17"/>
      <c r="S30" s="17"/>
      <c r="T30" s="17"/>
      <c r="U30" s="17"/>
      <c r="V30" s="17"/>
      <c r="W30" s="17"/>
      <c r="X30" s="17"/>
      <c r="Y30" s="17"/>
      <c r="Z30" s="17"/>
    </row>
    <row r="31" ht="75.0" customHeight="1">
      <c r="A31" s="20" t="s">
        <v>159</v>
      </c>
      <c r="B31" s="20" t="s">
        <v>160</v>
      </c>
      <c r="C31" s="20" t="s">
        <v>161</v>
      </c>
      <c r="D31" s="13" t="s">
        <v>24</v>
      </c>
      <c r="E31" s="13" t="s">
        <v>71</v>
      </c>
      <c r="F31" s="13" t="s">
        <v>51</v>
      </c>
      <c r="G31" s="27">
        <v>37865.0</v>
      </c>
      <c r="H31" s="13" t="s">
        <v>45</v>
      </c>
      <c r="I31" s="20" t="s">
        <v>158</v>
      </c>
      <c r="J31" s="17"/>
      <c r="K31" s="17"/>
      <c r="L31" s="17"/>
      <c r="M31" s="17"/>
      <c r="N31" s="17"/>
      <c r="O31" s="17"/>
      <c r="P31" s="17"/>
      <c r="Q31" s="17"/>
      <c r="R31" s="17"/>
      <c r="S31" s="17"/>
      <c r="T31" s="17"/>
      <c r="U31" s="17"/>
      <c r="V31" s="17"/>
      <c r="W31" s="17"/>
      <c r="X31" s="17"/>
      <c r="Y31" s="17"/>
      <c r="Z31" s="17"/>
    </row>
    <row r="32" ht="15.75"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sheetData>
  <autoFilter ref="$A$1:$I$31">
    <sortState ref="A1:I31">
      <sortCondition ref="D1:D31"/>
    </sortState>
  </autoFilter>
  <customSheetViews>
    <customSheetView guid="{A5632A64-4FC6-4CFC-9C16-A3B0FD1B6FB4}" filter="1" showAutoFilter="1">
      <autoFilter ref="$A$1:$I$31">
        <sortState ref="A1:I31">
          <sortCondition ref="D1:D31"/>
        </sortState>
      </autoFilter>
      <extLst>
        <ext uri="GoogleSheetsCustomDataVersion1">
          <go:sheetsCustomData xmlns:go="http://customooxmlschemas.google.com/" filterViewId="1459477866"/>
        </ext>
      </extLst>
    </customSheetView>
  </customSheetView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2013-04-07T13:32:52Z</dcterms:created>
  <dc:creator>Tran Duy Hoang</dc:creator>
</cp:coreProperties>
</file>