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TV\Desktop\QuanTriDuAnCNTT\Presentation\"/>
    </mc:Choice>
  </mc:AlternateContent>
  <xr:revisionPtr revIDLastSave="0" documentId="13_ncr:1_{594BEFFA-8F0D-4742-862C-5ACA37A7EC1A}" xr6:coauthVersionLast="47" xr6:coauthVersionMax="47" xr10:uidLastSave="{00000000-0000-0000-0000-000000000000}"/>
  <bookViews>
    <workbookView xWindow="-108" yWindow="-108" windowWidth="23256" windowHeight="12720" xr2:uid="{D3C94938-2E8B-4B2D-8321-D6DE9D4AD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" i="1" l="1"/>
  <c r="I199" i="1"/>
  <c r="I196" i="1"/>
  <c r="I195" i="1"/>
  <c r="I192" i="1"/>
  <c r="I191" i="1"/>
  <c r="I190" i="1"/>
  <c r="I189" i="1"/>
  <c r="I184" i="1"/>
  <c r="I183" i="1"/>
  <c r="I182" i="1"/>
  <c r="I181" i="1"/>
  <c r="I180" i="1"/>
  <c r="I177" i="1"/>
  <c r="I176" i="1"/>
  <c r="I175" i="1"/>
  <c r="I174" i="1"/>
  <c r="I173" i="1"/>
  <c r="I172" i="1"/>
  <c r="I171" i="1"/>
  <c r="I170" i="1"/>
  <c r="I169" i="1"/>
  <c r="D167" i="1"/>
  <c r="D166" i="1"/>
  <c r="D165" i="1"/>
  <c r="D163" i="1"/>
  <c r="D162" i="1"/>
  <c r="I160" i="1"/>
  <c r="I158" i="1"/>
  <c r="I156" i="1"/>
  <c r="I155" i="1"/>
  <c r="I154" i="1"/>
  <c r="I153" i="1"/>
  <c r="I150" i="1"/>
  <c r="I149" i="1"/>
  <c r="I148" i="1"/>
  <c r="I147" i="1"/>
  <c r="I146" i="1"/>
  <c r="I145" i="1"/>
  <c r="I144" i="1"/>
  <c r="I143" i="1"/>
  <c r="I142" i="1"/>
  <c r="I136" i="1"/>
  <c r="I135" i="1"/>
  <c r="I132" i="1"/>
  <c r="I131" i="1"/>
  <c r="I128" i="1"/>
  <c r="I127" i="1"/>
  <c r="I126" i="1"/>
  <c r="I125" i="1"/>
  <c r="I120" i="1"/>
  <c r="I119" i="1"/>
  <c r="I118" i="1"/>
  <c r="I117" i="1"/>
  <c r="I116" i="1"/>
  <c r="I113" i="1"/>
  <c r="I112" i="1"/>
  <c r="I111" i="1"/>
  <c r="I110" i="1"/>
  <c r="I109" i="1"/>
  <c r="I108" i="1"/>
  <c r="I107" i="1"/>
  <c r="I106" i="1"/>
  <c r="I105" i="1"/>
  <c r="D103" i="1"/>
  <c r="D102" i="1"/>
  <c r="D101" i="1"/>
  <c r="D99" i="1"/>
  <c r="D98" i="1"/>
  <c r="I96" i="1"/>
  <c r="I94" i="1"/>
  <c r="I92" i="1"/>
  <c r="I91" i="1"/>
  <c r="I90" i="1"/>
  <c r="I89" i="1"/>
  <c r="I86" i="1"/>
  <c r="I85" i="1"/>
  <c r="I84" i="1"/>
  <c r="I83" i="1"/>
  <c r="I82" i="1"/>
  <c r="I81" i="1"/>
  <c r="I80" i="1"/>
  <c r="I79" i="1"/>
  <c r="I78" i="1"/>
  <c r="I63" i="1"/>
  <c r="I64" i="1"/>
  <c r="D39" i="1"/>
  <c r="D38" i="1"/>
  <c r="D37" i="1"/>
  <c r="D35" i="1"/>
  <c r="D34" i="1"/>
  <c r="I17" i="1"/>
  <c r="I14" i="1"/>
  <c r="I15" i="1"/>
  <c r="I16" i="1"/>
  <c r="I18" i="1"/>
  <c r="I19" i="1"/>
  <c r="I20" i="1"/>
  <c r="I21" i="1"/>
  <c r="I22" i="1"/>
  <c r="I25" i="1"/>
  <c r="I26" i="1"/>
  <c r="I27" i="1"/>
  <c r="I28" i="1"/>
  <c r="I30" i="1"/>
  <c r="I32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61" i="1"/>
  <c r="I62" i="1"/>
  <c r="I67" i="1"/>
  <c r="I68" i="1"/>
  <c r="I71" i="1"/>
  <c r="I72" i="1"/>
  <c r="I2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<sst xmlns="http://schemas.openxmlformats.org/spreadsheetml/2006/main" count="401" uniqueCount="124">
  <si>
    <t>Công việc</t>
  </si>
  <si>
    <t>Mô tả</t>
  </si>
  <si>
    <t>Công việc trước</t>
  </si>
  <si>
    <t>Phụ thuộc</t>
  </si>
  <si>
    <t>o</t>
  </si>
  <si>
    <t>r</t>
  </si>
  <si>
    <t>p</t>
  </si>
  <si>
    <t>ET</t>
  </si>
  <si>
    <t>A</t>
  </si>
  <si>
    <t>-</t>
  </si>
  <si>
    <t>B</t>
  </si>
  <si>
    <t>C</t>
  </si>
  <si>
    <t>A, B</t>
  </si>
  <si>
    <t>D</t>
  </si>
  <si>
    <t>E</t>
  </si>
  <si>
    <t>F</t>
  </si>
  <si>
    <t>G</t>
  </si>
  <si>
    <t>H</t>
  </si>
  <si>
    <t>Kiểm thử</t>
  </si>
  <si>
    <t>Thời gian (Thực tế)</t>
  </si>
  <si>
    <t>Xác định yêu cầu</t>
  </si>
  <si>
    <t>Phân tích hệ thống</t>
  </si>
  <si>
    <t>Thiết kế</t>
  </si>
  <si>
    <t>Cài đặt (Xây dựng, thực thi)</t>
  </si>
  <si>
    <t>Triển khai</t>
  </si>
  <si>
    <t>Bảo trì</t>
  </si>
  <si>
    <t>1.1</t>
  </si>
  <si>
    <t>1.1.1</t>
  </si>
  <si>
    <t>Khảo sát nhu cầu sử dụng Chatbot trong du lịch Đà Lạt</t>
  </si>
  <si>
    <t>Thông tin cá nhân</t>
  </si>
  <si>
    <t>Tần suất, sở thích, phương tiện tìm kiếm thông tin du lịch</t>
  </si>
  <si>
    <t>Phương thức tìm kiếm các thông tin du lịch Đà Lạt</t>
  </si>
  <si>
    <t>1.1.2</t>
  </si>
  <si>
    <t>Khảo sát mức độ cần thiết và tiện ích khi ứng dụng Chatbot vào giới thiệu du lịch Đà Lạt</t>
  </si>
  <si>
    <t>Tổng quan về ứng dụng chatbot trong tìm kiếm thông tin du lịch</t>
  </si>
  <si>
    <t>Khả năng hỗ trợ thông tin du lịch của chatbot</t>
  </si>
  <si>
    <t>Đánh giá của khách du lịch nếu áp dụng chatbot vào hỗ trợ du lịch</t>
  </si>
  <si>
    <t>1.2.1</t>
  </si>
  <si>
    <t>Phân tích yêu cầu và chức năng</t>
  </si>
  <si>
    <t>1.2.2</t>
  </si>
  <si>
    <t>1.2.3</t>
  </si>
  <si>
    <t>Xử lý ngôn ngữ tự nhiên (NLP)</t>
  </si>
  <si>
    <t>1.2.4</t>
  </si>
  <si>
    <t>Kiến trúc hệ thống</t>
  </si>
  <si>
    <t>Luồng hoạt động</t>
  </si>
  <si>
    <t>1.3</t>
  </si>
  <si>
    <t>Thiết kế mô hình dữ liệu</t>
  </si>
  <si>
    <t>Mô hình Thống kê và Phân tích</t>
  </si>
  <si>
    <t>Thiết kế giao diện</t>
  </si>
  <si>
    <t>Tích hợp module chat cho giao diện web</t>
  </si>
  <si>
    <t>Giao diện Loading (Mobile)</t>
  </si>
  <si>
    <t>Giao diện Chat (Mobile)</t>
  </si>
  <si>
    <t>Chat Buttons (Mobile)</t>
  </si>
  <si>
    <t>Thiết kế xử lý</t>
  </si>
  <si>
    <t>Thiết kế bộ câu hỏi và các phương thức trả lời (Server)</t>
  </si>
  <si>
    <t>Thiết kế xử lý phía ứng dụng di động</t>
  </si>
  <si>
    <t>Cài đặt( xây dựng, thực thi)</t>
  </si>
  <si>
    <t>Đọc hiểu tài liệu Framework mã nguồn mở Rasa cho việc thực thi server xử lý.</t>
  </si>
  <si>
    <t>Tìm hiểu các dự án, công cụ có sẵn</t>
  </si>
  <si>
    <t>Tổng hợp, xây dựng bộ dữ liệu câu hỏi, trả lời</t>
  </si>
  <si>
    <t>Xây dựng xử lý phía server (Rasa)</t>
  </si>
  <si>
    <t>Xây dựng xử lý phía ứng dụng di động</t>
  </si>
  <si>
    <t>Kiểm thử tích hợp</t>
  </si>
  <si>
    <t>Sửa lỗi</t>
  </si>
  <si>
    <t>Cài đặt hệ thống</t>
  </si>
  <si>
    <t>Đào tạo và hướng dẫn người sử dụng</t>
  </si>
  <si>
    <t>Khắc phục các lỗi cần thiết</t>
  </si>
  <si>
    <t>Cập nhật, sửa đổi dữ liệu</t>
  </si>
  <si>
    <t>1.2</t>
  </si>
  <si>
    <t>1.1.3</t>
  </si>
  <si>
    <t>2.1</t>
  </si>
  <si>
    <t>2.2</t>
  </si>
  <si>
    <t>2.3</t>
  </si>
  <si>
    <t>2.4</t>
  </si>
  <si>
    <t>3.1</t>
  </si>
  <si>
    <t>4.1</t>
  </si>
  <si>
    <t>3.2</t>
  </si>
  <si>
    <t>4.2</t>
  </si>
  <si>
    <t>3.3</t>
  </si>
  <si>
    <t>3.1.1</t>
  </si>
  <si>
    <t>3.1.2</t>
  </si>
  <si>
    <t>3.2.1</t>
  </si>
  <si>
    <t>3.2.2</t>
  </si>
  <si>
    <t>3.2.3</t>
  </si>
  <si>
    <t>3.2.4</t>
  </si>
  <si>
    <t>3.3.1</t>
  </si>
  <si>
    <t>3.3.2</t>
  </si>
  <si>
    <t>4.3</t>
  </si>
  <si>
    <t>4.4</t>
  </si>
  <si>
    <t>4.5</t>
  </si>
  <si>
    <t>5.1</t>
  </si>
  <si>
    <t>5.1.1</t>
  </si>
  <si>
    <t>5.1.2</t>
  </si>
  <si>
    <t>6.1</t>
  </si>
  <si>
    <t>6.2</t>
  </si>
  <si>
    <t>7.1</t>
  </si>
  <si>
    <t>7.2</t>
  </si>
  <si>
    <t xml:space="preserve"> </t>
  </si>
  <si>
    <t>Mô hình xử lý</t>
  </si>
  <si>
    <t>Rasa NLU</t>
  </si>
  <si>
    <t>Ý định (Intent)</t>
  </si>
  <si>
    <t>Thực thể (Entity)</t>
  </si>
  <si>
    <t>3.1.1.1</t>
  </si>
  <si>
    <t>3.1.1.2</t>
  </si>
  <si>
    <t>Rasa core</t>
  </si>
  <si>
    <t>Chuỗi hành vi (Story)</t>
  </si>
  <si>
    <t>Policy</t>
  </si>
  <si>
    <t>Trạng thái (State)</t>
  </si>
  <si>
    <t>Rasa SDK (Software Development Kit)</t>
  </si>
  <si>
    <t>Kiểm thử Giao diện (Interface Testing)</t>
  </si>
  <si>
    <t>Kiểm thử Tương tác (Interaction Testing)</t>
  </si>
  <si>
    <t>Kiểm thử Hiệu suất và Tải</t>
  </si>
  <si>
    <t>Tích hợp liên tục (Continuous Integration)</t>
  </si>
  <si>
    <t>5.1.3</t>
  </si>
  <si>
    <t>5.1.4</t>
  </si>
  <si>
    <t>3.1.1.1.2</t>
  </si>
  <si>
    <t>3.1.1.2.1</t>
  </si>
  <si>
    <t>3.1.1.2.2</t>
  </si>
  <si>
    <t>3.1.1.2.3</t>
  </si>
  <si>
    <t>3.1.1.3</t>
  </si>
  <si>
    <t>3.1.1.1.1</t>
  </si>
  <si>
    <t>5.2</t>
  </si>
  <si>
    <t>Crashing</t>
  </si>
  <si>
    <t>Fast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</si>
</sst>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</font>
    <font>
      <sz val="11"/>
      <color rgb="FFFF000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77CE-D8CC-4230-BE3D-D69BD5AED0A2}">
  <dimension ref="A1:K200"/>
  <sheetViews>
    <sheetView tabSelected="1" topLeftCell="A12" zoomScale="110" zoomScaleNormal="110" workbookViewId="0">
      <pane ySplit="1" topLeftCell="A186" activePane="bottomLeft" state="frozen"/>
      <selection activeCell="A12" sqref="A12"/>
      <selection pane="bottomLeft" activeCell="B201" sqref="B201"/>
    </sheetView>
  </sheetViews>
  <sheetFormatPr defaultRowHeight="13.8" customHeight="1" x14ac:dyDescent="0.25"/>
  <cols>
    <col min="1" max="1" width="8.296875" bestFit="1" customWidth="1"/>
    <col min="2" max="2" width="70.8984375" bestFit="1" customWidth="1"/>
    <col min="3" max="3" width="13.296875" bestFit="1" customWidth="1"/>
    <col min="4" max="4" width="15.69921875" bestFit="1" customWidth="1"/>
    <col min="5" max="5" width="8.69921875" bestFit="1" customWidth="1"/>
    <col min="6" max="9" width="3.69921875" bestFit="1" customWidth="1"/>
    <col min="10" max="10" width="7.59765625" bestFit="1" customWidth="1"/>
  </cols>
  <sheetData>
    <row r="1" spans="1:9" ht="13.8" customHeight="1" thickBot="1" x14ac:dyDescent="0.3">
      <c r="A1" s="1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3.8" customHeight="1" thickBot="1" x14ac:dyDescent="0.3">
      <c r="A2" s="3" t="s">
        <v>8</v>
      </c>
      <c r="B2" s="4" t="s">
        <v>20</v>
      </c>
      <c r="C2" s="4" t="s">
        <v>9</v>
      </c>
      <c r="D2" s="4">
        <v>3</v>
      </c>
      <c r="E2" s="4" t="s">
        <v>9</v>
      </c>
      <c r="F2" s="4">
        <v>3</v>
      </c>
      <c r="G2" s="4">
        <v>5</v>
      </c>
      <c r="H2" s="4">
        <v>6</v>
      </c>
      <c r="I2" s="4">
        <f>ROUND((F2+4*G2+H2)/6,0)</f>
        <v>5</v>
      </c>
    </row>
    <row r="3" spans="1:9" ht="13.8" customHeight="1" thickBot="1" x14ac:dyDescent="0.3">
      <c r="A3" s="3" t="s">
        <v>10</v>
      </c>
      <c r="B3" s="4"/>
      <c r="C3" s="4" t="s">
        <v>8</v>
      </c>
      <c r="D3" s="4">
        <v>2</v>
      </c>
      <c r="E3" s="4" t="s">
        <v>8</v>
      </c>
      <c r="F3" s="4">
        <v>1</v>
      </c>
      <c r="G3" s="4">
        <v>2</v>
      </c>
      <c r="H3" s="4">
        <v>3</v>
      </c>
      <c r="I3" s="4">
        <f t="shared" ref="I3:I4" si="0">ROUND((F3+4*G3+H3)/6,0)</f>
        <v>2</v>
      </c>
    </row>
    <row r="4" spans="1:9" ht="13.8" customHeight="1" thickBot="1" x14ac:dyDescent="0.3">
      <c r="A4" s="3" t="s">
        <v>11</v>
      </c>
      <c r="B4" s="4" t="s">
        <v>22</v>
      </c>
      <c r="C4" s="4" t="s">
        <v>10</v>
      </c>
      <c r="D4" s="4">
        <v>7</v>
      </c>
      <c r="E4" s="4" t="s">
        <v>12</v>
      </c>
      <c r="F4" s="4">
        <v>6</v>
      </c>
      <c r="G4" s="4">
        <v>7</v>
      </c>
      <c r="H4" s="4">
        <v>10</v>
      </c>
      <c r="I4" s="4">
        <f t="shared" si="0"/>
        <v>7</v>
      </c>
    </row>
    <row r="5" spans="1:9" ht="13.8" customHeight="1" thickBot="1" x14ac:dyDescent="0.3">
      <c r="A5" s="3" t="s">
        <v>14</v>
      </c>
      <c r="B5" s="4" t="s">
        <v>23</v>
      </c>
      <c r="C5" s="4" t="s">
        <v>13</v>
      </c>
      <c r="D5" s="4">
        <v>30</v>
      </c>
      <c r="E5" s="4" t="s">
        <v>9</v>
      </c>
      <c r="F5" s="4">
        <v>25</v>
      </c>
      <c r="G5" s="4">
        <v>30</v>
      </c>
      <c r="H5" s="4">
        <v>40</v>
      </c>
      <c r="I5" s="4">
        <f>ROUND((F5+4*G5+H5)/6,0)</f>
        <v>31</v>
      </c>
    </row>
    <row r="6" spans="1:9" ht="13.8" customHeight="1" thickBot="1" x14ac:dyDescent="0.3">
      <c r="A6" s="3" t="s">
        <v>15</v>
      </c>
      <c r="B6" s="4" t="s">
        <v>18</v>
      </c>
      <c r="C6" s="4" t="s">
        <v>13</v>
      </c>
      <c r="D6" s="4">
        <v>2</v>
      </c>
      <c r="E6" s="4" t="s">
        <v>11</v>
      </c>
      <c r="F6" s="4">
        <v>2</v>
      </c>
      <c r="G6" s="4">
        <v>3</v>
      </c>
      <c r="H6" s="4">
        <v>3</v>
      </c>
      <c r="I6" s="4">
        <f>ROUND((F6+4*G6+H6)/6,0)</f>
        <v>3</v>
      </c>
    </row>
    <row r="7" spans="1:9" ht="13.8" customHeight="1" thickBot="1" x14ac:dyDescent="0.3">
      <c r="A7" s="3" t="s">
        <v>16</v>
      </c>
      <c r="B7" s="4" t="s">
        <v>24</v>
      </c>
      <c r="C7" s="4" t="s">
        <v>15</v>
      </c>
      <c r="D7" s="4">
        <v>3</v>
      </c>
      <c r="E7" s="4" t="s">
        <v>15</v>
      </c>
      <c r="F7" s="4">
        <v>2</v>
      </c>
      <c r="G7" s="4">
        <v>3</v>
      </c>
      <c r="H7" s="4">
        <v>4</v>
      </c>
      <c r="I7" s="4">
        <f>ROUND((F7+4*G7+H7)/6,0)</f>
        <v>3</v>
      </c>
    </row>
    <row r="8" spans="1:9" ht="13.8" customHeight="1" thickBot="1" x14ac:dyDescent="0.3">
      <c r="A8" s="3" t="s">
        <v>17</v>
      </c>
      <c r="B8" s="4" t="s">
        <v>25</v>
      </c>
      <c r="C8" s="4" t="s">
        <v>14</v>
      </c>
      <c r="D8" s="4">
        <v>365</v>
      </c>
      <c r="E8" s="4" t="s">
        <v>14</v>
      </c>
      <c r="F8" s="4">
        <v>365</v>
      </c>
      <c r="G8" s="4">
        <v>365</v>
      </c>
      <c r="H8" s="4">
        <v>365</v>
      </c>
      <c r="I8" s="4">
        <f>ROUND((F8+4*G8+H8)/6,0)</f>
        <v>365</v>
      </c>
    </row>
    <row r="12" spans="1:9" ht="13.8" customHeight="1" x14ac:dyDescent="0.25">
      <c r="A12" t="s">
        <v>0</v>
      </c>
      <c r="B12" t="s">
        <v>1</v>
      </c>
      <c r="C12" t="s">
        <v>2</v>
      </c>
      <c r="D12" t="s">
        <v>19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ht="13.8" customHeight="1" x14ac:dyDescent="0.25">
      <c r="A13">
        <v>1</v>
      </c>
      <c r="B13" t="s">
        <v>20</v>
      </c>
      <c r="C13" t="s">
        <v>9</v>
      </c>
      <c r="D13">
        <v>1</v>
      </c>
    </row>
    <row r="14" spans="1:9" ht="13.8" customHeight="1" x14ac:dyDescent="0.25">
      <c r="A14" t="s">
        <v>26</v>
      </c>
      <c r="B14" t="s">
        <v>28</v>
      </c>
      <c r="C14">
        <v>1</v>
      </c>
      <c r="D14">
        <v>1</v>
      </c>
      <c r="F14">
        <v>1</v>
      </c>
      <c r="G14">
        <v>1</v>
      </c>
      <c r="H14">
        <v>2</v>
      </c>
      <c r="I14">
        <f t="shared" ref="I14:I72" si="1">ROUND((F14+4*G14+H14)/6,0)</f>
        <v>1</v>
      </c>
    </row>
    <row r="15" spans="1:9" ht="13.8" customHeight="1" x14ac:dyDescent="0.25">
      <c r="A15" t="s">
        <v>27</v>
      </c>
      <c r="B15" t="s">
        <v>29</v>
      </c>
      <c r="C15" t="s">
        <v>26</v>
      </c>
      <c r="D15">
        <v>1</v>
      </c>
      <c r="F15">
        <v>1</v>
      </c>
      <c r="G15">
        <v>1</v>
      </c>
      <c r="H15">
        <v>2</v>
      </c>
      <c r="I15">
        <f t="shared" si="1"/>
        <v>1</v>
      </c>
    </row>
    <row r="16" spans="1:9" ht="13.8" customHeight="1" x14ac:dyDescent="0.25">
      <c r="A16" t="s">
        <v>32</v>
      </c>
      <c r="B16" t="s">
        <v>30</v>
      </c>
      <c r="C16" t="s">
        <v>68</v>
      </c>
      <c r="D16">
        <v>1</v>
      </c>
      <c r="F16">
        <v>1</v>
      </c>
      <c r="G16">
        <v>1</v>
      </c>
      <c r="H16">
        <v>2</v>
      </c>
      <c r="I16">
        <f t="shared" si="1"/>
        <v>1</v>
      </c>
    </row>
    <row r="17" spans="1:11" ht="13.8" customHeight="1" x14ac:dyDescent="0.25">
      <c r="A17" t="s">
        <v>69</v>
      </c>
      <c r="B17" t="s">
        <v>31</v>
      </c>
      <c r="C17" t="s">
        <v>45</v>
      </c>
      <c r="D17">
        <v>1</v>
      </c>
      <c r="F17">
        <v>1</v>
      </c>
      <c r="G17">
        <v>1</v>
      </c>
      <c r="H17">
        <v>2</v>
      </c>
      <c r="I17">
        <f t="shared" si="1"/>
        <v>1</v>
      </c>
    </row>
    <row r="18" spans="1:11" ht="13.8" customHeight="1" x14ac:dyDescent="0.25">
      <c r="A18" t="s">
        <v>68</v>
      </c>
      <c r="B18" t="s">
        <v>33</v>
      </c>
      <c r="C18">
        <v>1</v>
      </c>
      <c r="D18">
        <v>1</v>
      </c>
      <c r="F18">
        <v>1</v>
      </c>
      <c r="G18">
        <v>1</v>
      </c>
      <c r="H18">
        <v>2</v>
      </c>
      <c r="I18">
        <f t="shared" si="1"/>
        <v>1</v>
      </c>
    </row>
    <row r="19" spans="1:11" ht="13.8" customHeight="1" x14ac:dyDescent="0.25">
      <c r="A19" t="s">
        <v>37</v>
      </c>
      <c r="B19" t="s">
        <v>29</v>
      </c>
      <c r="C19" t="s">
        <v>68</v>
      </c>
      <c r="D19">
        <v>1</v>
      </c>
      <c r="F19">
        <v>1</v>
      </c>
      <c r="G19">
        <v>1</v>
      </c>
      <c r="H19">
        <v>2</v>
      </c>
      <c r="I19">
        <f t="shared" si="1"/>
        <v>1</v>
      </c>
    </row>
    <row r="20" spans="1:11" ht="13.8" customHeight="1" x14ac:dyDescent="0.25">
      <c r="A20" t="s">
        <v>39</v>
      </c>
      <c r="B20" t="s">
        <v>34</v>
      </c>
      <c r="C20" t="s">
        <v>68</v>
      </c>
      <c r="D20">
        <v>1</v>
      </c>
      <c r="F20">
        <v>1</v>
      </c>
      <c r="G20">
        <v>1</v>
      </c>
      <c r="H20">
        <v>2</v>
      </c>
      <c r="I20">
        <f t="shared" si="1"/>
        <v>1</v>
      </c>
    </row>
    <row r="21" spans="1:11" ht="13.8" customHeight="1" x14ac:dyDescent="0.25">
      <c r="A21" t="s">
        <v>40</v>
      </c>
      <c r="B21" t="s">
        <v>35</v>
      </c>
      <c r="C21" t="s">
        <v>68</v>
      </c>
      <c r="D21">
        <v>1</v>
      </c>
      <c r="F21">
        <v>1</v>
      </c>
      <c r="G21">
        <v>1</v>
      </c>
      <c r="H21">
        <v>2</v>
      </c>
      <c r="I21">
        <f t="shared" si="1"/>
        <v>1</v>
      </c>
    </row>
    <row r="22" spans="1:11" ht="13.8" customHeight="1" x14ac:dyDescent="0.25">
      <c r="A22" t="s">
        <v>42</v>
      </c>
      <c r="B22" t="s">
        <v>36</v>
      </c>
      <c r="C22" t="s">
        <v>68</v>
      </c>
      <c r="D22">
        <v>1</v>
      </c>
      <c r="F22">
        <v>1</v>
      </c>
      <c r="G22">
        <v>1</v>
      </c>
      <c r="H22">
        <v>2</v>
      </c>
      <c r="I22">
        <f t="shared" si="1"/>
        <v>1</v>
      </c>
    </row>
    <row r="24" spans="1:11" ht="13.8" customHeight="1" x14ac:dyDescent="0.25">
      <c r="A24">
        <v>2</v>
      </c>
      <c r="B24" t="s">
        <v>21</v>
      </c>
      <c r="D24">
        <v>9</v>
      </c>
    </row>
    <row r="25" spans="1:11" ht="13.8" customHeight="1" x14ac:dyDescent="0.25">
      <c r="A25" t="s">
        <v>70</v>
      </c>
      <c r="B25" t="s">
        <v>38</v>
      </c>
      <c r="C25">
        <v>2</v>
      </c>
      <c r="D25">
        <v>3</v>
      </c>
      <c r="F25">
        <v>3</v>
      </c>
      <c r="G25">
        <v>4</v>
      </c>
      <c r="H25">
        <v>5</v>
      </c>
      <c r="I25">
        <f t="shared" si="1"/>
        <v>4</v>
      </c>
    </row>
    <row r="26" spans="1:11" ht="13.8" customHeight="1" x14ac:dyDescent="0.25">
      <c r="A26" t="s">
        <v>71</v>
      </c>
      <c r="B26" t="s">
        <v>41</v>
      </c>
      <c r="C26">
        <v>2</v>
      </c>
      <c r="D26">
        <v>2</v>
      </c>
      <c r="F26">
        <v>2</v>
      </c>
      <c r="G26">
        <v>3</v>
      </c>
      <c r="H26">
        <v>4</v>
      </c>
      <c r="I26">
        <f t="shared" si="1"/>
        <v>3</v>
      </c>
    </row>
    <row r="27" spans="1:11" ht="13.8" customHeight="1" x14ac:dyDescent="0.25">
      <c r="A27" t="s">
        <v>72</v>
      </c>
      <c r="B27" t="s">
        <v>43</v>
      </c>
      <c r="C27">
        <v>2</v>
      </c>
      <c r="D27">
        <v>2</v>
      </c>
      <c r="F27">
        <v>2</v>
      </c>
      <c r="G27">
        <v>3</v>
      </c>
      <c r="H27">
        <v>4</v>
      </c>
      <c r="I27">
        <f t="shared" si="1"/>
        <v>3</v>
      </c>
    </row>
    <row r="28" spans="1:11" ht="13.8" customHeight="1" x14ac:dyDescent="0.25">
      <c r="A28" t="s">
        <v>73</v>
      </c>
      <c r="B28" t="s">
        <v>44</v>
      </c>
      <c r="C28">
        <v>2</v>
      </c>
      <c r="D28">
        <v>2</v>
      </c>
      <c r="F28">
        <v>2</v>
      </c>
      <c r="G28">
        <v>3</v>
      </c>
      <c r="H28">
        <v>4</v>
      </c>
      <c r="I28">
        <f t="shared" si="1"/>
        <v>3</v>
      </c>
    </row>
    <row r="30" spans="1:11" ht="13.8" customHeight="1" x14ac:dyDescent="0.25">
      <c r="A30">
        <v>3</v>
      </c>
      <c r="B30" t="s">
        <v>22</v>
      </c>
      <c r="D30">
        <v>8</v>
      </c>
      <c r="F30">
        <v>8</v>
      </c>
      <c r="G30">
        <v>9</v>
      </c>
      <c r="H30">
        <v>11</v>
      </c>
      <c r="I30">
        <f t="shared" si="1"/>
        <v>9</v>
      </c>
    </row>
    <row r="31" spans="1:11" ht="13.8" customHeight="1" x14ac:dyDescent="0.25">
      <c r="A31" t="s">
        <v>74</v>
      </c>
      <c r="B31" s="5" t="s">
        <v>46</v>
      </c>
      <c r="D31">
        <v>6</v>
      </c>
    </row>
    <row r="32" spans="1:11" ht="13.8" customHeight="1" x14ac:dyDescent="0.25">
      <c r="A32" t="s">
        <v>79</v>
      </c>
      <c r="B32" t="s">
        <v>98</v>
      </c>
      <c r="C32">
        <v>4</v>
      </c>
      <c r="D32">
        <v>3</v>
      </c>
      <c r="F32">
        <v>4</v>
      </c>
      <c r="G32">
        <v>5</v>
      </c>
      <c r="H32">
        <v>6</v>
      </c>
      <c r="I32">
        <f t="shared" si="1"/>
        <v>5</v>
      </c>
      <c r="K32" t="s">
        <v>97</v>
      </c>
    </row>
    <row r="33" spans="1:9" ht="13.8" customHeight="1" x14ac:dyDescent="0.25">
      <c r="A33" t="s">
        <v>102</v>
      </c>
      <c r="B33" t="s">
        <v>99</v>
      </c>
      <c r="D33">
        <v>1</v>
      </c>
    </row>
    <row r="34" spans="1:9" ht="13.8" customHeight="1" x14ac:dyDescent="0.25">
      <c r="A34" t="s">
        <v>120</v>
      </c>
      <c r="B34" t="s">
        <v>100</v>
      </c>
      <c r="D34" s="6">
        <f>ROUND(5/24,2)</f>
        <v>0.21</v>
      </c>
    </row>
    <row r="35" spans="1:9" ht="13.8" customHeight="1" x14ac:dyDescent="0.25">
      <c r="A35" t="s">
        <v>115</v>
      </c>
      <c r="B35" t="s">
        <v>101</v>
      </c>
      <c r="D35" s="6">
        <f>ROUND(5/24,2)</f>
        <v>0.21</v>
      </c>
    </row>
    <row r="36" spans="1:9" ht="13.8" customHeight="1" x14ac:dyDescent="0.25">
      <c r="A36" t="s">
        <v>103</v>
      </c>
      <c r="B36" t="s">
        <v>104</v>
      </c>
      <c r="D36">
        <v>1</v>
      </c>
    </row>
    <row r="37" spans="1:9" ht="13.8" customHeight="1" x14ac:dyDescent="0.25">
      <c r="A37" t="s">
        <v>116</v>
      </c>
      <c r="B37" t="s">
        <v>105</v>
      </c>
      <c r="D37" s="6">
        <f>ROUND(4/24,2)</f>
        <v>0.17</v>
      </c>
    </row>
    <row r="38" spans="1:9" ht="13.8" customHeight="1" x14ac:dyDescent="0.25">
      <c r="A38" t="s">
        <v>117</v>
      </c>
      <c r="B38" t="s">
        <v>106</v>
      </c>
      <c r="D38" s="6">
        <f>ROUND(3/24,2)</f>
        <v>0.13</v>
      </c>
    </row>
    <row r="39" spans="1:9" ht="13.8" customHeight="1" x14ac:dyDescent="0.25">
      <c r="A39" t="s">
        <v>118</v>
      </c>
      <c r="B39" t="s">
        <v>107</v>
      </c>
      <c r="D39" s="6">
        <f>ROUND(3/24,2)</f>
        <v>0.13</v>
      </c>
    </row>
    <row r="40" spans="1:9" ht="13.8" customHeight="1" x14ac:dyDescent="0.25">
      <c r="A40" t="s">
        <v>119</v>
      </c>
      <c r="B40" t="s">
        <v>108</v>
      </c>
      <c r="D40">
        <v>1</v>
      </c>
    </row>
    <row r="41" spans="1:9" ht="13.8" customHeight="1" x14ac:dyDescent="0.25">
      <c r="A41" t="s">
        <v>80</v>
      </c>
      <c r="B41" t="s">
        <v>47</v>
      </c>
      <c r="C41" t="s">
        <v>74</v>
      </c>
      <c r="D41">
        <v>3</v>
      </c>
      <c r="I41">
        <f t="shared" si="1"/>
        <v>0</v>
      </c>
    </row>
    <row r="42" spans="1:9" ht="13.8" customHeight="1" x14ac:dyDescent="0.25">
      <c r="A42" t="s">
        <v>76</v>
      </c>
      <c r="B42" t="s">
        <v>48</v>
      </c>
      <c r="C42">
        <v>3</v>
      </c>
      <c r="D42">
        <v>2</v>
      </c>
      <c r="I42">
        <f t="shared" si="1"/>
        <v>0</v>
      </c>
    </row>
    <row r="43" spans="1:9" ht="13.8" customHeight="1" x14ac:dyDescent="0.25">
      <c r="A43" t="s">
        <v>81</v>
      </c>
      <c r="B43" t="s">
        <v>49</v>
      </c>
      <c r="C43" t="s">
        <v>76</v>
      </c>
      <c r="D43">
        <v>2</v>
      </c>
      <c r="I43">
        <f t="shared" si="1"/>
        <v>0</v>
      </c>
    </row>
    <row r="44" spans="1:9" ht="13.8" customHeight="1" x14ac:dyDescent="0.25">
      <c r="A44" t="s">
        <v>82</v>
      </c>
      <c r="B44" t="s">
        <v>50</v>
      </c>
      <c r="C44" t="s">
        <v>76</v>
      </c>
      <c r="D44">
        <v>1</v>
      </c>
      <c r="I44">
        <f t="shared" si="1"/>
        <v>0</v>
      </c>
    </row>
    <row r="45" spans="1:9" ht="13.8" customHeight="1" x14ac:dyDescent="0.25">
      <c r="A45" t="s">
        <v>83</v>
      </c>
      <c r="B45" t="s">
        <v>51</v>
      </c>
      <c r="C45" t="s">
        <v>76</v>
      </c>
      <c r="D45">
        <v>1</v>
      </c>
      <c r="I45">
        <f t="shared" si="1"/>
        <v>0</v>
      </c>
    </row>
    <row r="46" spans="1:9" ht="13.8" customHeight="1" x14ac:dyDescent="0.25">
      <c r="A46" t="s">
        <v>84</v>
      </c>
      <c r="B46" t="s">
        <v>52</v>
      </c>
      <c r="C46" t="s">
        <v>76</v>
      </c>
      <c r="D46">
        <v>1</v>
      </c>
      <c r="I46">
        <f t="shared" si="1"/>
        <v>0</v>
      </c>
    </row>
    <row r="47" spans="1:9" ht="13.8" customHeight="1" x14ac:dyDescent="0.25">
      <c r="A47" t="s">
        <v>78</v>
      </c>
      <c r="B47" t="s">
        <v>53</v>
      </c>
      <c r="C47">
        <v>3</v>
      </c>
      <c r="D47">
        <v>2</v>
      </c>
      <c r="I47">
        <f t="shared" si="1"/>
        <v>0</v>
      </c>
    </row>
    <row r="48" spans="1:9" ht="13.8" customHeight="1" x14ac:dyDescent="0.25">
      <c r="A48" t="s">
        <v>85</v>
      </c>
      <c r="B48" t="s">
        <v>54</v>
      </c>
      <c r="C48" t="s">
        <v>78</v>
      </c>
      <c r="D48">
        <v>2</v>
      </c>
      <c r="I48">
        <f t="shared" si="1"/>
        <v>0</v>
      </c>
    </row>
    <row r="49" spans="1:9" ht="13.8" customHeight="1" x14ac:dyDescent="0.25">
      <c r="A49" t="s">
        <v>86</v>
      </c>
      <c r="B49" t="s">
        <v>55</v>
      </c>
      <c r="C49" t="s">
        <v>78</v>
      </c>
      <c r="D49">
        <v>2</v>
      </c>
      <c r="I49">
        <f t="shared" si="1"/>
        <v>0</v>
      </c>
    </row>
    <row r="51" spans="1:9" ht="13.8" customHeight="1" x14ac:dyDescent="0.25">
      <c r="A51">
        <v>4</v>
      </c>
      <c r="B51" t="s">
        <v>56</v>
      </c>
      <c r="D51">
        <v>13</v>
      </c>
    </row>
    <row r="52" spans="1:9" ht="13.8" customHeight="1" x14ac:dyDescent="0.25">
      <c r="A52" t="s">
        <v>75</v>
      </c>
      <c r="B52" t="s">
        <v>57</v>
      </c>
      <c r="D52">
        <v>5</v>
      </c>
      <c r="F52">
        <v>5</v>
      </c>
      <c r="G52">
        <v>6</v>
      </c>
      <c r="H52">
        <v>10</v>
      </c>
      <c r="I52">
        <f t="shared" si="1"/>
        <v>7</v>
      </c>
    </row>
    <row r="53" spans="1:9" ht="13.8" customHeight="1" x14ac:dyDescent="0.25">
      <c r="A53" t="s">
        <v>77</v>
      </c>
      <c r="B53" t="s">
        <v>58</v>
      </c>
      <c r="D53">
        <v>4</v>
      </c>
      <c r="F53">
        <v>4</v>
      </c>
      <c r="G53">
        <v>6</v>
      </c>
      <c r="H53">
        <v>8</v>
      </c>
      <c r="I53">
        <f t="shared" si="1"/>
        <v>6</v>
      </c>
    </row>
    <row r="54" spans="1:9" ht="13.8" customHeight="1" x14ac:dyDescent="0.25">
      <c r="A54" t="s">
        <v>87</v>
      </c>
      <c r="B54" t="s">
        <v>59</v>
      </c>
      <c r="D54">
        <v>4</v>
      </c>
      <c r="F54">
        <v>4</v>
      </c>
      <c r="G54">
        <v>6</v>
      </c>
      <c r="H54">
        <v>8</v>
      </c>
      <c r="I54">
        <f t="shared" si="1"/>
        <v>6</v>
      </c>
    </row>
    <row r="55" spans="1:9" ht="13.8" customHeight="1" x14ac:dyDescent="0.25">
      <c r="A55" t="s">
        <v>88</v>
      </c>
      <c r="B55" t="s">
        <v>60</v>
      </c>
      <c r="D55">
        <v>4</v>
      </c>
      <c r="F55">
        <v>4</v>
      </c>
      <c r="G55">
        <v>6</v>
      </c>
      <c r="H55">
        <v>8</v>
      </c>
      <c r="I55">
        <f t="shared" si="1"/>
        <v>6</v>
      </c>
    </row>
    <row r="56" spans="1:9" ht="13.8" customHeight="1" x14ac:dyDescent="0.25">
      <c r="A56" t="s">
        <v>89</v>
      </c>
      <c r="B56" t="s">
        <v>61</v>
      </c>
      <c r="D56">
        <v>4</v>
      </c>
      <c r="F56">
        <v>4</v>
      </c>
      <c r="G56">
        <v>6</v>
      </c>
      <c r="H56">
        <v>8</v>
      </c>
      <c r="I56">
        <f t="shared" si="1"/>
        <v>6</v>
      </c>
    </row>
    <row r="58" spans="1:9" ht="13.8" customHeight="1" x14ac:dyDescent="0.25">
      <c r="A58">
        <v>5</v>
      </c>
      <c r="B58" t="s">
        <v>18</v>
      </c>
      <c r="D58">
        <v>6</v>
      </c>
    </row>
    <row r="59" spans="1:9" ht="13.8" customHeight="1" x14ac:dyDescent="0.25">
      <c r="A59" t="s">
        <v>90</v>
      </c>
      <c r="B59" t="s">
        <v>62</v>
      </c>
      <c r="D59">
        <v>3</v>
      </c>
    </row>
    <row r="60" spans="1:9" ht="13.8" customHeight="1" x14ac:dyDescent="0.25">
      <c r="A60" t="s">
        <v>91</v>
      </c>
      <c r="B60" t="s">
        <v>109</v>
      </c>
      <c r="D60">
        <v>2</v>
      </c>
      <c r="F60">
        <v>2</v>
      </c>
      <c r="G60">
        <v>3</v>
      </c>
      <c r="H60">
        <v>4</v>
      </c>
    </row>
    <row r="61" spans="1:9" ht="13.8" customHeight="1" x14ac:dyDescent="0.25">
      <c r="A61" t="s">
        <v>92</v>
      </c>
      <c r="B61" t="s">
        <v>110</v>
      </c>
      <c r="D61">
        <v>2</v>
      </c>
      <c r="F61">
        <v>2</v>
      </c>
      <c r="G61">
        <v>3</v>
      </c>
      <c r="H61">
        <v>4</v>
      </c>
      <c r="I61">
        <f t="shared" si="1"/>
        <v>3</v>
      </c>
    </row>
    <row r="62" spans="1:9" ht="13.8" customHeight="1" x14ac:dyDescent="0.25">
      <c r="A62" t="s">
        <v>113</v>
      </c>
      <c r="B62" t="s">
        <v>111</v>
      </c>
      <c r="D62">
        <v>1</v>
      </c>
      <c r="F62">
        <v>2</v>
      </c>
      <c r="G62">
        <v>3</v>
      </c>
      <c r="H62">
        <v>4</v>
      </c>
      <c r="I62">
        <f t="shared" si="1"/>
        <v>3</v>
      </c>
    </row>
    <row r="63" spans="1:9" ht="13.8" customHeight="1" x14ac:dyDescent="0.25">
      <c r="A63" t="s">
        <v>114</v>
      </c>
      <c r="B63" t="s">
        <v>112</v>
      </c>
      <c r="D63">
        <v>1</v>
      </c>
      <c r="F63">
        <v>2</v>
      </c>
      <c r="G63">
        <v>3</v>
      </c>
      <c r="H63">
        <v>4</v>
      </c>
      <c r="I63">
        <f t="shared" si="1"/>
        <v>3</v>
      </c>
    </row>
    <row r="64" spans="1:9" ht="13.8" customHeight="1" x14ac:dyDescent="0.25">
      <c r="A64" t="s">
        <v>121</v>
      </c>
      <c r="B64" t="s">
        <v>63</v>
      </c>
      <c r="D64">
        <v>3</v>
      </c>
      <c r="F64">
        <v>3</v>
      </c>
      <c r="G64">
        <v>4</v>
      </c>
      <c r="H64">
        <v>5</v>
      </c>
      <c r="I64">
        <f t="shared" si="1"/>
        <v>4</v>
      </c>
    </row>
    <row r="66" spans="1:11" ht="13.8" customHeight="1" x14ac:dyDescent="0.25">
      <c r="A66">
        <v>6</v>
      </c>
      <c r="B66" t="s">
        <v>24</v>
      </c>
      <c r="D66">
        <v>3</v>
      </c>
    </row>
    <row r="67" spans="1:11" ht="13.8" customHeight="1" x14ac:dyDescent="0.25">
      <c r="A67" t="s">
        <v>93</v>
      </c>
      <c r="B67" t="s">
        <v>64</v>
      </c>
      <c r="D67">
        <v>2</v>
      </c>
      <c r="F67">
        <v>2</v>
      </c>
      <c r="G67">
        <v>2</v>
      </c>
      <c r="H67">
        <v>3</v>
      </c>
      <c r="I67">
        <f t="shared" si="1"/>
        <v>2</v>
      </c>
    </row>
    <row r="68" spans="1:11" ht="13.8" customHeight="1" x14ac:dyDescent="0.25">
      <c r="A68" t="s">
        <v>94</v>
      </c>
      <c r="B68" t="s">
        <v>65</v>
      </c>
      <c r="D68">
        <v>1</v>
      </c>
      <c r="F68">
        <v>1</v>
      </c>
      <c r="G68">
        <v>1</v>
      </c>
      <c r="H68">
        <v>2</v>
      </c>
      <c r="I68">
        <f t="shared" si="1"/>
        <v>1</v>
      </c>
    </row>
    <row r="69" spans="1:11" ht="13.8" customHeight="1" x14ac:dyDescent="0.25">
      <c r="K69" t="s">
        <v>97</v>
      </c>
    </row>
    <row r="70" spans="1:11" ht="13.8" customHeight="1" x14ac:dyDescent="0.25">
      <c r="A70">
        <v>7</v>
      </c>
      <c r="B70" t="s">
        <v>25</v>
      </c>
      <c r="D70">
        <v>270</v>
      </c>
    </row>
    <row r="71" spans="1:11" ht="13.8" customHeight="1" x14ac:dyDescent="0.25">
      <c r="A71" t="s">
        <v>95</v>
      </c>
      <c r="B71" t="s">
        <v>66</v>
      </c>
      <c r="D71">
        <v>90</v>
      </c>
      <c r="I71">
        <f t="shared" si="1"/>
        <v>0</v>
      </c>
    </row>
    <row r="72" spans="1:11" ht="13.8" customHeight="1" x14ac:dyDescent="0.25">
      <c r="A72" t="s">
        <v>96</v>
      </c>
      <c r="B72" t="s">
        <v>67</v>
      </c>
      <c r="D72">
        <v>180</v>
      </c>
      <c r="I72">
        <f t="shared" si="1"/>
        <v>0</v>
      </c>
    </row>
    <row r="76" spans="1:11" ht="13.8" customHeight="1" x14ac:dyDescent="0.25">
      <c r="A76" t="s">
        <v>122</v>
      </c>
    </row>
    <row r="77" spans="1:11" ht="13.8" customHeight="1" x14ac:dyDescent="0.25">
      <c r="A77">
        <v>1</v>
      </c>
      <c r="B77" t="s">
        <v>20</v>
      </c>
      <c r="C77" t="s">
        <v>9</v>
      </c>
      <c r="D77">
        <v>1</v>
      </c>
    </row>
    <row r="78" spans="1:11" ht="13.8" customHeight="1" x14ac:dyDescent="0.25">
      <c r="A78" t="s">
        <v>26</v>
      </c>
      <c r="B78" t="s">
        <v>28</v>
      </c>
      <c r="C78">
        <v>1</v>
      </c>
      <c r="D78">
        <v>1</v>
      </c>
      <c r="F78">
        <v>1</v>
      </c>
      <c r="G78">
        <v>1</v>
      </c>
      <c r="H78">
        <v>2</v>
      </c>
      <c r="I78">
        <f t="shared" ref="I78:I86" si="2">ROUND((F78+4*G78+H78)/6,0)</f>
        <v>1</v>
      </c>
    </row>
    <row r="79" spans="1:11" ht="13.8" customHeight="1" x14ac:dyDescent="0.25">
      <c r="A79" t="s">
        <v>27</v>
      </c>
      <c r="B79" t="s">
        <v>29</v>
      </c>
      <c r="C79" t="s">
        <v>26</v>
      </c>
      <c r="D79">
        <v>1</v>
      </c>
      <c r="F79">
        <v>1</v>
      </c>
      <c r="G79">
        <v>1</v>
      </c>
      <c r="H79">
        <v>2</v>
      </c>
      <c r="I79">
        <f t="shared" si="2"/>
        <v>1</v>
      </c>
    </row>
    <row r="80" spans="1:11" ht="13.8" customHeight="1" x14ac:dyDescent="0.25">
      <c r="A80" t="s">
        <v>32</v>
      </c>
      <c r="B80" t="s">
        <v>30</v>
      </c>
      <c r="C80" t="s">
        <v>68</v>
      </c>
      <c r="D80">
        <v>1</v>
      </c>
      <c r="F80">
        <v>1</v>
      </c>
      <c r="G80">
        <v>1</v>
      </c>
      <c r="H80">
        <v>2</v>
      </c>
      <c r="I80">
        <f t="shared" si="2"/>
        <v>1</v>
      </c>
    </row>
    <row r="81" spans="1:11" ht="13.8" customHeight="1" x14ac:dyDescent="0.25">
      <c r="A81" t="s">
        <v>69</v>
      </c>
      <c r="B81" t="s">
        <v>31</v>
      </c>
      <c r="C81" t="s">
        <v>45</v>
      </c>
      <c r="D81">
        <v>1</v>
      </c>
      <c r="F81">
        <v>1</v>
      </c>
      <c r="G81">
        <v>1</v>
      </c>
      <c r="H81">
        <v>2</v>
      </c>
      <c r="I81">
        <f t="shared" si="2"/>
        <v>1</v>
      </c>
    </row>
    <row r="82" spans="1:11" ht="13.8" customHeight="1" x14ac:dyDescent="0.25">
      <c r="A82" t="s">
        <v>68</v>
      </c>
      <c r="B82" t="s">
        <v>33</v>
      </c>
      <c r="C82">
        <v>1</v>
      </c>
      <c r="D82">
        <v>1</v>
      </c>
      <c r="F82">
        <v>1</v>
      </c>
      <c r="G82">
        <v>1</v>
      </c>
      <c r="H82">
        <v>2</v>
      </c>
      <c r="I82">
        <f t="shared" si="2"/>
        <v>1</v>
      </c>
    </row>
    <row r="83" spans="1:11" ht="13.8" customHeight="1" x14ac:dyDescent="0.25">
      <c r="A83" t="s">
        <v>37</v>
      </c>
      <c r="B83" t="s">
        <v>29</v>
      </c>
      <c r="C83" t="s">
        <v>68</v>
      </c>
      <c r="D83">
        <v>1</v>
      </c>
      <c r="F83">
        <v>1</v>
      </c>
      <c r="G83">
        <v>1</v>
      </c>
      <c r="H83">
        <v>2</v>
      </c>
      <c r="I83">
        <f t="shared" si="2"/>
        <v>1</v>
      </c>
    </row>
    <row r="84" spans="1:11" ht="13.8" customHeight="1" x14ac:dyDescent="0.25">
      <c r="A84" t="s">
        <v>39</v>
      </c>
      <c r="B84" t="s">
        <v>34</v>
      </c>
      <c r="C84" t="s">
        <v>68</v>
      </c>
      <c r="D84">
        <v>1</v>
      </c>
      <c r="F84">
        <v>1</v>
      </c>
      <c r="G84">
        <v>1</v>
      </c>
      <c r="H84">
        <v>2</v>
      </c>
      <c r="I84">
        <f t="shared" si="2"/>
        <v>1</v>
      </c>
    </row>
    <row r="85" spans="1:11" ht="13.8" customHeight="1" x14ac:dyDescent="0.25">
      <c r="A85" t="s">
        <v>40</v>
      </c>
      <c r="B85" t="s">
        <v>35</v>
      </c>
      <c r="C85" t="s">
        <v>68</v>
      </c>
      <c r="D85">
        <v>1</v>
      </c>
      <c r="F85">
        <v>1</v>
      </c>
      <c r="G85">
        <v>1</v>
      </c>
      <c r="H85">
        <v>2</v>
      </c>
      <c r="I85">
        <f t="shared" si="2"/>
        <v>1</v>
      </c>
    </row>
    <row r="86" spans="1:11" ht="13.8" customHeight="1" x14ac:dyDescent="0.25">
      <c r="A86" t="s">
        <v>42</v>
      </c>
      <c r="B86" t="s">
        <v>36</v>
      </c>
      <c r="C86" t="s">
        <v>68</v>
      </c>
      <c r="D86">
        <v>1</v>
      </c>
      <c r="F86">
        <v>1</v>
      </c>
      <c r="G86">
        <v>1</v>
      </c>
      <c r="H86">
        <v>2</v>
      </c>
      <c r="I86">
        <f t="shared" si="2"/>
        <v>1</v>
      </c>
    </row>
    <row r="88" spans="1:11" ht="13.8" customHeight="1" x14ac:dyDescent="0.25">
      <c r="A88">
        <v>2</v>
      </c>
      <c r="B88" t="s">
        <v>21</v>
      </c>
      <c r="D88" s="11">
        <v>8</v>
      </c>
    </row>
    <row r="89" spans="1:11" s="7" customFormat="1" ht="13.8" customHeight="1" x14ac:dyDescent="0.25">
      <c r="A89" s="7" t="s">
        <v>70</v>
      </c>
      <c r="B89" s="7" t="s">
        <v>38</v>
      </c>
      <c r="C89" s="7">
        <v>2</v>
      </c>
      <c r="D89" s="10">
        <v>2</v>
      </c>
      <c r="F89" s="7">
        <v>3</v>
      </c>
      <c r="G89" s="7">
        <v>4</v>
      </c>
      <c r="H89" s="7">
        <v>5</v>
      </c>
      <c r="I89" s="7">
        <f t="shared" ref="I89:I92" si="3">ROUND((F89+4*G89+H89)/6,0)</f>
        <v>4</v>
      </c>
    </row>
    <row r="90" spans="1:11" ht="13.8" customHeight="1" x14ac:dyDescent="0.25">
      <c r="A90" t="s">
        <v>71</v>
      </c>
      <c r="B90" t="s">
        <v>41</v>
      </c>
      <c r="C90">
        <v>2</v>
      </c>
      <c r="D90">
        <v>2</v>
      </c>
      <c r="F90">
        <v>2</v>
      </c>
      <c r="G90">
        <v>3</v>
      </c>
      <c r="H90">
        <v>4</v>
      </c>
      <c r="I90">
        <f t="shared" si="3"/>
        <v>3</v>
      </c>
    </row>
    <row r="91" spans="1:11" ht="13.8" customHeight="1" x14ac:dyDescent="0.25">
      <c r="A91" t="s">
        <v>72</v>
      </c>
      <c r="B91" t="s">
        <v>43</v>
      </c>
      <c r="C91">
        <v>2</v>
      </c>
      <c r="D91">
        <v>2</v>
      </c>
      <c r="F91">
        <v>2</v>
      </c>
      <c r="G91">
        <v>3</v>
      </c>
      <c r="H91">
        <v>4</v>
      </c>
      <c r="I91">
        <f t="shared" si="3"/>
        <v>3</v>
      </c>
    </row>
    <row r="92" spans="1:11" ht="13.8" customHeight="1" x14ac:dyDescent="0.25">
      <c r="A92" t="s">
        <v>73</v>
      </c>
      <c r="B92" t="s">
        <v>44</v>
      </c>
      <c r="C92">
        <v>2</v>
      </c>
      <c r="D92">
        <v>2</v>
      </c>
      <c r="F92">
        <v>2</v>
      </c>
      <c r="G92">
        <v>3</v>
      </c>
      <c r="H92">
        <v>4</v>
      </c>
      <c r="I92">
        <f t="shared" si="3"/>
        <v>3</v>
      </c>
    </row>
    <row r="94" spans="1:11" ht="13.8" customHeight="1" x14ac:dyDescent="0.25">
      <c r="A94">
        <v>3</v>
      </c>
      <c r="B94" t="s">
        <v>22</v>
      </c>
      <c r="D94">
        <v>8</v>
      </c>
      <c r="F94">
        <v>8</v>
      </c>
      <c r="G94">
        <v>9</v>
      </c>
      <c r="H94">
        <v>11</v>
      </c>
      <c r="I94">
        <f t="shared" ref="I94" si="4">ROUND((F94+4*G94+H94)/6,0)</f>
        <v>9</v>
      </c>
    </row>
    <row r="95" spans="1:11" ht="13.8" customHeight="1" x14ac:dyDescent="0.25">
      <c r="A95" t="s">
        <v>74</v>
      </c>
      <c r="B95" s="5" t="s">
        <v>46</v>
      </c>
      <c r="D95">
        <v>6</v>
      </c>
    </row>
    <row r="96" spans="1:11" ht="13.8" customHeight="1" x14ac:dyDescent="0.25">
      <c r="A96" t="s">
        <v>79</v>
      </c>
      <c r="B96" t="s">
        <v>98</v>
      </c>
      <c r="C96">
        <v>4</v>
      </c>
      <c r="D96">
        <v>3</v>
      </c>
      <c r="F96">
        <v>4</v>
      </c>
      <c r="G96">
        <v>5</v>
      </c>
      <c r="H96">
        <v>6</v>
      </c>
      <c r="I96">
        <f t="shared" ref="I96" si="5">ROUND((F96+4*G96+H96)/6,0)</f>
        <v>5</v>
      </c>
      <c r="K96" t="s">
        <v>97</v>
      </c>
    </row>
    <row r="97" spans="1:9" ht="13.8" customHeight="1" x14ac:dyDescent="0.25">
      <c r="A97" t="s">
        <v>102</v>
      </c>
      <c r="B97" t="s">
        <v>99</v>
      </c>
      <c r="D97">
        <v>1</v>
      </c>
    </row>
    <row r="98" spans="1:9" ht="13.8" customHeight="1" x14ac:dyDescent="0.25">
      <c r="A98" t="s">
        <v>120</v>
      </c>
      <c r="B98" t="s">
        <v>100</v>
      </c>
      <c r="D98" s="6">
        <f>ROUND(5/24,2)</f>
        <v>0.21</v>
      </c>
    </row>
    <row r="99" spans="1:9" ht="13.8" customHeight="1" x14ac:dyDescent="0.25">
      <c r="A99" t="s">
        <v>115</v>
      </c>
      <c r="B99" t="s">
        <v>101</v>
      </c>
      <c r="D99" s="6">
        <f>ROUND(5/24,2)</f>
        <v>0.21</v>
      </c>
    </row>
    <row r="100" spans="1:9" ht="13.8" customHeight="1" x14ac:dyDescent="0.25">
      <c r="A100" t="s">
        <v>103</v>
      </c>
      <c r="B100" t="s">
        <v>104</v>
      </c>
      <c r="D100">
        <v>1</v>
      </c>
    </row>
    <row r="101" spans="1:9" ht="13.8" customHeight="1" x14ac:dyDescent="0.25">
      <c r="A101" t="s">
        <v>116</v>
      </c>
      <c r="B101" t="s">
        <v>105</v>
      </c>
      <c r="D101" s="6">
        <f>ROUND(4/24,2)</f>
        <v>0.17</v>
      </c>
    </row>
    <row r="102" spans="1:9" ht="13.8" customHeight="1" x14ac:dyDescent="0.25">
      <c r="A102" t="s">
        <v>117</v>
      </c>
      <c r="B102" t="s">
        <v>106</v>
      </c>
      <c r="D102" s="6">
        <f>ROUND(3/24,2)</f>
        <v>0.13</v>
      </c>
    </row>
    <row r="103" spans="1:9" ht="13.8" customHeight="1" x14ac:dyDescent="0.25">
      <c r="A103" t="s">
        <v>118</v>
      </c>
      <c r="B103" t="s">
        <v>107</v>
      </c>
      <c r="D103" s="6">
        <f>ROUND(3/24,2)</f>
        <v>0.13</v>
      </c>
    </row>
    <row r="104" spans="1:9" ht="13.8" customHeight="1" x14ac:dyDescent="0.25">
      <c r="A104" t="s">
        <v>119</v>
      </c>
      <c r="B104" t="s">
        <v>108</v>
      </c>
      <c r="D104">
        <v>1</v>
      </c>
    </row>
    <row r="105" spans="1:9" ht="13.8" customHeight="1" x14ac:dyDescent="0.25">
      <c r="A105" t="s">
        <v>80</v>
      </c>
      <c r="B105" t="s">
        <v>47</v>
      </c>
      <c r="C105" t="s">
        <v>74</v>
      </c>
      <c r="D105">
        <v>3</v>
      </c>
      <c r="I105">
        <f t="shared" ref="I105:I113" si="6">ROUND((F105+4*G105+H105)/6,0)</f>
        <v>0</v>
      </c>
    </row>
    <row r="106" spans="1:9" ht="13.8" customHeight="1" x14ac:dyDescent="0.25">
      <c r="A106" t="s">
        <v>76</v>
      </c>
      <c r="B106" t="s">
        <v>48</v>
      </c>
      <c r="C106">
        <v>3</v>
      </c>
      <c r="D106">
        <v>2</v>
      </c>
      <c r="I106">
        <f t="shared" si="6"/>
        <v>0</v>
      </c>
    </row>
    <row r="107" spans="1:9" ht="13.8" customHeight="1" x14ac:dyDescent="0.25">
      <c r="A107" t="s">
        <v>81</v>
      </c>
      <c r="B107" t="s">
        <v>49</v>
      </c>
      <c r="C107" t="s">
        <v>76</v>
      </c>
      <c r="D107">
        <v>2</v>
      </c>
      <c r="I107">
        <f t="shared" si="6"/>
        <v>0</v>
      </c>
    </row>
    <row r="108" spans="1:9" ht="13.8" customHeight="1" x14ac:dyDescent="0.25">
      <c r="A108" t="s">
        <v>82</v>
      </c>
      <c r="B108" t="s">
        <v>50</v>
      </c>
      <c r="C108" t="s">
        <v>76</v>
      </c>
      <c r="D108">
        <v>1</v>
      </c>
      <c r="I108">
        <f t="shared" si="6"/>
        <v>0</v>
      </c>
    </row>
    <row r="109" spans="1:9" ht="13.8" customHeight="1" x14ac:dyDescent="0.25">
      <c r="A109" t="s">
        <v>83</v>
      </c>
      <c r="B109" t="s">
        <v>51</v>
      </c>
      <c r="C109" t="s">
        <v>76</v>
      </c>
      <c r="D109">
        <v>1</v>
      </c>
      <c r="I109">
        <f t="shared" si="6"/>
        <v>0</v>
      </c>
    </row>
    <row r="110" spans="1:9" ht="13.8" customHeight="1" x14ac:dyDescent="0.25">
      <c r="A110" t="s">
        <v>84</v>
      </c>
      <c r="B110" t="s">
        <v>52</v>
      </c>
      <c r="C110" t="s">
        <v>76</v>
      </c>
      <c r="D110">
        <v>1</v>
      </c>
      <c r="I110">
        <f t="shared" si="6"/>
        <v>0</v>
      </c>
    </row>
    <row r="111" spans="1:9" ht="13.8" customHeight="1" x14ac:dyDescent="0.25">
      <c r="A111" t="s">
        <v>78</v>
      </c>
      <c r="B111" t="s">
        <v>53</v>
      </c>
      <c r="C111">
        <v>3</v>
      </c>
      <c r="D111">
        <v>2</v>
      </c>
      <c r="I111">
        <f t="shared" si="6"/>
        <v>0</v>
      </c>
    </row>
    <row r="112" spans="1:9" ht="13.8" customHeight="1" x14ac:dyDescent="0.25">
      <c r="A112" t="s">
        <v>85</v>
      </c>
      <c r="B112" t="s">
        <v>54</v>
      </c>
      <c r="C112" t="s">
        <v>78</v>
      </c>
      <c r="D112">
        <v>2</v>
      </c>
      <c r="I112">
        <f t="shared" si="6"/>
        <v>0</v>
      </c>
    </row>
    <row r="113" spans="1:9" ht="13.8" customHeight="1" x14ac:dyDescent="0.25">
      <c r="A113" t="s">
        <v>86</v>
      </c>
      <c r="B113" t="s">
        <v>55</v>
      </c>
      <c r="C113" t="s">
        <v>78</v>
      </c>
      <c r="D113">
        <v>2</v>
      </c>
      <c r="I113">
        <f t="shared" si="6"/>
        <v>0</v>
      </c>
    </row>
    <row r="115" spans="1:9" ht="13.8" customHeight="1" x14ac:dyDescent="0.25">
      <c r="A115">
        <v>4</v>
      </c>
      <c r="B115" t="s">
        <v>56</v>
      </c>
      <c r="D115">
        <v>12</v>
      </c>
    </row>
    <row r="116" spans="1:9" s="7" customFormat="1" ht="13.8" customHeight="1" x14ac:dyDescent="0.25">
      <c r="A116" s="7" t="s">
        <v>75</v>
      </c>
      <c r="B116" s="7" t="s">
        <v>57</v>
      </c>
      <c r="D116" s="10">
        <v>4</v>
      </c>
      <c r="F116" s="7">
        <v>5</v>
      </c>
      <c r="G116" s="7">
        <v>6</v>
      </c>
      <c r="H116" s="7">
        <v>10</v>
      </c>
      <c r="I116" s="7">
        <f t="shared" ref="I116:I120" si="7">ROUND((F116+4*G116+H116)/6,0)</f>
        <v>7</v>
      </c>
    </row>
    <row r="117" spans="1:9" ht="13.8" customHeight="1" x14ac:dyDescent="0.25">
      <c r="A117" t="s">
        <v>77</v>
      </c>
      <c r="B117" t="s">
        <v>58</v>
      </c>
      <c r="D117">
        <v>4</v>
      </c>
      <c r="F117">
        <v>4</v>
      </c>
      <c r="G117">
        <v>6</v>
      </c>
      <c r="H117">
        <v>8</v>
      </c>
      <c r="I117">
        <f t="shared" si="7"/>
        <v>6</v>
      </c>
    </row>
    <row r="118" spans="1:9" ht="13.8" customHeight="1" x14ac:dyDescent="0.25">
      <c r="A118" t="s">
        <v>87</v>
      </c>
      <c r="B118" t="s">
        <v>59</v>
      </c>
      <c r="D118">
        <v>4</v>
      </c>
      <c r="F118">
        <v>4</v>
      </c>
      <c r="G118">
        <v>6</v>
      </c>
      <c r="H118">
        <v>8</v>
      </c>
      <c r="I118">
        <f t="shared" si="7"/>
        <v>6</v>
      </c>
    </row>
    <row r="119" spans="1:9" ht="13.8" customHeight="1" x14ac:dyDescent="0.25">
      <c r="A119" t="s">
        <v>88</v>
      </c>
      <c r="B119" t="s">
        <v>60</v>
      </c>
      <c r="D119">
        <v>4</v>
      </c>
      <c r="F119">
        <v>4</v>
      </c>
      <c r="G119">
        <v>6</v>
      </c>
      <c r="H119">
        <v>8</v>
      </c>
      <c r="I119">
        <f t="shared" si="7"/>
        <v>6</v>
      </c>
    </row>
    <row r="120" spans="1:9" ht="13.8" customHeight="1" x14ac:dyDescent="0.25">
      <c r="A120" t="s">
        <v>89</v>
      </c>
      <c r="B120" t="s">
        <v>61</v>
      </c>
      <c r="D120">
        <v>4</v>
      </c>
      <c r="F120">
        <v>4</v>
      </c>
      <c r="G120">
        <v>6</v>
      </c>
      <c r="H120">
        <v>8</v>
      </c>
      <c r="I120">
        <f t="shared" si="7"/>
        <v>6</v>
      </c>
    </row>
    <row r="122" spans="1:9" ht="13.8" customHeight="1" x14ac:dyDescent="0.25">
      <c r="A122">
        <v>5</v>
      </c>
      <c r="B122" t="s">
        <v>18</v>
      </c>
      <c r="D122">
        <v>6</v>
      </c>
    </row>
    <row r="123" spans="1:9" ht="13.8" customHeight="1" x14ac:dyDescent="0.25">
      <c r="A123" t="s">
        <v>90</v>
      </c>
      <c r="B123" t="s">
        <v>62</v>
      </c>
      <c r="D123">
        <v>3</v>
      </c>
    </row>
    <row r="124" spans="1:9" ht="13.8" customHeight="1" x14ac:dyDescent="0.25">
      <c r="A124" t="s">
        <v>91</v>
      </c>
      <c r="B124" t="s">
        <v>109</v>
      </c>
      <c r="D124">
        <v>2</v>
      </c>
      <c r="F124">
        <v>2</v>
      </c>
      <c r="G124">
        <v>3</v>
      </c>
      <c r="H124">
        <v>4</v>
      </c>
    </row>
    <row r="125" spans="1:9" ht="13.8" customHeight="1" x14ac:dyDescent="0.25">
      <c r="A125" t="s">
        <v>92</v>
      </c>
      <c r="B125" t="s">
        <v>110</v>
      </c>
      <c r="D125">
        <v>2</v>
      </c>
      <c r="F125">
        <v>2</v>
      </c>
      <c r="G125">
        <v>3</v>
      </c>
      <c r="H125">
        <v>4</v>
      </c>
      <c r="I125">
        <f t="shared" ref="I125:I128" si="8">ROUND((F125+4*G125+H125)/6,0)</f>
        <v>3</v>
      </c>
    </row>
    <row r="126" spans="1:9" ht="13.8" customHeight="1" x14ac:dyDescent="0.25">
      <c r="A126" t="s">
        <v>113</v>
      </c>
      <c r="B126" t="s">
        <v>111</v>
      </c>
      <c r="D126">
        <v>1</v>
      </c>
      <c r="F126">
        <v>2</v>
      </c>
      <c r="G126">
        <v>3</v>
      </c>
      <c r="H126">
        <v>4</v>
      </c>
      <c r="I126">
        <f t="shared" si="8"/>
        <v>3</v>
      </c>
    </row>
    <row r="127" spans="1:9" ht="13.8" customHeight="1" x14ac:dyDescent="0.25">
      <c r="A127" t="s">
        <v>114</v>
      </c>
      <c r="B127" t="s">
        <v>112</v>
      </c>
      <c r="D127">
        <v>1</v>
      </c>
      <c r="F127">
        <v>2</v>
      </c>
      <c r="G127">
        <v>3</v>
      </c>
      <c r="H127">
        <v>4</v>
      </c>
      <c r="I127">
        <f t="shared" si="8"/>
        <v>3</v>
      </c>
    </row>
    <row r="128" spans="1:9" s="7" customFormat="1" ht="13.8" customHeight="1" x14ac:dyDescent="0.25">
      <c r="A128" s="7" t="s">
        <v>121</v>
      </c>
      <c r="B128" s="7" t="s">
        <v>63</v>
      </c>
      <c r="D128" s="10">
        <v>2</v>
      </c>
      <c r="F128" s="7">
        <v>3</v>
      </c>
      <c r="G128" s="7">
        <v>4</v>
      </c>
      <c r="H128" s="7">
        <v>5</v>
      </c>
      <c r="I128" s="7">
        <f t="shared" si="8"/>
        <v>4</v>
      </c>
    </row>
    <row r="130" spans="1:11" ht="13.8" customHeight="1" x14ac:dyDescent="0.25">
      <c r="A130">
        <v>6</v>
      </c>
      <c r="B130" t="s">
        <v>24</v>
      </c>
      <c r="D130">
        <v>2</v>
      </c>
    </row>
    <row r="131" spans="1:11" s="7" customFormat="1" ht="13.8" customHeight="1" x14ac:dyDescent="0.25">
      <c r="A131" s="7" t="s">
        <v>93</v>
      </c>
      <c r="B131" s="7" t="s">
        <v>64</v>
      </c>
      <c r="D131" s="10">
        <v>1</v>
      </c>
      <c r="F131" s="7">
        <v>2</v>
      </c>
      <c r="G131" s="7">
        <v>2</v>
      </c>
      <c r="H131" s="7">
        <v>3</v>
      </c>
      <c r="I131" s="7">
        <f t="shared" ref="I131:I132" si="9">ROUND((F131+4*G131+H131)/6,0)</f>
        <v>2</v>
      </c>
    </row>
    <row r="132" spans="1:11" ht="13.8" customHeight="1" x14ac:dyDescent="0.25">
      <c r="A132" t="s">
        <v>94</v>
      </c>
      <c r="B132" t="s">
        <v>65</v>
      </c>
      <c r="D132">
        <v>1</v>
      </c>
      <c r="F132">
        <v>1</v>
      </c>
      <c r="G132">
        <v>1</v>
      </c>
      <c r="H132">
        <v>2</v>
      </c>
      <c r="I132">
        <f t="shared" si="9"/>
        <v>1</v>
      </c>
    </row>
    <row r="133" spans="1:11" ht="13.8" customHeight="1" x14ac:dyDescent="0.25">
      <c r="K133" t="s">
        <v>97</v>
      </c>
    </row>
    <row r="134" spans="1:11" ht="13.8" customHeight="1" x14ac:dyDescent="0.25">
      <c r="A134">
        <v>7</v>
      </c>
      <c r="B134" t="s">
        <v>25</v>
      </c>
      <c r="D134">
        <v>270</v>
      </c>
    </row>
    <row r="135" spans="1:11" ht="13.8" customHeight="1" x14ac:dyDescent="0.25">
      <c r="A135" t="s">
        <v>95</v>
      </c>
      <c r="B135" t="s">
        <v>66</v>
      </c>
      <c r="D135">
        <v>90</v>
      </c>
      <c r="I135">
        <f t="shared" ref="I135:I136" si="10">ROUND((F135+4*G135+H135)/6,0)</f>
        <v>0</v>
      </c>
    </row>
    <row r="136" spans="1:11" ht="13.8" customHeight="1" x14ac:dyDescent="0.25">
      <c r="A136" t="s">
        <v>96</v>
      </c>
      <c r="B136" t="s">
        <v>67</v>
      </c>
      <c r="D136">
        <v>180</v>
      </c>
      <c r="I136">
        <f t="shared" si="10"/>
        <v>0</v>
      </c>
    </row>
    <row r="140" spans="1:11" ht="13.8" customHeight="1" x14ac:dyDescent="0.25">
      <c r="A140" t="s">
        <v>123</v>
      </c>
    </row>
    <row r="141" spans="1:11" ht="13.8" customHeight="1" x14ac:dyDescent="0.25">
      <c r="A141">
        <v>1</v>
      </c>
      <c r="B141" t="s">
        <v>20</v>
      </c>
      <c r="C141" t="s">
        <v>9</v>
      </c>
      <c r="D141">
        <v>1</v>
      </c>
    </row>
    <row r="142" spans="1:11" ht="13.8" customHeight="1" x14ac:dyDescent="0.25">
      <c r="A142" t="s">
        <v>26</v>
      </c>
      <c r="B142" t="s">
        <v>28</v>
      </c>
      <c r="C142">
        <v>1</v>
      </c>
      <c r="D142">
        <v>1</v>
      </c>
      <c r="F142">
        <v>1</v>
      </c>
      <c r="G142">
        <v>1</v>
      </c>
      <c r="H142">
        <v>2</v>
      </c>
      <c r="I142">
        <f t="shared" ref="I142:I150" si="11">ROUND((F142+4*G142+H142)/6,0)</f>
        <v>1</v>
      </c>
    </row>
    <row r="143" spans="1:11" ht="13.8" customHeight="1" x14ac:dyDescent="0.25">
      <c r="A143" t="s">
        <v>27</v>
      </c>
      <c r="B143" t="s">
        <v>29</v>
      </c>
      <c r="C143" t="s">
        <v>26</v>
      </c>
      <c r="D143">
        <v>1</v>
      </c>
      <c r="F143">
        <v>1</v>
      </c>
      <c r="G143">
        <v>1</v>
      </c>
      <c r="H143">
        <v>2</v>
      </c>
      <c r="I143">
        <f t="shared" si="11"/>
        <v>1</v>
      </c>
    </row>
    <row r="144" spans="1:11" ht="13.8" customHeight="1" x14ac:dyDescent="0.25">
      <c r="A144" t="s">
        <v>32</v>
      </c>
      <c r="B144" t="s">
        <v>30</v>
      </c>
      <c r="C144" t="s">
        <v>68</v>
      </c>
      <c r="D144">
        <v>1</v>
      </c>
      <c r="F144">
        <v>1</v>
      </c>
      <c r="G144">
        <v>1</v>
      </c>
      <c r="H144">
        <v>2</v>
      </c>
      <c r="I144">
        <f t="shared" si="11"/>
        <v>1</v>
      </c>
    </row>
    <row r="145" spans="1:11" ht="13.8" customHeight="1" x14ac:dyDescent="0.25">
      <c r="A145" t="s">
        <v>69</v>
      </c>
      <c r="B145" t="s">
        <v>31</v>
      </c>
      <c r="C145" t="s">
        <v>45</v>
      </c>
      <c r="D145">
        <v>1</v>
      </c>
      <c r="F145">
        <v>1</v>
      </c>
      <c r="G145">
        <v>1</v>
      </c>
      <c r="H145">
        <v>2</v>
      </c>
      <c r="I145">
        <f t="shared" si="11"/>
        <v>1</v>
      </c>
    </row>
    <row r="146" spans="1:11" ht="13.8" customHeight="1" x14ac:dyDescent="0.25">
      <c r="A146" t="s">
        <v>68</v>
      </c>
      <c r="B146" t="s">
        <v>33</v>
      </c>
      <c r="C146">
        <v>1</v>
      </c>
      <c r="D146">
        <v>1</v>
      </c>
      <c r="F146">
        <v>1</v>
      </c>
      <c r="G146">
        <v>1</v>
      </c>
      <c r="H146">
        <v>2</v>
      </c>
      <c r="I146">
        <f t="shared" si="11"/>
        <v>1</v>
      </c>
    </row>
    <row r="147" spans="1:11" ht="13.8" customHeight="1" x14ac:dyDescent="0.25">
      <c r="A147" t="s">
        <v>37</v>
      </c>
      <c r="B147" t="s">
        <v>29</v>
      </c>
      <c r="C147" t="s">
        <v>68</v>
      </c>
      <c r="D147">
        <v>1</v>
      </c>
      <c r="F147">
        <v>1</v>
      </c>
      <c r="G147">
        <v>1</v>
      </c>
      <c r="H147">
        <v>2</v>
      </c>
      <c r="I147">
        <f t="shared" si="11"/>
        <v>1</v>
      </c>
    </row>
    <row r="148" spans="1:11" ht="13.8" customHeight="1" x14ac:dyDescent="0.25">
      <c r="A148" t="s">
        <v>39</v>
      </c>
      <c r="B148" t="s">
        <v>34</v>
      </c>
      <c r="C148" t="s">
        <v>68</v>
      </c>
      <c r="D148">
        <v>1</v>
      </c>
      <c r="F148">
        <v>1</v>
      </c>
      <c r="G148">
        <v>1</v>
      </c>
      <c r="H148">
        <v>2</v>
      </c>
      <c r="I148">
        <f t="shared" si="11"/>
        <v>1</v>
      </c>
    </row>
    <row r="149" spans="1:11" ht="13.8" customHeight="1" x14ac:dyDescent="0.25">
      <c r="A149" t="s">
        <v>40</v>
      </c>
      <c r="B149" t="s">
        <v>35</v>
      </c>
      <c r="C149" t="s">
        <v>68</v>
      </c>
      <c r="D149">
        <v>1</v>
      </c>
      <c r="F149">
        <v>1</v>
      </c>
      <c r="G149">
        <v>1</v>
      </c>
      <c r="H149">
        <v>2</v>
      </c>
      <c r="I149">
        <f t="shared" si="11"/>
        <v>1</v>
      </c>
    </row>
    <row r="150" spans="1:11" ht="13.8" customHeight="1" x14ac:dyDescent="0.25">
      <c r="A150" t="s">
        <v>42</v>
      </c>
      <c r="B150" t="s">
        <v>36</v>
      </c>
      <c r="C150" t="s">
        <v>68</v>
      </c>
      <c r="D150">
        <v>1</v>
      </c>
      <c r="F150">
        <v>1</v>
      </c>
      <c r="G150">
        <v>1</v>
      </c>
      <c r="H150">
        <v>2</v>
      </c>
      <c r="I150">
        <f t="shared" si="11"/>
        <v>1</v>
      </c>
    </row>
    <row r="152" spans="1:11" ht="13.8" customHeight="1" x14ac:dyDescent="0.25">
      <c r="A152">
        <v>2</v>
      </c>
      <c r="B152" t="s">
        <v>21</v>
      </c>
      <c r="D152">
        <v>9</v>
      </c>
    </row>
    <row r="153" spans="1:11" ht="13.8" customHeight="1" x14ac:dyDescent="0.25">
      <c r="A153" t="s">
        <v>70</v>
      </c>
      <c r="B153" t="s">
        <v>38</v>
      </c>
      <c r="C153">
        <v>2</v>
      </c>
      <c r="D153">
        <v>3</v>
      </c>
      <c r="F153">
        <v>3</v>
      </c>
      <c r="G153">
        <v>4</v>
      </c>
      <c r="H153">
        <v>5</v>
      </c>
      <c r="I153">
        <f t="shared" ref="I153:I156" si="12">ROUND((F153+4*G153+H153)/6,0)</f>
        <v>4</v>
      </c>
    </row>
    <row r="154" spans="1:11" ht="13.8" customHeight="1" x14ac:dyDescent="0.25">
      <c r="A154" t="s">
        <v>71</v>
      </c>
      <c r="B154" t="s">
        <v>41</v>
      </c>
      <c r="C154">
        <v>2</v>
      </c>
      <c r="D154">
        <v>2</v>
      </c>
      <c r="F154">
        <v>2</v>
      </c>
      <c r="G154">
        <v>3</v>
      </c>
      <c r="H154">
        <v>4</v>
      </c>
      <c r="I154">
        <f t="shared" si="12"/>
        <v>3</v>
      </c>
    </row>
    <row r="155" spans="1:11" ht="13.8" customHeight="1" x14ac:dyDescent="0.25">
      <c r="A155" t="s">
        <v>72</v>
      </c>
      <c r="B155" t="s">
        <v>43</v>
      </c>
      <c r="C155">
        <v>2</v>
      </c>
      <c r="D155">
        <v>2</v>
      </c>
      <c r="F155">
        <v>2</v>
      </c>
      <c r="G155">
        <v>3</v>
      </c>
      <c r="H155">
        <v>4</v>
      </c>
      <c r="I155">
        <f t="shared" si="12"/>
        <v>3</v>
      </c>
    </row>
    <row r="156" spans="1:11" ht="13.8" customHeight="1" x14ac:dyDescent="0.25">
      <c r="A156" t="s">
        <v>73</v>
      </c>
      <c r="B156" t="s">
        <v>44</v>
      </c>
      <c r="C156">
        <v>2</v>
      </c>
      <c r="D156">
        <v>2</v>
      </c>
      <c r="F156">
        <v>2</v>
      </c>
      <c r="G156">
        <v>3</v>
      </c>
      <c r="H156">
        <v>4</v>
      </c>
      <c r="I156">
        <f t="shared" si="12"/>
        <v>3</v>
      </c>
    </row>
    <row r="158" spans="1:11" ht="13.8" customHeight="1" x14ac:dyDescent="0.25">
      <c r="A158">
        <v>3</v>
      </c>
      <c r="B158" t="s">
        <v>22</v>
      </c>
      <c r="D158">
        <v>8</v>
      </c>
      <c r="F158">
        <v>8</v>
      </c>
      <c r="G158">
        <v>9</v>
      </c>
      <c r="H158">
        <v>11</v>
      </c>
      <c r="I158">
        <f t="shared" ref="I158" si="13">ROUND((F158+4*G158+H158)/6,0)</f>
        <v>9</v>
      </c>
    </row>
    <row r="159" spans="1:11" ht="13.8" customHeight="1" x14ac:dyDescent="0.25">
      <c r="A159" t="s">
        <v>74</v>
      </c>
      <c r="B159" s="5" t="s">
        <v>46</v>
      </c>
      <c r="D159">
        <v>6</v>
      </c>
    </row>
    <row r="160" spans="1:11" ht="13.8" customHeight="1" x14ac:dyDescent="0.25">
      <c r="A160" t="s">
        <v>79</v>
      </c>
      <c r="B160" t="s">
        <v>98</v>
      </c>
      <c r="C160">
        <v>4</v>
      </c>
      <c r="D160">
        <v>3</v>
      </c>
      <c r="F160">
        <v>4</v>
      </c>
      <c r="G160">
        <v>5</v>
      </c>
      <c r="H160">
        <v>6</v>
      </c>
      <c r="I160">
        <f t="shared" ref="I160" si="14">ROUND((F160+4*G160+H160)/6,0)</f>
        <v>5</v>
      </c>
      <c r="K160" t="s">
        <v>97</v>
      </c>
    </row>
    <row r="161" spans="1:10" ht="13.8" customHeight="1" x14ac:dyDescent="0.25">
      <c r="A161" t="s">
        <v>102</v>
      </c>
      <c r="B161" t="s">
        <v>99</v>
      </c>
      <c r="D161">
        <v>1</v>
      </c>
    </row>
    <row r="162" spans="1:10" ht="13.8" customHeight="1" x14ac:dyDescent="0.25">
      <c r="A162" t="s">
        <v>120</v>
      </c>
      <c r="B162" t="s">
        <v>100</v>
      </c>
      <c r="D162" s="6">
        <f>ROUND(5/24,2)</f>
        <v>0.21</v>
      </c>
    </row>
    <row r="163" spans="1:10" ht="13.8" customHeight="1" x14ac:dyDescent="0.25">
      <c r="A163" t="s">
        <v>115</v>
      </c>
      <c r="B163" t="s">
        <v>101</v>
      </c>
      <c r="D163" s="6">
        <f>ROUND(5/24,2)</f>
        <v>0.21</v>
      </c>
    </row>
    <row r="164" spans="1:10" ht="13.8" customHeight="1" x14ac:dyDescent="0.25">
      <c r="A164" t="s">
        <v>103</v>
      </c>
      <c r="B164" t="s">
        <v>104</v>
      </c>
      <c r="D164">
        <v>1</v>
      </c>
    </row>
    <row r="165" spans="1:10" ht="13.8" customHeight="1" x14ac:dyDescent="0.25">
      <c r="A165" t="s">
        <v>116</v>
      </c>
      <c r="B165" t="s">
        <v>105</v>
      </c>
      <c r="D165" s="6">
        <f>ROUND(4/24,2)</f>
        <v>0.17</v>
      </c>
    </row>
    <row r="166" spans="1:10" ht="13.8" customHeight="1" x14ac:dyDescent="0.25">
      <c r="A166" t="s">
        <v>117</v>
      </c>
      <c r="B166" t="s">
        <v>106</v>
      </c>
      <c r="D166" s="6">
        <f>ROUND(3/24,2)</f>
        <v>0.13</v>
      </c>
    </row>
    <row r="167" spans="1:10" ht="13.8" customHeight="1" x14ac:dyDescent="0.25">
      <c r="A167" t="s">
        <v>118</v>
      </c>
      <c r="B167" t="s">
        <v>107</v>
      </c>
      <c r="D167" s="6">
        <f>ROUND(3/24,2)</f>
        <v>0.13</v>
      </c>
    </row>
    <row r="168" spans="1:10" ht="13.8" customHeight="1" x14ac:dyDescent="0.25">
      <c r="A168" t="s">
        <v>119</v>
      </c>
      <c r="B168" t="s">
        <v>108</v>
      </c>
      <c r="D168">
        <v>1</v>
      </c>
    </row>
    <row r="169" spans="1:10" ht="13.8" customHeight="1" x14ac:dyDescent="0.25">
      <c r="A169" t="s">
        <v>80</v>
      </c>
      <c r="B169" t="s">
        <v>47</v>
      </c>
      <c r="C169" t="s">
        <v>74</v>
      </c>
      <c r="D169">
        <v>3</v>
      </c>
      <c r="I169">
        <f t="shared" ref="I169:I177" si="15">ROUND((F169+4*G169+H169)/6,0)</f>
        <v>0</v>
      </c>
    </row>
    <row r="170" spans="1:10" ht="13.8" customHeight="1" x14ac:dyDescent="0.25">
      <c r="A170" t="s">
        <v>76</v>
      </c>
      <c r="B170" t="s">
        <v>48</v>
      </c>
      <c r="C170">
        <v>3</v>
      </c>
      <c r="D170">
        <v>2</v>
      </c>
      <c r="I170">
        <f t="shared" si="15"/>
        <v>0</v>
      </c>
    </row>
    <row r="171" spans="1:10" ht="13.8" customHeight="1" x14ac:dyDescent="0.25">
      <c r="A171" t="s">
        <v>81</v>
      </c>
      <c r="B171" t="s">
        <v>49</v>
      </c>
      <c r="C171" t="s">
        <v>76</v>
      </c>
      <c r="D171">
        <v>2</v>
      </c>
      <c r="I171">
        <f t="shared" si="15"/>
        <v>0</v>
      </c>
    </row>
    <row r="172" spans="1:10" ht="13.8" customHeight="1" x14ac:dyDescent="0.25">
      <c r="A172" s="9" t="s">
        <v>82</v>
      </c>
      <c r="B172" s="9" t="s">
        <v>50</v>
      </c>
      <c r="C172" s="9" t="s">
        <v>76</v>
      </c>
      <c r="D172" s="9">
        <v>1</v>
      </c>
      <c r="E172" s="9"/>
      <c r="F172" s="9"/>
      <c r="G172" s="9"/>
      <c r="H172" s="9"/>
      <c r="I172" s="9">
        <f t="shared" si="15"/>
        <v>0</v>
      </c>
      <c r="J172" s="9"/>
    </row>
    <row r="173" spans="1:10" ht="13.8" customHeight="1" x14ac:dyDescent="0.25">
      <c r="A173" s="9" t="s">
        <v>83</v>
      </c>
      <c r="B173" s="9" t="s">
        <v>51</v>
      </c>
      <c r="C173" s="9" t="s">
        <v>76</v>
      </c>
      <c r="D173" s="9">
        <v>1</v>
      </c>
      <c r="E173" s="9"/>
      <c r="F173" s="9"/>
      <c r="G173" s="9"/>
      <c r="H173" s="9"/>
      <c r="I173" s="9">
        <f t="shared" si="15"/>
        <v>0</v>
      </c>
      <c r="J173" s="9"/>
    </row>
    <row r="174" spans="1:10" ht="13.8" customHeight="1" x14ac:dyDescent="0.25">
      <c r="A174" s="9" t="s">
        <v>84</v>
      </c>
      <c r="B174" s="9" t="s">
        <v>52</v>
      </c>
      <c r="C174" s="9" t="s">
        <v>76</v>
      </c>
      <c r="D174" s="9">
        <v>1</v>
      </c>
      <c r="E174" s="9"/>
      <c r="F174" s="9"/>
      <c r="G174" s="9"/>
      <c r="H174" s="9"/>
      <c r="I174" s="9">
        <f t="shared" si="15"/>
        <v>0</v>
      </c>
      <c r="J174" s="9"/>
    </row>
    <row r="175" spans="1:10" ht="13.8" customHeight="1" x14ac:dyDescent="0.25">
      <c r="A175" s="8" t="s">
        <v>78</v>
      </c>
      <c r="B175" s="8" t="s">
        <v>53</v>
      </c>
      <c r="C175" s="8">
        <v>3</v>
      </c>
      <c r="D175" s="8">
        <v>2</v>
      </c>
      <c r="E175" s="8"/>
      <c r="F175" s="8"/>
      <c r="G175" s="8"/>
      <c r="H175" s="8"/>
      <c r="I175" s="8">
        <f t="shared" si="15"/>
        <v>0</v>
      </c>
      <c r="J175" s="8"/>
    </row>
    <row r="176" spans="1:10" ht="13.8" customHeight="1" x14ac:dyDescent="0.25">
      <c r="A176" s="8" t="s">
        <v>85</v>
      </c>
      <c r="B176" s="8" t="s">
        <v>54</v>
      </c>
      <c r="C176" s="8" t="s">
        <v>78</v>
      </c>
      <c r="D176" s="8">
        <v>2</v>
      </c>
      <c r="E176" s="8"/>
      <c r="F176" s="8"/>
      <c r="G176" s="8"/>
      <c r="H176" s="8"/>
      <c r="I176" s="8">
        <f t="shared" si="15"/>
        <v>0</v>
      </c>
      <c r="J176" s="8"/>
    </row>
    <row r="177" spans="1:10" ht="13.8" customHeight="1" x14ac:dyDescent="0.25">
      <c r="A177" s="8" t="s">
        <v>86</v>
      </c>
      <c r="B177" s="8" t="s">
        <v>55</v>
      </c>
      <c r="C177" s="8" t="s">
        <v>78</v>
      </c>
      <c r="D177" s="8">
        <v>2</v>
      </c>
      <c r="E177" s="8"/>
      <c r="F177" s="8"/>
      <c r="G177" s="8"/>
      <c r="H177" s="8"/>
      <c r="I177" s="8">
        <f t="shared" si="15"/>
        <v>0</v>
      </c>
      <c r="J177" s="8"/>
    </row>
    <row r="179" spans="1:10" ht="13.8" customHeight="1" x14ac:dyDescent="0.25">
      <c r="A179">
        <v>4</v>
      </c>
      <c r="B179" t="s">
        <v>56</v>
      </c>
      <c r="D179">
        <v>13</v>
      </c>
    </row>
    <row r="180" spans="1:10" ht="13.8" customHeight="1" x14ac:dyDescent="0.25">
      <c r="A180" t="s">
        <v>75</v>
      </c>
      <c r="B180" t="s">
        <v>57</v>
      </c>
      <c r="D180">
        <v>5</v>
      </c>
      <c r="F180">
        <v>5</v>
      </c>
      <c r="G180">
        <v>6</v>
      </c>
      <c r="H180">
        <v>10</v>
      </c>
      <c r="I180">
        <f t="shared" ref="I180:I184" si="16">ROUND((F180+4*G180+H180)/6,0)</f>
        <v>7</v>
      </c>
    </row>
    <row r="181" spans="1:10" ht="13.8" customHeight="1" x14ac:dyDescent="0.25">
      <c r="A181" t="s">
        <v>77</v>
      </c>
      <c r="B181" t="s">
        <v>58</v>
      </c>
      <c r="D181">
        <v>4</v>
      </c>
      <c r="F181">
        <v>4</v>
      </c>
      <c r="G181">
        <v>6</v>
      </c>
      <c r="H181">
        <v>8</v>
      </c>
      <c r="I181">
        <f t="shared" si="16"/>
        <v>6</v>
      </c>
    </row>
    <row r="182" spans="1:10" ht="13.8" customHeight="1" x14ac:dyDescent="0.25">
      <c r="A182" t="s">
        <v>87</v>
      </c>
      <c r="B182" t="s">
        <v>59</v>
      </c>
      <c r="D182">
        <v>4</v>
      </c>
      <c r="F182">
        <v>4</v>
      </c>
      <c r="G182">
        <v>6</v>
      </c>
      <c r="H182">
        <v>8</v>
      </c>
      <c r="I182">
        <f t="shared" si="16"/>
        <v>6</v>
      </c>
    </row>
    <row r="183" spans="1:10" ht="13.8" customHeight="1" x14ac:dyDescent="0.25">
      <c r="A183" t="s">
        <v>88</v>
      </c>
      <c r="B183" t="s">
        <v>60</v>
      </c>
      <c r="D183">
        <v>4</v>
      </c>
      <c r="F183">
        <v>4</v>
      </c>
      <c r="G183">
        <v>6</v>
      </c>
      <c r="H183">
        <v>8</v>
      </c>
      <c r="I183">
        <f t="shared" si="16"/>
        <v>6</v>
      </c>
    </row>
    <row r="184" spans="1:10" ht="13.8" customHeight="1" x14ac:dyDescent="0.25">
      <c r="A184" t="s">
        <v>89</v>
      </c>
      <c r="B184" t="s">
        <v>61</v>
      </c>
      <c r="D184">
        <v>4</v>
      </c>
      <c r="F184">
        <v>4</v>
      </c>
      <c r="G184">
        <v>6</v>
      </c>
      <c r="H184">
        <v>8</v>
      </c>
      <c r="I184">
        <f t="shared" si="16"/>
        <v>6</v>
      </c>
    </row>
    <row r="186" spans="1:10" ht="13.8" customHeight="1" x14ac:dyDescent="0.25">
      <c r="A186">
        <v>5</v>
      </c>
      <c r="B186" t="s">
        <v>18</v>
      </c>
      <c r="D186">
        <v>6</v>
      </c>
    </row>
    <row r="187" spans="1:10" ht="13.8" customHeight="1" x14ac:dyDescent="0.25">
      <c r="A187" t="s">
        <v>90</v>
      </c>
      <c r="B187" t="s">
        <v>62</v>
      </c>
      <c r="D187">
        <v>3</v>
      </c>
    </row>
    <row r="188" spans="1:10" ht="13.8" customHeight="1" x14ac:dyDescent="0.25">
      <c r="A188" s="9" t="s">
        <v>91</v>
      </c>
      <c r="B188" s="9" t="s">
        <v>109</v>
      </c>
      <c r="C188" s="9"/>
      <c r="D188" s="9">
        <v>2</v>
      </c>
      <c r="E188" s="9"/>
      <c r="F188" s="9">
        <v>2</v>
      </c>
      <c r="G188" s="9">
        <v>3</v>
      </c>
      <c r="H188" s="9">
        <v>4</v>
      </c>
      <c r="I188" s="9"/>
      <c r="J188" s="9"/>
    </row>
    <row r="189" spans="1:10" ht="13.8" customHeight="1" x14ac:dyDescent="0.25">
      <c r="A189" s="9" t="s">
        <v>92</v>
      </c>
      <c r="B189" s="9" t="s">
        <v>110</v>
      </c>
      <c r="C189" s="9"/>
      <c r="D189" s="9">
        <v>2</v>
      </c>
      <c r="E189" s="9"/>
      <c r="F189" s="9">
        <v>2</v>
      </c>
      <c r="G189" s="9">
        <v>3</v>
      </c>
      <c r="H189" s="9">
        <v>4</v>
      </c>
      <c r="I189" s="9">
        <f t="shared" ref="I189:I192" si="17">ROUND((F189+4*G189+H189)/6,0)</f>
        <v>3</v>
      </c>
      <c r="J189" s="9"/>
    </row>
    <row r="190" spans="1:10" ht="13.8" customHeight="1" x14ac:dyDescent="0.25">
      <c r="A190" s="8" t="s">
        <v>113</v>
      </c>
      <c r="B190" s="8" t="s">
        <v>111</v>
      </c>
      <c r="C190" s="8"/>
      <c r="D190" s="8">
        <v>1</v>
      </c>
      <c r="E190" s="8"/>
      <c r="F190" s="8">
        <v>2</v>
      </c>
      <c r="G190" s="8">
        <v>3</v>
      </c>
      <c r="H190" s="8">
        <v>4</v>
      </c>
      <c r="I190" s="8">
        <f t="shared" si="17"/>
        <v>3</v>
      </c>
      <c r="J190" s="8"/>
    </row>
    <row r="191" spans="1:10" ht="13.8" customHeight="1" x14ac:dyDescent="0.25">
      <c r="A191" s="8" t="s">
        <v>114</v>
      </c>
      <c r="B191" s="8" t="s">
        <v>112</v>
      </c>
      <c r="C191" s="8"/>
      <c r="D191" s="8">
        <v>1</v>
      </c>
      <c r="E191" s="8"/>
      <c r="F191" s="8">
        <v>2</v>
      </c>
      <c r="G191" s="8">
        <v>3</v>
      </c>
      <c r="H191" s="8">
        <v>4</v>
      </c>
      <c r="I191" s="8">
        <f t="shared" si="17"/>
        <v>3</v>
      </c>
      <c r="J191" s="8"/>
    </row>
    <row r="192" spans="1:10" ht="13.8" customHeight="1" x14ac:dyDescent="0.25">
      <c r="A192" t="s">
        <v>121</v>
      </c>
      <c r="B192" t="s">
        <v>63</v>
      </c>
      <c r="D192">
        <v>3</v>
      </c>
      <c r="F192">
        <v>3</v>
      </c>
      <c r="G192">
        <v>4</v>
      </c>
      <c r="H192">
        <v>5</v>
      </c>
      <c r="I192">
        <f t="shared" si="17"/>
        <v>4</v>
      </c>
    </row>
    <row r="194" spans="1:11" ht="13.8" customHeight="1" x14ac:dyDescent="0.25">
      <c r="A194">
        <v>6</v>
      </c>
      <c r="B194" t="s">
        <v>24</v>
      </c>
      <c r="D194">
        <v>3</v>
      </c>
    </row>
    <row r="195" spans="1:11" ht="13.8" customHeight="1" x14ac:dyDescent="0.25">
      <c r="A195" t="s">
        <v>93</v>
      </c>
      <c r="B195" t="s">
        <v>64</v>
      </c>
      <c r="D195">
        <v>2</v>
      </c>
      <c r="F195">
        <v>2</v>
      </c>
      <c r="G195">
        <v>2</v>
      </c>
      <c r="H195">
        <v>3</v>
      </c>
      <c r="I195">
        <f t="shared" ref="I195:I196" si="18">ROUND((F195+4*G195+H195)/6,0)</f>
        <v>2</v>
      </c>
    </row>
    <row r="196" spans="1:11" ht="13.8" customHeight="1" x14ac:dyDescent="0.25">
      <c r="A196" t="s">
        <v>94</v>
      </c>
      <c r="B196" t="s">
        <v>65</v>
      </c>
      <c r="D196">
        <v>1</v>
      </c>
      <c r="F196">
        <v>1</v>
      </c>
      <c r="G196">
        <v>1</v>
      </c>
      <c r="H196">
        <v>2</v>
      </c>
      <c r="I196">
        <f t="shared" si="18"/>
        <v>1</v>
      </c>
    </row>
    <row r="197" spans="1:11" ht="13.8" customHeight="1" x14ac:dyDescent="0.25">
      <c r="K197" t="s">
        <v>97</v>
      </c>
    </row>
    <row r="198" spans="1:11" ht="13.8" customHeight="1" x14ac:dyDescent="0.25">
      <c r="A198">
        <v>7</v>
      </c>
      <c r="B198" t="s">
        <v>25</v>
      </c>
      <c r="D198">
        <v>270</v>
      </c>
    </row>
    <row r="199" spans="1:11" ht="13.8" customHeight="1" x14ac:dyDescent="0.25">
      <c r="A199" t="s">
        <v>95</v>
      </c>
      <c r="B199" t="s">
        <v>66</v>
      </c>
      <c r="D199">
        <v>90</v>
      </c>
      <c r="I199">
        <f t="shared" ref="I199:I200" si="19">ROUND((F199+4*G199+H199)/6,0)</f>
        <v>0</v>
      </c>
    </row>
    <row r="200" spans="1:11" ht="13.8" customHeight="1" x14ac:dyDescent="0.25">
      <c r="A200" t="s">
        <v>96</v>
      </c>
      <c r="B200" t="s">
        <v>67</v>
      </c>
      <c r="D200">
        <v>180</v>
      </c>
      <c r="I200">
        <f t="shared" si="19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Vỹ Nguyễn Hữu Trọng</dc:creator>
  <cp:lastModifiedBy>Vỹ Nguyễn Hữu Trọng</cp:lastModifiedBy>
  <dcterms:created xsi:type="dcterms:W3CDTF">2023-08-14T15:11:43Z</dcterms:created>
  <dcterms:modified xsi:type="dcterms:W3CDTF">2023-10-11T08:40:28Z</dcterms:modified>
</cp:coreProperties>
</file>