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huynhhoang/Documents/HocTap/Alige/Tai Lieu Nhom 3/"/>
    </mc:Choice>
  </mc:AlternateContent>
  <xr:revisionPtr revIDLastSave="0" documentId="13_ncr:1_{A59D7398-F43D-6D46-A5EA-7B926A28167E}" xr6:coauthVersionLast="46" xr6:coauthVersionMax="46" xr10:uidLastSave="{00000000-0000-0000-0000-000000000000}"/>
  <bookViews>
    <workbookView xWindow="360" yWindow="1360" windowWidth="27240" windowHeight="15020" firstSheet="1" activeTab="9" xr2:uid="{42BF1644-0E73-7949-97AB-7A12CBEFC46D}"/>
  </bookViews>
  <sheets>
    <sheet name="Product Backlog" sheetId="1" r:id="rId1"/>
    <sheet name="Release Backlog" sheetId="2" r:id="rId2"/>
    <sheet name="Sprint Backlog" sheetId="3" r:id="rId3"/>
    <sheet name="Test Report" sheetId="4" r:id="rId4"/>
    <sheet name="System Test Report" sheetId="5" r:id="rId5"/>
    <sheet name="Defect Report" sheetId="6" r:id="rId6"/>
    <sheet name="System Defect Report" sheetId="7" r:id="rId7"/>
    <sheet name="Bảng Điểm PPS" sheetId="8" r:id="rId8"/>
    <sheet name="Gantt" sheetId="9" r:id="rId9"/>
    <sheet name="Quan Li Thoi Gian" sheetId="10" r:id="rId10"/>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0" i="8" l="1"/>
  <c r="I50" i="8"/>
  <c r="G50" i="8"/>
  <c r="K49" i="8"/>
  <c r="K48" i="8"/>
  <c r="K47" i="8"/>
  <c r="G47" i="8"/>
  <c r="K45" i="8"/>
  <c r="G45" i="8"/>
  <c r="G43" i="8"/>
  <c r="I43" i="8" s="1"/>
  <c r="K43" i="8" s="1"/>
  <c r="I41" i="8"/>
  <c r="K41" i="8" s="1"/>
  <c r="G41" i="8"/>
  <c r="K39" i="8"/>
  <c r="K37" i="8"/>
  <c r="G35" i="8"/>
  <c r="I35" i="8" s="1"/>
  <c r="K35" i="8" s="1"/>
  <c r="I33" i="8"/>
  <c r="K33" i="8" s="1"/>
  <c r="G33" i="8"/>
  <c r="G31" i="8"/>
  <c r="I31" i="8" s="1"/>
  <c r="K31" i="8" s="1"/>
  <c r="G29" i="8"/>
  <c r="I29" i="8" s="1"/>
  <c r="K29" i="8" s="1"/>
  <c r="K27" i="8"/>
  <c r="I27" i="8"/>
  <c r="G25" i="8"/>
  <c r="I25" i="8" s="1"/>
  <c r="K25" i="8" s="1"/>
  <c r="G23" i="8"/>
  <c r="I23" i="8" s="1"/>
  <c r="K23" i="8" s="1"/>
  <c r="K21" i="8"/>
  <c r="K19" i="8"/>
  <c r="K17" i="8"/>
  <c r="G17" i="8"/>
  <c r="K15" i="8"/>
  <c r="G15" i="8"/>
  <c r="G13" i="8"/>
  <c r="I13" i="8" s="1"/>
  <c r="K13" i="8" s="1"/>
  <c r="G11" i="8"/>
  <c r="I11" i="8" s="1"/>
  <c r="K11" i="8" s="1"/>
  <c r="G9" i="8"/>
  <c r="I9" i="8" s="1"/>
  <c r="K9" i="8" s="1"/>
  <c r="G7" i="8"/>
  <c r="I7" i="8" s="1"/>
  <c r="K7" i="8" s="1"/>
  <c r="H37" i="3"/>
  <c r="H24" i="3"/>
  <c r="H12" i="3"/>
  <c r="G42" i="1"/>
</calcChain>
</file>

<file path=xl/sharedStrings.xml><?xml version="1.0" encoding="utf-8"?>
<sst xmlns="http://schemas.openxmlformats.org/spreadsheetml/2006/main" count="865" uniqueCount="407">
  <si>
    <t>ID</t>
  </si>
  <si>
    <t>STORY / FEATURE / REQUEST</t>
  </si>
  <si>
    <t>Priority</t>
  </si>
  <si>
    <t>Business Value</t>
  </si>
  <si>
    <t>State</t>
  </si>
  <si>
    <t>Note</t>
  </si>
  <si>
    <t>As a/an
[User role]</t>
  </si>
  <si>
    <t xml:space="preserve">I want to 
[Goal]  </t>
  </si>
  <si>
    <t xml:space="preserve">So that
[reason] </t>
  </si>
  <si>
    <t>RQ001</t>
  </si>
  <si>
    <t>Admin</t>
  </si>
  <si>
    <t>Lưu Mật Khẩu</t>
  </si>
  <si>
    <t>Tôi có thể lưu lại mật khẩu của tài khoản mà tôi đã đăng nhập trên thiết bị này</t>
  </si>
  <si>
    <t>Low</t>
  </si>
  <si>
    <t>RQ002</t>
  </si>
  <si>
    <t>Trang Chủ</t>
  </si>
  <si>
    <t>Tôi có thể vào xem ưu đãi đặc biệt của quán, tin tức về quán và các sản phẩm dành cho bạn</t>
  </si>
  <si>
    <t>RQ003</t>
  </si>
  <si>
    <t>Xem Map ở các quận huyện</t>
  </si>
  <si>
    <t xml:space="preserve">Để biết vị trí của cửa hàng gần với tôi nhất, tiết kiệm thời gian... </t>
  </si>
  <si>
    <t>RQ004</t>
  </si>
  <si>
    <t>Màn hình chào</t>
  </si>
  <si>
    <t>Có màn hình chào thể hiện các tiêu chí của doanh nghiệp</t>
  </si>
  <si>
    <t>RQ005</t>
  </si>
  <si>
    <t>Đăng Nhập</t>
  </si>
  <si>
    <t>Tôi có thể sử dụng tài khoản được cấp cho quản lí để đăng nhập vào ứng dụng để quản lí</t>
  </si>
  <si>
    <t>Medium</t>
  </si>
  <si>
    <t>RQ006</t>
  </si>
  <si>
    <t xml:space="preserve">Xem, thêm, sửa, xóa các sản phẩm </t>
  </si>
  <si>
    <t>Để xem, cập nhật hoặc xóa các sản phẩm đã ngừng bán</t>
  </si>
  <si>
    <t>RQ007</t>
  </si>
  <si>
    <t>Tài Khoản</t>
  </si>
  <si>
    <t>Tôi có thể xem và chỉnh sửa thông tin tài khoản của mình</t>
  </si>
  <si>
    <t>RQ008</t>
  </si>
  <si>
    <t>Quản Lí Nhân Viên</t>
  </si>
  <si>
    <t>Tôi có thể thêm, sửa, xóa các tài khoản được cấp cho nhân viên trong quán</t>
  </si>
  <si>
    <t>High</t>
  </si>
  <si>
    <t>RQ009</t>
  </si>
  <si>
    <t>Quản Lí Khách Hàng</t>
  </si>
  <si>
    <t xml:space="preserve">Tôi có thể xem và xóa các tài khoản mà khách hàng đã đăng kí </t>
  </si>
  <si>
    <t>RQ010</t>
  </si>
  <si>
    <t>Quản Lí Đơn Hàng</t>
  </si>
  <si>
    <t>Tôi có thể xem các đơn hàng mà từ 2 tài khoản nhân viên và khách hàng đặt hàng trên ứng dụng</t>
  </si>
  <si>
    <t>RQ011</t>
  </si>
  <si>
    <t>Quản Lí Mã Khuyễn Mãi</t>
  </si>
  <si>
    <t>Tôi có thể thêm, sửa, xóa các mã khuyễn mãi dành cho khách hàng</t>
  </si>
  <si>
    <t>RQ012</t>
  </si>
  <si>
    <t>Đăng Xuất</t>
  </si>
  <si>
    <t>Tôi có thể đăng xuất tài khoản của tôi ra khỏi ứng dụng khi không cần thiết</t>
  </si>
  <si>
    <t>RQ013</t>
  </si>
  <si>
    <t>Thông báo chờ</t>
  </si>
  <si>
    <t>Tôi có thể nhìn thấy màn hình chờ khi chờ thông tin từ máy chủ</t>
  </si>
  <si>
    <t>RQ014</t>
  </si>
  <si>
    <t>Customer</t>
  </si>
  <si>
    <t>Tôi có thể sử dụng tài khoản mà tôi đã đăng kí từ trước để đăng nhập vào ứng dụng và sử dụng các chức năng trong đó.</t>
  </si>
  <si>
    <t>RQ015</t>
  </si>
  <si>
    <t>Đăng Kí</t>
  </si>
  <si>
    <t>Tôi có thể đăng kí tài khoản theo sđt và mail</t>
  </si>
  <si>
    <t>RQ016</t>
  </si>
  <si>
    <t>RQ017</t>
  </si>
  <si>
    <t>Quên Mật Khẩu</t>
  </si>
  <si>
    <t>Tôi có thể lấy lại mật khẩu của mình qua email mình đã đăng kí</t>
  </si>
  <si>
    <t>RQ018</t>
  </si>
  <si>
    <t>Đăng Nhập Bằng Gmail</t>
  </si>
  <si>
    <t>Tôi có thể đăng nhập thông qua gmail của mình để vào mua hàng</t>
  </si>
  <si>
    <t>RQ019</t>
  </si>
  <si>
    <t>RQ020</t>
  </si>
  <si>
    <t xml:space="preserve"> Xem chi tiết  sản phẩm </t>
  </si>
  <si>
    <t xml:space="preserve"> Có thể chọn số lượng và đặt mua</t>
  </si>
  <si>
    <t>RQ021</t>
  </si>
  <si>
    <t>Xem Giỏ Hàng</t>
  </si>
  <si>
    <t>Tôi có thể biết các mặt hàng mà mình đã đặt mua, tổng tiền và nhập voucher giảm giá. Trước khi mua thì tôi phải nhập địa chỉ nếu chưa có</t>
  </si>
  <si>
    <t>RQ022</t>
  </si>
  <si>
    <t>RQ023</t>
  </si>
  <si>
    <t>Xem Tài Khoản</t>
  </si>
  <si>
    <t>Tôi có thể xem và chỉnh sửa thông tin tài khoản của mình, xem lịch sử mua hàng, mã khuyễn mãi, liên hệ đến chủ doanh nghiệp</t>
  </si>
  <si>
    <t>RQ024</t>
  </si>
  <si>
    <t>Lịch Sử Mua Hàng</t>
  </si>
  <si>
    <t>Tôi có thể xem các đơn hàng tôi đã đặt mua từ trước tới nay</t>
  </si>
  <si>
    <t>RQ025</t>
  </si>
  <si>
    <t>Mã Khuyễn Mãi</t>
  </si>
  <si>
    <t>Tôi có thể xem các mã khuyễn mãi của mình và sử dụng chúng</t>
  </si>
  <si>
    <t>RQ026</t>
  </si>
  <si>
    <t>Liên Hệ</t>
  </si>
  <si>
    <t>Tôi có thể liên hệ trực tiếp thông qua số điện thoại của doanh nghiệp</t>
  </si>
  <si>
    <t>RQ027</t>
  </si>
  <si>
    <t>RQ028</t>
  </si>
  <si>
    <t>RQ029</t>
  </si>
  <si>
    <t>RQ030</t>
  </si>
  <si>
    <t>Đổi Mật Khẩu</t>
  </si>
  <si>
    <t>Tôi có thể đổi mật khẩu cho tài khoản của mình</t>
  </si>
  <si>
    <t>RQ031</t>
  </si>
  <si>
    <t xml:space="preserve">Guest </t>
  </si>
  <si>
    <t>RQ032</t>
  </si>
  <si>
    <t>RQ033</t>
  </si>
  <si>
    <t>RQ034</t>
  </si>
  <si>
    <t>RQ035</t>
  </si>
  <si>
    <t>RQ036</t>
  </si>
  <si>
    <t>RQ037</t>
  </si>
  <si>
    <t xml:space="preserve">Xem chi tiết sản phẩm </t>
  </si>
  <si>
    <t>Để xem thông tin sản phẩm, nhưng không thể đặt mua</t>
  </si>
  <si>
    <t>RQ038</t>
  </si>
  <si>
    <t>Giờ</t>
  </si>
  <si>
    <t>Backlog ID</t>
  </si>
  <si>
    <t>Backlog</t>
  </si>
  <si>
    <t>Story ID</t>
  </si>
  <si>
    <t>Sprint#</t>
  </si>
  <si>
    <t>PB01</t>
  </si>
  <si>
    <t>Order  Manage</t>
  </si>
  <si>
    <t>Đăng nhập</t>
  </si>
  <si>
    <t>Tôi có thể xem các sản phẩm và chi tiết của sản phầm đó. Rồi có thể chọn số lượng và đặt mua</t>
  </si>
  <si>
    <t>RQ05</t>
  </si>
  <si>
    <t>New</t>
  </si>
  <si>
    <t>Đăng xuất</t>
  </si>
  <si>
    <t>Tôi có thể xem các mặt hàng mà mình đã đặt mua, tổng tiền và nhập voucher giảm giá. Trước khi mua thì tôi phải nhập địa chỉ nếu chưa có</t>
  </si>
  <si>
    <t>Xem, thêm sản phẩm</t>
  </si>
  <si>
    <t>Để xem và thêm các sản phẩm trong cửa hàng</t>
  </si>
  <si>
    <t>RQ06</t>
  </si>
  <si>
    <t>Xóa, sửa sản phẩm</t>
  </si>
  <si>
    <t>Để xóa và sửa các sản phẩm trong cửa hàng</t>
  </si>
  <si>
    <t>Quản lý đơn hàng</t>
  </si>
  <si>
    <t>RQO10</t>
  </si>
  <si>
    <t>Quản lý mã khuyến mãi</t>
  </si>
  <si>
    <t>RQO11</t>
  </si>
  <si>
    <t>PB02</t>
  </si>
  <si>
    <t>User Manage</t>
  </si>
  <si>
    <t>Custormer/Guest</t>
  </si>
  <si>
    <t>Custormer</t>
  </si>
  <si>
    <t>Đổi mật khẩu</t>
  </si>
  <si>
    <t xml:space="preserve">Customer/Guest </t>
  </si>
  <si>
    <t>Xem chi tiết sản phẩm</t>
  </si>
  <si>
    <t>Giỏ Hàng</t>
  </si>
  <si>
    <t>RQO21</t>
  </si>
  <si>
    <t>PB03</t>
  </si>
  <si>
    <t>Function Manage</t>
  </si>
  <si>
    <t>Customer/Admin</t>
  </si>
  <si>
    <t>Mã Khuyến Mãi</t>
  </si>
  <si>
    <t>RQO25</t>
  </si>
  <si>
    <t>Customer/Admin/Guest</t>
  </si>
  <si>
    <t>Trang chủ</t>
  </si>
  <si>
    <t>RQO19</t>
  </si>
  <si>
    <t>RQ0124</t>
  </si>
  <si>
    <t>Xem map ở các quận/huyện</t>
  </si>
  <si>
    <t>Task ID</t>
  </si>
  <si>
    <t>Task</t>
  </si>
  <si>
    <t>Description</t>
  </si>
  <si>
    <t>Estimate Time
(Hours)</t>
  </si>
  <si>
    <t>Assign to</t>
  </si>
  <si>
    <t>Order Manage</t>
  </si>
  <si>
    <t>T01</t>
  </si>
  <si>
    <t>Nhân</t>
  </si>
  <si>
    <t>admin</t>
  </si>
  <si>
    <t>T02</t>
  </si>
  <si>
    <t>T03</t>
  </si>
  <si>
    <t>Huỳnh</t>
  </si>
  <si>
    <t>T04</t>
  </si>
  <si>
    <t>Xem,  thêm sản phẩm</t>
  </si>
  <si>
    <t>T05</t>
  </si>
  <si>
    <t>Duy</t>
  </si>
  <si>
    <t>T06</t>
  </si>
  <si>
    <t xml:space="preserve">Thắng </t>
  </si>
  <si>
    <t>T07</t>
  </si>
  <si>
    <t>T08</t>
  </si>
  <si>
    <t>Đăng ký</t>
  </si>
  <si>
    <t>T09</t>
  </si>
  <si>
    <t>T10</t>
  </si>
  <si>
    <t>Xem sản phẩm,  chi tiết sản phẩm</t>
  </si>
  <si>
    <t>T11</t>
  </si>
  <si>
    <t>Lưu mật khẩu</t>
  </si>
  <si>
    <t>Thắng</t>
  </si>
  <si>
    <t>T12</t>
  </si>
  <si>
    <t>T13</t>
  </si>
  <si>
    <t>T14</t>
  </si>
  <si>
    <t>T15</t>
  </si>
  <si>
    <t>Lịch sử mua hàng</t>
  </si>
  <si>
    <t>RQO24</t>
  </si>
  <si>
    <t>T16</t>
  </si>
  <si>
    <t>T17</t>
  </si>
  <si>
    <t>T18</t>
  </si>
  <si>
    <t>Map</t>
  </si>
  <si>
    <t>T19</t>
  </si>
  <si>
    <t xml:space="preserve">Nhân </t>
  </si>
  <si>
    <t>T20</t>
  </si>
  <si>
    <t>Test report (Unit Test)</t>
  </si>
  <si>
    <t>TC ID</t>
  </si>
  <si>
    <t>Testcase title</t>
  </si>
  <si>
    <t>Expected result</t>
  </si>
  <si>
    <t>Actual result</t>
  </si>
  <si>
    <t>Run type 
(Manual / Automatic)</t>
  </si>
  <si>
    <t>Tested by</t>
  </si>
  <si>
    <t>Date started</t>
  </si>
  <si>
    <t>Test step details</t>
  </si>
  <si>
    <t>UT-LG01</t>
  </si>
  <si>
    <t>Test  function checkLogin(string username, string password),</t>
  </si>
  <si>
    <t>Pass</t>
  </si>
  <si>
    <t>Manual</t>
  </si>
  <si>
    <t>Execute checkLogin(string username, string  password) with parameters are:
-"admin", "admin"
-" ", "admin"
-"admin", ""
-"admin", "1231"
-" ", " "</t>
  </si>
  <si>
    <t>UT-SP01</t>
  </si>
  <si>
    <t>Test  function getData(string sql)</t>
  </si>
  <si>
    <t>Automatic</t>
  </si>
  <si>
    <t xml:space="preserve">Execute getTable(string sql) with parameters are:
- Test by PostMan
</t>
  </si>
  <si>
    <t>UT-LG02</t>
  </si>
  <si>
    <t>Test function logOut()</t>
  </si>
  <si>
    <t>Execute logOut() with parameters are:
-</t>
  </si>
  <si>
    <t>UT-SP02</t>
  </si>
  <si>
    <t>Test  function addSp(string tensp, string gia, string soluong, string gioithieu, string image)</t>
  </si>
  <si>
    <t xml:space="preserve">Execute addSp(string tensp, string gia, string soluong, string gioithieu, string image) with parameters are:
-"Ca phe khong duong", "25000","50","day la gioi thieu","caphekhongduong.jpg" //nhập đầy đủ
-" ", " ", " ", " "," "," " // không nhập gì
-" ", "25000","50","day la gioi thieu","caphekhongduong.jpg" // nhập thiếu tên
-"Ca phe khong duong", " ","50","day la gioi thieu","caphekhongduong.jpg" // nhập thiếu giá
-"Ca phe khong duong", "25000"," ","day la gioi thieu","caphekhongduong.jpg" //nhập thiếu sl
-"Ca phe khong duong", "25000","50"," ","caphekhongduong.jpg" // nhập thiếu giới thiệu
-"Ca phe khong duong", "25000","50","day la gioi thieu","  "         //nhập thiếu hình                                                </t>
  </si>
  <si>
    <t>UT-SP03</t>
  </si>
  <si>
    <t>Test  function editSp(string tensp, string gia, string soluong, string gioithieu, string image)</t>
  </si>
  <si>
    <t>Execute editSp(string tensp, string gia, string soluong, string gioithieu, string image) with parameters are:
-"Ca phe co duong", "30000","50","day la gioi thieu","caphecoduong.jpg" //nhập đầy đủ
-" ", " ", " ", " "," "," " // không nhập gì
-" ", "30000","50","day la gioi thieu","caphekhongduong.jpg" // nhập thiếu tên
-"Ca phe co duong", " ","50","day la gioi thieu","caphekhongduong.jpg" // nhập thiếu giá
-"Ca phe co duong", "30000"," ","day la gioi thieu","caphekhongduong.jpg" // nhập thiếu sl
-"Ca phe co duong", "30000","50"," ","caphekhongduong.jpg" // nhập thiếu giới thiệu
-"Ca phe co duong", "30000","50","day la gioi thieu","  "     // nhập thiểu hình</t>
  </si>
  <si>
    <t>UT-SP04</t>
  </si>
  <si>
    <t>Test  function deleteSP(string idSp)</t>
  </si>
  <si>
    <t xml:space="preserve">Execute deleteSp(string idSp) with parameters are:
-"123"
</t>
  </si>
  <si>
    <t>UT-OD01</t>
  </si>
  <si>
    <t>Test  function getDataOrder(string nguoiorder,string ngaymua, string diachi, string ghichu,string tongtien, list sanpham)</t>
  </si>
  <si>
    <t>Execute  getDataOrder(string nguoiorder,string ngaymua, string diachi, string ghichu,string tongtien, list sanpham) with parameters are:
-Test by PostMan</t>
  </si>
  <si>
    <t>UT-VC01</t>
  </si>
  <si>
    <t>Test  function getDataVoucher(string tenKm,string ngaybatdau, stringmakm,string mota)</t>
  </si>
  <si>
    <t xml:space="preserve"> Automatic</t>
  </si>
  <si>
    <t xml:space="preserve">Execute getDataVoucher(string tenKm,string ngaybatdau, stringmakm,string mota) with parameters are:
-Test by PostMan
</t>
  </si>
  <si>
    <t>UT-VC02</t>
  </si>
  <si>
    <t>Test  function addVoucher(string tenKm,string ngaybatdau, stringmakm,string mota)</t>
  </si>
  <si>
    <t xml:space="preserve">Execute addVoucher(string tenKm,string ngaybatdau, stringmakm,string mota) with parameters are:
-"Hello Word", "4/6/2021","HELLO","day la mo ta" //nhập đầy đủ
-" ", " ", " ", " "," " // không nhập gì
-" ", "4/6/2021","HELLO","day la mo ta" // nhập thiếu tên
-"Hello Word", " ","HELLO","day la mo ta" // nhập thiếu ngày
-"Hello Word", "4/6/2021"," ","day la mo ta" // nhập thiếu mã km
-"Hello Word", "4/6/2021","HELLO"," " // nhập thiếu mô tả
</t>
  </si>
  <si>
    <t>UT-VC03</t>
  </si>
  <si>
    <t>Test function editVoucher(string tenKm,string ngaybatdau, stringmakm,string mota)</t>
  </si>
  <si>
    <t>Execute editVoucher(string tenKm,string ngaybatdau, stringmakm,string mota) with parameters are:
-"Hello Word", "4/6/2021","HELLO","day la mo ta" //nhập đầy đủ
-" ", " ", " ", " "," " // không nhập gì
-" ", "4/6/2021","HELLO","day la mo ta" // nhập thiếu tên
-"Hello Word", " ","HELLO","day la mo ta" // nhập thiếu ngày
-"Hello Word", "4/6/2021"," ","day la mo ta" // nhập thiếu mã km
-"Hello Word", "4/6/2021","HELLO"," " // nhập thiếu mô tả</t>
  </si>
  <si>
    <t>UT-VC04</t>
  </si>
  <si>
    <t>Test function deleteVoucher(string idMaKm)</t>
  </si>
  <si>
    <t>Execute deleteVoucher(string idMaKm) with parameters are:
-" 123"</t>
  </si>
  <si>
    <t>Đăng nhập vào hệ thống bằng tài khoản cho trước</t>
  </si>
  <si>
    <t>Đăng xuất ra khỏi hệ thống</t>
  </si>
  <si>
    <t>Sprint Backlog</t>
  </si>
  <si>
    <t>Xoá và sửa thông tin của sản phẩm</t>
  </si>
  <si>
    <t>Xem và thêm thông tin sản phẩm</t>
  </si>
  <si>
    <t>Quản lí các đơn hàng được đặt của quán</t>
  </si>
  <si>
    <t>Quản lí các mã khuyến mãi của quán</t>
  </si>
  <si>
    <t>Cho phép khách hàng đăng nhập vào hệ thống bằng tài khoản đã đăng kí</t>
  </si>
  <si>
    <t>Khách hàng đăng kí bằng email và số điện thoại</t>
  </si>
  <si>
    <t>Cho phép khách hàng đổi mật khẩu của tài khoản cá nhân</t>
  </si>
  <si>
    <t>Khách hàng có thể xem sản phẩm và chi tiết trước khi mua hàng</t>
  </si>
  <si>
    <t>Lưu mật khẩu của tài khoản cho những lần đăng nhập sau</t>
  </si>
  <si>
    <t>Quên mật khẩu thông qua gmail đã đăng kí trước trong hệ thống</t>
  </si>
  <si>
    <t>Khách hàng có thế xem các sản phẩm muốn mua , tổng tiền và nhập các voucher</t>
  </si>
  <si>
    <t>Hiển thị ra các khuyến mãi, tin nổi bật và sản phẩm dành cho bạn</t>
  </si>
  <si>
    <t>Cho phép xem lại các đơn đặt hàng của tài khoản trong quá khứ</t>
  </si>
  <si>
    <t>Xem các mã khuyến mãi có thể áp dụng cho tài khoản</t>
  </si>
  <si>
    <t>Hiển thị số điện thoại của chủ cửa hàng để liên lạc</t>
  </si>
  <si>
    <t>Xem các cửa hàng khác trên bản đồ quận/ huyện</t>
  </si>
  <si>
    <t>Thông báo trong lúc chờ phản hồi từ server</t>
  </si>
  <si>
    <t>Màn hình chào nêu ra các tiêu chí của cửa hàng</t>
  </si>
  <si>
    <t>Test report (System Test)</t>
  </si>
  <si>
    <t>Order manage</t>
  </si>
  <si>
    <t>QLCH_NCC01</t>
  </si>
  <si>
    <t>Đăng nhập vào ứng dụng</t>
  </si>
  <si>
    <t>Vào được ứng dụng vào layout admin</t>
  </si>
  <si>
    <t>Vào ứng dụng, trang admin thành công</t>
  </si>
  <si>
    <t>Thủ công</t>
  </si>
  <si>
    <t xml:space="preserve">1) Nhập tài khoản và mật khẩu.                               2)Click nút đăng nhập                    3)Chuyển sang  trang chủ            </t>
  </si>
  <si>
    <t>QLCH_NCC02</t>
  </si>
  <si>
    <t>Đăng xuất ra khỏi ứng dụng</t>
  </si>
  <si>
    <t xml:space="preserve">Quay về trang đăng nhập
</t>
  </si>
  <si>
    <t xml:space="preserve">Quay lại được trang đăng nhập
</t>
  </si>
  <si>
    <t>1) Click"Đăng xuất" 
2)Thoát về trang đăng nhập</t>
  </si>
  <si>
    <t>QLCH_NCC03</t>
  </si>
  <si>
    <t>Thêm sản phẩm</t>
  </si>
  <si>
    <t>Thêm  sản phẩm mới vào database</t>
  </si>
  <si>
    <t>Thêm được sản phẩm mới vào database</t>
  </si>
  <si>
    <t>1) Click"Thêm" in interface
2)Hiện ra giao diện thêm sản phẩm                                            3)Nhập dự liệu vào các input.              4)Click vào thêm sản phẩm.</t>
  </si>
  <si>
    <t>QLCH_NCC04</t>
  </si>
  <si>
    <t>Xoá sản phẩm</t>
  </si>
  <si>
    <t xml:space="preserve">Xoá sản phẩm khỏi database
</t>
  </si>
  <si>
    <t xml:space="preserve">Xoá được sản phẩm ra khỏi database
</t>
  </si>
  <si>
    <t>1) Click"Xoa"
2)Hiện thị thông báo có muốn xoá hay không                                                            3) Click vào xác nhận xoá</t>
  </si>
  <si>
    <t>QLCH_NCC05</t>
  </si>
  <si>
    <t>Sửa sản phẩm</t>
  </si>
  <si>
    <t>Cập nhật sản phẩm</t>
  </si>
  <si>
    <t>Cập nhật thành công sản phẩm</t>
  </si>
  <si>
    <t xml:space="preserve">1)Click "Sửa"
2) Hiện ra giao diện chỉnh sửa sản phẩm
3)Sửa các thông tin cẩn sửa.                             4)Click "Lưu" 
</t>
  </si>
  <si>
    <t>QLCH_NCC06</t>
  </si>
  <si>
    <t>Xem sản phẩm</t>
  </si>
  <si>
    <t>Hiện thị thông tin sản phẩm</t>
  </si>
  <si>
    <t>Hiện thị được đầy đủ thông tin sản phẩm</t>
  </si>
  <si>
    <t xml:space="preserve">1)Click vào xem chi tiết
</t>
  </si>
  <si>
    <t>QLCH_NCC07</t>
  </si>
  <si>
    <t>Xem Đơn hàng</t>
  </si>
  <si>
    <t>Hiển thị thông tin các đơn hàng</t>
  </si>
  <si>
    <t>Hiển thị thành công thông tin các đơn hàng</t>
  </si>
  <si>
    <t xml:space="preserve">1)Click "Xem đơn hàng"
</t>
  </si>
  <si>
    <t>QLCH_NCC08</t>
  </si>
  <si>
    <t>Xem mã khuyến mãi</t>
  </si>
  <si>
    <t>hiện thị thông tin mã khuyến mãi</t>
  </si>
  <si>
    <t>hiện thị được thông tin mã khuyến mãi</t>
  </si>
  <si>
    <t>1. Click "mã khuyến mãi"</t>
  </si>
  <si>
    <t>QLCH_NCC09</t>
  </si>
  <si>
    <t>Thêm mã khuyến mãi</t>
  </si>
  <si>
    <t>Thêm mã khuyến mãi mới vào database</t>
  </si>
  <si>
    <t>Thêm mã khuyến mãi mới vào database thành công</t>
  </si>
  <si>
    <t>1. Click "Thêm Mã Khuyến Mãi"
2. Nhập thông tin vào input
3. Click "Thêm"</t>
  </si>
  <si>
    <t>QLCH_NCC10</t>
  </si>
  <si>
    <t>Sửa mã khuyến mãi</t>
  </si>
  <si>
    <t>Sửa thông tin  mã khuyến mãi</t>
  </si>
  <si>
    <t>Sửa được thông tin  mã khuyến mãi</t>
  </si>
  <si>
    <t>1. Click "Sửa Mã Khuyến Mãi"
2. Sửa thông tin vào input
3. Click "Sửa"</t>
  </si>
  <si>
    <t>QLCH_NCC11</t>
  </si>
  <si>
    <t>Xoá mã khuyến mãi</t>
  </si>
  <si>
    <t xml:space="preserve">Xoá mả khuyến mãi
</t>
  </si>
  <si>
    <t xml:space="preserve">Xoá được mã khuyến mãi
</t>
  </si>
  <si>
    <t>1. Click "Xoá Mã Khuyến Mãi"
2. Xác nhận xoá mã khuyến mãi
3. Click "Xoá"</t>
  </si>
  <si>
    <t>Defect ID</t>
  </si>
  <si>
    <t>Defect title</t>
  </si>
  <si>
    <t>Assigned to</t>
  </si>
  <si>
    <t>Priority 
(1,2,3,4)</t>
  </si>
  <si>
    <t>Severity 
(1,2,3,4)</t>
  </si>
  <si>
    <t>Occurences</t>
  </si>
  <si>
    <t>Created by</t>
  </si>
  <si>
    <t>Date created</t>
  </si>
  <si>
    <t>Re-produce steps</t>
  </si>
  <si>
    <t>Detail</t>
  </si>
  <si>
    <t>Related Testcase ID</t>
  </si>
  <si>
    <t>LoginCtrl.cs</t>
  </si>
  <si>
    <t>UT-DF-LGC01</t>
  </si>
  <si>
    <t>checkLogin(string username, string password)</t>
  </si>
  <si>
    <t>Close</t>
  </si>
  <si>
    <t>Không hiện thông báo khi không đăng nhập được</t>
  </si>
  <si>
    <t xml:space="preserve">Execute checkLogin(string username, string  password) with parameters are:
-"admin", "1231"
</t>
  </si>
  <si>
    <t>Khi quản trị nhập sai tài khoản mật khẩu thì app không thông báo gì về cho khách hàng</t>
  </si>
  <si>
    <t>SanPhamCtrl.cs</t>
  </si>
  <si>
    <t>UT-DF-SPC01</t>
  </si>
  <si>
    <t>addSp(string tensp, string gia, string soluong, string gioithieu, string image)</t>
  </si>
  <si>
    <t>Nhập trùng tên vẫn thêm được</t>
  </si>
  <si>
    <t xml:space="preserve">Execute addSp(string tensp, string gia, string soluong, string gioithieu, string image) with parameters are:
-"Ca phe co duong", "30000","50","day la gioi thieu","caphecoduong.jpg" </t>
  </si>
  <si>
    <t>Khi thêm sản phẩm nhập trùng tên thì vẫn cho thêm sản phẩm</t>
  </si>
  <si>
    <t>UT-DF-SPC02</t>
  </si>
  <si>
    <t>editdSp(string tensp, string gia, string soluong, string gioithieu, string image)</t>
  </si>
  <si>
    <t xml:space="preserve">Nhập trùng tên với sản phẩm có sẵn </t>
  </si>
  <si>
    <t xml:space="preserve">Execute editSp(string tensp, string gia, string soluong, string gioithieu, string image)with parameters are:
-"Ca phe co duong", "30000","50","day la gioi thieu","caphecoduong.jpg" </t>
  </si>
  <si>
    <t>Khi sửa sản phẩm mà trùng tên với sản phẩm đã có sẽ lỗi app</t>
  </si>
  <si>
    <t>VoucherCtrl.cs</t>
  </si>
  <si>
    <t>UT-DF-VC01</t>
  </si>
  <si>
    <t>addVoucher(string tenKm,string ngaybatdau, stringmakm,string mota)</t>
  </si>
  <si>
    <t>Nhập trùng mã khuyến mãi</t>
  </si>
  <si>
    <t>Execute addVoucher(string tenKm,string ngaybatdau, stringmakm,string mota) with parameters are:
-"Hello Word1", "4/6/2021","HELLO","day la mo ta"</t>
  </si>
  <si>
    <t>Khi thêm voucher nhập trùng mả km vẫn thêm được. Khách hàng sử dụng mả được 2 mã khuyến mãi</t>
  </si>
  <si>
    <t>UT-DF-VC02</t>
  </si>
  <si>
    <t>editVoucher(string tenKm,string ngaybatdau, stringmakm,string mota)</t>
  </si>
  <si>
    <t>Sửa trùng mã với mã đã có sẵn</t>
  </si>
  <si>
    <t xml:space="preserve">Execute string tenKm,string ngaybatdau, stringmakm,string mota) with parameters are:
-"Hello Word2", "4/6/2021","HELLO","day la mo ta" </t>
  </si>
  <si>
    <t>Khi sửa mả voucher mà trùng với mả sẵn có thì vẫn thêm được</t>
  </si>
  <si>
    <t>Defect report (System test)</t>
  </si>
  <si>
    <t>QLNCC_DF_RP01</t>
  </si>
  <si>
    <t>1. Nhập lại tài khoản và mật khẩu đúng vào input
2. Click vào đăng nhập
3. Vào trang chủ</t>
  </si>
  <si>
    <t>QLCH_TK01</t>
  </si>
  <si>
    <t>QLNCC_DF_RP02</t>
  </si>
  <si>
    <t>1) Click"Thêm" in interface
2)Hiện ra giao diện thêm sản phẩm                                            3)Nhập tên sản phẩm khác trong database vào các input.                                               4)Click vào thêm sản phẩm.                                                                   5) Thêm thành công</t>
  </si>
  <si>
    <t>QLCH_TK02</t>
  </si>
  <si>
    <t>QLNCC_DF_RP03</t>
  </si>
  <si>
    <t>1)Click "Sửa"
2) Hiện ra giao diện chỉnh sửa sản phẩm
3)Sửa thông tin trùng với sản phẩm đã có.                                                 4)Sửa thành công</t>
  </si>
  <si>
    <t>QLCH_TK03</t>
  </si>
  <si>
    <t>QLNCC_DF_RP04</t>
  </si>
  <si>
    <t>Thêm voucher</t>
  </si>
  <si>
    <t>1. Click "Thêm Mã Khuyến Mãi"
2. Nhập mã khuyến mãi trùng với mã đã có vào input
3. Click "Thêm" và vẫn thêm được</t>
  </si>
  <si>
    <t>QLCH_TK04</t>
  </si>
  <si>
    <t>QLNCC_DF_RP05</t>
  </si>
  <si>
    <t>Sửa voucher</t>
  </si>
  <si>
    <t>Sửa trùng với mã khuyến mãi</t>
  </si>
  <si>
    <t>1. Click "Sửa Mã Khuyến Mãi"
2. Sửa mã khuyến mãi trùng với mã đã có vào input
3. Click "Sửa" và vẫn thêm được</t>
  </si>
  <si>
    <t>QLCH_TK05</t>
  </si>
  <si>
    <t>Đặc Điểm</t>
  </si>
  <si>
    <t>Tổng UP (điểm chưa hiệu chỉnh)</t>
  </si>
  <si>
    <t>Hệ số nhân</t>
  </si>
  <si>
    <t>AP (điểm đã hiệu chỉnh)</t>
  </si>
  <si>
    <t>ED (Khía cạnh môi trường)</t>
  </si>
  <si>
    <t>PPS = (AP * ED) / 36</t>
  </si>
  <si>
    <t>Loại tương tác</t>
  </si>
  <si>
    <t>Quy tắc nghiệp vụ</t>
  </si>
  <si>
    <t>Thực thể</t>
  </si>
  <si>
    <t>Loại thao tác dữ liệu</t>
  </si>
  <si>
    <t>Xem, xóa sản phẩm</t>
  </si>
  <si>
    <t>Sửa, thêm sản phẩm</t>
  </si>
  <si>
    <t>Màn hình chờ</t>
  </si>
  <si>
    <t>Lượng công việc còn lại theo giờ</t>
  </si>
  <si>
    <t>BackLog</t>
  </si>
  <si>
    <t>Nhiệm Vụ</t>
  </si>
  <si>
    <t>Thành Viên</t>
  </si>
  <si>
    <t>Ước tính (Giờ)</t>
  </si>
  <si>
    <t>Ngày 1 ( 31/5)</t>
  </si>
  <si>
    <t>Ngày 2 (1/6)</t>
  </si>
  <si>
    <t>Ngày 3 (2/6)</t>
  </si>
  <si>
    <t>Ngày 4( 3/6)</t>
  </si>
  <si>
    <t>Ngày 5 (4/6)</t>
  </si>
  <si>
    <t>Ngày 6 (5/6)</t>
  </si>
  <si>
    <t>Ngày 7 ( 6/6)</t>
  </si>
  <si>
    <t>Ngày 8 (7/6)</t>
  </si>
  <si>
    <t>Ngày 9 ( 8/6)</t>
  </si>
  <si>
    <t>Ngày 10 (9/6)</t>
  </si>
  <si>
    <t>Ngày 11 ( 10/6)</t>
  </si>
  <si>
    <t>Ngày 12 (11/6)</t>
  </si>
  <si>
    <t>Ngày 13 (12/6)</t>
  </si>
  <si>
    <t>Ngày 14 (13/6)</t>
  </si>
  <si>
    <t>Bản phát hành số 1</t>
  </si>
  <si>
    <t>Mục tiêu: Cho phép khách hàng có thể đăng nhập vào app để quản lí các sản phẩm, quản lí đơn hàng và quản lí mã khuyễn mãi</t>
  </si>
  <si>
    <t>1: sprint 1</t>
  </si>
  <si>
    <t>Mục tiêu: Quản lí các đơn hàng</t>
  </si>
  <si>
    <t>Story 1</t>
  </si>
  <si>
    <t>Xoá, sửa sản phẩm</t>
  </si>
  <si>
    <t>Quản lí đơn hàng</t>
  </si>
  <si>
    <t>Quản lí mã khuyễn mãi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</si>
</sst>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2"/>
      <color theme="1"/>
      <name val="Calibri"/>
      <family val="2"/>
      <scheme val="minor"/>
    </font>
    <font>
      <b/>
      <sz val="12"/>
      <color theme="1"/>
      <name val="Calibri"/>
      <family val="2"/>
      <scheme val="minor"/>
    </font>
    <font>
      <sz val="12"/>
      <color indexed="8"/>
      <name val="Cambria"/>
      <family val="1"/>
    </font>
    <font>
      <sz val="16"/>
      <color indexed="8"/>
      <name val="Calibri"/>
      <family val="2"/>
    </font>
    <font>
      <sz val="14"/>
      <color theme="0"/>
      <name val="Cambria"/>
      <family val="1"/>
    </font>
    <font>
      <sz val="12"/>
      <color indexed="8"/>
      <name val="Calibri"/>
      <family val="2"/>
    </font>
    <font>
      <b/>
      <sz val="12"/>
      <color rgb="FFFF0000"/>
      <name val="Cambria"/>
      <family val="1"/>
    </font>
    <font>
      <sz val="14"/>
      <color theme="0"/>
      <name val="Calibri"/>
      <family val="2"/>
    </font>
    <font>
      <sz val="12"/>
      <color theme="1"/>
      <name val="NotoSans-Regular"/>
    </font>
    <font>
      <sz val="12"/>
      <color theme="1"/>
      <name val="Cambria"/>
      <family val="1"/>
    </font>
    <font>
      <sz val="12"/>
      <color theme="1"/>
      <name val="Calibri"/>
      <family val="2"/>
    </font>
    <font>
      <b/>
      <sz val="12"/>
      <color theme="1"/>
      <name val="Cambria"/>
      <family val="1"/>
    </font>
    <font>
      <b/>
      <sz val="14"/>
      <color theme="1"/>
      <name val="Calibri"/>
      <family val="2"/>
    </font>
    <font>
      <b/>
      <sz val="36"/>
      <color indexed="8"/>
      <name val="Calibri"/>
      <family val="2"/>
    </font>
    <font>
      <b/>
      <sz val="24"/>
      <color indexed="8"/>
      <name val="Cambria"/>
      <family val="1"/>
    </font>
    <font>
      <b/>
      <sz val="22"/>
      <name val="Calibri Light"/>
      <family val="1"/>
      <charset val="163"/>
      <scheme val="major"/>
    </font>
    <font>
      <b/>
      <sz val="16"/>
      <color theme="0"/>
      <name val="Calibri Light"/>
      <family val="1"/>
      <charset val="163"/>
      <scheme val="major"/>
    </font>
    <font>
      <b/>
      <sz val="12"/>
      <color theme="1"/>
      <name val="Calibri Light"/>
      <family val="1"/>
      <charset val="163"/>
      <scheme val="major"/>
    </font>
    <font>
      <sz val="12"/>
      <color theme="1"/>
      <name val="Calibri Light"/>
      <family val="1"/>
      <charset val="163"/>
      <scheme val="major"/>
    </font>
    <font>
      <sz val="12"/>
      <color theme="1"/>
      <name val="Arial"/>
      <family val="2"/>
    </font>
    <font>
      <b/>
      <sz val="12"/>
      <name val="Times New Roman"/>
      <family val="1"/>
    </font>
    <font>
      <sz val="12"/>
      <name val="Times New Roman"/>
      <family val="1"/>
    </font>
    <font>
      <sz val="14"/>
      <name val="Times New Roman"/>
      <family val="1"/>
    </font>
    <font>
      <b/>
      <sz val="12"/>
      <color theme="0"/>
      <name val="Times New Roman"/>
      <family val="1"/>
    </font>
    <font>
      <b/>
      <sz val="20"/>
      <name val="Calibri Light"/>
      <family val="1"/>
      <charset val="163"/>
      <scheme val="major"/>
    </font>
    <font>
      <b/>
      <sz val="18"/>
      <color theme="1"/>
      <name val="Calibri Light"/>
      <family val="1"/>
      <charset val="163"/>
      <scheme val="major"/>
    </font>
    <font>
      <b/>
      <sz val="16"/>
      <color theme="1"/>
      <name val="Calibri Light"/>
      <family val="1"/>
      <charset val="163"/>
      <scheme val="major"/>
    </font>
    <font>
      <b/>
      <sz val="16"/>
      <color theme="1"/>
      <name val="Arial"/>
      <family val="2"/>
    </font>
    <font>
      <sz val="14"/>
      <color theme="1"/>
      <name val="Arial"/>
      <family val="2"/>
    </font>
    <font>
      <b/>
      <sz val="18"/>
      <color theme="1"/>
      <name val="Arial"/>
      <family val="2"/>
    </font>
    <font>
      <b/>
      <sz val="16"/>
      <color indexed="8"/>
      <name val="Arial"/>
      <family val="2"/>
    </font>
    <font>
      <sz val="14"/>
      <name val="Arial"/>
      <family val="2"/>
    </font>
    <font>
      <sz val="12"/>
      <name val="Arial"/>
      <family val="2"/>
    </font>
    <font>
      <b/>
      <sz val="18"/>
      <name val="Times New Roman"/>
      <family val="1"/>
    </font>
    <font>
      <sz val="16"/>
      <name val="Times New Roman"/>
      <family val="1"/>
    </font>
    <font>
      <b/>
      <sz val="14"/>
      <name val="Times New Roman"/>
      <family val="1"/>
    </font>
    <font>
      <b/>
      <sz val="16"/>
      <color theme="0"/>
      <name val="Times New Roman"/>
      <family val="1"/>
    </font>
    <font>
      <b/>
      <sz val="16"/>
      <color indexed="8"/>
      <name val="Calibri"/>
      <family val="2"/>
    </font>
    <font>
      <sz val="12"/>
      <color theme="0"/>
      <name val="Calibri (Body)"/>
    </font>
    <font>
      <b/>
      <sz val="11"/>
      <color theme="0"/>
      <name val="Calibri (Body)"/>
    </font>
    <font>
      <sz val="12"/>
      <color rgb="FF000000"/>
      <name val="Calibri"/>
      <family val="2"/>
    </font>
  </fonts>
  <fills count="9">
    <fill>
      <patternFill patternType="none"/>
    </fill>
    <fill>
      <patternFill patternType="gray125"/>
    </fill>
    <fill>
      <patternFill patternType="solid">
        <fgColor theme="0"/>
        <bgColor indexed="64"/>
      </patternFill>
    </fill>
    <fill>
      <patternFill patternType="solid">
        <fgColor theme="4" tint="-0.249977111117893"/>
        <bgColor indexed="64"/>
      </patternFill>
    </fill>
    <fill>
      <patternFill patternType="solid">
        <fgColor theme="4"/>
        <bgColor indexed="64"/>
      </patternFill>
    </fill>
    <fill>
      <patternFill patternType="solid">
        <fgColor theme="7" tint="0.79998168889431442"/>
        <bgColor indexed="64"/>
      </patternFill>
    </fill>
    <fill>
      <patternFill patternType="solid">
        <fgColor rgb="FF92D050"/>
        <bgColor indexed="64"/>
      </patternFill>
    </fill>
    <fill>
      <patternFill patternType="solid">
        <fgColor theme="0" tint="-0.34998626667073579"/>
        <bgColor indexed="64"/>
      </patternFill>
    </fill>
    <fill>
      <patternFill patternType="solid">
        <fgColor theme="2" tint="-0.249977111117893"/>
        <bgColor indexed="64"/>
      </patternFill>
    </fill>
  </fills>
  <borders count="52">
    <border>
      <left/>
      <right/>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13"/>
      </right>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13"/>
      </right>
      <top/>
      <bottom style="thin">
        <color indexed="8"/>
      </bottom>
      <diagonal/>
    </border>
    <border>
      <left style="thin">
        <color indexed="13"/>
      </left>
      <right style="thin">
        <color indexed="13"/>
      </right>
      <top style="thin">
        <color indexed="8"/>
      </top>
      <bottom style="thin">
        <color indexed="13"/>
      </bottom>
      <diagonal/>
    </border>
    <border>
      <left/>
      <right style="thin">
        <color indexed="13"/>
      </right>
      <top style="thin">
        <color indexed="8"/>
      </top>
      <bottom style="thin">
        <color indexed="13"/>
      </bottom>
      <diagonal/>
    </border>
    <border>
      <left style="thin">
        <color indexed="8"/>
      </left>
      <right style="thin">
        <color indexed="8"/>
      </right>
      <top style="thin">
        <color indexed="8"/>
      </top>
      <bottom style="thin">
        <color indexed="13"/>
      </bottom>
      <diagonal/>
    </border>
    <border>
      <left style="thin">
        <color indexed="8"/>
      </left>
      <right style="thin">
        <color indexed="8"/>
      </right>
      <top style="thin">
        <color indexed="13"/>
      </top>
      <bottom style="thin">
        <color indexed="13"/>
      </bottom>
      <diagonal/>
    </border>
    <border>
      <left style="thin">
        <color indexed="8"/>
      </left>
      <right style="thin">
        <color indexed="8"/>
      </right>
      <top style="thin">
        <color indexed="13"/>
      </top>
      <bottom style="thin">
        <color indexed="8"/>
      </bottom>
      <diagonal/>
    </border>
    <border>
      <left style="thin">
        <color indexed="8"/>
      </left>
      <right style="thin">
        <color indexed="8"/>
      </right>
      <top/>
      <bottom/>
      <diagonal/>
    </border>
    <border>
      <left style="thin">
        <color indexed="8"/>
      </left>
      <right/>
      <top style="thin">
        <color indexed="8"/>
      </top>
      <bottom/>
      <diagonal/>
    </border>
    <border>
      <left style="thin">
        <color indexed="13"/>
      </left>
      <right style="thin">
        <color indexed="8"/>
      </right>
      <top style="thin">
        <color indexed="8"/>
      </top>
      <bottom style="thin">
        <color indexed="8"/>
      </bottom>
      <diagonal/>
    </border>
    <border>
      <left style="thin">
        <color indexed="8"/>
      </left>
      <right/>
      <top/>
      <bottom style="thin">
        <color indexed="8"/>
      </bottom>
      <diagonal/>
    </border>
    <border>
      <left/>
      <right style="thin">
        <color indexed="8"/>
      </right>
      <top style="thin">
        <color indexed="8"/>
      </top>
      <bottom/>
      <diagonal/>
    </border>
    <border>
      <left/>
      <right style="thin">
        <color indexed="8"/>
      </right>
      <top/>
      <bottom/>
      <diagonal/>
    </border>
    <border>
      <left/>
      <right style="thin">
        <color indexed="8"/>
      </right>
      <top/>
      <bottom style="thin">
        <color indexed="8"/>
      </bottom>
      <diagonal/>
    </border>
    <border>
      <left style="thin">
        <color indexed="8"/>
      </left>
      <right style="thin">
        <color indexed="13"/>
      </right>
      <top style="thin">
        <color indexed="8"/>
      </top>
      <bottom style="thin">
        <color indexed="8"/>
      </bottom>
      <diagonal/>
    </border>
    <border>
      <left style="thin">
        <color indexed="13"/>
      </left>
      <right style="thin">
        <color indexed="13"/>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right/>
      <top/>
      <bottom style="thin">
        <color indexed="64"/>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right style="thin">
        <color indexed="8"/>
      </right>
      <top style="thin">
        <color indexed="9"/>
      </top>
      <bottom/>
      <diagonal/>
    </border>
    <border>
      <left/>
      <right/>
      <top style="thin">
        <color indexed="9"/>
      </top>
      <bottom/>
      <diagonal/>
    </border>
    <border>
      <left/>
      <right/>
      <top/>
      <bottom style="thin">
        <color indexed="8"/>
      </bottom>
      <diagonal/>
    </border>
    <border>
      <left style="thin">
        <color theme="1"/>
      </left>
      <right style="thin">
        <color theme="1"/>
      </right>
      <top style="thin">
        <color theme="1"/>
      </top>
      <bottom style="thin">
        <color theme="1"/>
      </bottom>
      <diagonal/>
    </border>
  </borders>
  <cellStyleXfs count="1">
    <xf numFmtId="0" fontId="0" fillId="0" borderId="0"/>
  </cellStyleXfs>
  <cellXfs count="164">
    <xf numFmtId="0" fontId="0" fillId="0" borderId="0" xfId="0"/>
    <xf numFmtId="0" fontId="1" fillId="0" borderId="0" xfId="0" applyFont="1"/>
    <xf numFmtId="49" fontId="4" fillId="3" borderId="1" xfId="0" applyNumberFormat="1" applyFont="1" applyFill="1" applyBorder="1" applyAlignment="1">
      <alignment horizontal="center" vertical="center"/>
    </xf>
    <xf numFmtId="49" fontId="4" fillId="3" borderId="2" xfId="0" applyNumberFormat="1"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3" borderId="6" xfId="0" applyFont="1" applyFill="1" applyBorder="1" applyAlignment="1">
      <alignment horizontal="center" vertical="center"/>
    </xf>
    <xf numFmtId="49" fontId="4" fillId="3" borderId="7" xfId="0" applyNumberFormat="1" applyFont="1" applyFill="1" applyBorder="1" applyAlignment="1">
      <alignment horizontal="center" vertical="center" wrapText="1"/>
    </xf>
    <xf numFmtId="0" fontId="0" fillId="2" borderId="7" xfId="0" applyFill="1" applyBorder="1"/>
    <xf numFmtId="49" fontId="2" fillId="2" borderId="7" xfId="0" applyNumberFormat="1" applyFont="1" applyFill="1" applyBorder="1" applyAlignment="1">
      <alignment vertical="center"/>
    </xf>
    <xf numFmtId="49" fontId="2" fillId="2" borderId="7" xfId="0" applyNumberFormat="1" applyFont="1" applyFill="1" applyBorder="1" applyAlignment="1">
      <alignment vertical="center" wrapText="1"/>
    </xf>
    <xf numFmtId="0" fontId="2" fillId="2" borderId="7" xfId="0" applyFont="1" applyFill="1" applyBorder="1" applyAlignment="1">
      <alignment vertical="center"/>
    </xf>
    <xf numFmtId="49" fontId="5" fillId="2" borderId="7" xfId="0" applyNumberFormat="1" applyFont="1" applyFill="1" applyBorder="1" applyAlignment="1">
      <alignment vertical="center" wrapText="1"/>
    </xf>
    <xf numFmtId="49" fontId="5" fillId="2" borderId="7" xfId="0" applyNumberFormat="1" applyFont="1" applyFill="1" applyBorder="1" applyAlignment="1">
      <alignment wrapText="1"/>
    </xf>
    <xf numFmtId="49" fontId="6" fillId="2" borderId="7" xfId="0" applyNumberFormat="1" applyFont="1" applyFill="1" applyBorder="1" applyAlignment="1">
      <alignment vertical="center"/>
    </xf>
    <xf numFmtId="0" fontId="7" fillId="3" borderId="5" xfId="0" applyFont="1" applyFill="1" applyBorder="1" applyAlignment="1">
      <alignment vertical="center"/>
    </xf>
    <xf numFmtId="49" fontId="7" fillId="3" borderId="8" xfId="0" applyNumberFormat="1" applyFont="1" applyFill="1" applyBorder="1" applyAlignment="1">
      <alignment horizontal="center" vertical="top"/>
    </xf>
    <xf numFmtId="49" fontId="11" fillId="2" borderId="7" xfId="0" applyNumberFormat="1" applyFont="1" applyFill="1" applyBorder="1" applyAlignment="1">
      <alignment vertical="center"/>
    </xf>
    <xf numFmtId="0" fontId="2" fillId="2" borderId="7" xfId="0" applyFont="1" applyFill="1" applyBorder="1" applyAlignment="1">
      <alignment horizontal="center" vertical="center"/>
    </xf>
    <xf numFmtId="0" fontId="9" fillId="2" borderId="7" xfId="0" applyFont="1" applyFill="1" applyBorder="1" applyAlignment="1">
      <alignment horizontal="center" vertical="center"/>
    </xf>
    <xf numFmtId="0" fontId="8" fillId="2" borderId="7" xfId="0" applyFont="1" applyFill="1" applyBorder="1" applyAlignment="1">
      <alignment horizontal="center" vertical="center"/>
    </xf>
    <xf numFmtId="0" fontId="12" fillId="2" borderId="7" xfId="0" applyFont="1" applyFill="1" applyBorder="1" applyAlignment="1">
      <alignment horizontal="center" vertical="center"/>
    </xf>
    <xf numFmtId="0" fontId="10" fillId="2" borderId="7" xfId="0" applyFont="1" applyFill="1" applyBorder="1" applyAlignment="1">
      <alignment horizontal="center" vertical="center"/>
    </xf>
    <xf numFmtId="0" fontId="5" fillId="2" borderId="7" xfId="0" applyFont="1" applyFill="1" applyBorder="1" applyAlignment="1">
      <alignment horizontal="center" vertical="center"/>
    </xf>
    <xf numFmtId="0" fontId="12" fillId="2" borderId="10" xfId="0" applyFont="1" applyFill="1" applyBorder="1" applyAlignment="1">
      <alignment horizontal="center" vertical="center"/>
    </xf>
    <xf numFmtId="0" fontId="0" fillId="2" borderId="9" xfId="0" applyFont="1" applyFill="1" applyBorder="1"/>
    <xf numFmtId="0" fontId="0" fillId="2" borderId="9" xfId="0" applyFont="1" applyFill="1" applyBorder="1" applyAlignment="1">
      <alignment wrapText="1"/>
    </xf>
    <xf numFmtId="0" fontId="0" fillId="2" borderId="9" xfId="0" applyFont="1" applyFill="1" applyBorder="1" applyAlignment="1">
      <alignment vertical="center" wrapText="1"/>
    </xf>
    <xf numFmtId="0" fontId="0" fillId="2" borderId="9" xfId="0" applyFont="1" applyFill="1" applyBorder="1" applyAlignment="1">
      <alignment horizontal="center" vertical="center"/>
    </xf>
    <xf numFmtId="49" fontId="4" fillId="4" borderId="1" xfId="0" applyNumberFormat="1" applyFont="1" applyFill="1" applyBorder="1" applyAlignment="1">
      <alignment horizontal="center" vertical="center" wrapText="1"/>
    </xf>
    <xf numFmtId="49" fontId="4" fillId="4" borderId="2" xfId="0" applyNumberFormat="1" applyFont="1" applyFill="1" applyBorder="1" applyAlignment="1">
      <alignment horizontal="center" vertical="center" wrapText="1"/>
    </xf>
    <xf numFmtId="49" fontId="4" fillId="4" borderId="3" xfId="0" applyNumberFormat="1" applyFont="1" applyFill="1" applyBorder="1" applyAlignment="1">
      <alignment horizontal="center" vertical="center" wrapText="1"/>
    </xf>
    <xf numFmtId="49" fontId="4" fillId="4" borderId="4" xfId="0" applyNumberFormat="1" applyFont="1" applyFill="1" applyBorder="1" applyAlignment="1">
      <alignment horizontal="center" vertical="center" wrapText="1"/>
    </xf>
    <xf numFmtId="49" fontId="4" fillId="4" borderId="7" xfId="0" applyNumberFormat="1" applyFont="1" applyFill="1" applyBorder="1" applyAlignment="1">
      <alignment horizontal="center" vertical="center" wrapText="1"/>
    </xf>
    <xf numFmtId="49" fontId="4" fillId="4" borderId="6" xfId="0" applyNumberFormat="1" applyFont="1" applyFill="1" applyBorder="1" applyAlignment="1">
      <alignment horizontal="center" vertical="center" wrapText="1"/>
    </xf>
    <xf numFmtId="49" fontId="2" fillId="2" borderId="7" xfId="0" applyNumberFormat="1" applyFont="1" applyFill="1" applyBorder="1" applyAlignment="1">
      <alignment horizontal="center" vertical="center"/>
    </xf>
    <xf numFmtId="0" fontId="2" fillId="2" borderId="12" xfId="0" applyFont="1" applyFill="1" applyBorder="1" applyAlignment="1">
      <alignment horizontal="center" vertical="center" wrapText="1"/>
    </xf>
    <xf numFmtId="0" fontId="2" fillId="2" borderId="13" xfId="0" applyFont="1" applyFill="1" applyBorder="1" applyAlignment="1">
      <alignment horizontal="center" vertical="center" wrapText="1"/>
    </xf>
    <xf numFmtId="49" fontId="2" fillId="2" borderId="1" xfId="0" applyNumberFormat="1" applyFont="1" applyFill="1" applyBorder="1" applyAlignment="1">
      <alignment horizontal="center" vertical="center"/>
    </xf>
    <xf numFmtId="49" fontId="2" fillId="2" borderId="14" xfId="0" applyNumberFormat="1" applyFont="1" applyFill="1" applyBorder="1" applyAlignment="1">
      <alignment horizontal="center" vertical="center"/>
    </xf>
    <xf numFmtId="0" fontId="2" fillId="2" borderId="7" xfId="0" applyFont="1" applyFill="1" applyBorder="1" applyAlignment="1">
      <alignment vertical="center" wrapText="1"/>
    </xf>
    <xf numFmtId="49" fontId="4" fillId="4" borderId="6" xfId="0" applyNumberFormat="1" applyFont="1" applyFill="1" applyBorder="1" applyAlignment="1">
      <alignment horizontal="center" vertical="center" wrapText="1"/>
    </xf>
    <xf numFmtId="49" fontId="2" fillId="2" borderId="18" xfId="0" applyNumberFormat="1" applyFont="1" applyFill="1" applyBorder="1" applyAlignment="1">
      <alignment horizontal="center" vertical="center"/>
    </xf>
    <xf numFmtId="49" fontId="2" fillId="2" borderId="19" xfId="0" applyNumberFormat="1" applyFont="1" applyFill="1" applyBorder="1" applyAlignment="1">
      <alignment horizontal="center" vertical="center"/>
    </xf>
    <xf numFmtId="49" fontId="2" fillId="2" borderId="6" xfId="0" applyNumberFormat="1" applyFont="1" applyFill="1" applyBorder="1" applyAlignment="1">
      <alignment horizontal="center" vertical="center"/>
    </xf>
    <xf numFmtId="49" fontId="2" fillId="2" borderId="20" xfId="0" applyNumberFormat="1" applyFont="1" applyFill="1" applyBorder="1" applyAlignment="1">
      <alignment horizontal="center" vertical="center"/>
    </xf>
    <xf numFmtId="0" fontId="4" fillId="4" borderId="14"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9" fontId="2" fillId="2" borderId="14" xfId="0" applyNumberFormat="1" applyFont="1" applyFill="1" applyBorder="1" applyAlignment="1">
      <alignment horizontal="center" vertical="center" wrapText="1"/>
    </xf>
    <xf numFmtId="49" fontId="2" fillId="2" borderId="6" xfId="0" applyNumberFormat="1" applyFont="1" applyFill="1" applyBorder="1" applyAlignment="1">
      <alignment horizontal="center" vertical="center" wrapText="1"/>
    </xf>
    <xf numFmtId="0" fontId="2" fillId="2" borderId="11" xfId="0" applyFont="1" applyFill="1" applyBorder="1" applyAlignment="1">
      <alignment horizontal="center" vertical="center" wrapText="1"/>
    </xf>
    <xf numFmtId="49" fontId="2" fillId="2" borderId="7" xfId="0" applyNumberFormat="1" applyFont="1" applyFill="1" applyBorder="1" applyAlignment="1">
      <alignment horizontal="center" vertical="center" wrapText="1"/>
    </xf>
    <xf numFmtId="49" fontId="2" fillId="2" borderId="7" xfId="0" applyNumberFormat="1" applyFont="1" applyFill="1" applyBorder="1" applyAlignment="1">
      <alignment horizontal="center" vertical="center"/>
    </xf>
    <xf numFmtId="0" fontId="2" fillId="2" borderId="7" xfId="0" applyFont="1" applyFill="1" applyBorder="1" applyAlignment="1">
      <alignment horizontal="center" vertical="center" wrapText="1"/>
    </xf>
    <xf numFmtId="49" fontId="14" fillId="2" borderId="7" xfId="0" applyNumberFormat="1" applyFont="1" applyFill="1" applyBorder="1" applyAlignment="1">
      <alignment horizontal="center" vertical="center"/>
    </xf>
    <xf numFmtId="0" fontId="14" fillId="2" borderId="7" xfId="0" applyFont="1" applyFill="1" applyBorder="1" applyAlignment="1">
      <alignment horizontal="center" vertical="center"/>
    </xf>
    <xf numFmtId="49" fontId="2" fillId="2" borderId="7" xfId="0" applyNumberFormat="1" applyFont="1" applyFill="1" applyBorder="1" applyAlignment="1">
      <alignment horizontal="center" vertical="center" wrapText="1"/>
    </xf>
    <xf numFmtId="0" fontId="0" fillId="2" borderId="0" xfId="0" applyFill="1" applyAlignment="1">
      <alignment horizontal="center" vertical="center"/>
    </xf>
    <xf numFmtId="0" fontId="2" fillId="2" borderId="7" xfId="0" applyFont="1" applyFill="1" applyBorder="1" applyAlignment="1">
      <alignment horizontal="center" vertical="center" wrapText="1"/>
    </xf>
    <xf numFmtId="0" fontId="0" fillId="2" borderId="0" xfId="0" applyFill="1"/>
    <xf numFmtId="49" fontId="14" fillId="2" borderId="21" xfId="0" applyNumberFormat="1" applyFont="1" applyFill="1" applyBorder="1" applyAlignment="1">
      <alignment horizontal="center" vertical="center"/>
    </xf>
    <xf numFmtId="0" fontId="14" fillId="2" borderId="22" xfId="0" applyFont="1" applyFill="1" applyBorder="1" applyAlignment="1">
      <alignment horizontal="center" vertical="center"/>
    </xf>
    <xf numFmtId="0" fontId="14" fillId="2" borderId="16" xfId="0" applyFont="1" applyFill="1" applyBorder="1" applyAlignment="1">
      <alignment horizontal="center" vertical="center"/>
    </xf>
    <xf numFmtId="49" fontId="13" fillId="2" borderId="27" xfId="0" applyNumberFormat="1" applyFont="1" applyFill="1" applyBorder="1" applyAlignment="1">
      <alignment horizontal="center" wrapText="1"/>
    </xf>
    <xf numFmtId="49" fontId="13" fillId="2" borderId="28" xfId="0" applyNumberFormat="1" applyFont="1" applyFill="1" applyBorder="1" applyAlignment="1">
      <alignment horizontal="center" wrapText="1"/>
    </xf>
    <xf numFmtId="49" fontId="13" fillId="2" borderId="29" xfId="0" applyNumberFormat="1" applyFont="1" applyFill="1" applyBorder="1" applyAlignment="1">
      <alignment horizontal="center" wrapText="1"/>
    </xf>
    <xf numFmtId="49" fontId="13" fillId="2" borderId="30" xfId="0" applyNumberFormat="1" applyFont="1" applyFill="1" applyBorder="1" applyAlignment="1">
      <alignment horizontal="center" wrapText="1"/>
    </xf>
    <xf numFmtId="49" fontId="13" fillId="2" borderId="0" xfId="0" applyNumberFormat="1" applyFont="1" applyFill="1" applyBorder="1" applyAlignment="1">
      <alignment horizontal="center" wrapText="1"/>
    </xf>
    <xf numFmtId="49" fontId="13" fillId="2" borderId="31" xfId="0" applyNumberFormat="1" applyFont="1" applyFill="1" applyBorder="1" applyAlignment="1">
      <alignment horizontal="center" wrapText="1"/>
    </xf>
    <xf numFmtId="49" fontId="13" fillId="2" borderId="32" xfId="0" applyNumberFormat="1" applyFont="1" applyFill="1" applyBorder="1" applyAlignment="1">
      <alignment horizontal="center" wrapText="1"/>
    </xf>
    <xf numFmtId="49" fontId="13" fillId="2" borderId="33" xfId="0" applyNumberFormat="1" applyFont="1" applyFill="1" applyBorder="1" applyAlignment="1">
      <alignment horizontal="center" wrapText="1"/>
    </xf>
    <xf numFmtId="49" fontId="13" fillId="2" borderId="34" xfId="0" applyNumberFormat="1" applyFont="1" applyFill="1" applyBorder="1" applyAlignment="1">
      <alignment horizontal="center" wrapText="1"/>
    </xf>
    <xf numFmtId="49" fontId="4" fillId="4" borderId="6" xfId="0" applyNumberFormat="1" applyFont="1" applyFill="1" applyBorder="1" applyAlignment="1">
      <alignment horizontal="center" vertical="center"/>
    </xf>
    <xf numFmtId="0" fontId="15" fillId="0" borderId="24" xfId="0" applyFont="1" applyBorder="1" applyAlignment="1">
      <alignment horizontal="center" vertical="center"/>
    </xf>
    <xf numFmtId="0" fontId="15" fillId="0" borderId="25" xfId="0" applyFont="1" applyBorder="1" applyAlignment="1">
      <alignment horizontal="center" vertical="center"/>
    </xf>
    <xf numFmtId="0" fontId="15" fillId="0" borderId="26" xfId="0" applyFont="1" applyBorder="1" applyAlignment="1">
      <alignment horizontal="center" vertical="center"/>
    </xf>
    <xf numFmtId="0" fontId="16" fillId="4" borderId="23" xfId="0" applyFont="1" applyFill="1" applyBorder="1" applyAlignment="1">
      <alignment horizontal="left" vertical="center" wrapText="1"/>
    </xf>
    <xf numFmtId="0" fontId="16" fillId="4" borderId="23" xfId="0" applyFont="1" applyFill="1" applyBorder="1" applyAlignment="1">
      <alignment horizontal="left" vertical="center"/>
    </xf>
    <xf numFmtId="0" fontId="17" fillId="0" borderId="23" xfId="0" applyFont="1" applyBorder="1" applyAlignment="1">
      <alignment horizontal="left" vertical="center"/>
    </xf>
    <xf numFmtId="0" fontId="2" fillId="2" borderId="7" xfId="0" applyFont="1" applyFill="1" applyBorder="1" applyAlignment="1">
      <alignment horizontal="left" vertical="center"/>
    </xf>
    <xf numFmtId="0" fontId="19" fillId="0" borderId="23" xfId="0" applyFont="1" applyBorder="1" applyAlignment="1">
      <alignment horizontal="left" vertical="center" wrapText="1"/>
    </xf>
    <xf numFmtId="0" fontId="19" fillId="0" borderId="23" xfId="0" applyFont="1" applyBorder="1" applyAlignment="1">
      <alignment horizontal="left" vertical="center"/>
    </xf>
    <xf numFmtId="14" fontId="19" fillId="0" borderId="23" xfId="0" applyNumberFormat="1" applyFont="1" applyBorder="1" applyAlignment="1">
      <alignment horizontal="left" vertical="center"/>
    </xf>
    <xf numFmtId="0" fontId="20" fillId="0" borderId="0" xfId="0" applyFont="1" applyAlignment="1">
      <alignment horizontal="center" vertical="center"/>
    </xf>
    <xf numFmtId="0" fontId="20" fillId="0" borderId="0" xfId="0" applyFont="1" applyAlignment="1">
      <alignment horizontal="left" vertical="center" wrapText="1"/>
    </xf>
    <xf numFmtId="0" fontId="20" fillId="0" borderId="0" xfId="0" applyFont="1" applyAlignment="1">
      <alignment horizontal="center" vertical="center" wrapText="1"/>
    </xf>
    <xf numFmtId="0" fontId="21" fillId="0" borderId="0" xfId="0" applyFont="1" applyAlignment="1">
      <alignment horizontal="center" vertical="center" wrapText="1"/>
    </xf>
    <xf numFmtId="0" fontId="21" fillId="0" borderId="0" xfId="0" applyFont="1" applyAlignment="1">
      <alignment horizontal="left" vertical="center" wrapText="1"/>
    </xf>
    <xf numFmtId="0" fontId="21" fillId="0" borderId="0" xfId="0" applyFont="1" applyAlignment="1">
      <alignment horizontal="left" vertical="top" wrapText="1"/>
    </xf>
    <xf numFmtId="0" fontId="20" fillId="5" borderId="38" xfId="0" applyFont="1" applyFill="1" applyBorder="1" applyAlignment="1">
      <alignment horizontal="center" vertical="center" wrapText="1"/>
    </xf>
    <xf numFmtId="0" fontId="20" fillId="5" borderId="39" xfId="0" applyFont="1" applyFill="1" applyBorder="1" applyAlignment="1">
      <alignment horizontal="center" vertical="center" wrapText="1"/>
    </xf>
    <xf numFmtId="0" fontId="20" fillId="2" borderId="41" xfId="0" applyFont="1" applyFill="1" applyBorder="1" applyAlignment="1">
      <alignment horizontal="center" vertical="center" wrapText="1"/>
    </xf>
    <xf numFmtId="0" fontId="22" fillId="0" borderId="41" xfId="0" applyFont="1" applyBorder="1" applyAlignment="1">
      <alignment vertical="center" wrapText="1"/>
    </xf>
    <xf numFmtId="0" fontId="22" fillId="0" borderId="41" xfId="0" applyFont="1" applyBorder="1" applyAlignment="1">
      <alignment horizontal="center" vertical="center" wrapText="1"/>
    </xf>
    <xf numFmtId="14" fontId="22" fillId="0" borderId="41" xfId="0" applyNumberFormat="1" applyFont="1" applyBorder="1" applyAlignment="1">
      <alignment horizontal="left" vertical="center" wrapText="1"/>
    </xf>
    <xf numFmtId="0" fontId="22" fillId="0" borderId="41" xfId="0" applyFont="1" applyBorder="1" applyAlignment="1">
      <alignment horizontal="left" vertical="top" wrapText="1"/>
    </xf>
    <xf numFmtId="0" fontId="20" fillId="0" borderId="41" xfId="0" applyFont="1" applyBorder="1" applyAlignment="1">
      <alignment horizontal="center" vertical="center" wrapText="1"/>
    </xf>
    <xf numFmtId="0" fontId="22" fillId="0" borderId="41" xfId="0" applyFont="1" applyBorder="1" applyAlignment="1">
      <alignment horizontal="left" vertical="center" wrapText="1"/>
    </xf>
    <xf numFmtId="0" fontId="23" fillId="4" borderId="35" xfId="0" applyFont="1" applyFill="1" applyBorder="1" applyAlignment="1">
      <alignment horizontal="center" vertical="center" wrapText="1"/>
    </xf>
    <xf numFmtId="0" fontId="23" fillId="4" borderId="36" xfId="0" applyFont="1" applyFill="1" applyBorder="1" applyAlignment="1">
      <alignment horizontal="center" vertical="center" wrapText="1"/>
    </xf>
    <xf numFmtId="0" fontId="23" fillId="4" borderId="37" xfId="0" applyFont="1" applyFill="1" applyBorder="1" applyAlignment="1">
      <alignment horizontal="center" vertical="center" wrapText="1"/>
    </xf>
    <xf numFmtId="0" fontId="23" fillId="4" borderId="37" xfId="0" applyFont="1" applyFill="1" applyBorder="1" applyAlignment="1">
      <alignment horizontal="left" vertical="center" wrapText="1"/>
    </xf>
    <xf numFmtId="0" fontId="24" fillId="0" borderId="42" xfId="0" applyFont="1" applyBorder="1" applyAlignment="1">
      <alignment horizontal="left" vertical="center" wrapText="1"/>
    </xf>
    <xf numFmtId="0" fontId="24" fillId="0" borderId="43" xfId="0" applyFont="1" applyBorder="1" applyAlignment="1">
      <alignment horizontal="left" vertical="center" wrapText="1"/>
    </xf>
    <xf numFmtId="0" fontId="25" fillId="6" borderId="38" xfId="0" applyFont="1" applyFill="1" applyBorder="1" applyAlignment="1">
      <alignment horizontal="center" vertical="center" wrapText="1"/>
    </xf>
    <xf numFmtId="0" fontId="25" fillId="6" borderId="39" xfId="0" applyFont="1" applyFill="1" applyBorder="1" applyAlignment="1">
      <alignment horizontal="center" vertical="center" wrapText="1"/>
    </xf>
    <xf numFmtId="0" fontId="25" fillId="6" borderId="40" xfId="0" applyFont="1" applyFill="1" applyBorder="1" applyAlignment="1">
      <alignment horizontal="center" vertical="center" wrapText="1"/>
    </xf>
    <xf numFmtId="0" fontId="26" fillId="0" borderId="41" xfId="0" applyFont="1" applyBorder="1" applyAlignment="1">
      <alignment vertical="center" wrapText="1"/>
    </xf>
    <xf numFmtId="0" fontId="18" fillId="0" borderId="41" xfId="0" applyFont="1" applyBorder="1" applyAlignment="1">
      <alignment vertical="center" wrapText="1"/>
    </xf>
    <xf numFmtId="14" fontId="18" fillId="0" borderId="41" xfId="0" applyNumberFormat="1" applyFont="1" applyBorder="1" applyAlignment="1">
      <alignment vertical="center" wrapText="1"/>
    </xf>
    <xf numFmtId="0" fontId="27" fillId="0" borderId="41" xfId="0" applyFont="1" applyBorder="1" applyAlignment="1">
      <alignment vertical="center" wrapText="1"/>
    </xf>
    <xf numFmtId="0" fontId="28" fillId="0" borderId="41" xfId="0" applyFont="1" applyBorder="1" applyAlignment="1">
      <alignment vertical="center" wrapText="1"/>
    </xf>
    <xf numFmtId="0" fontId="19" fillId="0" borderId="41" xfId="0" applyFont="1" applyBorder="1" applyAlignment="1">
      <alignment vertical="center" wrapText="1"/>
    </xf>
    <xf numFmtId="14" fontId="19" fillId="0" borderId="41" xfId="0" applyNumberFormat="1" applyFont="1" applyBorder="1" applyAlignment="1">
      <alignment vertical="center" wrapText="1"/>
    </xf>
    <xf numFmtId="0" fontId="29" fillId="6" borderId="38" xfId="0" applyFont="1" applyFill="1" applyBorder="1" applyAlignment="1">
      <alignment horizontal="center" vertical="center" wrapText="1"/>
    </xf>
    <xf numFmtId="0" fontId="29" fillId="6" borderId="39" xfId="0" applyFont="1" applyFill="1" applyBorder="1" applyAlignment="1">
      <alignment horizontal="center" vertical="center" wrapText="1"/>
    </xf>
    <xf numFmtId="0" fontId="29" fillId="6" borderId="40" xfId="0" applyFont="1" applyFill="1" applyBorder="1" applyAlignment="1">
      <alignment horizontal="center" vertical="center" wrapText="1"/>
    </xf>
    <xf numFmtId="0" fontId="30" fillId="0" borderId="41" xfId="0" applyFont="1" applyBorder="1" applyAlignment="1">
      <alignment horizontal="left" vertical="center" wrapText="1"/>
    </xf>
    <xf numFmtId="0" fontId="31" fillId="0" borderId="41" xfId="0" applyFont="1" applyBorder="1" applyAlignment="1">
      <alignment vertical="center" wrapText="1"/>
    </xf>
    <xf numFmtId="14" fontId="28" fillId="0" borderId="41" xfId="0" applyNumberFormat="1" applyFont="1" applyBorder="1" applyAlignment="1">
      <alignment vertical="center" wrapText="1"/>
    </xf>
    <xf numFmtId="0" fontId="32" fillId="0" borderId="41" xfId="0" applyFont="1" applyBorder="1" applyAlignment="1">
      <alignment vertical="center" wrapText="1"/>
    </xf>
    <xf numFmtId="0" fontId="33" fillId="0" borderId="44" xfId="0" applyFont="1" applyBorder="1" applyAlignment="1">
      <alignment horizontal="center" vertical="center"/>
    </xf>
    <xf numFmtId="0" fontId="20" fillId="2" borderId="41" xfId="0" applyFont="1" applyFill="1" applyBorder="1" applyAlignment="1">
      <alignment horizontal="left" vertical="center" wrapText="1"/>
    </xf>
    <xf numFmtId="0" fontId="34" fillId="0" borderId="41" xfId="0" applyFont="1" applyBorder="1" applyAlignment="1">
      <alignment horizontal="left" vertical="center" wrapText="1"/>
    </xf>
    <xf numFmtId="14" fontId="34" fillId="0" borderId="41" xfId="0" applyNumberFormat="1" applyFont="1" applyBorder="1" applyAlignment="1">
      <alignment horizontal="left" vertical="center" wrapText="1"/>
    </xf>
    <xf numFmtId="0" fontId="35" fillId="0" borderId="41" xfId="0" applyFont="1" applyBorder="1" applyAlignment="1">
      <alignment horizontal="left" vertical="center" wrapText="1"/>
    </xf>
    <xf numFmtId="0" fontId="20" fillId="0" borderId="41" xfId="0" applyFont="1" applyBorder="1" applyAlignment="1">
      <alignment horizontal="left" vertical="center" wrapText="1"/>
    </xf>
    <xf numFmtId="0" fontId="36" fillId="4" borderId="35" xfId="0" applyFont="1" applyFill="1" applyBorder="1" applyAlignment="1">
      <alignment horizontal="left" vertical="center" wrapText="1"/>
    </xf>
    <xf numFmtId="0" fontId="36" fillId="4" borderId="36" xfId="0" applyFont="1" applyFill="1" applyBorder="1" applyAlignment="1">
      <alignment horizontal="left" vertical="center" wrapText="1"/>
    </xf>
    <xf numFmtId="0" fontId="36" fillId="4" borderId="37" xfId="0" applyFont="1" applyFill="1" applyBorder="1" applyAlignment="1">
      <alignment horizontal="left" vertical="center" wrapText="1"/>
    </xf>
    <xf numFmtId="0" fontId="33" fillId="2" borderId="45" xfId="0" applyFont="1" applyFill="1" applyBorder="1" applyAlignment="1">
      <alignment horizontal="center" vertical="center" wrapText="1"/>
    </xf>
    <xf numFmtId="49" fontId="37" fillId="2" borderId="7" xfId="0" applyNumberFormat="1" applyFont="1" applyFill="1" applyBorder="1" applyAlignment="1">
      <alignment horizontal="center" vertical="center"/>
    </xf>
    <xf numFmtId="0" fontId="37" fillId="2" borderId="7" xfId="0" applyFont="1" applyFill="1" applyBorder="1" applyAlignment="1">
      <alignment horizontal="center" vertical="center"/>
    </xf>
    <xf numFmtId="0" fontId="3" fillId="2" borderId="7" xfId="0" applyFont="1" applyFill="1" applyBorder="1" applyAlignment="1">
      <alignment horizontal="center" vertical="center"/>
    </xf>
    <xf numFmtId="49" fontId="3" fillId="2" borderId="7" xfId="0" applyNumberFormat="1" applyFont="1" applyFill="1" applyBorder="1" applyAlignment="1">
      <alignment horizontal="center" vertical="center"/>
    </xf>
    <xf numFmtId="0" fontId="3" fillId="2" borderId="1"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46" xfId="0" applyFont="1" applyFill="1" applyBorder="1" applyAlignment="1">
      <alignment horizontal="center" vertical="center"/>
    </xf>
    <xf numFmtId="0" fontId="3" fillId="2" borderId="47" xfId="0" applyFont="1" applyFill="1" applyBorder="1" applyAlignment="1">
      <alignment horizontal="center" vertical="center"/>
    </xf>
    <xf numFmtId="0" fontId="3" fillId="2" borderId="15" xfId="0" applyFont="1" applyFill="1" applyBorder="1" applyAlignment="1">
      <alignment horizontal="center" vertical="center"/>
    </xf>
    <xf numFmtId="0" fontId="3" fillId="2" borderId="18" xfId="0" applyFont="1" applyFill="1" applyBorder="1" applyAlignment="1">
      <alignment horizontal="center" vertical="center"/>
    </xf>
    <xf numFmtId="0" fontId="3" fillId="2" borderId="1" xfId="0" applyFont="1" applyFill="1" applyBorder="1" applyAlignment="1">
      <alignment vertical="center"/>
    </xf>
    <xf numFmtId="0" fontId="3" fillId="2" borderId="17" xfId="0" applyFont="1" applyFill="1" applyBorder="1" applyAlignment="1">
      <alignment horizontal="center" vertical="center"/>
    </xf>
    <xf numFmtId="0" fontId="3" fillId="2" borderId="20" xfId="0" applyFont="1" applyFill="1" applyBorder="1" applyAlignment="1">
      <alignment horizontal="center" vertical="center"/>
    </xf>
    <xf numFmtId="0" fontId="3" fillId="2" borderId="6" xfId="0" applyFont="1" applyFill="1" applyBorder="1" applyAlignment="1">
      <alignment horizontal="center"/>
    </xf>
    <xf numFmtId="0" fontId="3" fillId="2" borderId="6"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4" xfId="0" applyFont="1" applyFill="1" applyBorder="1" applyAlignment="1">
      <alignment horizontal="center" vertical="center"/>
    </xf>
    <xf numFmtId="49" fontId="39" fillId="4" borderId="7" xfId="0" applyNumberFormat="1" applyFont="1" applyFill="1" applyBorder="1" applyAlignment="1">
      <alignment horizontal="center" vertical="center"/>
    </xf>
    <xf numFmtId="0" fontId="39" fillId="4" borderId="7" xfId="0" applyFont="1" applyFill="1" applyBorder="1" applyAlignment="1">
      <alignment horizontal="center" vertical="center"/>
    </xf>
    <xf numFmtId="0" fontId="39" fillId="4" borderId="7" xfId="0" applyFont="1" applyFill="1" applyBorder="1" applyAlignment="1">
      <alignment horizontal="center"/>
    </xf>
    <xf numFmtId="0" fontId="38" fillId="4" borderId="48" xfId="0" applyFont="1" applyFill="1" applyBorder="1" applyAlignment="1">
      <alignment horizontal="center"/>
    </xf>
    <xf numFmtId="0" fontId="38" fillId="4" borderId="20" xfId="0" applyFont="1" applyFill="1" applyBorder="1" applyAlignment="1">
      <alignment horizontal="center"/>
    </xf>
    <xf numFmtId="0" fontId="38" fillId="4" borderId="49" xfId="0" applyFont="1" applyFill="1" applyBorder="1" applyAlignment="1">
      <alignment horizontal="center"/>
    </xf>
    <xf numFmtId="0" fontId="38" fillId="4" borderId="0" xfId="0" applyFont="1" applyFill="1" applyBorder="1" applyAlignment="1">
      <alignment horizontal="center"/>
    </xf>
    <xf numFmtId="0" fontId="38" fillId="4" borderId="19" xfId="0" applyFont="1" applyFill="1" applyBorder="1" applyAlignment="1">
      <alignment horizontal="center"/>
    </xf>
    <xf numFmtId="0" fontId="38" fillId="4" borderId="50" xfId="0" applyFont="1" applyFill="1" applyBorder="1" applyAlignment="1">
      <alignment horizontal="center"/>
    </xf>
    <xf numFmtId="0" fontId="5" fillId="0" borderId="51" xfId="0" applyFont="1" applyBorder="1"/>
    <xf numFmtId="0" fontId="40" fillId="0" borderId="51" xfId="0" applyFont="1" applyBorder="1" applyAlignment="1">
      <alignment horizontal="center" vertical="center"/>
    </xf>
    <xf numFmtId="0" fontId="5" fillId="7" borderId="51" xfId="0" applyFont="1" applyFill="1" applyBorder="1"/>
    <xf numFmtId="0" fontId="5" fillId="8" borderId="51" xfId="0" applyFont="1" applyFill="1" applyBorder="1"/>
    <xf numFmtId="0" fontId="3" fillId="0" borderId="51" xfId="0" applyFont="1" applyBorder="1" applyAlignment="1">
      <alignment horizontal="center" vertical="center"/>
    </xf>
    <xf numFmtId="0" fontId="3" fillId="0" borderId="51" xfId="0" applyFont="1" applyBorder="1" applyAlignment="1">
      <alignment vertical="center" wrapText="1"/>
    </xf>
    <xf numFmtId="0" fontId="3" fillId="0" borderId="51"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203199</xdr:colOff>
      <xdr:row>0</xdr:row>
      <xdr:rowOff>12700</xdr:rowOff>
    </xdr:from>
    <xdr:to>
      <xdr:col>20</xdr:col>
      <xdr:colOff>58035</xdr:colOff>
      <xdr:row>27</xdr:row>
      <xdr:rowOff>101600</xdr:rowOff>
    </xdr:to>
    <xdr:pic>
      <xdr:nvPicPr>
        <xdr:cNvPr id="3" name="Picture 2">
          <a:extLst>
            <a:ext uri="{FF2B5EF4-FFF2-40B4-BE49-F238E27FC236}">
              <a16:creationId xmlns:a16="http://schemas.microsoft.com/office/drawing/2014/main" id="{CAA2CCAD-BAAB-154D-8316-528631C5F40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3199" y="12700"/>
          <a:ext cx="16364836" cy="5575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C175-D256-0D4A-A3B2-750F351FE236}">
  <dimension ref="A1:G42"/>
  <sheetViews>
    <sheetView topLeftCell="A18" workbookViewId="0">
      <selection activeCell="H32" sqref="H32"/>
    </sheetView>
  </sheetViews>
  <sheetFormatPr baseColWidth="10" defaultRowHeight="16"/>
  <cols>
    <col min="1" max="1" width="18.5" customWidth="1"/>
    <col min="2" max="2" width="20.6640625" customWidth="1"/>
    <col min="3" max="3" width="34.83203125" customWidth="1"/>
    <col min="4" max="4" width="50.5" customWidth="1"/>
    <col min="5" max="5" width="11.83203125" customWidth="1"/>
    <col min="6" max="6" width="21.33203125" customWidth="1"/>
    <col min="7" max="7" width="13.5" customWidth="1"/>
  </cols>
  <sheetData>
    <row r="1" spans="1:7">
      <c r="A1" s="1"/>
    </row>
    <row r="2" spans="1:7" ht="19">
      <c r="A2" s="2" t="s">
        <v>0</v>
      </c>
      <c r="B2" s="3" t="s">
        <v>1</v>
      </c>
      <c r="C2" s="4"/>
      <c r="D2" s="5"/>
      <c r="E2" s="2" t="s">
        <v>2</v>
      </c>
      <c r="F2" s="2" t="s">
        <v>3</v>
      </c>
      <c r="G2" s="15"/>
    </row>
    <row r="3" spans="1:7" ht="38">
      <c r="A3" s="6"/>
      <c r="B3" s="7" t="s">
        <v>6</v>
      </c>
      <c r="C3" s="7" t="s">
        <v>7</v>
      </c>
      <c r="D3" s="7" t="s">
        <v>8</v>
      </c>
      <c r="E3" s="6"/>
      <c r="F3" s="6"/>
      <c r="G3" s="16" t="s">
        <v>102</v>
      </c>
    </row>
    <row r="4" spans="1:7" ht="54" customHeight="1">
      <c r="A4" s="9" t="s">
        <v>9</v>
      </c>
      <c r="B4" s="14" t="s">
        <v>10</v>
      </c>
      <c r="C4" s="10" t="s">
        <v>11</v>
      </c>
      <c r="D4" s="10" t="s">
        <v>12</v>
      </c>
      <c r="E4" s="20">
        <v>1</v>
      </c>
      <c r="F4" s="18" t="s">
        <v>13</v>
      </c>
      <c r="G4" s="21">
        <v>8</v>
      </c>
    </row>
    <row r="5" spans="1:7" ht="34">
      <c r="A5" s="9" t="s">
        <v>14</v>
      </c>
      <c r="B5" s="14" t="s">
        <v>10</v>
      </c>
      <c r="C5" s="10" t="s">
        <v>15</v>
      </c>
      <c r="D5" s="10" t="s">
        <v>16</v>
      </c>
      <c r="E5" s="20">
        <v>1</v>
      </c>
      <c r="F5" s="18" t="s">
        <v>13</v>
      </c>
      <c r="G5" s="21">
        <v>13</v>
      </c>
    </row>
    <row r="6" spans="1:7" ht="34">
      <c r="A6" s="9" t="s">
        <v>17</v>
      </c>
      <c r="B6" s="14" t="s">
        <v>10</v>
      </c>
      <c r="C6" s="10" t="s">
        <v>18</v>
      </c>
      <c r="D6" s="10" t="s">
        <v>19</v>
      </c>
      <c r="E6" s="19">
        <v>1</v>
      </c>
      <c r="F6" s="18" t="s">
        <v>13</v>
      </c>
      <c r="G6" s="21">
        <v>8</v>
      </c>
    </row>
    <row r="7" spans="1:7" ht="34">
      <c r="A7" s="9" t="s">
        <v>20</v>
      </c>
      <c r="B7" s="14" t="s">
        <v>10</v>
      </c>
      <c r="C7" s="10" t="s">
        <v>21</v>
      </c>
      <c r="D7" s="10" t="s">
        <v>22</v>
      </c>
      <c r="E7" s="19">
        <v>1</v>
      </c>
      <c r="F7" s="18" t="s">
        <v>13</v>
      </c>
      <c r="G7" s="21">
        <v>5</v>
      </c>
    </row>
    <row r="8" spans="1:7" ht="34">
      <c r="A8" s="9" t="s">
        <v>23</v>
      </c>
      <c r="B8" s="14" t="s">
        <v>10</v>
      </c>
      <c r="C8" s="10" t="s">
        <v>24</v>
      </c>
      <c r="D8" s="10" t="s">
        <v>25</v>
      </c>
      <c r="E8" s="19">
        <v>2</v>
      </c>
      <c r="F8" s="18" t="s">
        <v>26</v>
      </c>
      <c r="G8" s="21">
        <v>13</v>
      </c>
    </row>
    <row r="9" spans="1:7" ht="34">
      <c r="A9" s="9" t="s">
        <v>27</v>
      </c>
      <c r="B9" s="14" t="s">
        <v>10</v>
      </c>
      <c r="C9" s="10" t="s">
        <v>28</v>
      </c>
      <c r="D9" s="10" t="s">
        <v>29</v>
      </c>
      <c r="E9" s="19">
        <v>2</v>
      </c>
      <c r="F9" s="18" t="s">
        <v>26</v>
      </c>
      <c r="G9" s="21">
        <v>5</v>
      </c>
    </row>
    <row r="10" spans="1:7" ht="34">
      <c r="A10" s="9" t="s">
        <v>30</v>
      </c>
      <c r="B10" s="14" t="s">
        <v>10</v>
      </c>
      <c r="C10" s="10" t="s">
        <v>31</v>
      </c>
      <c r="D10" s="10" t="s">
        <v>32</v>
      </c>
      <c r="E10" s="19">
        <v>1</v>
      </c>
      <c r="F10" s="18" t="s">
        <v>13</v>
      </c>
      <c r="G10" s="21">
        <v>21</v>
      </c>
    </row>
    <row r="11" spans="1:7" ht="34">
      <c r="A11" s="9" t="s">
        <v>33</v>
      </c>
      <c r="B11" s="14" t="s">
        <v>10</v>
      </c>
      <c r="C11" s="10" t="s">
        <v>34</v>
      </c>
      <c r="D11" s="10" t="s">
        <v>35</v>
      </c>
      <c r="E11" s="19">
        <v>3</v>
      </c>
      <c r="F11" s="18" t="s">
        <v>36</v>
      </c>
      <c r="G11" s="21">
        <v>5</v>
      </c>
    </row>
    <row r="12" spans="1:7" ht="34">
      <c r="A12" s="9" t="s">
        <v>37</v>
      </c>
      <c r="B12" s="14" t="s">
        <v>10</v>
      </c>
      <c r="C12" s="10" t="s">
        <v>38</v>
      </c>
      <c r="D12" s="10" t="s">
        <v>39</v>
      </c>
      <c r="E12" s="19">
        <v>3</v>
      </c>
      <c r="F12" s="18" t="s">
        <v>36</v>
      </c>
      <c r="G12" s="21">
        <v>13</v>
      </c>
    </row>
    <row r="13" spans="1:7" ht="51">
      <c r="A13" s="9" t="s">
        <v>40</v>
      </c>
      <c r="B13" s="14" t="s">
        <v>10</v>
      </c>
      <c r="C13" s="10" t="s">
        <v>41</v>
      </c>
      <c r="D13" s="10" t="s">
        <v>42</v>
      </c>
      <c r="E13" s="19">
        <v>3</v>
      </c>
      <c r="F13" s="18" t="s">
        <v>36</v>
      </c>
      <c r="G13" s="21">
        <v>8</v>
      </c>
    </row>
    <row r="14" spans="1:7" ht="34">
      <c r="A14" s="9" t="s">
        <v>43</v>
      </c>
      <c r="B14" s="14" t="s">
        <v>10</v>
      </c>
      <c r="C14" s="10" t="s">
        <v>44</v>
      </c>
      <c r="D14" s="10" t="s">
        <v>45</v>
      </c>
      <c r="E14" s="19">
        <v>2</v>
      </c>
      <c r="F14" s="18" t="s">
        <v>26</v>
      </c>
      <c r="G14" s="21">
        <v>13</v>
      </c>
    </row>
    <row r="15" spans="1:7" ht="34">
      <c r="A15" s="9" t="s">
        <v>46</v>
      </c>
      <c r="B15" s="14" t="s">
        <v>10</v>
      </c>
      <c r="C15" s="10" t="s">
        <v>47</v>
      </c>
      <c r="D15" s="10" t="s">
        <v>48</v>
      </c>
      <c r="E15" s="19">
        <v>1</v>
      </c>
      <c r="F15" s="18" t="s">
        <v>13</v>
      </c>
      <c r="G15" s="21">
        <v>5</v>
      </c>
    </row>
    <row r="16" spans="1:7" ht="34">
      <c r="A16" s="9" t="s">
        <v>49</v>
      </c>
      <c r="B16" s="14" t="s">
        <v>10</v>
      </c>
      <c r="C16" s="12" t="s">
        <v>50</v>
      </c>
      <c r="D16" s="13" t="s">
        <v>51</v>
      </c>
      <c r="E16" s="19">
        <v>1</v>
      </c>
      <c r="F16" s="18" t="s">
        <v>13</v>
      </c>
      <c r="G16" s="21">
        <v>5</v>
      </c>
    </row>
    <row r="17" spans="1:7" ht="51">
      <c r="A17" s="9" t="s">
        <v>52</v>
      </c>
      <c r="B17" s="17" t="s">
        <v>53</v>
      </c>
      <c r="C17" s="10" t="s">
        <v>24</v>
      </c>
      <c r="D17" s="10" t="s">
        <v>54</v>
      </c>
      <c r="E17" s="19">
        <v>2</v>
      </c>
      <c r="F17" s="18" t="s">
        <v>26</v>
      </c>
      <c r="G17" s="21">
        <v>13</v>
      </c>
    </row>
    <row r="18" spans="1:7" ht="19">
      <c r="A18" s="9" t="s">
        <v>55</v>
      </c>
      <c r="B18" s="17" t="s">
        <v>53</v>
      </c>
      <c r="C18" s="10" t="s">
        <v>56</v>
      </c>
      <c r="D18" s="10" t="s">
        <v>57</v>
      </c>
      <c r="E18" s="19">
        <v>2</v>
      </c>
      <c r="F18" s="18" t="s">
        <v>26</v>
      </c>
      <c r="G18" s="21">
        <v>13</v>
      </c>
    </row>
    <row r="19" spans="1:7" ht="34">
      <c r="A19" s="9" t="s">
        <v>58</v>
      </c>
      <c r="B19" s="17" t="s">
        <v>53</v>
      </c>
      <c r="C19" s="10" t="s">
        <v>11</v>
      </c>
      <c r="D19" s="10" t="s">
        <v>12</v>
      </c>
      <c r="E19" s="19">
        <v>1</v>
      </c>
      <c r="F19" s="18" t="s">
        <v>13</v>
      </c>
      <c r="G19" s="21">
        <v>8</v>
      </c>
    </row>
    <row r="20" spans="1:7" ht="34">
      <c r="A20" s="9" t="s">
        <v>59</v>
      </c>
      <c r="B20" s="17" t="s">
        <v>53</v>
      </c>
      <c r="C20" s="10" t="s">
        <v>60</v>
      </c>
      <c r="D20" s="10" t="s">
        <v>61</v>
      </c>
      <c r="E20" s="19">
        <v>1</v>
      </c>
      <c r="F20" s="18" t="s">
        <v>13</v>
      </c>
      <c r="G20" s="21">
        <v>5</v>
      </c>
    </row>
    <row r="21" spans="1:7" ht="34">
      <c r="A21" s="9" t="s">
        <v>62</v>
      </c>
      <c r="B21" s="17" t="s">
        <v>53</v>
      </c>
      <c r="C21" s="10" t="s">
        <v>63</v>
      </c>
      <c r="D21" s="10" t="s">
        <v>64</v>
      </c>
      <c r="E21" s="19">
        <v>2</v>
      </c>
      <c r="F21" s="18" t="s">
        <v>26</v>
      </c>
      <c r="G21" s="21">
        <v>8</v>
      </c>
    </row>
    <row r="22" spans="1:7" ht="34">
      <c r="A22" s="9" t="s">
        <v>65</v>
      </c>
      <c r="B22" s="17" t="s">
        <v>53</v>
      </c>
      <c r="C22" s="10" t="s">
        <v>15</v>
      </c>
      <c r="D22" s="10" t="s">
        <v>16</v>
      </c>
      <c r="E22" s="19">
        <v>2</v>
      </c>
      <c r="F22" s="18" t="s">
        <v>26</v>
      </c>
      <c r="G22" s="21"/>
    </row>
    <row r="23" spans="1:7" ht="30" customHeight="1">
      <c r="A23" s="9" t="s">
        <v>66</v>
      </c>
      <c r="B23" s="17" t="s">
        <v>53</v>
      </c>
      <c r="C23" s="10" t="s">
        <v>67</v>
      </c>
      <c r="D23" s="10" t="s">
        <v>68</v>
      </c>
      <c r="E23" s="19">
        <v>2</v>
      </c>
      <c r="F23" s="18" t="s">
        <v>26</v>
      </c>
      <c r="G23" s="21">
        <v>8</v>
      </c>
    </row>
    <row r="24" spans="1:7" ht="51">
      <c r="A24" s="9" t="s">
        <v>69</v>
      </c>
      <c r="B24" s="17" t="s">
        <v>53</v>
      </c>
      <c r="C24" s="10" t="s">
        <v>70</v>
      </c>
      <c r="D24" s="10" t="s">
        <v>71</v>
      </c>
      <c r="E24" s="19">
        <v>3</v>
      </c>
      <c r="F24" s="18" t="s">
        <v>36</v>
      </c>
      <c r="G24" s="21">
        <v>8</v>
      </c>
    </row>
    <row r="25" spans="1:7" ht="34">
      <c r="A25" s="9" t="s">
        <v>72</v>
      </c>
      <c r="B25" s="17" t="s">
        <v>53</v>
      </c>
      <c r="C25" s="10" t="s">
        <v>18</v>
      </c>
      <c r="D25" s="10" t="s">
        <v>19</v>
      </c>
      <c r="E25" s="19">
        <v>2</v>
      </c>
      <c r="F25" s="18" t="s">
        <v>26</v>
      </c>
      <c r="G25" s="21">
        <v>5</v>
      </c>
    </row>
    <row r="26" spans="1:7" ht="51">
      <c r="A26" s="9" t="s">
        <v>73</v>
      </c>
      <c r="B26" s="17" t="s">
        <v>53</v>
      </c>
      <c r="C26" s="10" t="s">
        <v>74</v>
      </c>
      <c r="D26" s="10" t="s">
        <v>75</v>
      </c>
      <c r="E26" s="19">
        <v>2</v>
      </c>
      <c r="F26" s="18" t="s">
        <v>26</v>
      </c>
      <c r="G26" s="21">
        <v>3</v>
      </c>
    </row>
    <row r="27" spans="1:7" ht="34">
      <c r="A27" s="9" t="s">
        <v>76</v>
      </c>
      <c r="B27" s="17" t="s">
        <v>53</v>
      </c>
      <c r="C27" s="10" t="s">
        <v>77</v>
      </c>
      <c r="D27" s="10" t="s">
        <v>78</v>
      </c>
      <c r="E27" s="19">
        <v>2</v>
      </c>
      <c r="F27" s="18" t="s">
        <v>26</v>
      </c>
      <c r="G27" s="21">
        <v>13</v>
      </c>
    </row>
    <row r="28" spans="1:7" ht="34">
      <c r="A28" s="9" t="s">
        <v>79</v>
      </c>
      <c r="B28" s="17" t="s">
        <v>53</v>
      </c>
      <c r="C28" s="10" t="s">
        <v>80</v>
      </c>
      <c r="D28" s="10" t="s">
        <v>81</v>
      </c>
      <c r="E28" s="19">
        <v>2</v>
      </c>
      <c r="F28" s="18" t="s">
        <v>26</v>
      </c>
      <c r="G28" s="21">
        <v>5</v>
      </c>
    </row>
    <row r="29" spans="1:7" ht="34">
      <c r="A29" s="9" t="s">
        <v>82</v>
      </c>
      <c r="B29" s="17" t="s">
        <v>53</v>
      </c>
      <c r="C29" s="10" t="s">
        <v>83</v>
      </c>
      <c r="D29" s="10" t="s">
        <v>84</v>
      </c>
      <c r="E29" s="19">
        <v>2</v>
      </c>
      <c r="F29" s="18" t="s">
        <v>26</v>
      </c>
      <c r="G29" s="21">
        <v>5</v>
      </c>
    </row>
    <row r="30" spans="1:7" ht="34">
      <c r="A30" s="9" t="s">
        <v>85</v>
      </c>
      <c r="B30" s="17" t="s">
        <v>53</v>
      </c>
      <c r="C30" s="10" t="s">
        <v>47</v>
      </c>
      <c r="D30" s="10" t="s">
        <v>48</v>
      </c>
      <c r="E30" s="19">
        <v>2</v>
      </c>
      <c r="F30" s="18" t="s">
        <v>26</v>
      </c>
      <c r="G30" s="21">
        <v>8</v>
      </c>
    </row>
    <row r="31" spans="1:7" ht="34">
      <c r="A31" s="9" t="s">
        <v>86</v>
      </c>
      <c r="B31" s="17" t="s">
        <v>53</v>
      </c>
      <c r="C31" s="10" t="s">
        <v>21</v>
      </c>
      <c r="D31" s="10" t="s">
        <v>22</v>
      </c>
      <c r="E31" s="19">
        <v>1</v>
      </c>
      <c r="F31" s="18" t="s">
        <v>13</v>
      </c>
      <c r="G31" s="21"/>
    </row>
    <row r="32" spans="1:7" ht="34">
      <c r="A32" s="9" t="s">
        <v>87</v>
      </c>
      <c r="B32" s="17" t="s">
        <v>53</v>
      </c>
      <c r="C32" s="12" t="s">
        <v>50</v>
      </c>
      <c r="D32" s="13" t="s">
        <v>51</v>
      </c>
      <c r="E32" s="19">
        <v>1</v>
      </c>
      <c r="F32" s="18" t="s">
        <v>13</v>
      </c>
      <c r="G32" s="21"/>
    </row>
    <row r="33" spans="1:7" ht="27" customHeight="1">
      <c r="A33" s="9" t="s">
        <v>88</v>
      </c>
      <c r="B33" s="17" t="s">
        <v>53</v>
      </c>
      <c r="C33" s="12" t="s">
        <v>89</v>
      </c>
      <c r="D33" s="13" t="s">
        <v>90</v>
      </c>
      <c r="E33" s="19">
        <v>2</v>
      </c>
      <c r="F33" s="18" t="s">
        <v>26</v>
      </c>
      <c r="G33" s="21">
        <v>21</v>
      </c>
    </row>
    <row r="34" spans="1:7" ht="51">
      <c r="A34" s="9" t="s">
        <v>91</v>
      </c>
      <c r="B34" s="17" t="s">
        <v>92</v>
      </c>
      <c r="C34" s="10" t="s">
        <v>24</v>
      </c>
      <c r="D34" s="10" t="s">
        <v>54</v>
      </c>
      <c r="E34" s="19">
        <v>2</v>
      </c>
      <c r="F34" s="18" t="s">
        <v>26</v>
      </c>
      <c r="G34" s="21"/>
    </row>
    <row r="35" spans="1:7" ht="31" customHeight="1">
      <c r="A35" s="9" t="s">
        <v>93</v>
      </c>
      <c r="B35" s="17" t="s">
        <v>92</v>
      </c>
      <c r="C35" s="10" t="s">
        <v>56</v>
      </c>
      <c r="D35" s="10" t="s">
        <v>57</v>
      </c>
      <c r="E35" s="19">
        <v>2</v>
      </c>
      <c r="F35" s="18" t="s">
        <v>26</v>
      </c>
      <c r="G35" s="21"/>
    </row>
    <row r="36" spans="1:7" ht="34">
      <c r="A36" s="9" t="s">
        <v>94</v>
      </c>
      <c r="B36" s="17" t="s">
        <v>92</v>
      </c>
      <c r="C36" s="10" t="s">
        <v>63</v>
      </c>
      <c r="D36" s="10" t="s">
        <v>64</v>
      </c>
      <c r="E36" s="19">
        <v>1</v>
      </c>
      <c r="F36" s="18" t="s">
        <v>13</v>
      </c>
      <c r="G36" s="21"/>
    </row>
    <row r="37" spans="1:7" ht="34">
      <c r="A37" s="9" t="s">
        <v>95</v>
      </c>
      <c r="B37" s="17" t="s">
        <v>92</v>
      </c>
      <c r="C37" s="10" t="s">
        <v>15</v>
      </c>
      <c r="D37" s="10" t="s">
        <v>16</v>
      </c>
      <c r="E37" s="19">
        <v>2</v>
      </c>
      <c r="F37" s="18" t="s">
        <v>26</v>
      </c>
      <c r="G37" s="21"/>
    </row>
    <row r="38" spans="1:7" ht="34">
      <c r="A38" s="9" t="s">
        <v>96</v>
      </c>
      <c r="B38" s="17" t="s">
        <v>92</v>
      </c>
      <c r="C38" s="10" t="s">
        <v>18</v>
      </c>
      <c r="D38" s="10" t="s">
        <v>19</v>
      </c>
      <c r="E38" s="19">
        <v>2</v>
      </c>
      <c r="F38" s="18" t="s">
        <v>26</v>
      </c>
      <c r="G38" s="21"/>
    </row>
    <row r="39" spans="1:7" ht="34">
      <c r="A39" s="9" t="s">
        <v>97</v>
      </c>
      <c r="B39" s="17" t="s">
        <v>92</v>
      </c>
      <c r="C39" s="10" t="s">
        <v>21</v>
      </c>
      <c r="D39" s="10" t="s">
        <v>22</v>
      </c>
      <c r="E39" s="22">
        <v>1</v>
      </c>
      <c r="F39" s="23" t="s">
        <v>13</v>
      </c>
      <c r="G39" s="21"/>
    </row>
    <row r="40" spans="1:7" ht="34">
      <c r="A40" s="9" t="s">
        <v>98</v>
      </c>
      <c r="B40" s="17" t="s">
        <v>92</v>
      </c>
      <c r="C40" s="10" t="s">
        <v>99</v>
      </c>
      <c r="D40" s="10" t="s">
        <v>100</v>
      </c>
      <c r="E40" s="22">
        <v>2</v>
      </c>
      <c r="F40" s="23" t="s">
        <v>26</v>
      </c>
      <c r="G40" s="21"/>
    </row>
    <row r="41" spans="1:7" ht="34">
      <c r="A41" s="9" t="s">
        <v>101</v>
      </c>
      <c r="B41" s="17" t="s">
        <v>92</v>
      </c>
      <c r="C41" s="12" t="s">
        <v>50</v>
      </c>
      <c r="D41" s="13" t="s">
        <v>51</v>
      </c>
      <c r="E41" s="22">
        <v>1</v>
      </c>
      <c r="F41" s="23" t="s">
        <v>13</v>
      </c>
      <c r="G41" s="21"/>
    </row>
    <row r="42" spans="1:7" ht="19">
      <c r="A42" s="25"/>
      <c r="B42" s="25"/>
      <c r="C42" s="26"/>
      <c r="D42" s="27"/>
      <c r="E42" s="28"/>
      <c r="F42" s="28"/>
      <c r="G42" s="24">
        <f>SUM(G4:G41)</f>
        <v>245</v>
      </c>
    </row>
  </sheetData>
  <mergeCells count="4">
    <mergeCell ref="A2:A3"/>
    <mergeCell ref="B2:D2"/>
    <mergeCell ref="E2:E3"/>
    <mergeCell ref="F2:F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292B9-70D1-3242-9411-3FA44F5F63F5}">
  <dimension ref="A1:R10"/>
  <sheetViews>
    <sheetView tabSelected="1" workbookViewId="0">
      <selection activeCell="G15" sqref="G15"/>
    </sheetView>
  </sheetViews>
  <sheetFormatPr baseColWidth="10" defaultRowHeight="16"/>
  <cols>
    <col min="1" max="1" width="17.5" customWidth="1"/>
    <col min="2" max="2" width="23.6640625" customWidth="1"/>
    <col min="3" max="3" width="14.83203125" customWidth="1"/>
    <col min="4" max="4" width="19.33203125" customWidth="1"/>
    <col min="5" max="5" width="14.83203125" customWidth="1"/>
    <col min="6" max="6" width="12.33203125" customWidth="1"/>
    <col min="7" max="7" width="12.5" customWidth="1"/>
    <col min="8" max="9" width="13" customWidth="1"/>
    <col min="10" max="10" width="13.6640625" customWidth="1"/>
    <col min="11" max="11" width="12.83203125" customWidth="1"/>
    <col min="12" max="12" width="12.5" customWidth="1"/>
    <col min="13" max="13" width="12.33203125" customWidth="1"/>
    <col min="14" max="14" width="14.6640625" customWidth="1"/>
    <col min="15" max="15" width="13.83203125" customWidth="1"/>
    <col min="16" max="16" width="13" customWidth="1"/>
    <col min="17" max="17" width="13.1640625" customWidth="1"/>
    <col min="18" max="18" width="12.5" customWidth="1"/>
  </cols>
  <sheetData>
    <row r="1" spans="1:18" ht="44" customHeight="1">
      <c r="A1" s="161" t="s">
        <v>380</v>
      </c>
      <c r="B1" s="161"/>
      <c r="C1" s="161"/>
      <c r="D1" s="161"/>
      <c r="E1" s="161"/>
      <c r="F1" s="161"/>
      <c r="G1" s="161"/>
      <c r="H1" s="161"/>
      <c r="I1" s="161"/>
      <c r="J1" s="161"/>
      <c r="K1" s="161"/>
      <c r="L1" s="161"/>
      <c r="M1" s="161"/>
      <c r="N1" s="161"/>
      <c r="O1" s="161"/>
      <c r="P1" s="161"/>
      <c r="Q1" s="161"/>
      <c r="R1" s="161"/>
    </row>
    <row r="2" spans="1:18" ht="43" customHeight="1">
      <c r="A2" s="157" t="s">
        <v>381</v>
      </c>
      <c r="B2" s="157" t="s">
        <v>382</v>
      </c>
      <c r="C2" s="157" t="s">
        <v>383</v>
      </c>
      <c r="D2" s="157" t="s">
        <v>384</v>
      </c>
      <c r="E2" s="157" t="s">
        <v>385</v>
      </c>
      <c r="F2" s="157" t="s">
        <v>386</v>
      </c>
      <c r="G2" s="157" t="s">
        <v>387</v>
      </c>
      <c r="H2" s="157" t="s">
        <v>388</v>
      </c>
      <c r="I2" s="157" t="s">
        <v>389</v>
      </c>
      <c r="J2" s="157" t="s">
        <v>390</v>
      </c>
      <c r="K2" s="157" t="s">
        <v>391</v>
      </c>
      <c r="L2" s="157" t="s">
        <v>392</v>
      </c>
      <c r="M2" s="157" t="s">
        <v>393</v>
      </c>
      <c r="N2" s="157" t="s">
        <v>394</v>
      </c>
      <c r="O2" s="157" t="s">
        <v>395</v>
      </c>
      <c r="P2" s="157" t="s">
        <v>396</v>
      </c>
      <c r="Q2" s="157" t="s">
        <v>397</v>
      </c>
      <c r="R2" s="157" t="s">
        <v>398</v>
      </c>
    </row>
    <row r="3" spans="1:18" ht="52" customHeight="1">
      <c r="A3" s="162" t="s">
        <v>399</v>
      </c>
      <c r="B3" s="161" t="s">
        <v>400</v>
      </c>
      <c r="C3" s="161"/>
      <c r="D3" s="161"/>
      <c r="E3" s="161"/>
      <c r="F3" s="161"/>
      <c r="G3" s="161"/>
      <c r="H3" s="161"/>
      <c r="I3" s="161"/>
      <c r="J3" s="161"/>
      <c r="K3" s="161"/>
      <c r="L3" s="161"/>
      <c r="M3" s="161"/>
      <c r="N3" s="161"/>
      <c r="O3" s="161"/>
      <c r="P3" s="161"/>
      <c r="Q3" s="161"/>
      <c r="R3" s="161"/>
    </row>
    <row r="4" spans="1:18" ht="44" customHeight="1">
      <c r="A4" s="163" t="s">
        <v>401</v>
      </c>
      <c r="B4" s="161" t="s">
        <v>402</v>
      </c>
      <c r="C4" s="161"/>
      <c r="D4" s="161"/>
      <c r="E4" s="161"/>
      <c r="F4" s="161"/>
      <c r="G4" s="161"/>
      <c r="H4" s="161"/>
      <c r="I4" s="161"/>
      <c r="J4" s="161"/>
      <c r="K4" s="161"/>
      <c r="L4" s="161"/>
      <c r="M4" s="161"/>
      <c r="N4" s="161"/>
      <c r="O4" s="161"/>
      <c r="P4" s="161"/>
      <c r="Q4" s="161"/>
      <c r="R4" s="161"/>
    </row>
    <row r="5" spans="1:18" ht="25" customHeight="1">
      <c r="A5" s="158" t="s">
        <v>403</v>
      </c>
      <c r="B5" s="157" t="s">
        <v>109</v>
      </c>
      <c r="C5" s="157" t="s">
        <v>181</v>
      </c>
      <c r="D5" s="157">
        <v>8</v>
      </c>
      <c r="E5" s="159">
        <v>2</v>
      </c>
      <c r="F5" s="157">
        <v>2</v>
      </c>
      <c r="G5" s="159">
        <v>2</v>
      </c>
      <c r="H5" s="157">
        <v>2</v>
      </c>
      <c r="I5" s="159"/>
      <c r="J5" s="157"/>
      <c r="K5" s="159"/>
      <c r="L5" s="157"/>
      <c r="M5" s="160"/>
      <c r="N5" s="157"/>
      <c r="O5" s="160"/>
      <c r="P5" s="157"/>
      <c r="Q5" s="160"/>
      <c r="R5" s="157"/>
    </row>
    <row r="6" spans="1:18" ht="22" customHeight="1">
      <c r="A6" s="158"/>
      <c r="B6" s="157" t="s">
        <v>113</v>
      </c>
      <c r="C6" s="157" t="s">
        <v>181</v>
      </c>
      <c r="D6" s="157">
        <v>8</v>
      </c>
      <c r="E6" s="159"/>
      <c r="F6" s="157"/>
      <c r="G6" s="159"/>
      <c r="H6" s="157"/>
      <c r="I6" s="159">
        <v>2</v>
      </c>
      <c r="J6" s="157">
        <v>2</v>
      </c>
      <c r="K6" s="159">
        <v>2</v>
      </c>
      <c r="L6" s="157">
        <v>2</v>
      </c>
      <c r="M6" s="160"/>
      <c r="N6" s="157"/>
      <c r="O6" s="160"/>
      <c r="P6" s="157"/>
      <c r="Q6" s="160"/>
      <c r="R6" s="157"/>
    </row>
    <row r="7" spans="1:18" ht="21" customHeight="1">
      <c r="A7" s="158"/>
      <c r="B7" s="157" t="s">
        <v>404</v>
      </c>
      <c r="C7" s="157" t="s">
        <v>154</v>
      </c>
      <c r="D7" s="157">
        <v>16</v>
      </c>
      <c r="E7" s="159">
        <v>4</v>
      </c>
      <c r="F7" s="157">
        <v>2</v>
      </c>
      <c r="G7" s="159">
        <v>2</v>
      </c>
      <c r="H7" s="157">
        <v>2</v>
      </c>
      <c r="I7" s="159">
        <v>2</v>
      </c>
      <c r="J7" s="157">
        <v>2</v>
      </c>
      <c r="K7" s="159">
        <v>2</v>
      </c>
      <c r="L7" s="157"/>
      <c r="M7" s="160"/>
      <c r="N7" s="157"/>
      <c r="O7" s="160"/>
      <c r="P7" s="157"/>
      <c r="Q7" s="160"/>
      <c r="R7" s="157"/>
    </row>
    <row r="8" spans="1:18" ht="22" customHeight="1">
      <c r="A8" s="158"/>
      <c r="B8" s="157" t="s">
        <v>115</v>
      </c>
      <c r="C8" s="157" t="s">
        <v>154</v>
      </c>
      <c r="D8" s="157">
        <v>16</v>
      </c>
      <c r="E8" s="159"/>
      <c r="F8" s="157"/>
      <c r="G8" s="159"/>
      <c r="H8" s="157"/>
      <c r="I8" s="159"/>
      <c r="J8" s="157"/>
      <c r="K8" s="159"/>
      <c r="L8" s="157">
        <v>4</v>
      </c>
      <c r="M8" s="160">
        <v>4</v>
      </c>
      <c r="N8" s="157">
        <v>2</v>
      </c>
      <c r="O8" s="160">
        <v>2</v>
      </c>
      <c r="P8" s="157">
        <v>2</v>
      </c>
      <c r="Q8" s="160">
        <v>2</v>
      </c>
      <c r="R8" s="157"/>
    </row>
    <row r="9" spans="1:18" ht="22" customHeight="1">
      <c r="A9" s="158"/>
      <c r="B9" s="157" t="s">
        <v>405</v>
      </c>
      <c r="C9" s="157" t="s">
        <v>158</v>
      </c>
      <c r="D9" s="157">
        <v>16</v>
      </c>
      <c r="E9" s="159">
        <v>4</v>
      </c>
      <c r="F9" s="157">
        <v>2</v>
      </c>
      <c r="G9" s="159">
        <v>2</v>
      </c>
      <c r="H9" s="157">
        <v>2</v>
      </c>
      <c r="I9" s="159">
        <v>2</v>
      </c>
      <c r="J9" s="157">
        <v>2</v>
      </c>
      <c r="K9" s="159">
        <v>2</v>
      </c>
      <c r="L9" s="157"/>
      <c r="M9" s="160"/>
      <c r="N9" s="157"/>
      <c r="O9" s="160"/>
      <c r="P9" s="157"/>
      <c r="Q9" s="160"/>
      <c r="R9" s="157"/>
    </row>
    <row r="10" spans="1:18" ht="25" customHeight="1">
      <c r="A10" s="158"/>
      <c r="B10" s="157" t="s">
        <v>406</v>
      </c>
      <c r="C10" s="157" t="s">
        <v>169</v>
      </c>
      <c r="D10" s="157">
        <v>16</v>
      </c>
      <c r="E10" s="159">
        <v>2</v>
      </c>
      <c r="F10" s="157">
        <v>2</v>
      </c>
      <c r="G10" s="159">
        <v>2</v>
      </c>
      <c r="H10" s="157">
        <v>2</v>
      </c>
      <c r="I10" s="159">
        <v>2</v>
      </c>
      <c r="J10" s="157">
        <v>2</v>
      </c>
      <c r="K10" s="159">
        <v>2</v>
      </c>
      <c r="L10" s="157">
        <v>2</v>
      </c>
      <c r="M10" s="160"/>
      <c r="N10" s="157"/>
      <c r="O10" s="160"/>
      <c r="P10" s="157"/>
      <c r="Q10" s="160"/>
      <c r="R10" s="157"/>
    </row>
  </sheetData>
  <mergeCells count="4">
    <mergeCell ref="B3:R3"/>
    <mergeCell ref="B4:R4"/>
    <mergeCell ref="A5:A10"/>
    <mergeCell ref="A1:R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2078B-21DD-0E47-98D6-4C1FD458EF96}">
  <dimension ref="A1:K26"/>
  <sheetViews>
    <sheetView workbookViewId="0">
      <selection activeCell="D3" sqref="A3:XFD3"/>
    </sheetView>
  </sheetViews>
  <sheetFormatPr baseColWidth="10" defaultRowHeight="16"/>
  <cols>
    <col min="2" max="2" width="22.6640625" customWidth="1"/>
    <col min="3" max="3" width="23" customWidth="1"/>
    <col min="4" max="4" width="24.83203125" customWidth="1"/>
    <col min="5" max="5" width="66" customWidth="1"/>
    <col min="6" max="6" width="16.33203125" customWidth="1"/>
    <col min="7" max="7" width="16" customWidth="1"/>
    <col min="8" max="8" width="23.5" customWidth="1"/>
    <col min="9" max="9" width="16" customWidth="1"/>
    <col min="10" max="10" width="23.5" customWidth="1"/>
    <col min="11" max="11" width="9.33203125" customWidth="1"/>
  </cols>
  <sheetData>
    <row r="1" spans="1:11" ht="17" customHeight="1">
      <c r="A1" s="29" t="s">
        <v>103</v>
      </c>
      <c r="B1" s="29" t="s">
        <v>104</v>
      </c>
      <c r="C1" s="30" t="s">
        <v>1</v>
      </c>
      <c r="D1" s="31"/>
      <c r="E1" s="32"/>
      <c r="F1" s="29" t="s">
        <v>105</v>
      </c>
      <c r="G1" s="29" t="s">
        <v>2</v>
      </c>
      <c r="H1" s="29" t="s">
        <v>3</v>
      </c>
      <c r="I1" s="29" t="s">
        <v>106</v>
      </c>
      <c r="J1" s="29" t="s">
        <v>4</v>
      </c>
      <c r="K1" s="29" t="s">
        <v>5</v>
      </c>
    </row>
    <row r="2" spans="1:11" ht="38">
      <c r="A2" s="46"/>
      <c r="B2" s="46"/>
      <c r="C2" s="33" t="s">
        <v>6</v>
      </c>
      <c r="D2" s="33" t="s">
        <v>7</v>
      </c>
      <c r="E2" s="33" t="s">
        <v>8</v>
      </c>
      <c r="F2" s="34"/>
      <c r="G2" s="34"/>
      <c r="H2" s="34"/>
      <c r="I2" s="34"/>
      <c r="J2" s="34"/>
      <c r="K2" s="34"/>
    </row>
    <row r="3" spans="1:11" ht="60" customHeight="1">
      <c r="A3" s="47" t="s">
        <v>107</v>
      </c>
      <c r="B3" s="38" t="s">
        <v>108</v>
      </c>
      <c r="C3" s="42" t="s">
        <v>10</v>
      </c>
      <c r="D3" s="10" t="s">
        <v>109</v>
      </c>
      <c r="E3" s="10" t="s">
        <v>110</v>
      </c>
      <c r="F3" s="35" t="s">
        <v>111</v>
      </c>
      <c r="G3" s="18">
        <v>2</v>
      </c>
      <c r="H3" s="35" t="s">
        <v>26</v>
      </c>
      <c r="I3" s="18">
        <v>1</v>
      </c>
      <c r="J3" s="35" t="s">
        <v>112</v>
      </c>
      <c r="K3" s="11"/>
    </row>
    <row r="4" spans="1:11" ht="48" customHeight="1">
      <c r="A4" s="48"/>
      <c r="B4" s="39"/>
      <c r="C4" s="43"/>
      <c r="D4" s="10" t="s">
        <v>113</v>
      </c>
      <c r="E4" s="10" t="s">
        <v>114</v>
      </c>
      <c r="F4" s="35" t="s">
        <v>46</v>
      </c>
      <c r="G4" s="18">
        <v>2</v>
      </c>
      <c r="H4" s="35" t="s">
        <v>26</v>
      </c>
      <c r="I4" s="18">
        <v>1</v>
      </c>
      <c r="J4" s="35" t="s">
        <v>112</v>
      </c>
      <c r="K4" s="11"/>
    </row>
    <row r="5" spans="1:11" ht="1" hidden="1" customHeight="1">
      <c r="A5" s="48"/>
      <c r="B5" s="39"/>
      <c r="C5" s="43"/>
      <c r="D5" s="10" t="s">
        <v>115</v>
      </c>
      <c r="E5" s="10" t="s">
        <v>116</v>
      </c>
      <c r="F5" s="35" t="s">
        <v>117</v>
      </c>
      <c r="G5" s="18">
        <v>3</v>
      </c>
      <c r="H5" s="35" t="s">
        <v>36</v>
      </c>
      <c r="I5" s="18">
        <v>1</v>
      </c>
      <c r="J5" s="35" t="s">
        <v>112</v>
      </c>
      <c r="K5" s="11"/>
    </row>
    <row r="6" spans="1:11" ht="85" hidden="1" customHeight="1">
      <c r="A6" s="48"/>
      <c r="B6" s="39"/>
      <c r="C6" s="43"/>
      <c r="D6" s="10" t="s">
        <v>118</v>
      </c>
      <c r="E6" s="10" t="s">
        <v>119</v>
      </c>
      <c r="F6" s="35" t="s">
        <v>117</v>
      </c>
      <c r="G6" s="18">
        <v>3</v>
      </c>
      <c r="H6" s="35" t="s">
        <v>36</v>
      </c>
      <c r="I6" s="18"/>
      <c r="J6" s="35"/>
      <c r="K6" s="11"/>
    </row>
    <row r="7" spans="1:11" ht="38" hidden="1" customHeight="1">
      <c r="A7" s="48"/>
      <c r="B7" s="39"/>
      <c r="C7" s="43"/>
      <c r="D7" s="10" t="s">
        <v>120</v>
      </c>
      <c r="E7" s="10" t="s">
        <v>42</v>
      </c>
      <c r="F7" s="35" t="s">
        <v>121</v>
      </c>
      <c r="G7" s="18">
        <v>3</v>
      </c>
      <c r="H7" s="35" t="s">
        <v>36</v>
      </c>
      <c r="I7" s="18">
        <v>1</v>
      </c>
      <c r="J7" s="35" t="s">
        <v>112</v>
      </c>
      <c r="K7" s="11"/>
    </row>
    <row r="8" spans="1:11" ht="119" hidden="1" customHeight="1">
      <c r="A8" s="48"/>
      <c r="B8" s="39"/>
      <c r="C8" s="43"/>
      <c r="D8" s="10" t="s">
        <v>122</v>
      </c>
      <c r="E8" s="10" t="s">
        <v>45</v>
      </c>
      <c r="F8" s="35" t="s">
        <v>123</v>
      </c>
      <c r="G8" s="18">
        <v>1</v>
      </c>
      <c r="H8" s="35" t="s">
        <v>26</v>
      </c>
      <c r="I8" s="18">
        <v>1</v>
      </c>
      <c r="J8" s="35" t="s">
        <v>112</v>
      </c>
      <c r="K8" s="11"/>
    </row>
    <row r="9" spans="1:11" ht="42" customHeight="1">
      <c r="A9" s="48"/>
      <c r="B9" s="39"/>
      <c r="C9" s="43"/>
      <c r="D9" s="10" t="s">
        <v>115</v>
      </c>
      <c r="E9" s="10" t="s">
        <v>116</v>
      </c>
      <c r="F9" s="35" t="s">
        <v>117</v>
      </c>
      <c r="G9" s="18">
        <v>3</v>
      </c>
      <c r="H9" s="35" t="s">
        <v>36</v>
      </c>
      <c r="I9" s="18">
        <v>1</v>
      </c>
      <c r="J9" s="35" t="s">
        <v>112</v>
      </c>
      <c r="K9" s="11"/>
    </row>
    <row r="10" spans="1:11" ht="40" customHeight="1">
      <c r="A10" s="48"/>
      <c r="B10" s="39"/>
      <c r="C10" s="43"/>
      <c r="D10" s="10" t="s">
        <v>118</v>
      </c>
      <c r="E10" s="10" t="s">
        <v>119</v>
      </c>
      <c r="F10" s="35" t="s">
        <v>117</v>
      </c>
      <c r="G10" s="18">
        <v>3</v>
      </c>
      <c r="H10" s="35" t="s">
        <v>36</v>
      </c>
      <c r="I10" s="18">
        <v>1</v>
      </c>
      <c r="J10" s="35" t="s">
        <v>112</v>
      </c>
      <c r="K10" s="11"/>
    </row>
    <row r="11" spans="1:11" ht="34">
      <c r="A11" s="48"/>
      <c r="B11" s="39"/>
      <c r="C11" s="43"/>
      <c r="D11" s="10" t="s">
        <v>120</v>
      </c>
      <c r="E11" s="10" t="s">
        <v>42</v>
      </c>
      <c r="F11" s="35" t="s">
        <v>121</v>
      </c>
      <c r="G11" s="18">
        <v>3</v>
      </c>
      <c r="H11" s="35" t="s">
        <v>36</v>
      </c>
      <c r="I11" s="18">
        <v>1</v>
      </c>
      <c r="J11" s="35" t="s">
        <v>112</v>
      </c>
      <c r="K11" s="11"/>
    </row>
    <row r="12" spans="1:11" ht="33" customHeight="1">
      <c r="A12" s="49"/>
      <c r="B12" s="44"/>
      <c r="C12" s="45"/>
      <c r="D12" s="10" t="s">
        <v>122</v>
      </c>
      <c r="E12" s="10" t="s">
        <v>45</v>
      </c>
      <c r="F12" s="35" t="s">
        <v>123</v>
      </c>
      <c r="G12" s="18">
        <v>1</v>
      </c>
      <c r="H12" s="35" t="s">
        <v>26</v>
      </c>
      <c r="I12" s="18">
        <v>1</v>
      </c>
      <c r="J12" s="35" t="s">
        <v>112</v>
      </c>
      <c r="K12" s="11"/>
    </row>
    <row r="13" spans="1:11" ht="43" customHeight="1">
      <c r="A13" s="50" t="s">
        <v>124</v>
      </c>
      <c r="B13" s="38" t="s">
        <v>125</v>
      </c>
      <c r="C13" s="9" t="s">
        <v>126</v>
      </c>
      <c r="D13" s="10" t="s">
        <v>24</v>
      </c>
      <c r="E13" s="10" t="s">
        <v>54</v>
      </c>
      <c r="F13" s="35" t="s">
        <v>52</v>
      </c>
      <c r="G13" s="18">
        <v>2</v>
      </c>
      <c r="H13" s="35" t="s">
        <v>36</v>
      </c>
      <c r="I13" s="18">
        <v>2</v>
      </c>
      <c r="J13" s="35" t="s">
        <v>112</v>
      </c>
      <c r="K13" s="11"/>
    </row>
    <row r="14" spans="1:11" ht="34" customHeight="1">
      <c r="A14" s="36"/>
      <c r="B14" s="39"/>
      <c r="C14" s="9" t="s">
        <v>53</v>
      </c>
      <c r="D14" s="10" t="s">
        <v>56</v>
      </c>
      <c r="E14" s="10" t="s">
        <v>57</v>
      </c>
      <c r="F14" s="35" t="s">
        <v>55</v>
      </c>
      <c r="G14" s="18">
        <v>2</v>
      </c>
      <c r="H14" s="35" t="s">
        <v>36</v>
      </c>
      <c r="I14" s="18">
        <v>2</v>
      </c>
      <c r="J14" s="35" t="s">
        <v>112</v>
      </c>
      <c r="K14" s="11"/>
    </row>
    <row r="15" spans="1:11" ht="30" customHeight="1">
      <c r="A15" s="36"/>
      <c r="B15" s="39"/>
      <c r="C15" s="9" t="s">
        <v>127</v>
      </c>
      <c r="D15" s="10" t="s">
        <v>128</v>
      </c>
      <c r="E15" s="10" t="s">
        <v>64</v>
      </c>
      <c r="F15" s="35" t="s">
        <v>91</v>
      </c>
      <c r="G15" s="18">
        <v>2</v>
      </c>
      <c r="H15" s="35" t="s">
        <v>26</v>
      </c>
      <c r="I15" s="18">
        <v>2</v>
      </c>
      <c r="J15" s="35" t="s">
        <v>112</v>
      </c>
      <c r="K15" s="11"/>
    </row>
    <row r="16" spans="1:11" ht="38" customHeight="1">
      <c r="A16" s="36"/>
      <c r="B16" s="39"/>
      <c r="C16" s="9" t="s">
        <v>53</v>
      </c>
      <c r="D16" s="10" t="s">
        <v>11</v>
      </c>
      <c r="E16" s="10" t="s">
        <v>12</v>
      </c>
      <c r="F16" s="35" t="s">
        <v>58</v>
      </c>
      <c r="G16" s="18">
        <v>1</v>
      </c>
      <c r="H16" s="35" t="s">
        <v>26</v>
      </c>
      <c r="I16" s="18">
        <v>2</v>
      </c>
      <c r="J16" s="35" t="s">
        <v>112</v>
      </c>
      <c r="K16" s="11"/>
    </row>
    <row r="17" spans="1:11" ht="31" customHeight="1">
      <c r="A17" s="36"/>
      <c r="B17" s="39"/>
      <c r="C17" s="9" t="s">
        <v>129</v>
      </c>
      <c r="D17" s="10" t="s">
        <v>60</v>
      </c>
      <c r="E17" s="10" t="s">
        <v>61</v>
      </c>
      <c r="F17" s="35" t="s">
        <v>59</v>
      </c>
      <c r="G17" s="18">
        <v>1</v>
      </c>
      <c r="H17" s="35" t="s">
        <v>26</v>
      </c>
      <c r="I17" s="18">
        <v>2</v>
      </c>
      <c r="J17" s="35" t="s">
        <v>112</v>
      </c>
      <c r="K17" s="11"/>
    </row>
    <row r="18" spans="1:11" ht="30" customHeight="1">
      <c r="A18" s="36"/>
      <c r="B18" s="39"/>
      <c r="C18" s="9" t="s">
        <v>129</v>
      </c>
      <c r="D18" s="10" t="s">
        <v>130</v>
      </c>
      <c r="E18" s="10" t="s">
        <v>68</v>
      </c>
      <c r="F18" s="35" t="s">
        <v>66</v>
      </c>
      <c r="G18" s="18">
        <v>2</v>
      </c>
      <c r="H18" s="35" t="s">
        <v>36</v>
      </c>
      <c r="I18" s="18">
        <v>2</v>
      </c>
      <c r="J18" s="35" t="s">
        <v>112</v>
      </c>
      <c r="K18" s="11"/>
    </row>
    <row r="19" spans="1:11" ht="34">
      <c r="A19" s="37"/>
      <c r="B19" s="44"/>
      <c r="C19" s="9" t="s">
        <v>53</v>
      </c>
      <c r="D19" s="40" t="s">
        <v>131</v>
      </c>
      <c r="E19" s="40" t="s">
        <v>71</v>
      </c>
      <c r="F19" s="18" t="s">
        <v>132</v>
      </c>
      <c r="G19" s="18">
        <v>3</v>
      </c>
      <c r="H19" s="18" t="s">
        <v>36</v>
      </c>
      <c r="I19" s="18">
        <v>2</v>
      </c>
      <c r="J19" s="18" t="s">
        <v>112</v>
      </c>
      <c r="K19" s="11"/>
    </row>
    <row r="20" spans="1:11" ht="31" customHeight="1">
      <c r="A20" s="51" t="s">
        <v>133</v>
      </c>
      <c r="B20" s="52" t="s">
        <v>134</v>
      </c>
      <c r="C20" s="9" t="s">
        <v>135</v>
      </c>
      <c r="D20" s="10" t="s">
        <v>136</v>
      </c>
      <c r="E20" s="10" t="s">
        <v>81</v>
      </c>
      <c r="F20" s="35" t="s">
        <v>137</v>
      </c>
      <c r="G20" s="18">
        <v>3</v>
      </c>
      <c r="H20" s="35" t="s">
        <v>36</v>
      </c>
      <c r="I20" s="18">
        <v>3</v>
      </c>
      <c r="J20" s="35" t="s">
        <v>112</v>
      </c>
      <c r="K20" s="11"/>
    </row>
    <row r="21" spans="1:11" ht="34">
      <c r="A21" s="53"/>
      <c r="B21" s="52"/>
      <c r="C21" s="9" t="s">
        <v>138</v>
      </c>
      <c r="D21" s="10" t="s">
        <v>139</v>
      </c>
      <c r="E21" s="10" t="s">
        <v>16</v>
      </c>
      <c r="F21" s="35" t="s">
        <v>140</v>
      </c>
      <c r="G21" s="18">
        <v>3</v>
      </c>
      <c r="H21" s="35" t="s">
        <v>36</v>
      </c>
      <c r="I21" s="18">
        <v>3</v>
      </c>
      <c r="J21" s="35" t="s">
        <v>112</v>
      </c>
      <c r="K21" s="11"/>
    </row>
    <row r="22" spans="1:11" ht="36" customHeight="1">
      <c r="A22" s="53"/>
      <c r="B22" s="52"/>
      <c r="C22" s="11" t="s">
        <v>53</v>
      </c>
      <c r="D22" s="10" t="s">
        <v>77</v>
      </c>
      <c r="E22" s="10" t="s">
        <v>78</v>
      </c>
      <c r="F22" s="35" t="s">
        <v>141</v>
      </c>
      <c r="G22" s="18">
        <v>2</v>
      </c>
      <c r="H22" s="35" t="s">
        <v>26</v>
      </c>
      <c r="I22" s="18">
        <v>3</v>
      </c>
      <c r="J22" s="35" t="s">
        <v>112</v>
      </c>
      <c r="K22" s="8"/>
    </row>
    <row r="23" spans="1:11" ht="34">
      <c r="A23" s="53"/>
      <c r="B23" s="52"/>
      <c r="C23" s="11" t="s">
        <v>53</v>
      </c>
      <c r="D23" s="40" t="s">
        <v>142</v>
      </c>
      <c r="E23" s="40" t="s">
        <v>19</v>
      </c>
      <c r="F23" s="18" t="s">
        <v>97</v>
      </c>
      <c r="G23" s="18">
        <v>2</v>
      </c>
      <c r="H23" s="18" t="s">
        <v>26</v>
      </c>
      <c r="I23" s="18">
        <v>3</v>
      </c>
      <c r="J23" s="35" t="s">
        <v>112</v>
      </c>
      <c r="K23" s="18"/>
    </row>
    <row r="24" spans="1:11" ht="28" customHeight="1">
      <c r="A24" s="53"/>
      <c r="B24" s="52"/>
      <c r="C24" s="11" t="s">
        <v>138</v>
      </c>
      <c r="D24" s="40" t="s">
        <v>50</v>
      </c>
      <c r="E24" s="40" t="s">
        <v>51</v>
      </c>
      <c r="F24" s="18" t="s">
        <v>88</v>
      </c>
      <c r="G24" s="18">
        <v>2</v>
      </c>
      <c r="H24" s="18" t="s">
        <v>26</v>
      </c>
      <c r="I24" s="18">
        <v>3</v>
      </c>
      <c r="J24" s="35" t="s">
        <v>112</v>
      </c>
      <c r="K24" s="18"/>
    </row>
    <row r="25" spans="1:11" ht="30" customHeight="1">
      <c r="A25" s="53"/>
      <c r="B25" s="52"/>
      <c r="C25" s="11" t="s">
        <v>53</v>
      </c>
      <c r="D25" s="40" t="s">
        <v>83</v>
      </c>
      <c r="E25" s="40" t="s">
        <v>84</v>
      </c>
      <c r="F25" s="18" t="s">
        <v>82</v>
      </c>
      <c r="G25" s="18">
        <v>2</v>
      </c>
      <c r="H25" s="18" t="s">
        <v>26</v>
      </c>
      <c r="I25" s="18">
        <v>3</v>
      </c>
      <c r="J25" s="35" t="s">
        <v>112</v>
      </c>
      <c r="K25" s="11"/>
    </row>
    <row r="26" spans="1:11" ht="29" customHeight="1">
      <c r="A26" s="53"/>
      <c r="B26" s="52"/>
      <c r="C26" s="11" t="s">
        <v>138</v>
      </c>
      <c r="D26" s="40" t="s">
        <v>21</v>
      </c>
      <c r="E26" s="40" t="s">
        <v>22</v>
      </c>
      <c r="F26" s="18" t="s">
        <v>86</v>
      </c>
      <c r="G26" s="18">
        <v>2</v>
      </c>
      <c r="H26" s="18" t="s">
        <v>26</v>
      </c>
      <c r="I26" s="18">
        <v>3</v>
      </c>
      <c r="J26" s="35" t="s">
        <v>112</v>
      </c>
      <c r="K26" s="11"/>
    </row>
  </sheetData>
  <mergeCells count="16">
    <mergeCell ref="A20:A26"/>
    <mergeCell ref="B20:B26"/>
    <mergeCell ref="B3:B12"/>
    <mergeCell ref="A3:A12"/>
    <mergeCell ref="C3:C12"/>
    <mergeCell ref="K1:K2"/>
    <mergeCell ref="I1:I2"/>
    <mergeCell ref="J1:J2"/>
    <mergeCell ref="A13:A19"/>
    <mergeCell ref="B13:B19"/>
    <mergeCell ref="A1:A2"/>
    <mergeCell ref="B1:B2"/>
    <mergeCell ref="C1:E1"/>
    <mergeCell ref="F1:F2"/>
    <mergeCell ref="G1:G2"/>
    <mergeCell ref="H1:H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F6FF7-ECDB-3E47-AD5D-4630BAA04D27}">
  <dimension ref="A1:J37"/>
  <sheetViews>
    <sheetView topLeftCell="A19" workbookViewId="0">
      <selection activeCell="A29" sqref="A29:J29"/>
    </sheetView>
  </sheetViews>
  <sheetFormatPr baseColWidth="10" defaultRowHeight="16"/>
  <cols>
    <col min="2" max="2" width="33.5" customWidth="1"/>
    <col min="3" max="3" width="70" customWidth="1"/>
    <col min="4" max="4" width="16.33203125" customWidth="1"/>
    <col min="5" max="5" width="13.33203125" customWidth="1"/>
    <col min="9" max="9" width="14.6640625" customWidth="1"/>
    <col min="10" max="10" width="20.83203125" customWidth="1"/>
  </cols>
  <sheetData>
    <row r="1" spans="1:10" ht="16" customHeight="1">
      <c r="A1" s="63" t="s">
        <v>231</v>
      </c>
      <c r="B1" s="64"/>
      <c r="C1" s="64"/>
      <c r="D1" s="64"/>
      <c r="E1" s="64"/>
      <c r="F1" s="64"/>
      <c r="G1" s="64"/>
      <c r="H1" s="64"/>
      <c r="I1" s="64"/>
      <c r="J1" s="65"/>
    </row>
    <row r="2" spans="1:10" ht="16" customHeight="1">
      <c r="A2" s="66"/>
      <c r="B2" s="67"/>
      <c r="C2" s="67"/>
      <c r="D2" s="67"/>
      <c r="E2" s="67"/>
      <c r="F2" s="67"/>
      <c r="G2" s="67"/>
      <c r="H2" s="67"/>
      <c r="I2" s="67"/>
      <c r="J2" s="68"/>
    </row>
    <row r="3" spans="1:10">
      <c r="A3" s="69"/>
      <c r="B3" s="70"/>
      <c r="C3" s="70"/>
      <c r="D3" s="70"/>
      <c r="E3" s="70"/>
      <c r="F3" s="70"/>
      <c r="G3" s="70"/>
      <c r="H3" s="70"/>
      <c r="I3" s="70"/>
      <c r="J3" s="71"/>
    </row>
    <row r="4" spans="1:10" ht="57">
      <c r="A4" s="72" t="s">
        <v>143</v>
      </c>
      <c r="B4" s="72" t="s">
        <v>144</v>
      </c>
      <c r="C4" s="72" t="s">
        <v>145</v>
      </c>
      <c r="D4" s="72" t="s">
        <v>105</v>
      </c>
      <c r="E4" s="72" t="s">
        <v>103</v>
      </c>
      <c r="F4" s="72" t="s">
        <v>106</v>
      </c>
      <c r="G4" s="72" t="s">
        <v>4</v>
      </c>
      <c r="H4" s="41" t="s">
        <v>146</v>
      </c>
      <c r="I4" s="72" t="s">
        <v>147</v>
      </c>
      <c r="J4" s="72" t="s">
        <v>5</v>
      </c>
    </row>
    <row r="5" spans="1:10" ht="30">
      <c r="A5" s="54" t="s">
        <v>148</v>
      </c>
      <c r="B5" s="55"/>
      <c r="C5" s="55"/>
      <c r="D5" s="55"/>
      <c r="E5" s="55"/>
      <c r="F5" s="55"/>
      <c r="G5" s="55"/>
      <c r="H5" s="55"/>
      <c r="I5" s="55"/>
      <c r="J5" s="55"/>
    </row>
    <row r="6" spans="1:10" ht="30" customHeight="1">
      <c r="A6" s="35" t="s">
        <v>149</v>
      </c>
      <c r="B6" s="56" t="s">
        <v>109</v>
      </c>
      <c r="C6" s="18" t="s">
        <v>229</v>
      </c>
      <c r="D6" s="35" t="s">
        <v>111</v>
      </c>
      <c r="E6" s="35" t="s">
        <v>107</v>
      </c>
      <c r="F6" s="18">
        <v>1</v>
      </c>
      <c r="G6" s="35" t="s">
        <v>112</v>
      </c>
      <c r="H6" s="18">
        <v>8</v>
      </c>
      <c r="I6" s="35" t="s">
        <v>150</v>
      </c>
      <c r="J6" s="35" t="s">
        <v>151</v>
      </c>
    </row>
    <row r="7" spans="1:10" ht="35" customHeight="1">
      <c r="A7" s="35" t="s">
        <v>152</v>
      </c>
      <c r="B7" s="56" t="s">
        <v>113</v>
      </c>
      <c r="C7" s="18" t="s">
        <v>230</v>
      </c>
      <c r="D7" s="35" t="s">
        <v>46</v>
      </c>
      <c r="E7" s="35" t="s">
        <v>107</v>
      </c>
      <c r="F7" s="18">
        <v>1</v>
      </c>
      <c r="G7" s="35" t="s">
        <v>112</v>
      </c>
      <c r="H7" s="57">
        <v>8</v>
      </c>
      <c r="I7" s="35" t="s">
        <v>150</v>
      </c>
      <c r="J7" s="35" t="s">
        <v>151</v>
      </c>
    </row>
    <row r="8" spans="1:10" ht="34">
      <c r="A8" s="35" t="s">
        <v>153</v>
      </c>
      <c r="B8" s="56" t="s">
        <v>118</v>
      </c>
      <c r="C8" s="18" t="s">
        <v>232</v>
      </c>
      <c r="D8" s="35" t="s">
        <v>27</v>
      </c>
      <c r="E8" s="35" t="s">
        <v>107</v>
      </c>
      <c r="F8" s="18">
        <v>1</v>
      </c>
      <c r="G8" s="35" t="s">
        <v>112</v>
      </c>
      <c r="H8" s="18">
        <v>16</v>
      </c>
      <c r="I8" s="35" t="s">
        <v>154</v>
      </c>
      <c r="J8" s="35" t="s">
        <v>151</v>
      </c>
    </row>
    <row r="9" spans="1:10" ht="44" customHeight="1">
      <c r="A9" s="35" t="s">
        <v>155</v>
      </c>
      <c r="B9" s="56" t="s">
        <v>156</v>
      </c>
      <c r="C9" s="18" t="s">
        <v>233</v>
      </c>
      <c r="D9" s="35" t="s">
        <v>27</v>
      </c>
      <c r="E9" s="35" t="s">
        <v>107</v>
      </c>
      <c r="F9" s="18">
        <v>1</v>
      </c>
      <c r="G9" s="35" t="s">
        <v>112</v>
      </c>
      <c r="H9" s="18">
        <v>16</v>
      </c>
      <c r="I9" s="35" t="s">
        <v>154</v>
      </c>
      <c r="J9" s="35" t="s">
        <v>151</v>
      </c>
    </row>
    <row r="10" spans="1:10" ht="34">
      <c r="A10" s="35" t="s">
        <v>157</v>
      </c>
      <c r="B10" s="56" t="s">
        <v>120</v>
      </c>
      <c r="C10" s="18" t="s">
        <v>234</v>
      </c>
      <c r="D10" s="35" t="s">
        <v>40</v>
      </c>
      <c r="E10" s="35" t="s">
        <v>107</v>
      </c>
      <c r="F10" s="18">
        <v>1</v>
      </c>
      <c r="G10" s="35" t="s">
        <v>112</v>
      </c>
      <c r="H10" s="18">
        <v>16</v>
      </c>
      <c r="I10" s="35" t="s">
        <v>158</v>
      </c>
      <c r="J10" s="35" t="s">
        <v>151</v>
      </c>
    </row>
    <row r="11" spans="1:10" ht="45" customHeight="1">
      <c r="A11" s="35" t="s">
        <v>159</v>
      </c>
      <c r="B11" s="56" t="s">
        <v>122</v>
      </c>
      <c r="C11" s="18" t="s">
        <v>235</v>
      </c>
      <c r="D11" s="35" t="s">
        <v>123</v>
      </c>
      <c r="E11" s="35" t="s">
        <v>107</v>
      </c>
      <c r="F11" s="18">
        <v>1</v>
      </c>
      <c r="G11" s="35" t="s">
        <v>112</v>
      </c>
      <c r="H11" s="18">
        <v>16</v>
      </c>
      <c r="I11" s="35" t="s">
        <v>160</v>
      </c>
      <c r="J11" s="35" t="s">
        <v>151</v>
      </c>
    </row>
    <row r="12" spans="1:10">
      <c r="A12" s="35"/>
      <c r="B12" s="58"/>
      <c r="C12" s="18"/>
      <c r="D12" s="35"/>
      <c r="E12" s="35"/>
      <c r="F12" s="18"/>
      <c r="G12" s="35"/>
      <c r="H12" s="18">
        <f>SUM(H6:H11)</f>
        <v>80</v>
      </c>
      <c r="I12" s="35"/>
      <c r="J12" s="35"/>
    </row>
    <row r="13" spans="1:10">
      <c r="A13" s="35"/>
      <c r="B13" s="59"/>
      <c r="C13" s="18"/>
      <c r="D13" s="18"/>
      <c r="E13" s="18"/>
      <c r="F13" s="18"/>
      <c r="G13" s="18"/>
      <c r="H13" s="18"/>
      <c r="I13" s="18"/>
      <c r="J13" s="18"/>
    </row>
    <row r="14" spans="1:10">
      <c r="A14" s="35"/>
      <c r="B14" s="58"/>
      <c r="C14" s="18"/>
      <c r="D14" s="18"/>
      <c r="E14" s="18"/>
      <c r="F14" s="18"/>
      <c r="G14" s="18"/>
      <c r="H14" s="18"/>
      <c r="I14" s="18"/>
      <c r="J14" s="18"/>
    </row>
    <row r="15" spans="1:10">
      <c r="A15" s="35"/>
      <c r="B15" s="58"/>
      <c r="C15" s="18"/>
      <c r="D15" s="18"/>
      <c r="E15" s="18"/>
      <c r="F15" s="18"/>
      <c r="G15" s="18"/>
      <c r="H15" s="18"/>
      <c r="I15" s="18"/>
      <c r="J15" s="18"/>
    </row>
    <row r="16" spans="1:10" ht="30">
      <c r="A16" s="60" t="s">
        <v>125</v>
      </c>
      <c r="B16" s="61"/>
      <c r="C16" s="61"/>
      <c r="D16" s="61"/>
      <c r="E16" s="61"/>
      <c r="F16" s="61"/>
      <c r="G16" s="61"/>
      <c r="H16" s="61"/>
      <c r="I16" s="61"/>
      <c r="J16" s="62"/>
    </row>
    <row r="17" spans="1:10" ht="49" customHeight="1">
      <c r="A17" s="35" t="s">
        <v>161</v>
      </c>
      <c r="B17" s="56" t="s">
        <v>109</v>
      </c>
      <c r="C17" s="79" t="s">
        <v>236</v>
      </c>
      <c r="D17" s="35" t="s">
        <v>52</v>
      </c>
      <c r="E17" s="35" t="s">
        <v>124</v>
      </c>
      <c r="F17" s="18">
        <v>2</v>
      </c>
      <c r="G17" s="35" t="s">
        <v>112</v>
      </c>
      <c r="H17" s="18">
        <v>8</v>
      </c>
      <c r="I17" s="35" t="s">
        <v>150</v>
      </c>
      <c r="J17" s="18"/>
    </row>
    <row r="18" spans="1:10" ht="29" customHeight="1">
      <c r="A18" s="35" t="s">
        <v>162</v>
      </c>
      <c r="B18" s="56" t="s">
        <v>163</v>
      </c>
      <c r="C18" s="18" t="s">
        <v>237</v>
      </c>
      <c r="D18" s="35" t="s">
        <v>55</v>
      </c>
      <c r="E18" s="35" t="s">
        <v>124</v>
      </c>
      <c r="F18" s="18">
        <v>2</v>
      </c>
      <c r="G18" s="35" t="s">
        <v>112</v>
      </c>
      <c r="H18" s="18">
        <v>8</v>
      </c>
      <c r="I18" s="35" t="s">
        <v>150</v>
      </c>
      <c r="J18" s="18"/>
    </row>
    <row r="19" spans="1:10" ht="31" customHeight="1">
      <c r="A19" s="35" t="s">
        <v>164</v>
      </c>
      <c r="B19" s="56" t="s">
        <v>128</v>
      </c>
      <c r="C19" s="18" t="s">
        <v>238</v>
      </c>
      <c r="D19" s="56" t="s">
        <v>91</v>
      </c>
      <c r="E19" s="35" t="s">
        <v>124</v>
      </c>
      <c r="F19" s="18">
        <v>2</v>
      </c>
      <c r="G19" s="35" t="s">
        <v>112</v>
      </c>
      <c r="H19" s="18">
        <v>8</v>
      </c>
      <c r="I19" s="35" t="s">
        <v>158</v>
      </c>
      <c r="J19" s="18"/>
    </row>
    <row r="20" spans="1:10" ht="43" customHeight="1">
      <c r="A20" s="35" t="s">
        <v>165</v>
      </c>
      <c r="B20" s="56" t="s">
        <v>166</v>
      </c>
      <c r="C20" s="18" t="s">
        <v>239</v>
      </c>
      <c r="D20" s="35" t="s">
        <v>66</v>
      </c>
      <c r="E20" s="35" t="s">
        <v>124</v>
      </c>
      <c r="F20" s="18">
        <v>2</v>
      </c>
      <c r="G20" s="35" t="s">
        <v>112</v>
      </c>
      <c r="H20" s="18">
        <v>16</v>
      </c>
      <c r="I20" s="35" t="s">
        <v>154</v>
      </c>
      <c r="J20" s="18"/>
    </row>
    <row r="21" spans="1:10" ht="27" customHeight="1">
      <c r="A21" s="35" t="s">
        <v>167</v>
      </c>
      <c r="B21" s="56" t="s">
        <v>168</v>
      </c>
      <c r="C21" s="18" t="s">
        <v>240</v>
      </c>
      <c r="D21" s="35" t="s">
        <v>58</v>
      </c>
      <c r="E21" s="35" t="s">
        <v>124</v>
      </c>
      <c r="F21" s="18">
        <v>2</v>
      </c>
      <c r="G21" s="35" t="s">
        <v>112</v>
      </c>
      <c r="H21" s="18">
        <v>8</v>
      </c>
      <c r="I21" s="35" t="s">
        <v>169</v>
      </c>
      <c r="J21" s="18"/>
    </row>
    <row r="22" spans="1:10" ht="34">
      <c r="A22" s="35" t="s">
        <v>170</v>
      </c>
      <c r="B22" s="56" t="s">
        <v>60</v>
      </c>
      <c r="C22" s="18" t="s">
        <v>241</v>
      </c>
      <c r="D22" s="35" t="s">
        <v>59</v>
      </c>
      <c r="E22" s="35" t="s">
        <v>124</v>
      </c>
      <c r="F22" s="18">
        <v>2</v>
      </c>
      <c r="G22" s="35" t="s">
        <v>112</v>
      </c>
      <c r="H22" s="18">
        <v>8</v>
      </c>
      <c r="I22" s="35" t="s">
        <v>158</v>
      </c>
      <c r="J22" s="18"/>
    </row>
    <row r="23" spans="1:10" ht="23" customHeight="1">
      <c r="A23" s="35" t="s">
        <v>171</v>
      </c>
      <c r="B23" s="56" t="s">
        <v>131</v>
      </c>
      <c r="C23" s="18" t="s">
        <v>242</v>
      </c>
      <c r="D23" s="35" t="s">
        <v>69</v>
      </c>
      <c r="E23" s="35" t="s">
        <v>124</v>
      </c>
      <c r="F23" s="18">
        <v>2</v>
      </c>
      <c r="G23" s="35" t="s">
        <v>112</v>
      </c>
      <c r="H23" s="18">
        <v>24</v>
      </c>
      <c r="I23" s="35" t="s">
        <v>169</v>
      </c>
      <c r="J23" s="18"/>
    </row>
    <row r="24" spans="1:10">
      <c r="A24" s="35"/>
      <c r="B24" s="56"/>
      <c r="C24" s="18"/>
      <c r="D24" s="35"/>
      <c r="E24" s="35"/>
      <c r="F24" s="18"/>
      <c r="G24" s="35"/>
      <c r="H24" s="18">
        <f>SUM(H17:H23)</f>
        <v>80</v>
      </c>
      <c r="I24" s="35"/>
      <c r="J24" s="18"/>
    </row>
    <row r="25" spans="1:10">
      <c r="A25" s="18"/>
      <c r="B25" s="58"/>
      <c r="C25" s="18"/>
      <c r="D25" s="18"/>
      <c r="E25" s="18"/>
      <c r="F25" s="18"/>
      <c r="G25" s="18"/>
      <c r="H25" s="18"/>
      <c r="I25" s="18"/>
      <c r="J25" s="18"/>
    </row>
    <row r="26" spans="1:10">
      <c r="A26" s="18"/>
      <c r="B26" s="58"/>
      <c r="C26" s="18"/>
      <c r="D26" s="18"/>
      <c r="E26" s="18"/>
      <c r="F26" s="18"/>
      <c r="G26" s="18"/>
      <c r="H26" s="18"/>
      <c r="I26" s="18"/>
      <c r="J26" s="18"/>
    </row>
    <row r="27" spans="1:10">
      <c r="A27" s="18"/>
      <c r="B27" s="58"/>
      <c r="C27" s="18"/>
      <c r="D27" s="18"/>
      <c r="E27" s="18"/>
      <c r="F27" s="18"/>
      <c r="G27" s="18"/>
      <c r="H27" s="18"/>
      <c r="I27" s="18"/>
      <c r="J27" s="18"/>
    </row>
    <row r="28" spans="1:10">
      <c r="A28" s="18"/>
      <c r="B28" s="58"/>
      <c r="C28" s="18"/>
      <c r="D28" s="18"/>
      <c r="E28" s="18"/>
      <c r="F28" s="18"/>
      <c r="G28" s="18"/>
      <c r="H28" s="18"/>
      <c r="I28" s="18"/>
      <c r="J28" s="18"/>
    </row>
    <row r="29" spans="1:10" ht="30">
      <c r="A29" s="60" t="s">
        <v>134</v>
      </c>
      <c r="B29" s="61"/>
      <c r="C29" s="61"/>
      <c r="D29" s="61"/>
      <c r="E29" s="61"/>
      <c r="F29" s="61"/>
      <c r="G29" s="61"/>
      <c r="H29" s="61"/>
      <c r="I29" s="61"/>
      <c r="J29" s="62"/>
    </row>
    <row r="30" spans="1:10" ht="28" customHeight="1">
      <c r="A30" s="35" t="s">
        <v>172</v>
      </c>
      <c r="B30" s="56" t="s">
        <v>15</v>
      </c>
      <c r="C30" s="18" t="s">
        <v>243</v>
      </c>
      <c r="D30" s="35" t="s">
        <v>96</v>
      </c>
      <c r="E30" s="35" t="s">
        <v>133</v>
      </c>
      <c r="F30" s="18">
        <v>3</v>
      </c>
      <c r="G30" s="35" t="s">
        <v>112</v>
      </c>
      <c r="H30" s="18">
        <v>26</v>
      </c>
      <c r="I30" s="35" t="s">
        <v>169</v>
      </c>
      <c r="J30" s="18"/>
    </row>
    <row r="31" spans="1:10" ht="31" customHeight="1">
      <c r="A31" s="35" t="s">
        <v>173</v>
      </c>
      <c r="B31" s="56" t="s">
        <v>174</v>
      </c>
      <c r="C31" s="18" t="s">
        <v>244</v>
      </c>
      <c r="D31" s="35" t="s">
        <v>175</v>
      </c>
      <c r="E31" s="35" t="s">
        <v>133</v>
      </c>
      <c r="F31" s="18">
        <v>3</v>
      </c>
      <c r="G31" s="35" t="s">
        <v>112</v>
      </c>
      <c r="H31" s="18">
        <v>16</v>
      </c>
      <c r="I31" s="35" t="s">
        <v>158</v>
      </c>
      <c r="J31" s="18"/>
    </row>
    <row r="32" spans="1:10" ht="41" customHeight="1">
      <c r="A32" s="35" t="s">
        <v>176</v>
      </c>
      <c r="B32" s="56" t="s">
        <v>136</v>
      </c>
      <c r="C32" s="18" t="s">
        <v>245</v>
      </c>
      <c r="D32" s="35" t="s">
        <v>79</v>
      </c>
      <c r="E32" s="35" t="s">
        <v>133</v>
      </c>
      <c r="F32" s="18">
        <v>3</v>
      </c>
      <c r="G32" s="35" t="s">
        <v>112</v>
      </c>
      <c r="H32" s="18">
        <v>10</v>
      </c>
      <c r="I32" s="35" t="s">
        <v>158</v>
      </c>
      <c r="J32" s="18"/>
    </row>
    <row r="33" spans="1:10" ht="28" customHeight="1">
      <c r="A33" s="35" t="s">
        <v>177</v>
      </c>
      <c r="B33" s="58" t="s">
        <v>83</v>
      </c>
      <c r="C33" s="18" t="s">
        <v>246</v>
      </c>
      <c r="D33" s="18" t="s">
        <v>82</v>
      </c>
      <c r="E33" s="35" t="s">
        <v>133</v>
      </c>
      <c r="F33" s="18">
        <v>3</v>
      </c>
      <c r="G33" s="35" t="s">
        <v>112</v>
      </c>
      <c r="H33" s="18">
        <v>6</v>
      </c>
      <c r="I33" s="18" t="s">
        <v>169</v>
      </c>
      <c r="J33" s="18"/>
    </row>
    <row r="34" spans="1:10" ht="25" customHeight="1">
      <c r="A34" s="35" t="s">
        <v>178</v>
      </c>
      <c r="B34" s="58" t="s">
        <v>179</v>
      </c>
      <c r="C34" s="18" t="s">
        <v>247</v>
      </c>
      <c r="D34" s="18" t="s">
        <v>72</v>
      </c>
      <c r="E34" s="35" t="s">
        <v>133</v>
      </c>
      <c r="F34" s="18">
        <v>3</v>
      </c>
      <c r="G34" s="35" t="s">
        <v>112</v>
      </c>
      <c r="H34" s="18">
        <v>10</v>
      </c>
      <c r="I34" s="18" t="s">
        <v>154</v>
      </c>
      <c r="J34" s="18"/>
    </row>
    <row r="35" spans="1:10" ht="34">
      <c r="A35" s="35" t="s">
        <v>180</v>
      </c>
      <c r="B35" s="58" t="s">
        <v>50</v>
      </c>
      <c r="C35" s="18" t="s">
        <v>248</v>
      </c>
      <c r="D35" s="18" t="s">
        <v>88</v>
      </c>
      <c r="E35" s="35" t="s">
        <v>133</v>
      </c>
      <c r="F35" s="18">
        <v>3</v>
      </c>
      <c r="G35" s="35" t="s">
        <v>112</v>
      </c>
      <c r="H35" s="18">
        <v>6</v>
      </c>
      <c r="I35" s="18" t="s">
        <v>181</v>
      </c>
      <c r="J35" s="18"/>
    </row>
    <row r="36" spans="1:10" ht="31" customHeight="1">
      <c r="A36" s="18" t="s">
        <v>182</v>
      </c>
      <c r="B36" s="58" t="s">
        <v>21</v>
      </c>
      <c r="C36" s="18" t="s">
        <v>249</v>
      </c>
      <c r="D36" s="18" t="s">
        <v>86</v>
      </c>
      <c r="E36" s="35" t="s">
        <v>133</v>
      </c>
      <c r="F36" s="18">
        <v>3</v>
      </c>
      <c r="G36" s="35" t="s">
        <v>112</v>
      </c>
      <c r="H36" s="18">
        <v>6</v>
      </c>
      <c r="I36" s="18" t="s">
        <v>181</v>
      </c>
      <c r="J36" s="18"/>
    </row>
    <row r="37" spans="1:10">
      <c r="A37" s="18"/>
      <c r="B37" s="58"/>
      <c r="C37" s="18"/>
      <c r="D37" s="18"/>
      <c r="E37" s="18"/>
      <c r="F37" s="18"/>
      <c r="G37" s="18"/>
      <c r="H37" s="18">
        <f>SUM(H30:H36)</f>
        <v>80</v>
      </c>
      <c r="I37" s="18"/>
      <c r="J37" s="18"/>
    </row>
  </sheetData>
  <mergeCells count="4">
    <mergeCell ref="A5:J5"/>
    <mergeCell ref="A16:J16"/>
    <mergeCell ref="A29:J29"/>
    <mergeCell ref="A1:J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F3D6C-26A7-3E41-9013-A16FB50A873F}">
  <dimension ref="A1:H13"/>
  <sheetViews>
    <sheetView workbookViewId="0">
      <selection activeCell="H12" sqref="H12"/>
    </sheetView>
  </sheetViews>
  <sheetFormatPr baseColWidth="10" defaultRowHeight="16"/>
  <cols>
    <col min="1" max="1" width="15" customWidth="1"/>
    <col min="2" max="2" width="56.83203125" customWidth="1"/>
    <col min="3" max="3" width="11.6640625" customWidth="1"/>
    <col min="4" max="4" width="23.6640625" customWidth="1"/>
    <col min="5" max="5" width="28.83203125" customWidth="1"/>
    <col min="6" max="6" width="14.83203125" customWidth="1"/>
    <col min="7" max="7" width="13.83203125" bestFit="1" customWidth="1"/>
    <col min="8" max="8" width="72.33203125" customWidth="1"/>
  </cols>
  <sheetData>
    <row r="1" spans="1:8" ht="29">
      <c r="A1" s="73" t="s">
        <v>183</v>
      </c>
      <c r="B1" s="74"/>
      <c r="C1" s="74"/>
      <c r="D1" s="74"/>
      <c r="E1" s="74"/>
      <c r="F1" s="74"/>
      <c r="G1" s="74"/>
      <c r="H1" s="75"/>
    </row>
    <row r="2" spans="1:8" ht="44">
      <c r="A2" s="76" t="s">
        <v>184</v>
      </c>
      <c r="B2" s="76" t="s">
        <v>185</v>
      </c>
      <c r="C2" s="76" t="s">
        <v>186</v>
      </c>
      <c r="D2" s="76" t="s">
        <v>187</v>
      </c>
      <c r="E2" s="76" t="s">
        <v>188</v>
      </c>
      <c r="F2" s="76" t="s">
        <v>189</v>
      </c>
      <c r="G2" s="76" t="s">
        <v>190</v>
      </c>
      <c r="H2" s="77" t="s">
        <v>191</v>
      </c>
    </row>
    <row r="3" spans="1:8" ht="116" customHeight="1">
      <c r="A3" s="78" t="s">
        <v>192</v>
      </c>
      <c r="B3" s="80" t="s">
        <v>193</v>
      </c>
      <c r="C3" s="81" t="s">
        <v>194</v>
      </c>
      <c r="D3" s="81" t="s">
        <v>194</v>
      </c>
      <c r="E3" s="81" t="s">
        <v>195</v>
      </c>
      <c r="F3" s="81" t="s">
        <v>150</v>
      </c>
      <c r="G3" s="82">
        <v>44360</v>
      </c>
      <c r="H3" s="80" t="s">
        <v>196</v>
      </c>
    </row>
    <row r="4" spans="1:8" ht="68" customHeight="1">
      <c r="A4" s="78" t="s">
        <v>197</v>
      </c>
      <c r="B4" s="80" t="s">
        <v>198</v>
      </c>
      <c r="C4" s="81" t="s">
        <v>194</v>
      </c>
      <c r="D4" s="81" t="s">
        <v>194</v>
      </c>
      <c r="E4" s="81" t="s">
        <v>199</v>
      </c>
      <c r="F4" s="81" t="s">
        <v>150</v>
      </c>
      <c r="G4" s="82">
        <v>44360</v>
      </c>
      <c r="H4" s="80" t="s">
        <v>200</v>
      </c>
    </row>
    <row r="5" spans="1:8" ht="51" customHeight="1">
      <c r="A5" s="78" t="s">
        <v>201</v>
      </c>
      <c r="B5" s="80" t="s">
        <v>202</v>
      </c>
      <c r="C5" s="81" t="s">
        <v>194</v>
      </c>
      <c r="D5" s="81" t="s">
        <v>194</v>
      </c>
      <c r="E5" s="81" t="s">
        <v>195</v>
      </c>
      <c r="F5" s="81" t="s">
        <v>150</v>
      </c>
      <c r="G5" s="82">
        <v>44360</v>
      </c>
      <c r="H5" s="80" t="s">
        <v>203</v>
      </c>
    </row>
    <row r="6" spans="1:8" ht="255">
      <c r="A6" s="78" t="s">
        <v>204</v>
      </c>
      <c r="B6" s="80" t="s">
        <v>205</v>
      </c>
      <c r="C6" s="81" t="s">
        <v>194</v>
      </c>
      <c r="D6" s="81" t="s">
        <v>194</v>
      </c>
      <c r="E6" s="81" t="s">
        <v>195</v>
      </c>
      <c r="F6" s="81" t="s">
        <v>150</v>
      </c>
      <c r="G6" s="82">
        <v>44360</v>
      </c>
      <c r="H6" s="80" t="s">
        <v>206</v>
      </c>
    </row>
    <row r="7" spans="1:8" ht="255">
      <c r="A7" s="78" t="s">
        <v>207</v>
      </c>
      <c r="B7" s="80" t="s">
        <v>208</v>
      </c>
      <c r="C7" s="81" t="s">
        <v>194</v>
      </c>
      <c r="D7" s="81" t="s">
        <v>194</v>
      </c>
      <c r="E7" s="81" t="s">
        <v>195</v>
      </c>
      <c r="F7" s="81" t="s">
        <v>150</v>
      </c>
      <c r="G7" s="82">
        <v>44360</v>
      </c>
      <c r="H7" s="80" t="s">
        <v>209</v>
      </c>
    </row>
    <row r="8" spans="1:8" ht="51">
      <c r="A8" s="78" t="s">
        <v>210</v>
      </c>
      <c r="B8" s="80" t="s">
        <v>211</v>
      </c>
      <c r="C8" s="81" t="s">
        <v>194</v>
      </c>
      <c r="D8" s="81" t="s">
        <v>194</v>
      </c>
      <c r="E8" s="81" t="s">
        <v>195</v>
      </c>
      <c r="F8" s="81" t="s">
        <v>150</v>
      </c>
      <c r="G8" s="82">
        <v>44360</v>
      </c>
      <c r="H8" s="80" t="s">
        <v>212</v>
      </c>
    </row>
    <row r="9" spans="1:8" ht="68">
      <c r="A9" s="78" t="s">
        <v>213</v>
      </c>
      <c r="B9" s="80" t="s">
        <v>214</v>
      </c>
      <c r="C9" s="81" t="s">
        <v>194</v>
      </c>
      <c r="D9" s="81" t="s">
        <v>194</v>
      </c>
      <c r="E9" s="81" t="s">
        <v>199</v>
      </c>
      <c r="F9" s="81" t="s">
        <v>150</v>
      </c>
      <c r="G9" s="82">
        <v>44360</v>
      </c>
      <c r="H9" s="80" t="s">
        <v>215</v>
      </c>
    </row>
    <row r="10" spans="1:8" ht="68">
      <c r="A10" s="78" t="s">
        <v>216</v>
      </c>
      <c r="B10" s="80" t="s">
        <v>217</v>
      </c>
      <c r="C10" s="81" t="s">
        <v>194</v>
      </c>
      <c r="D10" s="81" t="s">
        <v>194</v>
      </c>
      <c r="E10" s="81" t="s">
        <v>218</v>
      </c>
      <c r="F10" s="81" t="s">
        <v>150</v>
      </c>
      <c r="G10" s="82">
        <v>44360</v>
      </c>
      <c r="H10" s="80" t="s">
        <v>219</v>
      </c>
    </row>
    <row r="11" spans="1:8" ht="153">
      <c r="A11" s="78" t="s">
        <v>220</v>
      </c>
      <c r="B11" s="80" t="s">
        <v>221</v>
      </c>
      <c r="C11" s="81" t="s">
        <v>194</v>
      </c>
      <c r="D11" s="81" t="s">
        <v>194</v>
      </c>
      <c r="E11" s="81" t="s">
        <v>195</v>
      </c>
      <c r="F11" s="81" t="s">
        <v>150</v>
      </c>
      <c r="G11" s="82">
        <v>44360</v>
      </c>
      <c r="H11" s="80" t="s">
        <v>222</v>
      </c>
    </row>
    <row r="12" spans="1:8" ht="136">
      <c r="A12" s="78" t="s">
        <v>223</v>
      </c>
      <c r="B12" s="80" t="s">
        <v>224</v>
      </c>
      <c r="C12" s="81" t="s">
        <v>194</v>
      </c>
      <c r="D12" s="81" t="s">
        <v>194</v>
      </c>
      <c r="E12" s="81" t="s">
        <v>195</v>
      </c>
      <c r="F12" s="81" t="s">
        <v>150</v>
      </c>
      <c r="G12" s="82">
        <v>44360</v>
      </c>
      <c r="H12" s="80" t="s">
        <v>225</v>
      </c>
    </row>
    <row r="13" spans="1:8" ht="34">
      <c r="A13" s="78" t="s">
        <v>226</v>
      </c>
      <c r="B13" s="80" t="s">
        <v>227</v>
      </c>
      <c r="C13" s="81" t="s">
        <v>194</v>
      </c>
      <c r="D13" s="81" t="s">
        <v>194</v>
      </c>
      <c r="E13" s="81" t="s">
        <v>195</v>
      </c>
      <c r="F13" s="81" t="s">
        <v>150</v>
      </c>
      <c r="G13" s="82">
        <v>44360</v>
      </c>
      <c r="H13" s="80" t="s">
        <v>228</v>
      </c>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036AE-8DB3-4744-A6B7-343235107C0D}">
  <dimension ref="A1:H14"/>
  <sheetViews>
    <sheetView topLeftCell="A12" workbookViewId="0">
      <selection activeCell="G4" sqref="G4:G14"/>
    </sheetView>
  </sheetViews>
  <sheetFormatPr baseColWidth="10" defaultRowHeight="16"/>
  <cols>
    <col min="1" max="1" width="14.33203125" customWidth="1"/>
    <col min="2" max="2" width="32.6640625" customWidth="1"/>
    <col min="3" max="3" width="37.33203125" customWidth="1"/>
    <col min="4" max="4" width="40.1640625" customWidth="1"/>
    <col min="5" max="5" width="20.33203125" customWidth="1"/>
    <col min="6" max="6" width="16.6640625" customWidth="1"/>
    <col min="7" max="7" width="28.6640625" customWidth="1"/>
    <col min="8" max="8" width="42.83203125" customWidth="1"/>
  </cols>
  <sheetData>
    <row r="1" spans="1:8" ht="17" thickBot="1">
      <c r="A1" s="83" t="s">
        <v>250</v>
      </c>
      <c r="B1" s="84"/>
      <c r="C1" s="84"/>
      <c r="D1" s="85"/>
      <c r="E1" s="85"/>
      <c r="F1" s="86"/>
      <c r="G1" s="87"/>
      <c r="H1" s="88"/>
    </row>
    <row r="2" spans="1:8" ht="51">
      <c r="A2" s="98" t="s">
        <v>184</v>
      </c>
      <c r="B2" s="99" t="s">
        <v>185</v>
      </c>
      <c r="C2" s="100" t="s">
        <v>186</v>
      </c>
      <c r="D2" s="100" t="s">
        <v>187</v>
      </c>
      <c r="E2" s="100" t="s">
        <v>188</v>
      </c>
      <c r="F2" s="100" t="s">
        <v>189</v>
      </c>
      <c r="G2" s="101" t="s">
        <v>190</v>
      </c>
      <c r="H2" s="101" t="s">
        <v>191</v>
      </c>
    </row>
    <row r="3" spans="1:8">
      <c r="A3" s="89" t="s">
        <v>251</v>
      </c>
      <c r="B3" s="90"/>
      <c r="C3" s="90"/>
      <c r="D3" s="90"/>
      <c r="E3" s="90"/>
      <c r="F3" s="90"/>
      <c r="G3" s="90"/>
      <c r="H3" s="90"/>
    </row>
    <row r="4" spans="1:8" ht="57">
      <c r="A4" s="91" t="s">
        <v>252</v>
      </c>
      <c r="B4" s="92" t="s">
        <v>253</v>
      </c>
      <c r="C4" s="92" t="s">
        <v>254</v>
      </c>
      <c r="D4" s="92" t="s">
        <v>255</v>
      </c>
      <c r="E4" s="93" t="s">
        <v>256</v>
      </c>
      <c r="F4" s="93" t="s">
        <v>150</v>
      </c>
      <c r="G4" s="94">
        <v>44360</v>
      </c>
      <c r="H4" s="95" t="s">
        <v>257</v>
      </c>
    </row>
    <row r="5" spans="1:8" ht="38">
      <c r="A5" s="91" t="s">
        <v>258</v>
      </c>
      <c r="B5" s="92" t="s">
        <v>259</v>
      </c>
      <c r="C5" s="92" t="s">
        <v>260</v>
      </c>
      <c r="D5" s="92" t="s">
        <v>261</v>
      </c>
      <c r="E5" s="93" t="s">
        <v>256</v>
      </c>
      <c r="F5" s="93" t="s">
        <v>150</v>
      </c>
      <c r="G5" s="94">
        <v>44360</v>
      </c>
      <c r="H5" s="95" t="s">
        <v>262</v>
      </c>
    </row>
    <row r="6" spans="1:8" ht="76">
      <c r="A6" s="91" t="s">
        <v>263</v>
      </c>
      <c r="B6" s="92" t="s">
        <v>264</v>
      </c>
      <c r="C6" s="92" t="s">
        <v>265</v>
      </c>
      <c r="D6" s="92" t="s">
        <v>266</v>
      </c>
      <c r="E6" s="93" t="s">
        <v>256</v>
      </c>
      <c r="F6" s="93" t="s">
        <v>150</v>
      </c>
      <c r="G6" s="94">
        <v>44360</v>
      </c>
      <c r="H6" s="95" t="s">
        <v>267</v>
      </c>
    </row>
    <row r="7" spans="1:8" ht="76">
      <c r="A7" s="91" t="s">
        <v>268</v>
      </c>
      <c r="B7" s="92" t="s">
        <v>269</v>
      </c>
      <c r="C7" s="92" t="s">
        <v>270</v>
      </c>
      <c r="D7" s="92" t="s">
        <v>271</v>
      </c>
      <c r="E7" s="93" t="s">
        <v>256</v>
      </c>
      <c r="F7" s="93" t="s">
        <v>150</v>
      </c>
      <c r="G7" s="94">
        <v>44360</v>
      </c>
      <c r="H7" s="95" t="s">
        <v>272</v>
      </c>
    </row>
    <row r="8" spans="1:8" ht="95">
      <c r="A8" s="96" t="s">
        <v>273</v>
      </c>
      <c r="B8" s="92" t="s">
        <v>274</v>
      </c>
      <c r="C8" s="92" t="s">
        <v>275</v>
      </c>
      <c r="D8" s="92" t="s">
        <v>276</v>
      </c>
      <c r="E8" s="93" t="s">
        <v>256</v>
      </c>
      <c r="F8" s="93" t="s">
        <v>150</v>
      </c>
      <c r="G8" s="94">
        <v>44360</v>
      </c>
      <c r="H8" s="92" t="s">
        <v>277</v>
      </c>
    </row>
    <row r="9" spans="1:8" ht="38">
      <c r="A9" s="96" t="s">
        <v>278</v>
      </c>
      <c r="B9" s="92" t="s">
        <v>279</v>
      </c>
      <c r="C9" s="92" t="s">
        <v>280</v>
      </c>
      <c r="D9" s="92" t="s">
        <v>281</v>
      </c>
      <c r="E9" s="93" t="s">
        <v>256</v>
      </c>
      <c r="F9" s="93" t="s">
        <v>150</v>
      </c>
      <c r="G9" s="94">
        <v>44360</v>
      </c>
      <c r="H9" s="92" t="s">
        <v>282</v>
      </c>
    </row>
    <row r="10" spans="1:8" ht="38">
      <c r="A10" s="96" t="s">
        <v>283</v>
      </c>
      <c r="B10" s="92" t="s">
        <v>284</v>
      </c>
      <c r="C10" s="92" t="s">
        <v>285</v>
      </c>
      <c r="D10" s="92" t="s">
        <v>286</v>
      </c>
      <c r="E10" s="93" t="s">
        <v>256</v>
      </c>
      <c r="F10" s="93" t="s">
        <v>150</v>
      </c>
      <c r="G10" s="94">
        <v>44360</v>
      </c>
      <c r="H10" s="92" t="s">
        <v>287</v>
      </c>
    </row>
    <row r="11" spans="1:8" ht="34">
      <c r="A11" s="96" t="s">
        <v>288</v>
      </c>
      <c r="B11" s="97" t="s">
        <v>289</v>
      </c>
      <c r="C11" s="97" t="s">
        <v>290</v>
      </c>
      <c r="D11" s="97" t="s">
        <v>291</v>
      </c>
      <c r="E11" s="93" t="s">
        <v>256</v>
      </c>
      <c r="F11" s="93" t="s">
        <v>150</v>
      </c>
      <c r="G11" s="94">
        <v>44360</v>
      </c>
      <c r="H11" s="97" t="s">
        <v>292</v>
      </c>
    </row>
    <row r="12" spans="1:8" ht="57">
      <c r="A12" s="96" t="s">
        <v>293</v>
      </c>
      <c r="B12" s="97" t="s">
        <v>294</v>
      </c>
      <c r="C12" s="97" t="s">
        <v>295</v>
      </c>
      <c r="D12" s="97" t="s">
        <v>296</v>
      </c>
      <c r="E12" s="93" t="s">
        <v>256</v>
      </c>
      <c r="F12" s="93" t="s">
        <v>150</v>
      </c>
      <c r="G12" s="94">
        <v>44360</v>
      </c>
      <c r="H12" s="97" t="s">
        <v>297</v>
      </c>
    </row>
    <row r="13" spans="1:8" ht="57">
      <c r="A13" s="96" t="s">
        <v>298</v>
      </c>
      <c r="B13" s="97" t="s">
        <v>299</v>
      </c>
      <c r="C13" s="97" t="s">
        <v>300</v>
      </c>
      <c r="D13" s="97" t="s">
        <v>301</v>
      </c>
      <c r="E13" s="93" t="s">
        <v>256</v>
      </c>
      <c r="F13" s="93" t="s">
        <v>150</v>
      </c>
      <c r="G13" s="94">
        <v>44360</v>
      </c>
      <c r="H13" s="97" t="s">
        <v>302</v>
      </c>
    </row>
    <row r="14" spans="1:8" ht="57">
      <c r="A14" s="96" t="s">
        <v>303</v>
      </c>
      <c r="B14" s="97" t="s">
        <v>304</v>
      </c>
      <c r="C14" s="97" t="s">
        <v>305</v>
      </c>
      <c r="D14" s="97" t="s">
        <v>306</v>
      </c>
      <c r="E14" s="93" t="s">
        <v>256</v>
      </c>
      <c r="F14" s="93" t="s">
        <v>150</v>
      </c>
      <c r="G14" s="94">
        <v>44360</v>
      </c>
      <c r="H14" s="97" t="s">
        <v>307</v>
      </c>
    </row>
  </sheetData>
  <mergeCells count="1">
    <mergeCell ref="A3:H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08082-4233-D945-B510-79B11E10B189}">
  <dimension ref="A1:L14"/>
  <sheetViews>
    <sheetView topLeftCell="A6" workbookViewId="0">
      <selection activeCell="D11" sqref="D11"/>
    </sheetView>
  </sheetViews>
  <sheetFormatPr baseColWidth="10" defaultRowHeight="16"/>
  <cols>
    <col min="1" max="1" width="19" customWidth="1"/>
    <col min="2" max="2" width="52.1640625" customWidth="1"/>
    <col min="3" max="3" width="14.33203125" customWidth="1"/>
    <col min="4" max="4" width="14.5" customWidth="1"/>
    <col min="5" max="5" width="14.33203125" customWidth="1"/>
    <col min="6" max="6" width="13.5" customWidth="1"/>
    <col min="7" max="7" width="53.1640625" customWidth="1"/>
    <col min="9" max="9" width="15" customWidth="1"/>
    <col min="10" max="10" width="62.5" customWidth="1"/>
    <col min="11" max="11" width="34.5" customWidth="1"/>
    <col min="12" max="12" width="32.1640625" customWidth="1"/>
  </cols>
  <sheetData>
    <row r="1" spans="1:12" ht="109" thickBot="1">
      <c r="A1" s="102" t="s">
        <v>308</v>
      </c>
      <c r="B1" s="103" t="s">
        <v>309</v>
      </c>
      <c r="C1" s="103" t="s">
        <v>310</v>
      </c>
      <c r="D1" s="103" t="s">
        <v>4</v>
      </c>
      <c r="E1" s="103" t="s">
        <v>311</v>
      </c>
      <c r="F1" s="103" t="s">
        <v>312</v>
      </c>
      <c r="G1" s="103" t="s">
        <v>313</v>
      </c>
      <c r="H1" s="103" t="s">
        <v>314</v>
      </c>
      <c r="I1" s="103" t="s">
        <v>315</v>
      </c>
      <c r="J1" s="103" t="s">
        <v>316</v>
      </c>
      <c r="K1" s="103" t="s">
        <v>317</v>
      </c>
      <c r="L1" s="103" t="s">
        <v>318</v>
      </c>
    </row>
    <row r="2" spans="1:12" ht="24">
      <c r="A2" s="104" t="s">
        <v>319</v>
      </c>
      <c r="B2" s="105"/>
      <c r="C2" s="105"/>
      <c r="D2" s="105"/>
      <c r="E2" s="105"/>
      <c r="F2" s="105"/>
      <c r="G2" s="105"/>
      <c r="H2" s="105"/>
      <c r="I2" s="105"/>
      <c r="J2" s="105"/>
      <c r="K2" s="105"/>
      <c r="L2" s="106"/>
    </row>
    <row r="3" spans="1:12" ht="76">
      <c r="A3" s="110" t="s">
        <v>320</v>
      </c>
      <c r="B3" s="111" t="s">
        <v>321</v>
      </c>
      <c r="C3" s="112" t="s">
        <v>150</v>
      </c>
      <c r="D3" s="112" t="s">
        <v>322</v>
      </c>
      <c r="E3" s="112">
        <v>1</v>
      </c>
      <c r="F3" s="112">
        <v>1</v>
      </c>
      <c r="G3" s="112" t="s">
        <v>323</v>
      </c>
      <c r="H3" s="112" t="s">
        <v>150</v>
      </c>
      <c r="I3" s="113">
        <v>44360</v>
      </c>
      <c r="J3" s="111" t="s">
        <v>324</v>
      </c>
      <c r="K3" s="112" t="s">
        <v>325</v>
      </c>
      <c r="L3" s="112" t="s">
        <v>192</v>
      </c>
    </row>
    <row r="4" spans="1:12" ht="23">
      <c r="A4" s="114" t="s">
        <v>326</v>
      </c>
      <c r="B4" s="115"/>
      <c r="C4" s="115"/>
      <c r="D4" s="115"/>
      <c r="E4" s="115"/>
      <c r="F4" s="115"/>
      <c r="G4" s="115"/>
      <c r="H4" s="115"/>
      <c r="I4" s="115"/>
      <c r="J4" s="115"/>
      <c r="K4" s="115"/>
      <c r="L4" s="116"/>
    </row>
    <row r="5" spans="1:12" ht="76">
      <c r="A5" s="117" t="s">
        <v>327</v>
      </c>
      <c r="B5" s="118" t="s">
        <v>328</v>
      </c>
      <c r="C5" s="111" t="s">
        <v>150</v>
      </c>
      <c r="D5" s="111" t="s">
        <v>322</v>
      </c>
      <c r="E5" s="111">
        <v>3</v>
      </c>
      <c r="F5" s="111">
        <v>3</v>
      </c>
      <c r="G5" s="111" t="s">
        <v>329</v>
      </c>
      <c r="H5" s="111" t="s">
        <v>150</v>
      </c>
      <c r="I5" s="119">
        <v>44360</v>
      </c>
      <c r="J5" s="111" t="s">
        <v>330</v>
      </c>
      <c r="K5" s="111" t="s">
        <v>331</v>
      </c>
      <c r="L5" s="111" t="s">
        <v>204</v>
      </c>
    </row>
    <row r="6" spans="1:12" ht="76">
      <c r="A6" s="117" t="s">
        <v>332</v>
      </c>
      <c r="B6" s="118" t="s">
        <v>333</v>
      </c>
      <c r="C6" s="111" t="s">
        <v>150</v>
      </c>
      <c r="D6" s="111" t="s">
        <v>322</v>
      </c>
      <c r="E6" s="111">
        <v>3</v>
      </c>
      <c r="F6" s="111">
        <v>3</v>
      </c>
      <c r="G6" s="111" t="s">
        <v>334</v>
      </c>
      <c r="H6" s="111" t="s">
        <v>150</v>
      </c>
      <c r="I6" s="119">
        <v>44360</v>
      </c>
      <c r="J6" s="111" t="s">
        <v>335</v>
      </c>
      <c r="K6" s="111" t="s">
        <v>336</v>
      </c>
      <c r="L6" s="111" t="s">
        <v>207</v>
      </c>
    </row>
    <row r="7" spans="1:12" ht="20">
      <c r="A7" s="117"/>
      <c r="B7" s="120"/>
      <c r="C7" s="112"/>
      <c r="D7" s="112"/>
      <c r="E7" s="112"/>
      <c r="F7" s="112"/>
      <c r="G7" s="112"/>
      <c r="H7" s="112"/>
      <c r="I7" s="113"/>
      <c r="J7" s="112"/>
      <c r="K7" s="112"/>
      <c r="L7" s="112"/>
    </row>
    <row r="8" spans="1:12" ht="20">
      <c r="A8" s="117"/>
      <c r="B8" s="120"/>
      <c r="C8" s="112"/>
      <c r="D8" s="112"/>
      <c r="E8" s="112"/>
      <c r="F8" s="112"/>
      <c r="G8" s="112"/>
      <c r="H8" s="112"/>
      <c r="I8" s="113"/>
      <c r="J8" s="112"/>
      <c r="K8" s="112"/>
      <c r="L8" s="112"/>
    </row>
    <row r="9" spans="1:12" ht="23">
      <c r="A9" s="114" t="s">
        <v>337</v>
      </c>
      <c r="B9" s="115"/>
      <c r="C9" s="115"/>
      <c r="D9" s="115"/>
      <c r="E9" s="115"/>
      <c r="F9" s="115"/>
      <c r="G9" s="115"/>
      <c r="H9" s="115"/>
      <c r="I9" s="115"/>
      <c r="J9" s="115"/>
      <c r="K9" s="115"/>
      <c r="L9" s="116"/>
    </row>
    <row r="10" spans="1:12" ht="76">
      <c r="A10" s="110" t="s">
        <v>338</v>
      </c>
      <c r="B10" s="111" t="s">
        <v>339</v>
      </c>
      <c r="C10" s="111" t="s">
        <v>150</v>
      </c>
      <c r="D10" s="111" t="s">
        <v>322</v>
      </c>
      <c r="E10" s="111">
        <v>3</v>
      </c>
      <c r="F10" s="111">
        <v>3</v>
      </c>
      <c r="G10" s="111" t="s">
        <v>340</v>
      </c>
      <c r="H10" s="111" t="s">
        <v>150</v>
      </c>
      <c r="I10" s="119">
        <v>44360</v>
      </c>
      <c r="J10" s="111" t="s">
        <v>341</v>
      </c>
      <c r="K10" s="111" t="s">
        <v>342</v>
      </c>
      <c r="L10" s="111" t="s">
        <v>220</v>
      </c>
    </row>
    <row r="11" spans="1:12" ht="57">
      <c r="A11" s="110" t="s">
        <v>343</v>
      </c>
      <c r="B11" s="111" t="s">
        <v>344</v>
      </c>
      <c r="C11" s="111" t="s">
        <v>150</v>
      </c>
      <c r="D11" s="111" t="s">
        <v>322</v>
      </c>
      <c r="E11" s="111">
        <v>2</v>
      </c>
      <c r="F11" s="111">
        <v>3</v>
      </c>
      <c r="G11" s="111" t="s">
        <v>345</v>
      </c>
      <c r="H11" s="111" t="s">
        <v>150</v>
      </c>
      <c r="I11" s="119">
        <v>44360</v>
      </c>
      <c r="J11" s="111" t="s">
        <v>346</v>
      </c>
      <c r="K11" s="111" t="s">
        <v>347</v>
      </c>
      <c r="L11" s="111" t="s">
        <v>223</v>
      </c>
    </row>
    <row r="12" spans="1:12" ht="21">
      <c r="A12" s="107"/>
      <c r="B12" s="108"/>
      <c r="C12" s="108"/>
      <c r="D12" s="108"/>
      <c r="E12" s="108"/>
      <c r="F12" s="108"/>
      <c r="G12" s="108"/>
      <c r="H12" s="108"/>
      <c r="I12" s="109"/>
      <c r="J12" s="108"/>
      <c r="K12" s="108"/>
      <c r="L12" s="108"/>
    </row>
    <row r="13" spans="1:12" ht="21">
      <c r="A13" s="107"/>
      <c r="B13" s="108"/>
      <c r="C13" s="108"/>
      <c r="D13" s="108"/>
      <c r="E13" s="108"/>
      <c r="F13" s="108"/>
      <c r="G13" s="108"/>
      <c r="H13" s="108"/>
      <c r="I13" s="109"/>
      <c r="J13" s="108"/>
      <c r="K13" s="108"/>
      <c r="L13" s="108"/>
    </row>
    <row r="14" spans="1:12" ht="21">
      <c r="A14" s="107"/>
      <c r="B14" s="108"/>
      <c r="C14" s="108"/>
      <c r="D14" s="108"/>
      <c r="E14" s="108"/>
      <c r="F14" s="108"/>
      <c r="G14" s="108"/>
      <c r="H14" s="108"/>
      <c r="I14" s="109"/>
      <c r="J14" s="108"/>
      <c r="K14" s="108"/>
      <c r="L14" s="108"/>
    </row>
  </sheetData>
  <mergeCells count="3">
    <mergeCell ref="A2:L2"/>
    <mergeCell ref="A4:L4"/>
    <mergeCell ref="A9:L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61807-54D1-A44E-90E4-C89D5EAA9FDF}">
  <dimension ref="A1:K8"/>
  <sheetViews>
    <sheetView zoomScale="83" zoomScaleNormal="83" workbookViewId="0">
      <selection activeCell="J5" sqref="J5"/>
    </sheetView>
  </sheetViews>
  <sheetFormatPr baseColWidth="10" defaultRowHeight="16"/>
  <cols>
    <col min="1" max="1" width="21.5" customWidth="1"/>
    <col min="2" max="2" width="17.6640625" customWidth="1"/>
    <col min="3" max="3" width="13.33203125" customWidth="1"/>
    <col min="4" max="4" width="12" customWidth="1"/>
    <col min="7" max="7" width="35.6640625" customWidth="1"/>
    <col min="9" max="9" width="21.83203125" customWidth="1"/>
    <col min="10" max="10" width="42.6640625" customWidth="1"/>
    <col min="11" max="11" width="24.1640625" customWidth="1"/>
  </cols>
  <sheetData>
    <row r="1" spans="1:11" ht="24" thickBot="1">
      <c r="A1" s="121" t="s">
        <v>348</v>
      </c>
      <c r="B1" s="121"/>
      <c r="C1" s="121"/>
      <c r="D1" s="121"/>
      <c r="E1" s="121"/>
      <c r="F1" s="121"/>
      <c r="G1" s="121"/>
      <c r="H1" s="121"/>
      <c r="I1" s="121"/>
      <c r="J1" s="121"/>
      <c r="K1" s="121"/>
    </row>
    <row r="2" spans="1:11" ht="42">
      <c r="A2" s="127" t="s">
        <v>308</v>
      </c>
      <c r="B2" s="128" t="s">
        <v>309</v>
      </c>
      <c r="C2" s="129" t="s">
        <v>310</v>
      </c>
      <c r="D2" s="129" t="s">
        <v>4</v>
      </c>
      <c r="E2" s="129" t="s">
        <v>311</v>
      </c>
      <c r="F2" s="129" t="s">
        <v>312</v>
      </c>
      <c r="G2" s="129" t="s">
        <v>313</v>
      </c>
      <c r="H2" s="129" t="s">
        <v>314</v>
      </c>
      <c r="I2" s="129" t="s">
        <v>315</v>
      </c>
      <c r="J2" s="129" t="s">
        <v>316</v>
      </c>
      <c r="K2" s="129" t="s">
        <v>318</v>
      </c>
    </row>
    <row r="3" spans="1:11" ht="23">
      <c r="A3" s="130" t="s">
        <v>148</v>
      </c>
      <c r="B3" s="130"/>
      <c r="C3" s="130"/>
      <c r="D3" s="130"/>
      <c r="E3" s="130"/>
      <c r="F3" s="130"/>
      <c r="G3" s="130"/>
      <c r="H3" s="130"/>
      <c r="I3" s="130"/>
      <c r="J3" s="130"/>
      <c r="K3" s="130"/>
    </row>
    <row r="4" spans="1:11" ht="84">
      <c r="A4" s="122" t="s">
        <v>349</v>
      </c>
      <c r="B4" s="123" t="s">
        <v>24</v>
      </c>
      <c r="C4" s="123" t="s">
        <v>150</v>
      </c>
      <c r="D4" s="123" t="s">
        <v>322</v>
      </c>
      <c r="E4" s="123">
        <v>1</v>
      </c>
      <c r="F4" s="123">
        <v>1</v>
      </c>
      <c r="G4" s="123" t="s">
        <v>323</v>
      </c>
      <c r="H4" s="123" t="s">
        <v>150</v>
      </c>
      <c r="I4" s="124">
        <v>44349</v>
      </c>
      <c r="J4" s="123" t="s">
        <v>350</v>
      </c>
      <c r="K4" s="125" t="s">
        <v>351</v>
      </c>
    </row>
    <row r="5" spans="1:11" ht="210">
      <c r="A5" s="122" t="s">
        <v>352</v>
      </c>
      <c r="B5" s="123" t="s">
        <v>264</v>
      </c>
      <c r="C5" s="123" t="s">
        <v>150</v>
      </c>
      <c r="D5" s="123" t="s">
        <v>322</v>
      </c>
      <c r="E5" s="123">
        <v>3</v>
      </c>
      <c r="F5" s="123">
        <v>3</v>
      </c>
      <c r="G5" s="123" t="s">
        <v>329</v>
      </c>
      <c r="H5" s="123" t="s">
        <v>150</v>
      </c>
      <c r="I5" s="124">
        <v>44351</v>
      </c>
      <c r="J5" s="123" t="s">
        <v>353</v>
      </c>
      <c r="K5" s="126" t="s">
        <v>354</v>
      </c>
    </row>
    <row r="6" spans="1:11" ht="126">
      <c r="A6" s="122" t="s">
        <v>355</v>
      </c>
      <c r="B6" s="123" t="s">
        <v>274</v>
      </c>
      <c r="C6" s="123" t="s">
        <v>150</v>
      </c>
      <c r="D6" s="123" t="s">
        <v>322</v>
      </c>
      <c r="E6" s="123">
        <v>3</v>
      </c>
      <c r="F6" s="123">
        <v>3</v>
      </c>
      <c r="G6" s="123" t="s">
        <v>334</v>
      </c>
      <c r="H6" s="123" t="s">
        <v>150</v>
      </c>
      <c r="I6" s="124">
        <v>44351</v>
      </c>
      <c r="J6" s="123" t="s">
        <v>356</v>
      </c>
      <c r="K6" s="126" t="s">
        <v>357</v>
      </c>
    </row>
    <row r="7" spans="1:11" ht="147">
      <c r="A7" s="122" t="s">
        <v>358</v>
      </c>
      <c r="B7" s="123" t="s">
        <v>359</v>
      </c>
      <c r="C7" s="123" t="s">
        <v>150</v>
      </c>
      <c r="D7" s="123" t="s">
        <v>322</v>
      </c>
      <c r="E7" s="123">
        <v>3</v>
      </c>
      <c r="F7" s="123">
        <v>3</v>
      </c>
      <c r="G7" s="123" t="s">
        <v>340</v>
      </c>
      <c r="H7" s="123" t="s">
        <v>150</v>
      </c>
      <c r="I7" s="124">
        <v>44351</v>
      </c>
      <c r="J7" s="123" t="s">
        <v>360</v>
      </c>
      <c r="K7" s="126" t="s">
        <v>361</v>
      </c>
    </row>
    <row r="8" spans="1:11" ht="147">
      <c r="A8" s="122" t="s">
        <v>362</v>
      </c>
      <c r="B8" s="123" t="s">
        <v>363</v>
      </c>
      <c r="C8" s="123" t="s">
        <v>150</v>
      </c>
      <c r="D8" s="123" t="s">
        <v>322</v>
      </c>
      <c r="E8" s="123">
        <v>3</v>
      </c>
      <c r="F8" s="123">
        <v>3</v>
      </c>
      <c r="G8" s="123" t="s">
        <v>364</v>
      </c>
      <c r="H8" s="123" t="s">
        <v>150</v>
      </c>
      <c r="I8" s="124">
        <v>44351</v>
      </c>
      <c r="J8" s="123" t="s">
        <v>365</v>
      </c>
      <c r="K8" s="126" t="s">
        <v>366</v>
      </c>
    </row>
  </sheetData>
  <mergeCells count="2">
    <mergeCell ref="A1:K1"/>
    <mergeCell ref="A3:K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9D2DA-BD07-4B43-B7E1-D8E539FC7845}">
  <dimension ref="A1:K51"/>
  <sheetViews>
    <sheetView zoomScale="70" zoomScaleNormal="70" workbookViewId="0">
      <selection activeCell="E15" sqref="E15:E16"/>
    </sheetView>
  </sheetViews>
  <sheetFormatPr baseColWidth="10" defaultRowHeight="16"/>
  <cols>
    <col min="2" max="2" width="24" customWidth="1"/>
    <col min="3" max="3" width="14.33203125" customWidth="1"/>
    <col min="4" max="4" width="16.6640625" customWidth="1"/>
    <col min="5" max="5" width="14.83203125" customWidth="1"/>
    <col min="6" max="6" width="19.33203125" customWidth="1"/>
    <col min="7" max="7" width="27.6640625" customWidth="1"/>
    <col min="8" max="8" width="14.1640625" customWidth="1"/>
    <col min="9" max="9" width="21.33203125" customWidth="1"/>
    <col min="10" max="10" width="25.5" customWidth="1"/>
    <col min="11" max="11" width="22.1640625" customWidth="1"/>
  </cols>
  <sheetData>
    <row r="1" spans="1:11">
      <c r="A1" s="153"/>
      <c r="B1" s="151"/>
      <c r="C1" s="148" t="s">
        <v>367</v>
      </c>
      <c r="D1" s="149"/>
      <c r="E1" s="149"/>
      <c r="F1" s="149"/>
      <c r="G1" s="148" t="s">
        <v>368</v>
      </c>
      <c r="H1" s="148" t="s">
        <v>369</v>
      </c>
      <c r="I1" s="148" t="s">
        <v>370</v>
      </c>
      <c r="J1" s="148" t="s">
        <v>371</v>
      </c>
      <c r="K1" s="148" t="s">
        <v>372</v>
      </c>
    </row>
    <row r="2" spans="1:11">
      <c r="A2" s="154"/>
      <c r="B2" s="155"/>
      <c r="C2" s="149"/>
      <c r="D2" s="149"/>
      <c r="E2" s="149"/>
      <c r="F2" s="149"/>
      <c r="G2" s="149"/>
      <c r="H2" s="149"/>
      <c r="I2" s="149"/>
      <c r="J2" s="149"/>
      <c r="K2" s="149"/>
    </row>
    <row r="3" spans="1:11">
      <c r="A3" s="154"/>
      <c r="B3" s="155"/>
      <c r="C3" s="148" t="s">
        <v>373</v>
      </c>
      <c r="D3" s="148" t="s">
        <v>374</v>
      </c>
      <c r="E3" s="148" t="s">
        <v>375</v>
      </c>
      <c r="F3" s="148" t="s">
        <v>376</v>
      </c>
      <c r="G3" s="150"/>
      <c r="H3" s="150"/>
      <c r="I3" s="150"/>
      <c r="J3" s="150"/>
      <c r="K3" s="150"/>
    </row>
    <row r="4" spans="1:11">
      <c r="A4" s="156"/>
      <c r="B4" s="152"/>
      <c r="C4" s="149"/>
      <c r="D4" s="149"/>
      <c r="E4" s="149"/>
      <c r="F4" s="149"/>
      <c r="G4" s="150"/>
      <c r="H4" s="150"/>
      <c r="I4" s="150"/>
      <c r="J4" s="150"/>
      <c r="K4" s="150"/>
    </row>
    <row r="5" spans="1:11">
      <c r="A5" s="131" t="s">
        <v>148</v>
      </c>
      <c r="B5" s="132"/>
      <c r="C5" s="133"/>
      <c r="D5" s="133"/>
      <c r="E5" s="133"/>
      <c r="F5" s="133"/>
      <c r="G5" s="133"/>
      <c r="H5" s="133"/>
      <c r="I5" s="133"/>
      <c r="J5" s="133"/>
      <c r="K5" s="133"/>
    </row>
    <row r="6" spans="1:11">
      <c r="A6" s="132"/>
      <c r="B6" s="132"/>
      <c r="C6" s="133"/>
      <c r="D6" s="133"/>
      <c r="E6" s="133"/>
      <c r="F6" s="133"/>
      <c r="G6" s="133"/>
      <c r="H6" s="133"/>
      <c r="I6" s="133"/>
      <c r="J6" s="133"/>
      <c r="K6" s="133"/>
    </row>
    <row r="7" spans="1:11">
      <c r="A7" s="134" t="s">
        <v>109</v>
      </c>
      <c r="B7" s="133"/>
      <c r="C7" s="133">
        <v>3</v>
      </c>
      <c r="D7" s="133">
        <v>2</v>
      </c>
      <c r="E7" s="133">
        <v>1</v>
      </c>
      <c r="F7" s="133">
        <v>1</v>
      </c>
      <c r="G7" s="133">
        <f>SUM(C7:F8)</f>
        <v>7</v>
      </c>
      <c r="H7" s="133">
        <v>1</v>
      </c>
      <c r="I7" s="133">
        <f>G7*H7</f>
        <v>7</v>
      </c>
      <c r="J7" s="133">
        <v>12</v>
      </c>
      <c r="K7" s="133">
        <f>ROUNDUP((I7*J7)/36,2)</f>
        <v>2.34</v>
      </c>
    </row>
    <row r="8" spans="1:11">
      <c r="A8" s="133"/>
      <c r="B8" s="133"/>
      <c r="C8" s="133"/>
      <c r="D8" s="133"/>
      <c r="E8" s="133"/>
      <c r="F8" s="133"/>
      <c r="G8" s="133"/>
      <c r="H8" s="133"/>
      <c r="I8" s="133"/>
      <c r="J8" s="133"/>
      <c r="K8" s="133"/>
    </row>
    <row r="9" spans="1:11">
      <c r="A9" s="134" t="s">
        <v>113</v>
      </c>
      <c r="B9" s="133"/>
      <c r="C9" s="133">
        <v>3</v>
      </c>
      <c r="D9" s="133">
        <v>1</v>
      </c>
      <c r="E9" s="133">
        <v>1</v>
      </c>
      <c r="F9" s="133">
        <v>1</v>
      </c>
      <c r="G9" s="133">
        <f>SUM(C9:F10)</f>
        <v>6</v>
      </c>
      <c r="H9" s="133">
        <v>1</v>
      </c>
      <c r="I9" s="133">
        <f>G9*H9</f>
        <v>6</v>
      </c>
      <c r="J9" s="133">
        <v>12</v>
      </c>
      <c r="K9" s="133">
        <f t="shared" ref="K9" si="0">ROUNDUP((I9*J9)/36,2)</f>
        <v>2</v>
      </c>
    </row>
    <row r="10" spans="1:11">
      <c r="A10" s="133"/>
      <c r="B10" s="133"/>
      <c r="C10" s="133"/>
      <c r="D10" s="133"/>
      <c r="E10" s="133"/>
      <c r="F10" s="133"/>
      <c r="G10" s="133"/>
      <c r="H10" s="133"/>
      <c r="I10" s="133"/>
      <c r="J10" s="133"/>
      <c r="K10" s="133"/>
    </row>
    <row r="11" spans="1:11">
      <c r="A11" s="134" t="s">
        <v>377</v>
      </c>
      <c r="B11" s="133"/>
      <c r="C11" s="133">
        <v>3</v>
      </c>
      <c r="D11" s="133">
        <v>2</v>
      </c>
      <c r="E11" s="133">
        <v>1</v>
      </c>
      <c r="F11" s="133">
        <v>1</v>
      </c>
      <c r="G11" s="133">
        <f>SUM(C11:F12)</f>
        <v>7</v>
      </c>
      <c r="H11" s="133">
        <v>1</v>
      </c>
      <c r="I11" s="133">
        <f>G11*H11</f>
        <v>7</v>
      </c>
      <c r="J11" s="133">
        <v>18</v>
      </c>
      <c r="K11" s="133">
        <f t="shared" ref="K11" si="1">ROUNDUP((I11*J11)/36,2)</f>
        <v>3.5</v>
      </c>
    </row>
    <row r="12" spans="1:11">
      <c r="A12" s="133"/>
      <c r="B12" s="133"/>
      <c r="C12" s="133"/>
      <c r="D12" s="133"/>
      <c r="E12" s="133"/>
      <c r="F12" s="133"/>
      <c r="G12" s="133"/>
      <c r="H12" s="133"/>
      <c r="I12" s="133"/>
      <c r="J12" s="133"/>
      <c r="K12" s="133"/>
    </row>
    <row r="13" spans="1:11">
      <c r="A13" s="134" t="s">
        <v>378</v>
      </c>
      <c r="B13" s="133"/>
      <c r="C13" s="133">
        <v>3</v>
      </c>
      <c r="D13" s="133">
        <v>2</v>
      </c>
      <c r="E13" s="133">
        <v>1</v>
      </c>
      <c r="F13" s="133">
        <v>3</v>
      </c>
      <c r="G13" s="133">
        <f>SUM(C13:F14)</f>
        <v>9</v>
      </c>
      <c r="H13" s="133">
        <v>1</v>
      </c>
      <c r="I13" s="133">
        <f>G13*H13</f>
        <v>9</v>
      </c>
      <c r="J13" s="133">
        <v>18</v>
      </c>
      <c r="K13" s="133">
        <f t="shared" ref="K13" si="2">ROUNDUP((I13*J13)/36,2)</f>
        <v>4.5</v>
      </c>
    </row>
    <row r="14" spans="1:11">
      <c r="A14" s="133"/>
      <c r="B14" s="133"/>
      <c r="C14" s="133"/>
      <c r="D14" s="133"/>
      <c r="E14" s="133"/>
      <c r="F14" s="133"/>
      <c r="G14" s="133"/>
      <c r="H14" s="133"/>
      <c r="I14" s="133"/>
      <c r="J14" s="133"/>
      <c r="K14" s="133"/>
    </row>
    <row r="15" spans="1:11">
      <c r="A15" s="134" t="s">
        <v>120</v>
      </c>
      <c r="B15" s="133"/>
      <c r="C15" s="133">
        <v>3</v>
      </c>
      <c r="D15" s="133">
        <v>2</v>
      </c>
      <c r="E15" s="133">
        <v>1</v>
      </c>
      <c r="F15" s="133">
        <v>3</v>
      </c>
      <c r="G15" s="133">
        <f>SUM(C15:F16)</f>
        <v>9</v>
      </c>
      <c r="H15" s="133">
        <v>1</v>
      </c>
      <c r="I15" s="133">
        <v>5</v>
      </c>
      <c r="J15" s="133">
        <v>16</v>
      </c>
      <c r="K15" s="133">
        <f t="shared" ref="K15:K43" si="3">ROUNDUP((I15*J15)/36,2)</f>
        <v>2.23</v>
      </c>
    </row>
    <row r="16" spans="1:11">
      <c r="A16" s="133"/>
      <c r="B16" s="133"/>
      <c r="C16" s="133"/>
      <c r="D16" s="133"/>
      <c r="E16" s="133"/>
      <c r="F16" s="133"/>
      <c r="G16" s="133"/>
      <c r="H16" s="133"/>
      <c r="I16" s="133"/>
      <c r="J16" s="133"/>
      <c r="K16" s="133"/>
    </row>
    <row r="17" spans="1:11">
      <c r="A17" s="134" t="s">
        <v>122</v>
      </c>
      <c r="B17" s="133"/>
      <c r="C17" s="133">
        <v>3</v>
      </c>
      <c r="D17" s="133">
        <v>2</v>
      </c>
      <c r="E17" s="133">
        <v>1</v>
      </c>
      <c r="F17" s="133">
        <v>3</v>
      </c>
      <c r="G17" s="133">
        <f>SUM(C17:F18)</f>
        <v>9</v>
      </c>
      <c r="H17" s="133">
        <v>1</v>
      </c>
      <c r="I17" s="133">
        <v>5</v>
      </c>
      <c r="J17" s="133">
        <v>16</v>
      </c>
      <c r="K17" s="133">
        <f t="shared" si="3"/>
        <v>2.23</v>
      </c>
    </row>
    <row r="18" spans="1:11">
      <c r="A18" s="133"/>
      <c r="B18" s="133"/>
      <c r="C18" s="133"/>
      <c r="D18" s="133"/>
      <c r="E18" s="133"/>
      <c r="F18" s="133"/>
      <c r="G18" s="133"/>
      <c r="H18" s="133"/>
      <c r="I18" s="133"/>
      <c r="J18" s="133"/>
      <c r="K18" s="133"/>
    </row>
    <row r="19" spans="1:11">
      <c r="A19" s="134"/>
      <c r="B19" s="133"/>
      <c r="C19" s="133"/>
      <c r="D19" s="133"/>
      <c r="E19" s="133"/>
      <c r="F19" s="133"/>
      <c r="G19" s="133"/>
      <c r="H19" s="133"/>
      <c r="I19" s="133"/>
      <c r="J19" s="133"/>
      <c r="K19" s="133">
        <f t="shared" si="3"/>
        <v>0</v>
      </c>
    </row>
    <row r="20" spans="1:11">
      <c r="A20" s="133"/>
      <c r="B20" s="133"/>
      <c r="C20" s="133"/>
      <c r="D20" s="133"/>
      <c r="E20" s="133"/>
      <c r="F20" s="133"/>
      <c r="G20" s="133"/>
      <c r="H20" s="133"/>
      <c r="I20" s="133"/>
      <c r="J20" s="133"/>
      <c r="K20" s="133"/>
    </row>
    <row r="21" spans="1:11">
      <c r="A21" s="131" t="s">
        <v>125</v>
      </c>
      <c r="B21" s="132"/>
      <c r="C21" s="133"/>
      <c r="D21" s="133"/>
      <c r="E21" s="133"/>
      <c r="F21" s="133"/>
      <c r="G21" s="133"/>
      <c r="H21" s="133"/>
      <c r="I21" s="133"/>
      <c r="J21" s="135"/>
      <c r="K21" s="133">
        <f t="shared" si="3"/>
        <v>0</v>
      </c>
    </row>
    <row r="22" spans="1:11">
      <c r="A22" s="132"/>
      <c r="B22" s="132"/>
      <c r="C22" s="133"/>
      <c r="D22" s="133"/>
      <c r="E22" s="133"/>
      <c r="F22" s="133"/>
      <c r="G22" s="133"/>
      <c r="H22" s="133"/>
      <c r="I22" s="133"/>
      <c r="J22" s="136"/>
      <c r="K22" s="133"/>
    </row>
    <row r="23" spans="1:11">
      <c r="A23" s="134" t="s">
        <v>24</v>
      </c>
      <c r="B23" s="133"/>
      <c r="C23" s="133">
        <v>3</v>
      </c>
      <c r="D23" s="133">
        <v>2</v>
      </c>
      <c r="E23" s="133">
        <v>3</v>
      </c>
      <c r="F23" s="133">
        <v>1</v>
      </c>
      <c r="G23" s="133">
        <f>SUM(C23:F24)</f>
        <v>9</v>
      </c>
      <c r="H23" s="133">
        <v>1</v>
      </c>
      <c r="I23" s="133">
        <f>G23*H23</f>
        <v>9</v>
      </c>
      <c r="J23" s="137">
        <v>21</v>
      </c>
      <c r="K23" s="133">
        <f t="shared" si="3"/>
        <v>5.25</v>
      </c>
    </row>
    <row r="24" spans="1:11">
      <c r="A24" s="133"/>
      <c r="B24" s="133"/>
      <c r="C24" s="133"/>
      <c r="D24" s="133"/>
      <c r="E24" s="133"/>
      <c r="F24" s="133"/>
      <c r="G24" s="133"/>
      <c r="H24" s="133"/>
      <c r="I24" s="133"/>
      <c r="J24" s="138"/>
      <c r="K24" s="133"/>
    </row>
    <row r="25" spans="1:11">
      <c r="A25" s="134" t="s">
        <v>56</v>
      </c>
      <c r="B25" s="133"/>
      <c r="C25" s="133">
        <v>3</v>
      </c>
      <c r="D25" s="133">
        <v>2</v>
      </c>
      <c r="E25" s="133">
        <v>3</v>
      </c>
      <c r="F25" s="133">
        <v>2</v>
      </c>
      <c r="G25" s="133">
        <f>SUM(C25:F26)</f>
        <v>10</v>
      </c>
      <c r="H25" s="133">
        <v>1</v>
      </c>
      <c r="I25" s="133">
        <f>G25*H25</f>
        <v>10</v>
      </c>
      <c r="J25" s="137">
        <v>20</v>
      </c>
      <c r="K25" s="133">
        <f t="shared" si="3"/>
        <v>5.56</v>
      </c>
    </row>
    <row r="26" spans="1:11">
      <c r="A26" s="133"/>
      <c r="B26" s="133"/>
      <c r="C26" s="133"/>
      <c r="D26" s="133"/>
      <c r="E26" s="133"/>
      <c r="F26" s="133"/>
      <c r="G26" s="133"/>
      <c r="H26" s="133"/>
      <c r="I26" s="133"/>
      <c r="J26" s="138"/>
      <c r="K26" s="133"/>
    </row>
    <row r="27" spans="1:11">
      <c r="A27" s="134" t="s">
        <v>128</v>
      </c>
      <c r="B27" s="133"/>
      <c r="C27" s="133">
        <v>3</v>
      </c>
      <c r="D27" s="133">
        <v>1</v>
      </c>
      <c r="E27" s="133">
        <v>2</v>
      </c>
      <c r="F27" s="133">
        <v>3</v>
      </c>
      <c r="G27" s="133">
        <v>8</v>
      </c>
      <c r="H27" s="133">
        <v>1</v>
      </c>
      <c r="I27" s="133">
        <f>G27*H27</f>
        <v>8</v>
      </c>
      <c r="J27" s="137">
        <v>18</v>
      </c>
      <c r="K27" s="133">
        <f t="shared" si="3"/>
        <v>4</v>
      </c>
    </row>
    <row r="28" spans="1:11">
      <c r="A28" s="133"/>
      <c r="B28" s="133"/>
      <c r="C28" s="133"/>
      <c r="D28" s="133"/>
      <c r="E28" s="133"/>
      <c r="F28" s="133"/>
      <c r="G28" s="133"/>
      <c r="H28" s="133"/>
      <c r="I28" s="133"/>
      <c r="J28" s="138"/>
      <c r="K28" s="133"/>
    </row>
    <row r="29" spans="1:11">
      <c r="A29" s="134" t="s">
        <v>11</v>
      </c>
      <c r="B29" s="133"/>
      <c r="C29" s="133">
        <v>3</v>
      </c>
      <c r="D29" s="133">
        <v>1</v>
      </c>
      <c r="E29" s="133">
        <v>2</v>
      </c>
      <c r="F29" s="133">
        <v>1</v>
      </c>
      <c r="G29" s="133">
        <f>SUM(C29:F30)</f>
        <v>7</v>
      </c>
      <c r="H29" s="133">
        <v>1</v>
      </c>
      <c r="I29" s="133">
        <f>G29*H29</f>
        <v>7</v>
      </c>
      <c r="J29" s="137">
        <v>12</v>
      </c>
      <c r="K29" s="133">
        <f t="shared" si="3"/>
        <v>2.34</v>
      </c>
    </row>
    <row r="30" spans="1:11">
      <c r="A30" s="133"/>
      <c r="B30" s="133"/>
      <c r="C30" s="133"/>
      <c r="D30" s="133"/>
      <c r="E30" s="133"/>
      <c r="F30" s="133"/>
      <c r="G30" s="133"/>
      <c r="H30" s="133"/>
      <c r="I30" s="133"/>
      <c r="J30" s="138"/>
      <c r="K30" s="133"/>
    </row>
    <row r="31" spans="1:11">
      <c r="A31" s="134" t="s">
        <v>60</v>
      </c>
      <c r="B31" s="133"/>
      <c r="C31" s="133">
        <v>3</v>
      </c>
      <c r="D31" s="133">
        <v>3</v>
      </c>
      <c r="E31" s="133">
        <v>2</v>
      </c>
      <c r="F31" s="133">
        <v>3</v>
      </c>
      <c r="G31" s="133">
        <f>SUM(C31:F32)</f>
        <v>11</v>
      </c>
      <c r="H31" s="133">
        <v>1</v>
      </c>
      <c r="I31" s="133">
        <f>G31*H31</f>
        <v>11</v>
      </c>
      <c r="J31" s="137">
        <v>12</v>
      </c>
      <c r="K31" s="133">
        <f t="shared" si="3"/>
        <v>3.67</v>
      </c>
    </row>
    <row r="32" spans="1:11">
      <c r="A32" s="133"/>
      <c r="B32" s="133"/>
      <c r="C32" s="133"/>
      <c r="D32" s="133"/>
      <c r="E32" s="133"/>
      <c r="F32" s="133"/>
      <c r="G32" s="133"/>
      <c r="H32" s="133"/>
      <c r="I32" s="133"/>
      <c r="J32" s="138"/>
      <c r="K32" s="133"/>
    </row>
    <row r="33" spans="1:11">
      <c r="A33" s="134" t="s">
        <v>130</v>
      </c>
      <c r="B33" s="133"/>
      <c r="C33" s="133">
        <v>1</v>
      </c>
      <c r="D33" s="133">
        <v>1</v>
      </c>
      <c r="E33" s="133">
        <v>3</v>
      </c>
      <c r="F33" s="133">
        <v>1</v>
      </c>
      <c r="G33" s="133">
        <f>SUM(C33:F34)</f>
        <v>6</v>
      </c>
      <c r="H33" s="133">
        <v>1</v>
      </c>
      <c r="I33" s="133">
        <f>G33*H33</f>
        <v>6</v>
      </c>
      <c r="J33" s="137">
        <v>18</v>
      </c>
      <c r="K33" s="133">
        <f t="shared" si="3"/>
        <v>3</v>
      </c>
    </row>
    <row r="34" spans="1:11">
      <c r="A34" s="133"/>
      <c r="B34" s="133"/>
      <c r="C34" s="133"/>
      <c r="D34" s="133"/>
      <c r="E34" s="133"/>
      <c r="F34" s="133"/>
      <c r="G34" s="133"/>
      <c r="H34" s="133"/>
      <c r="I34" s="133"/>
      <c r="J34" s="138"/>
      <c r="K34" s="133"/>
    </row>
    <row r="35" spans="1:11">
      <c r="A35" s="134" t="s">
        <v>131</v>
      </c>
      <c r="B35" s="133"/>
      <c r="C35" s="133">
        <v>3</v>
      </c>
      <c r="D35" s="133">
        <v>2</v>
      </c>
      <c r="E35" s="133">
        <v>2</v>
      </c>
      <c r="F35" s="133">
        <v>3</v>
      </c>
      <c r="G35" s="133">
        <f>SUM(C35:F36)</f>
        <v>10</v>
      </c>
      <c r="H35" s="133">
        <v>1</v>
      </c>
      <c r="I35" s="133">
        <f>G35*H35</f>
        <v>10</v>
      </c>
      <c r="J35" s="137">
        <v>12</v>
      </c>
      <c r="K35" s="133">
        <f t="shared" si="3"/>
        <v>3.34</v>
      </c>
    </row>
    <row r="36" spans="1:11">
      <c r="A36" s="133"/>
      <c r="B36" s="133"/>
      <c r="C36" s="133"/>
      <c r="D36" s="133"/>
      <c r="E36" s="133"/>
      <c r="F36" s="133"/>
      <c r="G36" s="133"/>
      <c r="H36" s="133"/>
      <c r="I36" s="133"/>
      <c r="J36" s="138"/>
      <c r="K36" s="133"/>
    </row>
    <row r="37" spans="1:11">
      <c r="A37" s="134"/>
      <c r="B37" s="133"/>
      <c r="C37" s="133"/>
      <c r="D37" s="133"/>
      <c r="E37" s="133"/>
      <c r="F37" s="133"/>
      <c r="G37" s="133"/>
      <c r="H37" s="133"/>
      <c r="I37" s="133"/>
      <c r="J37" s="137"/>
      <c r="K37" s="133">
        <f t="shared" si="3"/>
        <v>0</v>
      </c>
    </row>
    <row r="38" spans="1:11">
      <c r="A38" s="133"/>
      <c r="B38" s="133"/>
      <c r="C38" s="133"/>
      <c r="D38" s="133"/>
      <c r="E38" s="133"/>
      <c r="F38" s="133"/>
      <c r="G38" s="133"/>
      <c r="H38" s="133"/>
      <c r="I38" s="133"/>
      <c r="J38" s="138"/>
      <c r="K38" s="133"/>
    </row>
    <row r="39" spans="1:11">
      <c r="A39" s="131" t="s">
        <v>134</v>
      </c>
      <c r="B39" s="133"/>
      <c r="C39" s="133"/>
      <c r="D39" s="133"/>
      <c r="E39" s="133"/>
      <c r="F39" s="133"/>
      <c r="G39" s="133"/>
      <c r="H39" s="133"/>
      <c r="I39" s="133"/>
      <c r="J39" s="133"/>
      <c r="K39" s="133">
        <f t="shared" si="3"/>
        <v>0</v>
      </c>
    </row>
    <row r="40" spans="1:11">
      <c r="A40" s="133"/>
      <c r="B40" s="133"/>
      <c r="C40" s="133"/>
      <c r="D40" s="133"/>
      <c r="E40" s="133"/>
      <c r="F40" s="133"/>
      <c r="G40" s="133"/>
      <c r="H40" s="133"/>
      <c r="I40" s="133"/>
      <c r="J40" s="133"/>
      <c r="K40" s="133"/>
    </row>
    <row r="41" spans="1:11">
      <c r="A41" s="134" t="s">
        <v>15</v>
      </c>
      <c r="B41" s="133"/>
      <c r="C41" s="133">
        <v>3</v>
      </c>
      <c r="D41" s="133">
        <v>1</v>
      </c>
      <c r="E41" s="133">
        <v>3</v>
      </c>
      <c r="F41" s="133">
        <v>1</v>
      </c>
      <c r="G41" s="133">
        <f>SUM(C41:F42)</f>
        <v>8</v>
      </c>
      <c r="H41" s="133">
        <v>1</v>
      </c>
      <c r="I41" s="133">
        <f>G41*H41</f>
        <v>8</v>
      </c>
      <c r="J41" s="133">
        <v>18</v>
      </c>
      <c r="K41" s="133">
        <f t="shared" si="3"/>
        <v>4</v>
      </c>
    </row>
    <row r="42" spans="1:11">
      <c r="A42" s="133"/>
      <c r="B42" s="133"/>
      <c r="C42" s="133"/>
      <c r="D42" s="133"/>
      <c r="E42" s="133"/>
      <c r="F42" s="133"/>
      <c r="G42" s="133"/>
      <c r="H42" s="133"/>
      <c r="I42" s="133"/>
      <c r="J42" s="133"/>
      <c r="K42" s="133"/>
    </row>
    <row r="43" spans="1:11">
      <c r="A43" s="134" t="s">
        <v>174</v>
      </c>
      <c r="B43" s="133"/>
      <c r="C43" s="133">
        <v>1</v>
      </c>
      <c r="D43" s="133">
        <v>1</v>
      </c>
      <c r="E43" s="133">
        <v>2</v>
      </c>
      <c r="F43" s="133">
        <v>1</v>
      </c>
      <c r="G43" s="133">
        <f>SUM(C43:F44)</f>
        <v>5</v>
      </c>
      <c r="H43" s="133">
        <v>1</v>
      </c>
      <c r="I43" s="133">
        <f>G43*H43</f>
        <v>5</v>
      </c>
      <c r="J43" s="133">
        <v>20</v>
      </c>
      <c r="K43" s="133">
        <f t="shared" si="3"/>
        <v>2.78</v>
      </c>
    </row>
    <row r="44" spans="1:11">
      <c r="A44" s="133"/>
      <c r="B44" s="133"/>
      <c r="C44" s="133"/>
      <c r="D44" s="133"/>
      <c r="E44" s="133"/>
      <c r="F44" s="133"/>
      <c r="G44" s="133"/>
      <c r="H44" s="133"/>
      <c r="I44" s="133"/>
      <c r="J44" s="133"/>
      <c r="K44" s="133"/>
    </row>
    <row r="45" spans="1:11" ht="21">
      <c r="A45" s="139" t="s">
        <v>83</v>
      </c>
      <c r="B45" s="140"/>
      <c r="C45" s="141"/>
      <c r="D45" s="135">
        <v>1</v>
      </c>
      <c r="E45" s="135">
        <v>2</v>
      </c>
      <c r="F45" s="141"/>
      <c r="G45" s="135">
        <f>SUM(C45:F46)</f>
        <v>7</v>
      </c>
      <c r="H45" s="135">
        <v>1</v>
      </c>
      <c r="I45" s="135">
        <v>7</v>
      </c>
      <c r="J45" s="141"/>
      <c r="K45" s="135">
        <f>ROUNDUP((I45*J46)/36,2)</f>
        <v>4.2799999999999994</v>
      </c>
    </row>
    <row r="46" spans="1:11" ht="21">
      <c r="A46" s="142"/>
      <c r="B46" s="143"/>
      <c r="C46" s="144">
        <v>3</v>
      </c>
      <c r="D46" s="136"/>
      <c r="E46" s="136"/>
      <c r="F46" s="145">
        <v>1</v>
      </c>
      <c r="G46" s="136"/>
      <c r="H46" s="136"/>
      <c r="I46" s="136"/>
      <c r="J46" s="145">
        <v>22</v>
      </c>
      <c r="K46" s="136"/>
    </row>
    <row r="47" spans="1:11" ht="21">
      <c r="A47" s="146" t="s">
        <v>179</v>
      </c>
      <c r="B47" s="147"/>
      <c r="C47" s="144">
        <v>3</v>
      </c>
      <c r="D47" s="145">
        <v>1</v>
      </c>
      <c r="E47" s="145">
        <v>3</v>
      </c>
      <c r="F47" s="145">
        <v>1</v>
      </c>
      <c r="G47" s="145">
        <f>SUM(C47:F47)</f>
        <v>8</v>
      </c>
      <c r="H47" s="145">
        <v>1</v>
      </c>
      <c r="I47" s="145">
        <v>8</v>
      </c>
      <c r="J47" s="145">
        <v>22</v>
      </c>
      <c r="K47" s="145">
        <f>ROUNDUP((I47*J47)/36,2)</f>
        <v>4.8899999999999997</v>
      </c>
    </row>
    <row r="48" spans="1:11" ht="21">
      <c r="A48" s="146" t="s">
        <v>379</v>
      </c>
      <c r="B48" s="147"/>
      <c r="C48" s="144">
        <v>3</v>
      </c>
      <c r="D48" s="145">
        <v>1</v>
      </c>
      <c r="E48" s="145">
        <v>3</v>
      </c>
      <c r="F48" s="145">
        <v>1</v>
      </c>
      <c r="G48" s="145">
        <v>8</v>
      </c>
      <c r="H48" s="145">
        <v>1</v>
      </c>
      <c r="I48" s="145">
        <v>8</v>
      </c>
      <c r="J48" s="145">
        <v>20</v>
      </c>
      <c r="K48" s="145">
        <f>ROUNDUP((I48*J48)/36,2)</f>
        <v>4.45</v>
      </c>
    </row>
    <row r="49" spans="1:11" ht="21">
      <c r="A49" s="146" t="s">
        <v>50</v>
      </c>
      <c r="B49" s="147"/>
      <c r="C49" s="144">
        <v>1</v>
      </c>
      <c r="D49" s="145">
        <v>1</v>
      </c>
      <c r="E49" s="145">
        <v>3</v>
      </c>
      <c r="F49" s="145">
        <v>1</v>
      </c>
      <c r="G49" s="145">
        <v>6</v>
      </c>
      <c r="H49" s="145">
        <v>1</v>
      </c>
      <c r="I49" s="145">
        <v>6</v>
      </c>
      <c r="J49" s="145">
        <v>20</v>
      </c>
      <c r="K49" s="145">
        <f>ROUNDUP((I49*J49)/36,2)</f>
        <v>3.34</v>
      </c>
    </row>
    <row r="50" spans="1:11">
      <c r="A50" s="134" t="s">
        <v>80</v>
      </c>
      <c r="B50" s="133"/>
      <c r="C50" s="133">
        <v>1</v>
      </c>
      <c r="D50" s="133">
        <v>1</v>
      </c>
      <c r="E50" s="133">
        <v>1</v>
      </c>
      <c r="F50" s="133">
        <v>1</v>
      </c>
      <c r="G50" s="133">
        <f>SUM(C50:F51)</f>
        <v>4</v>
      </c>
      <c r="H50" s="133">
        <v>1</v>
      </c>
      <c r="I50" s="133">
        <f>G50*H50</f>
        <v>4</v>
      </c>
      <c r="J50" s="133">
        <v>18</v>
      </c>
      <c r="K50" s="135">
        <f>(I50*J50)/36</f>
        <v>2</v>
      </c>
    </row>
    <row r="51" spans="1:11">
      <c r="A51" s="133"/>
      <c r="B51" s="133"/>
      <c r="C51" s="133"/>
      <c r="D51" s="133"/>
      <c r="E51" s="133"/>
      <c r="F51" s="133"/>
      <c r="G51" s="133"/>
      <c r="H51" s="133"/>
      <c r="I51" s="133"/>
      <c r="J51" s="133"/>
      <c r="K51" s="136"/>
    </row>
  </sheetData>
  <mergeCells count="236">
    <mergeCell ref="H50:H51"/>
    <mergeCell ref="I50:I51"/>
    <mergeCell ref="J50:J51"/>
    <mergeCell ref="K50:K51"/>
    <mergeCell ref="A1:B4"/>
    <mergeCell ref="K45:K46"/>
    <mergeCell ref="A47:B47"/>
    <mergeCell ref="A48:B48"/>
    <mergeCell ref="A49:B49"/>
    <mergeCell ref="A50:B51"/>
    <mergeCell ref="C50:C51"/>
    <mergeCell ref="D50:D51"/>
    <mergeCell ref="E50:E51"/>
    <mergeCell ref="F50:F51"/>
    <mergeCell ref="G50:G51"/>
    <mergeCell ref="H43:H44"/>
    <mergeCell ref="I43:I44"/>
    <mergeCell ref="J43:J44"/>
    <mergeCell ref="K43:K44"/>
    <mergeCell ref="A45:B46"/>
    <mergeCell ref="D45:D46"/>
    <mergeCell ref="E45:E46"/>
    <mergeCell ref="G45:G46"/>
    <mergeCell ref="H45:H46"/>
    <mergeCell ref="I45:I46"/>
    <mergeCell ref="H41:H42"/>
    <mergeCell ref="I41:I42"/>
    <mergeCell ref="J41:J42"/>
    <mergeCell ref="K41:K42"/>
    <mergeCell ref="A43:B44"/>
    <mergeCell ref="C43:C44"/>
    <mergeCell ref="D43:D44"/>
    <mergeCell ref="E43:E44"/>
    <mergeCell ref="F43:F44"/>
    <mergeCell ref="G43:G44"/>
    <mergeCell ref="H39:H40"/>
    <mergeCell ref="I39:I40"/>
    <mergeCell ref="J39:J40"/>
    <mergeCell ref="K39:K40"/>
    <mergeCell ref="A41:B42"/>
    <mergeCell ref="C41:C42"/>
    <mergeCell ref="D41:D42"/>
    <mergeCell ref="E41:E42"/>
    <mergeCell ref="F41:F42"/>
    <mergeCell ref="G41:G42"/>
    <mergeCell ref="H37:H38"/>
    <mergeCell ref="I37:I38"/>
    <mergeCell ref="J37:J38"/>
    <mergeCell ref="K37:K38"/>
    <mergeCell ref="A39:B40"/>
    <mergeCell ref="C39:C40"/>
    <mergeCell ref="D39:D40"/>
    <mergeCell ref="E39:E40"/>
    <mergeCell ref="F39:F40"/>
    <mergeCell ref="G39:G40"/>
    <mergeCell ref="H35:H36"/>
    <mergeCell ref="I35:I36"/>
    <mergeCell ref="J35:J36"/>
    <mergeCell ref="K35:K36"/>
    <mergeCell ref="A37:B38"/>
    <mergeCell ref="C37:C38"/>
    <mergeCell ref="D37:D38"/>
    <mergeCell ref="E37:E38"/>
    <mergeCell ref="F37:F38"/>
    <mergeCell ref="G37:G38"/>
    <mergeCell ref="H33:H34"/>
    <mergeCell ref="I33:I34"/>
    <mergeCell ref="J33:J34"/>
    <mergeCell ref="K33:K34"/>
    <mergeCell ref="A35:B36"/>
    <mergeCell ref="C35:C36"/>
    <mergeCell ref="D35:D36"/>
    <mergeCell ref="E35:E36"/>
    <mergeCell ref="F35:F36"/>
    <mergeCell ref="G35:G36"/>
    <mergeCell ref="H31:H32"/>
    <mergeCell ref="I31:I32"/>
    <mergeCell ref="J31:J32"/>
    <mergeCell ref="K31:K32"/>
    <mergeCell ref="A33:B34"/>
    <mergeCell ref="C33:C34"/>
    <mergeCell ref="D33:D34"/>
    <mergeCell ref="E33:E34"/>
    <mergeCell ref="F33:F34"/>
    <mergeCell ref="G33:G34"/>
    <mergeCell ref="H29:H30"/>
    <mergeCell ref="I29:I30"/>
    <mergeCell ref="J29:J30"/>
    <mergeCell ref="K29:K30"/>
    <mergeCell ref="A31:B32"/>
    <mergeCell ref="C31:C32"/>
    <mergeCell ref="D31:D32"/>
    <mergeCell ref="E31:E32"/>
    <mergeCell ref="F31:F32"/>
    <mergeCell ref="G31:G32"/>
    <mergeCell ref="H27:H28"/>
    <mergeCell ref="I27:I28"/>
    <mergeCell ref="J27:J28"/>
    <mergeCell ref="K27:K28"/>
    <mergeCell ref="A29:B30"/>
    <mergeCell ref="C29:C30"/>
    <mergeCell ref="D29:D30"/>
    <mergeCell ref="E29:E30"/>
    <mergeCell ref="F29:F30"/>
    <mergeCell ref="G29:G30"/>
    <mergeCell ref="H25:H26"/>
    <mergeCell ref="I25:I26"/>
    <mergeCell ref="J25:J26"/>
    <mergeCell ref="K25:K26"/>
    <mergeCell ref="A27:B28"/>
    <mergeCell ref="C27:C28"/>
    <mergeCell ref="D27:D28"/>
    <mergeCell ref="E27:E28"/>
    <mergeCell ref="F27:F28"/>
    <mergeCell ref="G27:G28"/>
    <mergeCell ref="H23:H24"/>
    <mergeCell ref="I23:I24"/>
    <mergeCell ref="J23:J24"/>
    <mergeCell ref="K23:K24"/>
    <mergeCell ref="A25:B26"/>
    <mergeCell ref="C25:C26"/>
    <mergeCell ref="D25:D26"/>
    <mergeCell ref="E25:E26"/>
    <mergeCell ref="F25:F26"/>
    <mergeCell ref="G25:G26"/>
    <mergeCell ref="H21:H22"/>
    <mergeCell ref="I21:I22"/>
    <mergeCell ref="J21:J22"/>
    <mergeCell ref="K21:K22"/>
    <mergeCell ref="A23:B24"/>
    <mergeCell ref="C23:C24"/>
    <mergeCell ref="D23:D24"/>
    <mergeCell ref="E23:E24"/>
    <mergeCell ref="F23:F24"/>
    <mergeCell ref="G23:G24"/>
    <mergeCell ref="H19:H20"/>
    <mergeCell ref="I19:I20"/>
    <mergeCell ref="J19:J20"/>
    <mergeCell ref="K19:K20"/>
    <mergeCell ref="A21:B22"/>
    <mergeCell ref="C21:C22"/>
    <mergeCell ref="D21:D22"/>
    <mergeCell ref="E21:E22"/>
    <mergeCell ref="F21:F22"/>
    <mergeCell ref="G21:G22"/>
    <mergeCell ref="H17:H18"/>
    <mergeCell ref="I17:I18"/>
    <mergeCell ref="J17:J18"/>
    <mergeCell ref="K17:K18"/>
    <mergeCell ref="A19:B20"/>
    <mergeCell ref="C19:C20"/>
    <mergeCell ref="D19:D20"/>
    <mergeCell ref="E19:E20"/>
    <mergeCell ref="F19:F20"/>
    <mergeCell ref="G19:G20"/>
    <mergeCell ref="H15:H16"/>
    <mergeCell ref="I15:I16"/>
    <mergeCell ref="J15:J16"/>
    <mergeCell ref="K15:K16"/>
    <mergeCell ref="A17:B18"/>
    <mergeCell ref="C17:C18"/>
    <mergeCell ref="D17:D18"/>
    <mergeCell ref="E17:E18"/>
    <mergeCell ref="F17:F18"/>
    <mergeCell ref="G17:G18"/>
    <mergeCell ref="H13:H14"/>
    <mergeCell ref="I13:I14"/>
    <mergeCell ref="J13:J14"/>
    <mergeCell ref="K13:K14"/>
    <mergeCell ref="A15:B16"/>
    <mergeCell ref="C15:C16"/>
    <mergeCell ref="D15:D16"/>
    <mergeCell ref="E15:E16"/>
    <mergeCell ref="F15:F16"/>
    <mergeCell ref="G15:G16"/>
    <mergeCell ref="H11:H12"/>
    <mergeCell ref="I11:I12"/>
    <mergeCell ref="J11:J12"/>
    <mergeCell ref="K11:K12"/>
    <mergeCell ref="A13:B14"/>
    <mergeCell ref="C13:C14"/>
    <mergeCell ref="D13:D14"/>
    <mergeCell ref="E13:E14"/>
    <mergeCell ref="F13:F14"/>
    <mergeCell ref="G13:G14"/>
    <mergeCell ref="H9:H10"/>
    <mergeCell ref="I9:I10"/>
    <mergeCell ref="J9:J10"/>
    <mergeCell ref="K9:K10"/>
    <mergeCell ref="A11:B12"/>
    <mergeCell ref="C11:C12"/>
    <mergeCell ref="D11:D12"/>
    <mergeCell ref="E11:E12"/>
    <mergeCell ref="F11:F12"/>
    <mergeCell ref="G11:G12"/>
    <mergeCell ref="H7:H8"/>
    <mergeCell ref="I7:I8"/>
    <mergeCell ref="J7:J8"/>
    <mergeCell ref="K7:K8"/>
    <mergeCell ref="A9:B10"/>
    <mergeCell ref="C9:C10"/>
    <mergeCell ref="D9:D10"/>
    <mergeCell ref="E9:E10"/>
    <mergeCell ref="F9:F10"/>
    <mergeCell ref="G9:G10"/>
    <mergeCell ref="H5:H6"/>
    <mergeCell ref="I5:I6"/>
    <mergeCell ref="J5:J6"/>
    <mergeCell ref="K5:K6"/>
    <mergeCell ref="A7:B8"/>
    <mergeCell ref="C7:C8"/>
    <mergeCell ref="D7:D8"/>
    <mergeCell ref="E7:E8"/>
    <mergeCell ref="F7:F8"/>
    <mergeCell ref="G7:G8"/>
    <mergeCell ref="H3:H4"/>
    <mergeCell ref="I3:I4"/>
    <mergeCell ref="J3:J4"/>
    <mergeCell ref="K3:K4"/>
    <mergeCell ref="A5:B6"/>
    <mergeCell ref="C5:C6"/>
    <mergeCell ref="D5:D6"/>
    <mergeCell ref="E5:E6"/>
    <mergeCell ref="F5:F6"/>
    <mergeCell ref="G5:G6"/>
    <mergeCell ref="C3:C4"/>
    <mergeCell ref="D3:D4"/>
    <mergeCell ref="E3:E4"/>
    <mergeCell ref="F3:F4"/>
    <mergeCell ref="G3:G4"/>
    <mergeCell ref="C1:F2"/>
    <mergeCell ref="G1:G2"/>
    <mergeCell ref="H1:H2"/>
    <mergeCell ref="I1:I2"/>
    <mergeCell ref="J1:J2"/>
    <mergeCell ref="K1:K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BB053-A5B7-B24F-A768-CC04EA09A420}">
  <dimension ref="A1"/>
  <sheetViews>
    <sheetView workbookViewId="0">
      <selection activeCell="I31" sqref="I31"/>
    </sheetView>
  </sheetViews>
  <sheetFormatPr baseColWidth="10" defaultRowHeight="16"/>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Product Backlog</vt:lpstr>
      <vt:lpstr>Release Backlog</vt:lpstr>
      <vt:lpstr>Sprint Backlog</vt:lpstr>
      <vt:lpstr>Test Report</vt:lpstr>
      <vt:lpstr>System Test Report</vt:lpstr>
      <vt:lpstr>Defect Report</vt:lpstr>
      <vt:lpstr>System Defect Report</vt:lpstr>
      <vt:lpstr>Bảng Điểm PPS</vt:lpstr>
      <vt:lpstr>Gantt</vt:lpstr>
      <vt:lpstr>Quan Li Thoi Gian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2021-06-15T06:21:20Z</dcterms:created>
  <dcterms:modified xsi:type="dcterms:W3CDTF">2021-06-15T07:40:13Z</dcterms:modified>
</cp:coreProperties>
</file>