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240" yWindow="345" windowWidth="20730" windowHeight="11520" activeTab="4"/>
  </bookViews>
  <sheets>
    <sheet name="TestcaseList" sheetId="2" r:id="rId1"/>
    <sheet name="Admin_IT" sheetId="3" r:id="rId2"/>
    <sheet name="Result" sheetId="5" state="hidden" r:id="rId3"/>
    <sheet name="Store_IT" sheetId="6" r:id="rId4"/>
    <sheet name="Shipper_IT" sheetId="7" r:id="rId5"/>
    <sheet name="TestReport" sheetId="4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4" l="1"/>
  <c r="F16" i="4"/>
  <c r="E16" i="4"/>
  <c r="E5" i="7"/>
  <c r="D5" i="7"/>
  <c r="B5" i="7"/>
  <c r="A5" i="7"/>
  <c r="E5" i="6"/>
  <c r="D5" i="6"/>
  <c r="B5" i="6"/>
  <c r="A5" i="6"/>
  <c r="C5" i="7"/>
  <c r="C5" i="6"/>
  <c r="H16" i="4"/>
  <c r="D16" i="4"/>
  <c r="E5" i="3"/>
  <c r="D5" i="3"/>
  <c r="B5" i="3"/>
  <c r="A5" i="3"/>
  <c r="E19" i="4"/>
  <c r="E20" i="4"/>
  <c r="C5" i="3"/>
</calcChain>
</file>

<file path=xl/comments1.xml><?xml version="1.0" encoding="utf-8"?>
<comments xmlns="http://schemas.openxmlformats.org/spreadsheetml/2006/main">
  <authors>
    <author/>
  </authors>
  <commentList>
    <comment ref="F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<sst xmlns="http://schemas.openxmlformats.org/spreadsheetml/2006/main" count="269" uniqueCount="165">
  <si>
    <t>TEST CASE LIST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</si>
  <si>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</si>
  <si>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</si>
  <si>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</si>
  <si>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</si>
  <si>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</si>
  <si>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</si>
  <si>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</si>
  <si>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</si>
  <si>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</si>
  <si>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</si>
  <si>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</si>
  <si>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</si>
  <si>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</si>
  <si>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</si>
  <si>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</si>
  <si>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</si>
  <si>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</si>
  <si>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</si>
  <si>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Test Environment Setup Description</t>
  </si>
  <si>
    <t>Function Name</t>
  </si>
  <si>
    <t>Sheet Name</t>
  </si>
  <si>
    <t>Description</t>
  </si>
  <si>
    <t>Pre-Condition</t>
  </si>
  <si>
    <t>Module Code</t>
  </si>
  <si>
    <t>Test requirement</t>
  </si>
  <si>
    <t>Tester</t>
  </si>
  <si>
    <t>Number of Test cases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</si>
  <si>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</si>
  <si>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</si>
  <si>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</si>
  <si>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</si>
  <si>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</si>
  <si>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</si>
  <si>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</si>
  <si>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INTEGRATION TEST REPORT</t>
    <phoneticPr fontId="18"/>
  </si>
  <si>
    <t>Nguyen Thi Hong Nhung</t>
  </si>
  <si>
    <t>KarryWell</t>
  </si>
  <si>
    <t>Le Van Qui Hoang</t>
  </si>
  <si>
    <t xml:space="preserve">
</t>
  </si>
  <si>
    <t>KW</t>
  </si>
  <si>
    <t>Shipper_Integration Test</t>
  </si>
  <si>
    <t>Store_Integration Test</t>
  </si>
  <si>
    <t>Admin_Integration Test</t>
  </si>
  <si>
    <t>Admin Login</t>
  </si>
  <si>
    <t>1. Clicks "Sign in" button</t>
  </si>
  <si>
    <t>Go to Dashbroad screen</t>
  </si>
  <si>
    <t>Add New Store</t>
  </si>
  <si>
    <t>STORE OWNER'S Information is added into system</t>
  </si>
  <si>
    <t>Add STORE OWNER'S</t>
  </si>
  <si>
    <t>STORE Information is added into system</t>
  </si>
  <si>
    <t>Add  New Shipper</t>
  </si>
  <si>
    <t>Shipper Information is added into system</t>
  </si>
  <si>
    <t>Add New Order</t>
  </si>
  <si>
    <t>Order Information is added into system</t>
  </si>
  <si>
    <t>Confirm payment</t>
  </si>
  <si>
    <t>Add New Good</t>
  </si>
  <si>
    <t>Delete Good</t>
  </si>
  <si>
    <t>Taget goods is deleted and will not be displayed on [Order Detail ] screen</t>
  </si>
  <si>
    <t>Block Store</t>
  </si>
  <si>
    <t>Store’s status is changed</t>
  </si>
  <si>
    <t>Assign Task funtion</t>
  </si>
  <si>
    <t>Assign Task</t>
  </si>
  <si>
    <t>Taget task is assigned to target shipper</t>
  </si>
  <si>
    <t>Resolve issue funtion</t>
  </si>
  <si>
    <t>Resolve issue so that shipper can continue</t>
  </si>
  <si>
    <t>Shipper can continue</t>
  </si>
  <si>
    <t>Resolve issue so that shipper cannot continue</t>
  </si>
  <si>
    <t>Go to Assign task screen</t>
  </si>
  <si>
    <t>Delete and Block funtion</t>
  </si>
  <si>
    <t>Update Store</t>
  </si>
  <si>
    <t>1. Clicks "Store" button
2. Clicks "Add New Store" button
3. Clicks "Next" button</t>
  </si>
  <si>
    <t>1. Clicks "Store" button
2. Clicks "Add New Store" button
3. Clicks "Creat" button</t>
  </si>
  <si>
    <t>1. Clicks "Shipper" button
2. Clicks "Add New Shipper" button
3. Clicks "Creat Account" button</t>
  </si>
  <si>
    <t>1. Clicks "Order" button
2. Clicks "Add New Order" button
3. Clicks "Creat" button</t>
  </si>
  <si>
    <t xml:space="preserve">1. Clicks "Order" button
2. Clicks "Add New Order" button
3. Clicks "Add Goods" button
3. Clicks "Creat" button
</t>
  </si>
  <si>
    <t xml:space="preserve">1. Clicks "Order" button
2. Clicks "Order list" button
3. Clicks "Order Detail " button
3. Clicks "Delete" button
</t>
  </si>
  <si>
    <t>1. Clicks "Shipper" button
2. Clicks "Store's List" button
3. Clicks "Bolck" icon button</t>
  </si>
  <si>
    <t>1. Clicks "Store" button
2. Clicks "STORE'S List" button
3. Clicks "Confirm Payment" button</t>
  </si>
  <si>
    <t>1. Clicks "Shipper" button
2. Clicks "ASSIGN Task" button
3. Clicks "Assign Task" button</t>
  </si>
  <si>
    <t xml:space="preserve">1. Clicks "Issue Box" button
2. Clicks "Continue" button
</t>
  </si>
  <si>
    <t xml:space="preserve">1. Clicks "Issue Box" button
2. Clicks "Change shipper" button
</t>
  </si>
  <si>
    <t>New store information is updated into system</t>
  </si>
  <si>
    <t>Update Shipper</t>
  </si>
  <si>
    <t>1. Clicks "Store" button
2. Clicks "Store's List" button
3. Clicks "Edit" icon button
4. Clicks "Update" button</t>
  </si>
  <si>
    <t>1. Clicks "Shipper" button
2. Clicks "Shipper's List" button
3. Clicks "Edit" icon button
4. Clicks "Update" button</t>
  </si>
  <si>
    <t>New shipper information is updated into system</t>
  </si>
  <si>
    <t>Update Order</t>
  </si>
  <si>
    <t>1. Clicks "Order" button
2. Clicks "Order's List" button
3. Clicks "Edit" icon button
4. Clicks "Update" button</t>
  </si>
  <si>
    <t>New order information is updated into system</t>
  </si>
  <si>
    <t>Update Goods</t>
  </si>
  <si>
    <t>1. Clicks "Order" button
2. Clicks "Order's List" button
3. Clicks "Edit good" icon button
4. Clicks "Update" button</t>
  </si>
  <si>
    <t>New goods information is updated into system</t>
  </si>
  <si>
    <t>Store Login</t>
  </si>
  <si>
    <t xml:space="preserve"> Add and Update funtion </t>
  </si>
  <si>
    <t xml:space="preserve">Add delivery information </t>
  </si>
  <si>
    <t>1. Clicks "Make an order" button
2. Clicks "Next" button</t>
  </si>
  <si>
    <t>Delivery Information is added into system</t>
  </si>
  <si>
    <t>Add order information</t>
  </si>
  <si>
    <t>1. Clicks "Make an order" button
2. Clicks "Next" button
3. Clicks "Next" button</t>
  </si>
  <si>
    <t>Add goods information</t>
  </si>
  <si>
    <t>1. Clicks "Make an order" button
2. Clicks "Next" button
3. Clicks "Add goods" button</t>
  </si>
  <si>
    <t>Goods Information is added into system</t>
  </si>
  <si>
    <t>Find shipper funtion</t>
  </si>
  <si>
    <t xml:space="preserve">Find shipper </t>
  </si>
  <si>
    <t>1. Clicks "Make an order"
2. Choose "Express" option</t>
  </si>
  <si>
    <t xml:space="preserve">TRANSACTION History funtion </t>
  </si>
  <si>
    <t>Update and Cancel Order funtion</t>
  </si>
  <si>
    <t>1. Clicks "ORDER History" button
2. Clicks "View detail" button
3. Clicks "Edit Order" button
4. Clicks "Update Order" button</t>
  </si>
  <si>
    <t>1. Clicks "ORDER History" button
2. Clicks "View detail" button
3. Clicks "Edit Order" button
4. Clicks "Edit" icon button
5. Clicks "Save" button</t>
  </si>
  <si>
    <t>Cancel Order</t>
  </si>
  <si>
    <t xml:space="preserve">1. Clicks "Dashboard" button
2. Clicks "Cancel" icon button in In process Order table
3. Clicks "Yes" button in cancel popup </t>
  </si>
  <si>
    <t>Order status is changed to canceling</t>
  </si>
  <si>
    <t xml:space="preserve"> Integration - 1 </t>
  </si>
  <si>
    <t>Integration - 2</t>
  </si>
  <si>
    <t xml:space="preserve"> Integration - 3</t>
  </si>
  <si>
    <t>Integration - 4</t>
  </si>
  <si>
    <t xml:space="preserve"> Integration - 5</t>
  </si>
  <si>
    <t>Integration - 6</t>
  </si>
  <si>
    <t xml:space="preserve"> Integration - 7</t>
  </si>
  <si>
    <t xml:space="preserve"> Integration - 8</t>
  </si>
  <si>
    <t xml:space="preserve"> Integration - 9</t>
  </si>
  <si>
    <t xml:space="preserve"> Integration - 10 </t>
  </si>
  <si>
    <t xml:space="preserve"> Integration - 11 </t>
  </si>
  <si>
    <t xml:space="preserve"> Integration - 12 </t>
  </si>
  <si>
    <t xml:space="preserve"> Integration - 13 </t>
  </si>
  <si>
    <t xml:space="preserve"> Integration - 14 </t>
  </si>
  <si>
    <t xml:space="preserve"> Integration - 15 </t>
  </si>
  <si>
    <t xml:space="preserve"> Integration - 16 </t>
  </si>
  <si>
    <t xml:space="preserve"> Integration - 2</t>
  </si>
  <si>
    <t xml:space="preserve"> Integration - 3 </t>
  </si>
  <si>
    <t xml:space="preserve"> Integration - 4</t>
  </si>
  <si>
    <t xml:space="preserve"> Integration - 6</t>
  </si>
  <si>
    <t>Shipper Login</t>
  </si>
  <si>
    <t>Go to Task screen</t>
  </si>
  <si>
    <t xml:space="preserve"> Send Issue funtion </t>
  </si>
  <si>
    <t>Send Issue</t>
  </si>
  <si>
    <t>1. Clicks "Send Issue" button
2. Clicks "Send" button</t>
  </si>
  <si>
    <t>Issue is sent to system. Wait for Admin to resolve.</t>
  </si>
  <si>
    <t xml:space="preserve">Change status funtion </t>
  </si>
  <si>
    <t xml:space="preserve">Change status </t>
  </si>
  <si>
    <t>1. Clicks "Change status" button</t>
  </si>
  <si>
    <t>Shipper status is changed</t>
  </si>
  <si>
    <t xml:space="preserve">Grap Order funtion </t>
  </si>
  <si>
    <t xml:space="preserve">Grap Order when server sends shipping request </t>
  </si>
  <si>
    <t>1. Click "Grab" button</t>
  </si>
  <si>
    <t xml:space="preserve">Order is moved to shipper's task and disables this request to other shippers </t>
  </si>
  <si>
    <t xml:space="preserve">Confirm Code funtion </t>
  </si>
  <si>
    <t>Check code pick up</t>
  </si>
  <si>
    <t>1. Clicks "Task" button
2. Clicks any order to view order detail
3. Clicks "Check code pick up" button</t>
  </si>
  <si>
    <t>Order status is changed to in stock</t>
  </si>
  <si>
    <t>Check code in stock</t>
  </si>
  <si>
    <t>1. Clicks "Task" button
2. Clicks any order to view order detail
3. Clicks "Check code out stock" button</t>
  </si>
  <si>
    <t>Order status is changed to return</t>
  </si>
  <si>
    <t>Check code return</t>
  </si>
  <si>
    <t>Order status is changed to done</t>
  </si>
  <si>
    <t>Admin</t>
  </si>
  <si>
    <t>Store</t>
  </si>
  <si>
    <t>Shipper</t>
  </si>
  <si>
    <t>Admin_IT</t>
  </si>
  <si>
    <t>Store_IT</t>
  </si>
  <si>
    <t>Shipper_IT</t>
  </si>
  <si>
    <t>&lt;List enviroment requires in this system
1. Server : 
2. Database : 
3. Web Browser
...
&gt;</t>
  </si>
  <si>
    <t>KW_IntegrationTest.xlsx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</si>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</sst>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0"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1"/>
      <name val="ＭＳ Ｐゴシック"/>
      <charset val="128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b/>
      <sz val="26"/>
      <color theme="1"/>
      <name val="Tahoma"/>
      <family val="2"/>
    </font>
    <font>
      <u/>
      <sz val="11"/>
      <color theme="10"/>
      <name val="Calibri"/>
      <family val="2"/>
      <charset val="163"/>
      <scheme val="minor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b/>
      <sz val="8"/>
      <color indexed="8"/>
      <name val="Times New Roman"/>
      <family val="1"/>
    </font>
    <font>
      <sz val="6"/>
      <name val="Calibri"/>
      <family val="2"/>
      <charset val="163"/>
      <scheme val="minor"/>
    </font>
    <font>
      <b/>
      <sz val="10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6"/>
        <bgColor indexed="32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4" fillId="0" borderId="0" applyNumberFormat="0" applyFill="0" applyBorder="0" applyAlignment="0" applyProtection="0"/>
  </cellStyleXfs>
  <cellXfs count="91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1" fillId="0" borderId="0" xfId="0" applyFont="1"/>
    <xf numFmtId="0" fontId="8" fillId="2" borderId="0" xfId="1" applyFont="1" applyFill="1" applyBorder="1"/>
    <xf numFmtId="0" fontId="1" fillId="2" borderId="0" xfId="1" applyFont="1" applyFill="1" applyBorder="1"/>
    <xf numFmtId="164" fontId="1" fillId="2" borderId="0" xfId="1" applyNumberFormat="1" applyFont="1" applyFill="1" applyBorder="1"/>
    <xf numFmtId="0" fontId="4" fillId="2" borderId="1" xfId="0" applyFont="1" applyFill="1" applyBorder="1" applyAlignment="1">
      <alignment vertical="center"/>
    </xf>
    <xf numFmtId="0" fontId="4" fillId="2" borderId="0" xfId="0" applyFont="1" applyFill="1"/>
    <xf numFmtId="0" fontId="5" fillId="2" borderId="0" xfId="1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/>
    </xf>
    <xf numFmtId="2" fontId="11" fillId="2" borderId="0" xfId="0" applyNumberFormat="1" applyFont="1" applyFill="1" applyBorder="1" applyAlignment="1">
      <alignment horizontal="right" wrapText="1"/>
    </xf>
    <xf numFmtId="0" fontId="12" fillId="2" borderId="0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0" fontId="1" fillId="2" borderId="0" xfId="0" applyFont="1" applyFill="1"/>
    <xf numFmtId="0" fontId="8" fillId="2" borderId="4" xfId="2" applyFont="1" applyFill="1" applyBorder="1" applyAlignment="1">
      <alignment horizontal="left" wrapText="1"/>
    </xf>
    <xf numFmtId="0" fontId="1" fillId="2" borderId="0" xfId="0" applyFont="1" applyFill="1" applyAlignment="1" applyProtection="1">
      <alignment wrapText="1"/>
    </xf>
    <xf numFmtId="0" fontId="8" fillId="2" borderId="6" xfId="2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/>
    <xf numFmtId="0" fontId="16" fillId="7" borderId="1" xfId="2" applyFont="1" applyFill="1" applyBorder="1" applyAlignment="1">
      <alignment horizontal="left" vertical="top" wrapText="1"/>
    </xf>
    <xf numFmtId="0" fontId="16" fillId="7" borderId="12" xfId="2" applyFont="1" applyFill="1" applyBorder="1" applyAlignment="1">
      <alignment horizontal="left" vertical="top" wrapText="1"/>
    </xf>
    <xf numFmtId="0" fontId="0" fillId="6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14" fontId="16" fillId="7" borderId="12" xfId="2" applyNumberFormat="1" applyFont="1" applyFill="1" applyBorder="1" applyAlignment="1">
      <alignment horizontal="left" vertical="top" wrapText="1"/>
    </xf>
    <xf numFmtId="0" fontId="16" fillId="7" borderId="13" xfId="2" applyFont="1" applyFill="1" applyBorder="1" applyAlignment="1">
      <alignment horizontal="left" vertical="top" wrapText="1"/>
    </xf>
    <xf numFmtId="14" fontId="16" fillId="7" borderId="13" xfId="2" applyNumberFormat="1" applyFont="1" applyFill="1" applyBorder="1" applyAlignment="1">
      <alignment horizontal="left" vertical="top" wrapText="1"/>
    </xf>
    <xf numFmtId="0" fontId="6" fillId="3" borderId="14" xfId="0" applyNumberFormat="1" applyFont="1" applyFill="1" applyBorder="1" applyAlignment="1">
      <alignment horizontal="center"/>
    </xf>
    <xf numFmtId="0" fontId="6" fillId="3" borderId="15" xfId="0" applyNumberFormat="1" applyFont="1" applyFill="1" applyBorder="1" applyAlignment="1">
      <alignment horizontal="center"/>
    </xf>
    <xf numFmtId="0" fontId="6" fillId="3" borderId="15" xfId="0" applyNumberFormat="1" applyFont="1" applyFill="1" applyBorder="1" applyAlignment="1">
      <alignment horizontal="center" wrapText="1"/>
    </xf>
    <xf numFmtId="0" fontId="6" fillId="3" borderId="16" xfId="0" applyNumberFormat="1" applyFont="1" applyFill="1" applyBorder="1" applyAlignment="1">
      <alignment horizontal="center"/>
    </xf>
    <xf numFmtId="0" fontId="6" fillId="3" borderId="17" xfId="0" applyNumberFormat="1" applyFont="1" applyFill="1" applyBorder="1" applyAlignment="1">
      <alignment horizontal="center" wrapText="1"/>
    </xf>
    <xf numFmtId="0" fontId="10" fillId="3" borderId="18" xfId="3" applyNumberFormat="1" applyFont="1" applyFill="1" applyBorder="1" applyAlignment="1">
      <alignment horizontal="center"/>
    </xf>
    <xf numFmtId="0" fontId="6" fillId="3" borderId="19" xfId="3" applyFont="1" applyFill="1" applyBorder="1"/>
    <xf numFmtId="0" fontId="10" fillId="3" borderId="19" xfId="3" applyFont="1" applyFill="1" applyBorder="1" applyAlignment="1">
      <alignment horizontal="center"/>
    </xf>
    <xf numFmtId="0" fontId="10" fillId="3" borderId="20" xfId="3" applyFont="1" applyFill="1" applyBorder="1" applyAlignment="1">
      <alignment horizontal="center"/>
    </xf>
    <xf numFmtId="1" fontId="8" fillId="2" borderId="21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/>
    </xf>
    <xf numFmtId="0" fontId="9" fillId="4" borderId="21" xfId="2" applyFont="1" applyFill="1" applyBorder="1" applyAlignment="1">
      <alignment horizontal="center" vertical="center"/>
    </xf>
    <xf numFmtId="0" fontId="9" fillId="7" borderId="21" xfId="2" applyFont="1" applyFill="1" applyBorder="1" applyAlignment="1">
      <alignment horizontal="center" vertical="center" wrapText="1"/>
    </xf>
    <xf numFmtId="1" fontId="6" fillId="5" borderId="22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4" fillId="2" borderId="21" xfId="4" applyNumberFormat="1" applyFill="1" applyBorder="1" applyAlignment="1" applyProtection="1">
      <alignment horizontal="center" vertical="center"/>
    </xf>
    <xf numFmtId="0" fontId="15" fillId="2" borderId="21" xfId="4" applyNumberFormat="1" applyFont="1" applyFill="1" applyBorder="1" applyAlignment="1" applyProtection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4" fillId="2" borderId="21" xfId="4" applyFill="1" applyBorder="1" applyAlignment="1">
      <alignment horizontal="center" vertical="center"/>
    </xf>
    <xf numFmtId="0" fontId="9" fillId="8" borderId="3" xfId="2" applyFont="1" applyFill="1" applyBorder="1" applyAlignment="1">
      <alignment horizontal="left" vertical="center"/>
    </xf>
    <xf numFmtId="0" fontId="9" fillId="8" borderId="24" xfId="2" applyFont="1" applyFill="1" applyBorder="1" applyAlignment="1">
      <alignment horizontal="left" vertical="center"/>
    </xf>
    <xf numFmtId="0" fontId="9" fillId="8" borderId="2" xfId="2" applyFont="1" applyFill="1" applyBorder="1" applyAlignment="1">
      <alignment horizontal="left" vertical="center"/>
    </xf>
    <xf numFmtId="0" fontId="19" fillId="3" borderId="1" xfId="2" applyFont="1" applyFill="1" applyBorder="1" applyAlignment="1">
      <alignment horizontal="center" vertical="center" wrapText="1"/>
    </xf>
    <xf numFmtId="0" fontId="19" fillId="3" borderId="12" xfId="2" applyFont="1" applyFill="1" applyBorder="1" applyAlignment="1">
      <alignment horizontal="center" vertical="center" wrapText="1"/>
    </xf>
    <xf numFmtId="0" fontId="9" fillId="7" borderId="21" xfId="2" applyFont="1" applyFill="1" applyBorder="1" applyAlignment="1">
      <alignment horizontal="left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9" fillId="9" borderId="1" xfId="2" applyFont="1" applyFill="1" applyBorder="1" applyAlignment="1">
      <alignment horizontal="center" vertical="center" wrapText="1"/>
    </xf>
    <xf numFmtId="0" fontId="9" fillId="9" borderId="12" xfId="2" applyFont="1" applyFill="1" applyBorder="1" applyAlignment="1">
      <alignment horizontal="center" vertical="center" wrapText="1"/>
    </xf>
    <xf numFmtId="0" fontId="0" fillId="6" borderId="0" xfId="0" applyFill="1"/>
    <xf numFmtId="0" fontId="16" fillId="7" borderId="30" xfId="2" applyFont="1" applyFill="1" applyBorder="1" applyAlignment="1">
      <alignment horizontal="left" vertical="top" wrapText="1"/>
    </xf>
    <xf numFmtId="1" fontId="4" fillId="2" borderId="3" xfId="0" applyNumberFormat="1" applyFont="1" applyFill="1" applyBorder="1" applyAlignment="1">
      <alignment vertical="center" wrapText="1"/>
    </xf>
    <xf numFmtId="1" fontId="4" fillId="2" borderId="2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1" fontId="4" fillId="2" borderId="3" xfId="0" applyNumberFormat="1" applyFont="1" applyFill="1" applyBorder="1" applyAlignment="1"/>
    <xf numFmtId="1" fontId="4" fillId="2" borderId="2" xfId="0" applyNumberFormat="1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2" borderId="5" xfId="2" applyFont="1" applyFill="1" applyBorder="1" applyAlignment="1">
      <alignment horizontal="left" wrapText="1"/>
    </xf>
    <xf numFmtId="0" fontId="5" fillId="2" borderId="7" xfId="2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1" fillId="2" borderId="3" xfId="1" applyFont="1" applyFill="1" applyBorder="1" applyAlignment="1">
      <alignment vertical="top" wrapText="1"/>
    </xf>
    <xf numFmtId="0" fontId="1" fillId="2" borderId="24" xfId="1" applyFont="1" applyFill="1" applyBorder="1" applyAlignment="1">
      <alignment vertical="top"/>
    </xf>
    <xf numFmtId="0" fontId="1" fillId="2" borderId="2" xfId="1" applyFont="1" applyFill="1" applyBorder="1" applyAlignment="1">
      <alignment vertical="top"/>
    </xf>
    <xf numFmtId="0" fontId="2" fillId="2" borderId="0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3"/>
    <cellStyle name="Normal_Functional Test Case v1.0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22" sqref="B22"/>
    </sheetView>
  </sheetViews>
  <sheetFormatPr defaultColWidth="8.85546875" defaultRowHeight="15"/>
  <cols>
    <col min="1" max="1" width="14.7109375" customWidth="1"/>
    <col min="2" max="2" width="32.7109375" customWidth="1"/>
    <col min="3" max="4" width="14.7109375" customWidth="1"/>
    <col min="5" max="5" width="32.7109375" customWidth="1"/>
  </cols>
  <sheetData>
    <row r="1" spans="1:6" ht="32.25">
      <c r="A1" s="13"/>
      <c r="B1" s="74" t="s">
        <v>0</v>
      </c>
      <c r="C1" s="74"/>
      <c r="D1" s="74"/>
      <c r="E1" s="74"/>
      <c r="F1" s="74"/>
    </row>
    <row r="2" spans="1:6">
      <c r="A2" s="14"/>
      <c r="B2" s="15"/>
      <c r="C2" s="2"/>
      <c r="D2" s="2"/>
      <c r="E2" s="16"/>
    </row>
    <row r="4" spans="1:6">
      <c r="A4" s="75" t="s">
        <v>1</v>
      </c>
      <c r="B4" s="76"/>
      <c r="C4" s="77" t="s">
        <v>37</v>
      </c>
      <c r="D4" s="77"/>
      <c r="E4" s="77"/>
    </row>
    <row r="5" spans="1:6">
      <c r="A5" s="75" t="s">
        <v>3</v>
      </c>
      <c r="B5" s="76"/>
      <c r="C5" s="77" t="s">
        <v>40</v>
      </c>
      <c r="D5" s="77"/>
      <c r="E5" s="77"/>
    </row>
    <row r="6" spans="1:6">
      <c r="A6" s="71" t="s">
        <v>19</v>
      </c>
      <c r="B6" s="72"/>
      <c r="C6" s="73" t="s">
        <v>162</v>
      </c>
      <c r="D6" s="73"/>
      <c r="E6" s="73"/>
    </row>
    <row r="8" spans="1:6">
      <c r="A8" s="48" t="s">
        <v>8</v>
      </c>
      <c r="B8" s="49" t="s">
        <v>20</v>
      </c>
      <c r="C8" s="49" t="s">
        <v>21</v>
      </c>
      <c r="D8" s="50" t="s">
        <v>22</v>
      </c>
      <c r="E8" s="51" t="s">
        <v>23</v>
      </c>
    </row>
    <row r="9" spans="1:6">
      <c r="A9" s="44">
        <v>1</v>
      </c>
      <c r="B9" s="47" t="s">
        <v>159</v>
      </c>
      <c r="C9" s="52" t="s">
        <v>159</v>
      </c>
      <c r="D9" s="53"/>
      <c r="E9" s="54"/>
    </row>
    <row r="10" spans="1:6">
      <c r="A10" s="44">
        <v>2</v>
      </c>
      <c r="B10" s="47" t="s">
        <v>160</v>
      </c>
      <c r="C10" s="52" t="s">
        <v>160</v>
      </c>
      <c r="D10" s="53"/>
      <c r="E10" s="54"/>
    </row>
    <row r="11" spans="1:6">
      <c r="A11" s="44">
        <v>3</v>
      </c>
      <c r="B11" s="47" t="s">
        <v>161</v>
      </c>
      <c r="C11" s="52" t="s">
        <v>161</v>
      </c>
      <c r="D11" s="53"/>
      <c r="E11" s="54"/>
    </row>
    <row r="12" spans="1:6">
      <c r="A12" s="44"/>
      <c r="B12" s="47"/>
      <c r="C12" s="52"/>
      <c r="D12" s="53"/>
      <c r="E12" s="54"/>
    </row>
    <row r="13" spans="1:6">
      <c r="A13" s="44"/>
      <c r="B13" s="47"/>
      <c r="C13" s="52"/>
      <c r="D13" s="54"/>
      <c r="E13" s="54"/>
    </row>
    <row r="14" spans="1:6">
      <c r="A14" s="44"/>
      <c r="B14" s="47"/>
      <c r="C14" s="52"/>
      <c r="D14" s="54"/>
      <c r="E14" s="54"/>
    </row>
    <row r="15" spans="1:6">
      <c r="A15" s="44"/>
      <c r="B15" s="47"/>
      <c r="C15" s="52"/>
      <c r="D15" s="54"/>
      <c r="E15" s="54"/>
    </row>
    <row r="16" spans="1:6">
      <c r="A16" s="44"/>
      <c r="B16" s="47"/>
      <c r="C16" s="52"/>
      <c r="D16" s="54"/>
      <c r="E16" s="54"/>
    </row>
    <row r="17" spans="1:5">
      <c r="A17" s="44"/>
      <c r="B17" s="46"/>
      <c r="C17" s="55"/>
      <c r="D17" s="54"/>
      <c r="E17" s="54"/>
    </row>
  </sheetData>
  <mergeCells count="7">
    <mergeCell ref="A6:B6"/>
    <mergeCell ref="C6:E6"/>
    <mergeCell ref="B1:F1"/>
    <mergeCell ref="A4:B4"/>
    <mergeCell ref="C4:E4"/>
    <mergeCell ref="A5:B5"/>
    <mergeCell ref="C5:E5"/>
  </mergeCells>
  <phoneticPr fontId="18"/>
  <hyperlinks>
    <hyperlink ref="C9" location="Admin_IT!A1" display="Admin_IT!A1"/>
    <hyperlink ref="C10" location="Store_IT!A1" display="Store_IT"/>
    <hyperlink ref="C11" location="Shipper_IT!A1" display="Shipper_IT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workbookViewId="0">
      <selection activeCell="F28" sqref="F28"/>
    </sheetView>
  </sheetViews>
  <sheetFormatPr defaultColWidth="8.85546875" defaultRowHeight="15"/>
  <cols>
    <col min="1" max="2" width="26.7109375" customWidth="1"/>
    <col min="3" max="4" width="32.7109375" customWidth="1"/>
    <col min="5" max="6" width="20.7109375" customWidth="1"/>
    <col min="7" max="7" width="10.42578125" bestFit="1" customWidth="1"/>
  </cols>
  <sheetData>
    <row r="1" spans="1:9">
      <c r="A1" s="17" t="s">
        <v>24</v>
      </c>
      <c r="B1" s="78" t="s">
        <v>43</v>
      </c>
      <c r="C1" s="78"/>
      <c r="D1" s="78"/>
      <c r="E1" s="78"/>
      <c r="F1" s="78"/>
      <c r="G1" s="18"/>
    </row>
    <row r="2" spans="1:9">
      <c r="A2" s="19" t="s">
        <v>25</v>
      </c>
      <c r="B2" s="78"/>
      <c r="C2" s="78"/>
      <c r="D2" s="78"/>
      <c r="E2" s="78"/>
      <c r="F2" s="78"/>
      <c r="G2" s="18"/>
    </row>
    <row r="3" spans="1:9">
      <c r="A3" s="17" t="s">
        <v>26</v>
      </c>
      <c r="B3" s="79" t="s">
        <v>36</v>
      </c>
      <c r="C3" s="79"/>
      <c r="D3" s="79"/>
      <c r="E3" s="79"/>
      <c r="F3" s="79"/>
      <c r="G3" s="18"/>
    </row>
    <row r="4" spans="1:9">
      <c r="A4" s="20" t="s">
        <v>10</v>
      </c>
      <c r="B4" s="21" t="s">
        <v>11</v>
      </c>
      <c r="C4" s="21" t="s">
        <v>12</v>
      </c>
      <c r="D4" s="22" t="s">
        <v>13</v>
      </c>
      <c r="E4" s="80" t="s">
        <v>27</v>
      </c>
      <c r="F4" s="80"/>
      <c r="G4" s="23"/>
    </row>
    <row r="5" spans="1:9" ht="15.75" thickBot="1">
      <c r="A5" s="24">
        <f>COUNTIF(F7:F1131,"Pass")</f>
        <v>16</v>
      </c>
      <c r="B5" s="25">
        <f>COUNTIF(F59:F1131,"Fail")</f>
        <v>0</v>
      </c>
      <c r="C5" s="25">
        <f>E5-D5-B5-A5</f>
        <v>0</v>
      </c>
      <c r="D5" s="26">
        <f>COUNTIF(F$59:F$1131,"N/A")</f>
        <v>0</v>
      </c>
      <c r="E5" s="81">
        <f>COUNTA(A8:A1131)</f>
        <v>16</v>
      </c>
      <c r="F5" s="81"/>
      <c r="G5" s="27"/>
    </row>
    <row r="7" spans="1:9" ht="25.5">
      <c r="A7" s="59"/>
      <c r="B7" s="59" t="s">
        <v>28</v>
      </c>
      <c r="C7" s="59" t="s">
        <v>29</v>
      </c>
      <c r="D7" s="59" t="s">
        <v>30</v>
      </c>
      <c r="E7" s="60" t="s">
        <v>31</v>
      </c>
      <c r="F7" s="60" t="s">
        <v>32</v>
      </c>
      <c r="G7" s="60" t="s">
        <v>33</v>
      </c>
      <c r="H7" s="59" t="s">
        <v>34</v>
      </c>
    </row>
    <row r="8" spans="1:9" s="31" customFormat="1">
      <c r="A8" s="28" t="s">
        <v>113</v>
      </c>
      <c r="B8" s="28" t="s">
        <v>44</v>
      </c>
      <c r="C8" s="28" t="s">
        <v>45</v>
      </c>
      <c r="D8" s="28" t="s">
        <v>46</v>
      </c>
      <c r="E8" s="29"/>
      <c r="F8" s="29" t="s">
        <v>10</v>
      </c>
      <c r="G8" s="32"/>
      <c r="H8" s="28"/>
      <c r="I8" s="30"/>
    </row>
    <row r="9" spans="1:9">
      <c r="A9" s="67"/>
      <c r="B9" s="67" t="s">
        <v>94</v>
      </c>
      <c r="C9" s="67"/>
      <c r="D9" s="67"/>
      <c r="E9" s="68"/>
      <c r="F9" s="68"/>
      <c r="G9" s="68"/>
      <c r="H9" s="67"/>
      <c r="I9" s="69"/>
    </row>
    <row r="10" spans="1:9" s="31" customFormat="1" ht="38.25">
      <c r="A10" s="28" t="s">
        <v>114</v>
      </c>
      <c r="B10" s="28" t="s">
        <v>49</v>
      </c>
      <c r="C10" s="28" t="s">
        <v>71</v>
      </c>
      <c r="D10" s="28" t="s">
        <v>48</v>
      </c>
      <c r="E10" s="29"/>
      <c r="F10" s="29" t="s">
        <v>10</v>
      </c>
      <c r="G10" s="32"/>
      <c r="H10" s="28"/>
      <c r="I10" s="30"/>
    </row>
    <row r="11" spans="1:9" s="31" customFormat="1" ht="38.25">
      <c r="A11" s="28" t="s">
        <v>115</v>
      </c>
      <c r="B11" s="28" t="s">
        <v>47</v>
      </c>
      <c r="C11" s="28" t="s">
        <v>72</v>
      </c>
      <c r="D11" s="28" t="s">
        <v>50</v>
      </c>
      <c r="E11" s="29"/>
      <c r="F11" s="29" t="s">
        <v>10</v>
      </c>
      <c r="G11" s="32"/>
      <c r="H11" s="28"/>
      <c r="I11" s="30"/>
    </row>
    <row r="12" spans="1:9" s="31" customFormat="1" ht="84" customHeight="1">
      <c r="A12" s="28" t="s">
        <v>116</v>
      </c>
      <c r="B12" s="28" t="s">
        <v>70</v>
      </c>
      <c r="C12" s="28" t="s">
        <v>84</v>
      </c>
      <c r="D12" s="28" t="s">
        <v>82</v>
      </c>
      <c r="E12" s="29"/>
      <c r="F12" s="29" t="s">
        <v>10</v>
      </c>
      <c r="G12" s="32"/>
      <c r="H12" s="28"/>
      <c r="I12" s="30"/>
    </row>
    <row r="13" spans="1:9" s="31" customFormat="1" ht="84" customHeight="1">
      <c r="A13" s="28" t="s">
        <v>117</v>
      </c>
      <c r="B13" s="28" t="s">
        <v>51</v>
      </c>
      <c r="C13" s="28" t="s">
        <v>73</v>
      </c>
      <c r="D13" s="28" t="s">
        <v>52</v>
      </c>
      <c r="E13" s="29"/>
      <c r="F13" s="29" t="s">
        <v>10</v>
      </c>
      <c r="G13" s="32"/>
      <c r="H13" s="28"/>
      <c r="I13" s="30"/>
    </row>
    <row r="14" spans="1:9" s="31" customFormat="1" ht="51">
      <c r="A14" s="28" t="s">
        <v>118</v>
      </c>
      <c r="B14" s="28" t="s">
        <v>83</v>
      </c>
      <c r="C14" s="28" t="s">
        <v>85</v>
      </c>
      <c r="D14" s="28" t="s">
        <v>86</v>
      </c>
      <c r="E14" s="29"/>
      <c r="F14" s="29" t="s">
        <v>10</v>
      </c>
      <c r="G14" s="32"/>
      <c r="H14" s="28"/>
      <c r="I14" s="30"/>
    </row>
    <row r="15" spans="1:9" s="31" customFormat="1" ht="38.25">
      <c r="A15" s="28" t="s">
        <v>119</v>
      </c>
      <c r="B15" s="28" t="s">
        <v>53</v>
      </c>
      <c r="C15" s="28" t="s">
        <v>74</v>
      </c>
      <c r="D15" s="28" t="s">
        <v>54</v>
      </c>
      <c r="E15" s="29"/>
      <c r="F15" s="29" t="s">
        <v>10</v>
      </c>
      <c r="G15" s="32"/>
      <c r="H15" s="28"/>
      <c r="I15" s="30"/>
    </row>
    <row r="16" spans="1:9" s="31" customFormat="1" ht="51">
      <c r="A16" s="28" t="s">
        <v>120</v>
      </c>
      <c r="B16" s="28" t="s">
        <v>87</v>
      </c>
      <c r="C16" s="28" t="s">
        <v>88</v>
      </c>
      <c r="D16" s="28" t="s">
        <v>89</v>
      </c>
      <c r="E16" s="29"/>
      <c r="F16" s="29" t="s">
        <v>10</v>
      </c>
      <c r="G16" s="32"/>
      <c r="H16" s="28"/>
      <c r="I16" s="30"/>
    </row>
    <row r="17" spans="1:9" s="31" customFormat="1" ht="63.75">
      <c r="A17" s="28" t="s">
        <v>121</v>
      </c>
      <c r="B17" s="28" t="s">
        <v>56</v>
      </c>
      <c r="C17" s="28" t="s">
        <v>75</v>
      </c>
      <c r="D17" s="28" t="s">
        <v>54</v>
      </c>
      <c r="E17" s="29"/>
      <c r="F17" s="29" t="s">
        <v>10</v>
      </c>
      <c r="G17" s="32"/>
      <c r="H17" s="28"/>
      <c r="I17" s="30"/>
    </row>
    <row r="18" spans="1:9" s="31" customFormat="1" ht="51">
      <c r="A18" s="28" t="s">
        <v>122</v>
      </c>
      <c r="B18" s="28" t="s">
        <v>90</v>
      </c>
      <c r="C18" s="28" t="s">
        <v>91</v>
      </c>
      <c r="D18" s="28" t="s">
        <v>92</v>
      </c>
      <c r="E18" s="29"/>
      <c r="F18" s="29" t="s">
        <v>10</v>
      </c>
      <c r="G18" s="32"/>
      <c r="H18" s="28"/>
      <c r="I18" s="30"/>
    </row>
    <row r="19" spans="1:9">
      <c r="A19" s="67"/>
      <c r="B19" s="67" t="s">
        <v>69</v>
      </c>
      <c r="C19" s="67"/>
      <c r="D19" s="67"/>
      <c r="E19" s="68"/>
      <c r="F19" s="68"/>
      <c r="G19" s="68"/>
      <c r="H19" s="67"/>
      <c r="I19" s="69"/>
    </row>
    <row r="20" spans="1:9" s="31" customFormat="1" ht="84" customHeight="1">
      <c r="A20" s="28" t="s">
        <v>123</v>
      </c>
      <c r="B20" s="28" t="s">
        <v>59</v>
      </c>
      <c r="C20" s="28" t="s">
        <v>77</v>
      </c>
      <c r="D20" s="28" t="s">
        <v>60</v>
      </c>
      <c r="E20" s="29"/>
      <c r="F20" s="29" t="s">
        <v>10</v>
      </c>
      <c r="G20" s="32"/>
      <c r="H20" s="28"/>
      <c r="I20" s="30"/>
    </row>
    <row r="21" spans="1:9" s="31" customFormat="1" ht="63.75">
      <c r="A21" s="28" t="s">
        <v>124</v>
      </c>
      <c r="B21" s="28" t="s">
        <v>57</v>
      </c>
      <c r="C21" s="28" t="s">
        <v>76</v>
      </c>
      <c r="D21" s="28" t="s">
        <v>58</v>
      </c>
      <c r="E21" s="29"/>
      <c r="F21" s="29" t="s">
        <v>10</v>
      </c>
      <c r="G21" s="32"/>
      <c r="H21" s="28"/>
      <c r="I21" s="30"/>
    </row>
    <row r="22" spans="1:9">
      <c r="A22" s="67"/>
      <c r="B22" s="67" t="s">
        <v>55</v>
      </c>
      <c r="C22" s="67"/>
      <c r="D22" s="67"/>
      <c r="E22" s="68"/>
      <c r="F22" s="68"/>
      <c r="G22" s="68"/>
      <c r="H22" s="67"/>
      <c r="I22" s="69"/>
    </row>
    <row r="23" spans="1:9" ht="38.25">
      <c r="A23" s="70" t="s">
        <v>125</v>
      </c>
      <c r="B23" s="28" t="s">
        <v>55</v>
      </c>
      <c r="C23" s="28" t="s">
        <v>78</v>
      </c>
      <c r="D23" s="28"/>
      <c r="F23" s="29" t="s">
        <v>10</v>
      </c>
    </row>
    <row r="24" spans="1:9">
      <c r="A24" s="67"/>
      <c r="B24" s="67" t="s">
        <v>61</v>
      </c>
      <c r="C24" s="67"/>
      <c r="D24" s="67"/>
      <c r="E24" s="68"/>
      <c r="F24" s="68"/>
      <c r="G24" s="68"/>
      <c r="H24" s="67"/>
      <c r="I24" s="69"/>
    </row>
    <row r="25" spans="1:9" s="31" customFormat="1" ht="38.25">
      <c r="A25" s="28" t="s">
        <v>126</v>
      </c>
      <c r="B25" s="28" t="s">
        <v>62</v>
      </c>
      <c r="C25" s="28" t="s">
        <v>79</v>
      </c>
      <c r="D25" s="28" t="s">
        <v>63</v>
      </c>
      <c r="E25" s="29"/>
      <c r="F25" s="29" t="s">
        <v>10</v>
      </c>
      <c r="G25" s="32"/>
      <c r="H25" s="28"/>
      <c r="I25" s="30"/>
    </row>
    <row r="26" spans="1:9">
      <c r="A26" s="67"/>
      <c r="B26" s="67" t="s">
        <v>64</v>
      </c>
      <c r="C26" s="67"/>
      <c r="D26" s="67"/>
      <c r="E26" s="68"/>
      <c r="F26" s="68"/>
      <c r="G26" s="68"/>
      <c r="H26" s="67"/>
      <c r="I26" s="69"/>
    </row>
    <row r="27" spans="1:9" s="31" customFormat="1" ht="38.25">
      <c r="A27" s="28" t="s">
        <v>127</v>
      </c>
      <c r="B27" s="28" t="s">
        <v>65</v>
      </c>
      <c r="C27" s="28" t="s">
        <v>80</v>
      </c>
      <c r="D27" s="28" t="s">
        <v>66</v>
      </c>
      <c r="E27" s="29"/>
      <c r="F27" s="29" t="s">
        <v>10</v>
      </c>
      <c r="G27" s="32"/>
      <c r="H27" s="28"/>
      <c r="I27" s="30"/>
    </row>
    <row r="28" spans="1:9" ht="38.25">
      <c r="A28" s="28" t="s">
        <v>128</v>
      </c>
      <c r="B28" s="28" t="s">
        <v>67</v>
      </c>
      <c r="C28" s="28" t="s">
        <v>81</v>
      </c>
      <c r="D28" s="28" t="s">
        <v>68</v>
      </c>
      <c r="E28" s="29"/>
      <c r="F28" s="29" t="s">
        <v>10</v>
      </c>
      <c r="G28" s="32"/>
      <c r="H28" s="28"/>
    </row>
    <row r="29" spans="1:9" s="31" customFormat="1">
      <c r="A29" s="28"/>
      <c r="B29" s="28"/>
      <c r="C29" s="28"/>
      <c r="D29" s="28"/>
      <c r="E29" s="29"/>
      <c r="F29" s="29"/>
      <c r="G29" s="32"/>
      <c r="H29" s="28"/>
      <c r="I29" s="30"/>
    </row>
    <row r="30" spans="1:9" s="31" customFormat="1">
      <c r="A30" s="28"/>
      <c r="B30" s="28"/>
      <c r="C30" s="28"/>
      <c r="D30" s="28"/>
      <c r="E30" s="29"/>
      <c r="F30" s="29"/>
      <c r="G30" s="32"/>
      <c r="H30" s="28"/>
      <c r="I30" s="30"/>
    </row>
    <row r="31" spans="1:9" s="31" customFormat="1">
      <c r="A31" s="28"/>
      <c r="B31" s="28"/>
      <c r="C31" s="28"/>
      <c r="D31" s="28"/>
      <c r="E31" s="29"/>
      <c r="F31" s="29"/>
      <c r="G31" s="32"/>
      <c r="H31" s="28"/>
      <c r="I31" s="30"/>
    </row>
    <row r="32" spans="1:9" s="31" customFormat="1">
      <c r="A32" s="28"/>
      <c r="B32" s="28"/>
      <c r="C32" s="28"/>
      <c r="D32" s="28"/>
      <c r="E32" s="29"/>
      <c r="F32" s="29"/>
      <c r="G32" s="32"/>
      <c r="H32" s="28"/>
      <c r="I32" s="30"/>
    </row>
    <row r="33" spans="1:9" s="31" customFormat="1">
      <c r="A33" s="28"/>
      <c r="B33" s="28"/>
      <c r="C33" s="28"/>
      <c r="D33" s="28"/>
      <c r="E33" s="29"/>
      <c r="F33" s="29"/>
      <c r="G33" s="32"/>
      <c r="H33" s="28"/>
      <c r="I33" s="30"/>
    </row>
    <row r="34" spans="1:9" s="31" customFormat="1">
      <c r="A34" s="28"/>
      <c r="B34" s="28"/>
      <c r="C34" s="28"/>
      <c r="D34" s="28"/>
      <c r="E34" s="29"/>
      <c r="F34" s="29"/>
      <c r="G34" s="32"/>
      <c r="H34" s="28"/>
      <c r="I34" s="30"/>
    </row>
    <row r="35" spans="1:9" s="31" customFormat="1">
      <c r="A35" s="28"/>
      <c r="B35" s="28"/>
      <c r="C35" s="28"/>
      <c r="D35" s="28"/>
      <c r="E35" s="29"/>
      <c r="F35" s="29"/>
      <c r="G35" s="32"/>
      <c r="H35" s="28"/>
      <c r="I35" s="30"/>
    </row>
  </sheetData>
  <mergeCells count="5">
    <mergeCell ref="B1:F1"/>
    <mergeCell ref="B2:F2"/>
    <mergeCell ref="B3:F3"/>
    <mergeCell ref="E4:F4"/>
    <mergeCell ref="E5:F5"/>
  </mergeCells>
  <phoneticPr fontId="18"/>
  <dataValidations count="1">
    <dataValidation type="list" allowBlank="1" showErrorMessage="1" sqref="F1:F2 F22 F24 F9 F26 F19">
      <formula1>$J$1:$J$5</formula1>
      <formula2>0</formula2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Result!$A$2:$A$4</xm:f>
          </x14:formula1>
          <xm:sqref>F29:F35 F7:F8</xm:sqref>
        </x14:dataValidation>
        <x14:dataValidation type="list" allowBlank="1" showInputMessage="1" showErrorMessage="1">
          <x14:formula1>
            <xm:f>Result!$A$2:$A$4</xm:f>
          </x14:formula1>
          <xm:sqref>F27:F28 F25 F20:F21 F10:F18 F23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8.85546875" defaultRowHeight="15"/>
  <sheetData>
    <row r="1" spans="1:1">
      <c r="A1" t="s">
        <v>32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topLeftCell="A13" workbookViewId="0">
      <selection activeCell="C20" sqref="C20"/>
    </sheetView>
  </sheetViews>
  <sheetFormatPr defaultColWidth="8.85546875" defaultRowHeight="15"/>
  <cols>
    <col min="1" max="1" width="26.7109375" customWidth="1"/>
    <col min="2" max="2" width="32" customWidth="1"/>
    <col min="3" max="4" width="32.7109375" customWidth="1"/>
    <col min="5" max="6" width="20.7109375" customWidth="1"/>
    <col min="7" max="7" width="10.42578125" bestFit="1" customWidth="1"/>
  </cols>
  <sheetData>
    <row r="1" spans="1:9">
      <c r="A1" s="17" t="s">
        <v>24</v>
      </c>
      <c r="B1" s="78" t="s">
        <v>42</v>
      </c>
      <c r="C1" s="78"/>
      <c r="D1" s="78"/>
      <c r="E1" s="78"/>
      <c r="F1" s="78"/>
      <c r="G1" s="18"/>
    </row>
    <row r="2" spans="1:9">
      <c r="A2" s="19" t="s">
        <v>25</v>
      </c>
      <c r="B2" s="78"/>
      <c r="C2" s="78"/>
      <c r="D2" s="78"/>
      <c r="E2" s="78"/>
      <c r="F2" s="78"/>
      <c r="G2" s="18"/>
    </row>
    <row r="3" spans="1:9">
      <c r="A3" s="17" t="s">
        <v>26</v>
      </c>
      <c r="B3" s="79" t="s">
        <v>36</v>
      </c>
      <c r="C3" s="79"/>
      <c r="D3" s="79"/>
      <c r="E3" s="79"/>
      <c r="F3" s="79"/>
      <c r="G3" s="18"/>
    </row>
    <row r="4" spans="1:9">
      <c r="A4" s="20" t="s">
        <v>10</v>
      </c>
      <c r="B4" s="21" t="s">
        <v>11</v>
      </c>
      <c r="C4" s="21" t="s">
        <v>12</v>
      </c>
      <c r="D4" s="22" t="s">
        <v>13</v>
      </c>
      <c r="E4" s="80" t="s">
        <v>27</v>
      </c>
      <c r="F4" s="80"/>
      <c r="G4" s="23"/>
    </row>
    <row r="5" spans="1:9" ht="15.75" thickBot="1">
      <c r="A5" s="24">
        <f>COUNTIF(F7:F1128,"Pass")</f>
        <v>8</v>
      </c>
      <c r="B5" s="25">
        <f>COUNTIF(F56:F1128,"Fail")</f>
        <v>0</v>
      </c>
      <c r="C5" s="25">
        <f>E5-D5-B5-A5</f>
        <v>0</v>
      </c>
      <c r="D5" s="26">
        <f>COUNTIF(F$56:F$1128,"N/A")</f>
        <v>0</v>
      </c>
      <c r="E5" s="81">
        <f>COUNTA(A8:A1128)</f>
        <v>8</v>
      </c>
      <c r="F5" s="81"/>
      <c r="G5" s="27"/>
    </row>
    <row r="7" spans="1:9" ht="25.5">
      <c r="A7" s="59"/>
      <c r="B7" s="59" t="s">
        <v>28</v>
      </c>
      <c r="C7" s="59" t="s">
        <v>29</v>
      </c>
      <c r="D7" s="59" t="s">
        <v>30</v>
      </c>
      <c r="E7" s="60" t="s">
        <v>31</v>
      </c>
      <c r="F7" s="60" t="s">
        <v>32</v>
      </c>
      <c r="G7" s="60" t="s">
        <v>33</v>
      </c>
      <c r="H7" s="59" t="s">
        <v>34</v>
      </c>
    </row>
    <row r="8" spans="1:9" s="31" customFormat="1">
      <c r="A8" s="28" t="s">
        <v>113</v>
      </c>
      <c r="B8" s="28" t="s">
        <v>93</v>
      </c>
      <c r="C8" s="28" t="s">
        <v>45</v>
      </c>
      <c r="D8" s="28" t="s">
        <v>46</v>
      </c>
      <c r="E8" s="29"/>
      <c r="F8" s="29" t="s">
        <v>10</v>
      </c>
      <c r="G8" s="32"/>
      <c r="H8" s="28"/>
      <c r="I8" s="30"/>
    </row>
    <row r="9" spans="1:9">
      <c r="A9" s="67"/>
      <c r="B9" s="67" t="s">
        <v>94</v>
      </c>
      <c r="C9" s="67"/>
      <c r="D9" s="67"/>
      <c r="E9" s="68"/>
      <c r="F9" s="68"/>
      <c r="G9" s="68"/>
      <c r="H9" s="67"/>
      <c r="I9" s="69"/>
    </row>
    <row r="10" spans="1:9" s="31" customFormat="1" ht="25.5">
      <c r="A10" s="28" t="s">
        <v>129</v>
      </c>
      <c r="B10" s="28" t="s">
        <v>95</v>
      </c>
      <c r="C10" s="28" t="s">
        <v>96</v>
      </c>
      <c r="D10" s="28" t="s">
        <v>97</v>
      </c>
      <c r="E10" s="29"/>
      <c r="F10" s="29" t="s">
        <v>10</v>
      </c>
      <c r="G10" s="32"/>
      <c r="H10" s="28"/>
      <c r="I10" s="30"/>
    </row>
    <row r="11" spans="1:9" s="31" customFormat="1" ht="38.25">
      <c r="A11" s="28" t="s">
        <v>130</v>
      </c>
      <c r="B11" s="28" t="s">
        <v>98</v>
      </c>
      <c r="C11" s="28" t="s">
        <v>99</v>
      </c>
      <c r="D11" s="28" t="s">
        <v>54</v>
      </c>
      <c r="E11" s="29"/>
      <c r="F11" s="29" t="s">
        <v>10</v>
      </c>
      <c r="G11" s="32"/>
      <c r="H11" s="28"/>
      <c r="I11" s="30"/>
    </row>
    <row r="12" spans="1:9" s="31" customFormat="1" ht="38.25">
      <c r="A12" s="28" t="s">
        <v>131</v>
      </c>
      <c r="B12" s="28" t="s">
        <v>100</v>
      </c>
      <c r="C12" s="28" t="s">
        <v>101</v>
      </c>
      <c r="D12" s="28" t="s">
        <v>102</v>
      </c>
      <c r="E12" s="29"/>
      <c r="F12" s="29" t="s">
        <v>10</v>
      </c>
      <c r="G12" s="32"/>
      <c r="H12" s="28"/>
      <c r="I12" s="30"/>
    </row>
    <row r="13" spans="1:9">
      <c r="A13" s="67"/>
      <c r="B13" s="67" t="s">
        <v>107</v>
      </c>
      <c r="C13" s="67"/>
      <c r="D13" s="67"/>
      <c r="E13" s="68"/>
      <c r="F13" s="68"/>
      <c r="G13" s="68"/>
      <c r="H13" s="67"/>
      <c r="I13" s="69"/>
    </row>
    <row r="14" spans="1:9" s="31" customFormat="1" ht="51">
      <c r="A14" s="28" t="s">
        <v>117</v>
      </c>
      <c r="B14" s="28" t="s">
        <v>87</v>
      </c>
      <c r="C14" s="28" t="s">
        <v>108</v>
      </c>
      <c r="D14" s="28" t="s">
        <v>89</v>
      </c>
      <c r="E14" s="29"/>
      <c r="F14" s="29" t="s">
        <v>10</v>
      </c>
      <c r="G14" s="32"/>
      <c r="H14" s="28"/>
      <c r="I14" s="30"/>
    </row>
    <row r="15" spans="1:9" s="31" customFormat="1" ht="114" customHeight="1">
      <c r="A15" s="28" t="s">
        <v>132</v>
      </c>
      <c r="B15" s="28" t="s">
        <v>90</v>
      </c>
      <c r="C15" s="28" t="s">
        <v>109</v>
      </c>
      <c r="D15" s="28" t="s">
        <v>92</v>
      </c>
      <c r="E15" s="29"/>
      <c r="F15" s="29" t="s">
        <v>10</v>
      </c>
      <c r="G15" s="32"/>
      <c r="H15" s="28"/>
      <c r="I15" s="30"/>
    </row>
    <row r="16" spans="1:9" s="31" customFormat="1" ht="51">
      <c r="A16" s="28" t="s">
        <v>119</v>
      </c>
      <c r="B16" s="28" t="s">
        <v>110</v>
      </c>
      <c r="C16" s="28" t="s">
        <v>111</v>
      </c>
      <c r="D16" s="28" t="s">
        <v>112</v>
      </c>
      <c r="E16" s="29"/>
      <c r="F16" s="29" t="s">
        <v>10</v>
      </c>
      <c r="G16" s="32"/>
      <c r="H16" s="28"/>
      <c r="I16" s="30"/>
    </row>
    <row r="17" spans="1:9">
      <c r="A17" s="67"/>
      <c r="B17" s="67" t="s">
        <v>103</v>
      </c>
      <c r="C17" s="67"/>
      <c r="D17" s="67"/>
      <c r="E17" s="68"/>
      <c r="F17" s="68"/>
      <c r="G17" s="68"/>
      <c r="H17" s="67"/>
      <c r="I17" s="69"/>
    </row>
    <row r="18" spans="1:9" s="31" customFormat="1" ht="25.5">
      <c r="A18" s="28" t="s">
        <v>120</v>
      </c>
      <c r="B18" s="28" t="s">
        <v>104</v>
      </c>
      <c r="C18" s="28" t="s">
        <v>105</v>
      </c>
      <c r="D18" s="28"/>
      <c r="E18" s="29"/>
      <c r="F18" s="29" t="s">
        <v>10</v>
      </c>
      <c r="G18" s="32"/>
      <c r="H18" s="28"/>
      <c r="I18" s="30"/>
    </row>
    <row r="19" spans="1:9">
      <c r="A19" s="67"/>
      <c r="B19" s="67" t="s">
        <v>106</v>
      </c>
      <c r="C19" s="67"/>
      <c r="D19" s="67"/>
      <c r="E19" s="68"/>
      <c r="F19" s="68"/>
      <c r="G19" s="68"/>
      <c r="H19" s="67"/>
      <c r="I19" s="69"/>
    </row>
    <row r="20" spans="1:9" s="31" customFormat="1">
      <c r="A20" s="28"/>
      <c r="B20" s="28"/>
      <c r="C20" s="28"/>
      <c r="D20" s="28"/>
      <c r="E20" s="29"/>
      <c r="F20" s="29"/>
      <c r="G20" s="32"/>
      <c r="H20" s="28"/>
      <c r="I20" s="30"/>
    </row>
    <row r="21" spans="1:9" s="31" customFormat="1">
      <c r="A21" s="28"/>
      <c r="B21" s="28"/>
      <c r="C21" s="28"/>
      <c r="D21" s="28"/>
      <c r="E21" s="29"/>
      <c r="F21" s="29"/>
      <c r="G21" s="32"/>
      <c r="H21" s="28"/>
      <c r="I21" s="30"/>
    </row>
    <row r="22" spans="1:9" s="31" customFormat="1">
      <c r="A22" s="28"/>
      <c r="B22" s="28"/>
      <c r="C22" s="28"/>
      <c r="D22" s="28"/>
      <c r="E22" s="29"/>
      <c r="F22" s="29"/>
      <c r="G22" s="32"/>
      <c r="H22" s="28"/>
      <c r="I22" s="30"/>
    </row>
    <row r="23" spans="1:9" s="31" customFormat="1">
      <c r="A23" s="28"/>
      <c r="B23" s="28"/>
      <c r="C23" s="28"/>
      <c r="D23" s="28"/>
      <c r="E23" s="29"/>
      <c r="F23" s="29"/>
      <c r="G23" s="32"/>
      <c r="H23" s="28"/>
      <c r="I23" s="30"/>
    </row>
    <row r="24" spans="1:9" s="31" customFormat="1">
      <c r="A24" s="28"/>
      <c r="B24" s="28"/>
      <c r="C24" s="28"/>
      <c r="D24" s="28"/>
      <c r="E24" s="29"/>
      <c r="F24" s="29"/>
      <c r="G24" s="32"/>
      <c r="H24" s="28"/>
      <c r="I24" s="30"/>
    </row>
    <row r="25" spans="1:9" s="31" customFormat="1">
      <c r="A25" s="28"/>
      <c r="B25" s="28"/>
      <c r="C25" s="28"/>
      <c r="D25" s="28"/>
      <c r="E25" s="29"/>
      <c r="F25" s="29"/>
      <c r="G25" s="32"/>
      <c r="H25" s="28"/>
      <c r="I25" s="30"/>
    </row>
    <row r="26" spans="1:9" s="31" customFormat="1">
      <c r="A26" s="28"/>
      <c r="B26" s="28"/>
      <c r="C26" s="28"/>
      <c r="D26" s="28"/>
      <c r="E26" s="29"/>
      <c r="F26" s="29"/>
      <c r="G26" s="32"/>
      <c r="H26" s="28"/>
      <c r="I26" s="30"/>
    </row>
    <row r="27" spans="1:9" s="31" customFormat="1">
      <c r="A27" s="28"/>
      <c r="B27" s="28"/>
      <c r="C27" s="28"/>
      <c r="D27" s="33"/>
      <c r="E27" s="33"/>
      <c r="F27" s="29"/>
      <c r="G27" s="32"/>
      <c r="H27" s="28"/>
      <c r="I27" s="30"/>
    </row>
    <row r="28" spans="1:9" s="31" customFormat="1">
      <c r="A28" s="28"/>
      <c r="B28" s="28"/>
      <c r="C28" s="28"/>
      <c r="D28" s="33"/>
      <c r="E28" s="33"/>
      <c r="F28" s="29"/>
      <c r="G28" s="32"/>
      <c r="H28" s="28"/>
      <c r="I28" s="30"/>
    </row>
    <row r="29" spans="1:9" s="31" customFormat="1">
      <c r="A29" s="28"/>
      <c r="B29" s="28"/>
      <c r="C29" s="28"/>
      <c r="D29" s="33"/>
      <c r="E29" s="33"/>
      <c r="F29" s="29"/>
      <c r="G29" s="32"/>
      <c r="H29" s="28"/>
      <c r="I29" s="30"/>
    </row>
    <row r="30" spans="1:9" s="31" customFormat="1">
      <c r="A30" s="28"/>
      <c r="B30" s="28"/>
      <c r="C30" s="28"/>
      <c r="D30" s="33"/>
      <c r="E30" s="33"/>
      <c r="F30" s="29"/>
      <c r="G30" s="32"/>
      <c r="H30" s="28"/>
      <c r="I30" s="30"/>
    </row>
    <row r="31" spans="1:9" s="31" customFormat="1">
      <c r="A31" s="28"/>
      <c r="B31" s="28"/>
      <c r="C31" s="28"/>
      <c r="D31" s="33"/>
      <c r="E31" s="33"/>
      <c r="F31" s="29"/>
      <c r="G31" s="32"/>
      <c r="H31" s="28"/>
      <c r="I31" s="30"/>
    </row>
    <row r="32" spans="1:9" s="31" customFormat="1">
      <c r="A32" s="28"/>
      <c r="B32" s="28"/>
      <c r="C32" s="28"/>
      <c r="D32" s="33"/>
      <c r="E32" s="33"/>
      <c r="F32" s="33"/>
      <c r="G32" s="34"/>
      <c r="H32" s="28"/>
      <c r="I32" s="30"/>
    </row>
  </sheetData>
  <mergeCells count="5">
    <mergeCell ref="B1:F1"/>
    <mergeCell ref="B2:F2"/>
    <mergeCell ref="B3:F3"/>
    <mergeCell ref="E4:F4"/>
    <mergeCell ref="E5:F5"/>
  </mergeCells>
  <dataValidations count="1">
    <dataValidation type="list" allowBlank="1" showErrorMessage="1" sqref="F1:F2 F9 F13 F17 F19">
      <formula1>$J$1:$J$5</formula1>
      <formula2>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Result!$A$2:$A$4</xm:f>
          </x14:formula1>
          <xm:sqref>F18 F14:F16</xm:sqref>
        </x14:dataValidation>
        <x14:dataValidation type="list" allowBlank="1" showErrorMessage="1">
          <x14:formula1>
            <xm:f>Result!$A$2:$A$4</xm:f>
          </x14:formula1>
          <xm:sqref>F7:F8 F10:F12 F20:F32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F16" sqref="F16:F18"/>
    </sheetView>
  </sheetViews>
  <sheetFormatPr defaultColWidth="8.85546875" defaultRowHeight="15"/>
  <cols>
    <col min="1" max="2" width="26.7109375" customWidth="1"/>
    <col min="3" max="4" width="32.7109375" customWidth="1"/>
    <col min="5" max="6" width="20.7109375" customWidth="1"/>
    <col min="7" max="7" width="10.42578125" bestFit="1" customWidth="1"/>
  </cols>
  <sheetData>
    <row r="1" spans="1:9">
      <c r="A1" s="17" t="s">
        <v>24</v>
      </c>
      <c r="B1" s="78" t="s">
        <v>41</v>
      </c>
      <c r="C1" s="78"/>
      <c r="D1" s="78"/>
      <c r="E1" s="78"/>
      <c r="F1" s="78"/>
      <c r="G1" s="18"/>
    </row>
    <row r="2" spans="1:9">
      <c r="A2" s="19" t="s">
        <v>25</v>
      </c>
      <c r="B2" s="78"/>
      <c r="C2" s="78"/>
      <c r="D2" s="78"/>
      <c r="E2" s="78"/>
      <c r="F2" s="78"/>
      <c r="G2" s="18"/>
    </row>
    <row r="3" spans="1:9">
      <c r="A3" s="17" t="s">
        <v>26</v>
      </c>
      <c r="B3" s="79" t="s">
        <v>36</v>
      </c>
      <c r="C3" s="79"/>
      <c r="D3" s="79"/>
      <c r="E3" s="79"/>
      <c r="F3" s="79"/>
      <c r="G3" s="18"/>
    </row>
    <row r="4" spans="1:9">
      <c r="A4" s="20" t="s">
        <v>10</v>
      </c>
      <c r="B4" s="21" t="s">
        <v>11</v>
      </c>
      <c r="C4" s="21" t="s">
        <v>12</v>
      </c>
      <c r="D4" s="22" t="s">
        <v>13</v>
      </c>
      <c r="E4" s="80" t="s">
        <v>27</v>
      </c>
      <c r="F4" s="80"/>
      <c r="G4" s="23"/>
    </row>
    <row r="5" spans="1:9" ht="15.75" thickBot="1">
      <c r="A5" s="24">
        <f>COUNTIF(F7:F1142,"Pass")</f>
        <v>7</v>
      </c>
      <c r="B5" s="25">
        <f>COUNTIF(F70:F1142,"Fail")</f>
        <v>0</v>
      </c>
      <c r="C5" s="25">
        <f>E5-D5-B5-A5</f>
        <v>0</v>
      </c>
      <c r="D5" s="26">
        <f>COUNTIF(F$70:F$1142,"N/A")</f>
        <v>0</v>
      </c>
      <c r="E5" s="81">
        <f>COUNTA(A8:A1142)</f>
        <v>7</v>
      </c>
      <c r="F5" s="81"/>
      <c r="G5" s="27"/>
    </row>
    <row r="7" spans="1:9" ht="25.5">
      <c r="A7" s="59"/>
      <c r="B7" s="59" t="s">
        <v>28</v>
      </c>
      <c r="C7" s="59" t="s">
        <v>29</v>
      </c>
      <c r="D7" s="59" t="s">
        <v>30</v>
      </c>
      <c r="E7" s="60" t="s">
        <v>31</v>
      </c>
      <c r="F7" s="60" t="s">
        <v>32</v>
      </c>
      <c r="G7" s="60" t="s">
        <v>33</v>
      </c>
      <c r="H7" s="59" t="s">
        <v>34</v>
      </c>
    </row>
    <row r="8" spans="1:9" s="31" customFormat="1">
      <c r="A8" s="28" t="s">
        <v>113</v>
      </c>
      <c r="B8" s="28" t="s">
        <v>133</v>
      </c>
      <c r="C8" s="28" t="s">
        <v>45</v>
      </c>
      <c r="D8" s="28" t="s">
        <v>134</v>
      </c>
      <c r="E8" s="29"/>
      <c r="F8" s="29" t="s">
        <v>10</v>
      </c>
      <c r="G8" s="32"/>
      <c r="H8" s="28"/>
      <c r="I8" s="30"/>
    </row>
    <row r="9" spans="1:9">
      <c r="A9" s="67"/>
      <c r="B9" s="67" t="s">
        <v>135</v>
      </c>
      <c r="C9" s="67"/>
      <c r="D9" s="67"/>
      <c r="E9" s="68"/>
      <c r="F9" s="68"/>
      <c r="G9" s="68"/>
      <c r="H9" s="67"/>
      <c r="I9" s="69"/>
    </row>
    <row r="10" spans="1:9" s="31" customFormat="1" ht="25.5">
      <c r="A10" s="28" t="s">
        <v>129</v>
      </c>
      <c r="B10" s="28" t="s">
        <v>136</v>
      </c>
      <c r="C10" s="28" t="s">
        <v>137</v>
      </c>
      <c r="D10" s="28" t="s">
        <v>138</v>
      </c>
      <c r="E10" s="29"/>
      <c r="F10" s="29" t="s">
        <v>10</v>
      </c>
      <c r="G10" s="32"/>
      <c r="H10" s="28"/>
      <c r="I10" s="30"/>
    </row>
    <row r="11" spans="1:9">
      <c r="A11" s="67"/>
      <c r="B11" s="67" t="s">
        <v>139</v>
      </c>
      <c r="C11" s="67"/>
      <c r="D11" s="67"/>
      <c r="E11" s="68"/>
      <c r="F11" s="68"/>
      <c r="G11" s="68"/>
      <c r="H11" s="67"/>
      <c r="I11" s="69"/>
    </row>
    <row r="12" spans="1:9" s="31" customFormat="1" ht="14.25" customHeight="1">
      <c r="A12" s="28" t="s">
        <v>115</v>
      </c>
      <c r="B12" s="28" t="s">
        <v>140</v>
      </c>
      <c r="C12" s="28" t="s">
        <v>141</v>
      </c>
      <c r="D12" s="28" t="s">
        <v>142</v>
      </c>
      <c r="E12" s="29"/>
      <c r="F12" s="29" t="s">
        <v>10</v>
      </c>
      <c r="G12" s="32"/>
      <c r="H12" s="28"/>
      <c r="I12" s="30"/>
    </row>
    <row r="13" spans="1:9">
      <c r="A13" s="67"/>
      <c r="B13" s="67" t="s">
        <v>143</v>
      </c>
      <c r="C13" s="67"/>
      <c r="D13" s="67"/>
      <c r="E13" s="68"/>
      <c r="F13" s="68"/>
      <c r="G13" s="68"/>
      <c r="H13" s="67"/>
      <c r="I13" s="69"/>
    </row>
    <row r="14" spans="1:9" s="31" customFormat="1" ht="38.25">
      <c r="A14" s="28" t="s">
        <v>131</v>
      </c>
      <c r="B14" s="28" t="s">
        <v>144</v>
      </c>
      <c r="C14" s="28" t="s">
        <v>145</v>
      </c>
      <c r="D14" s="28" t="s">
        <v>146</v>
      </c>
      <c r="E14" s="29"/>
      <c r="F14" s="29" t="s">
        <v>10</v>
      </c>
      <c r="G14" s="32"/>
      <c r="H14" s="28"/>
      <c r="I14" s="30"/>
    </row>
    <row r="15" spans="1:9">
      <c r="A15" s="67"/>
      <c r="B15" s="67" t="s">
        <v>147</v>
      </c>
      <c r="C15" s="67"/>
      <c r="D15" s="67"/>
      <c r="E15" s="68"/>
      <c r="F15" s="68"/>
      <c r="G15" s="68"/>
      <c r="H15" s="67"/>
      <c r="I15" s="69"/>
    </row>
    <row r="16" spans="1:9" s="31" customFormat="1" ht="51">
      <c r="A16" s="28" t="s">
        <v>117</v>
      </c>
      <c r="B16" s="28" t="s">
        <v>148</v>
      </c>
      <c r="C16" s="28" t="s">
        <v>149</v>
      </c>
      <c r="D16" s="28" t="s">
        <v>150</v>
      </c>
      <c r="E16" s="29"/>
      <c r="F16" s="29" t="s">
        <v>10</v>
      </c>
      <c r="G16" s="32"/>
      <c r="H16" s="28"/>
      <c r="I16" s="30"/>
    </row>
    <row r="17" spans="1:9" s="31" customFormat="1" ht="84" customHeight="1">
      <c r="A17" s="28" t="s">
        <v>132</v>
      </c>
      <c r="B17" s="28" t="s">
        <v>151</v>
      </c>
      <c r="C17" s="28" t="s">
        <v>152</v>
      </c>
      <c r="D17" s="28" t="s">
        <v>153</v>
      </c>
      <c r="E17" s="29"/>
      <c r="F17" s="29" t="s">
        <v>10</v>
      </c>
      <c r="G17" s="32"/>
      <c r="H17" s="28"/>
      <c r="I17" s="30"/>
    </row>
    <row r="18" spans="1:9" s="31" customFormat="1" ht="51">
      <c r="A18" s="28" t="s">
        <v>119</v>
      </c>
      <c r="B18" s="28" t="s">
        <v>154</v>
      </c>
      <c r="C18" s="28" t="s">
        <v>149</v>
      </c>
      <c r="D18" s="28" t="s">
        <v>155</v>
      </c>
      <c r="E18" s="29"/>
      <c r="F18" s="29" t="s">
        <v>10</v>
      </c>
      <c r="G18" s="32"/>
      <c r="H18" s="28"/>
      <c r="I18" s="30"/>
    </row>
    <row r="19" spans="1:9" s="31" customFormat="1" ht="114" customHeight="1">
      <c r="A19" s="28"/>
      <c r="B19" s="28"/>
      <c r="C19" s="28"/>
      <c r="D19" s="28"/>
      <c r="E19" s="29"/>
      <c r="F19" s="29"/>
      <c r="G19" s="32"/>
      <c r="H19" s="28"/>
      <c r="I19" s="30"/>
    </row>
    <row r="20" spans="1:9" s="31" customFormat="1">
      <c r="A20" s="28"/>
      <c r="B20" s="28"/>
      <c r="C20" s="28"/>
      <c r="D20" s="28"/>
      <c r="E20" s="29"/>
      <c r="F20" s="29"/>
      <c r="G20" s="32"/>
      <c r="H20" s="28"/>
      <c r="I20" s="30"/>
    </row>
    <row r="21" spans="1:9" s="31" customFormat="1">
      <c r="A21" s="28"/>
      <c r="B21" s="28"/>
      <c r="C21" s="28"/>
      <c r="D21" s="28"/>
      <c r="E21" s="29"/>
      <c r="F21" s="29"/>
      <c r="G21" s="32"/>
      <c r="H21" s="28"/>
      <c r="I21" s="30"/>
    </row>
    <row r="22" spans="1:9" s="31" customFormat="1">
      <c r="A22" s="28"/>
      <c r="B22" s="28"/>
      <c r="C22" s="28"/>
      <c r="D22" s="28"/>
      <c r="E22" s="29"/>
      <c r="F22" s="29"/>
      <c r="G22" s="32"/>
      <c r="H22" s="28"/>
      <c r="I22" s="30"/>
    </row>
    <row r="23" spans="1:9" s="31" customFormat="1">
      <c r="A23" s="28"/>
      <c r="B23" s="28"/>
      <c r="C23" s="28"/>
      <c r="D23" s="28"/>
      <c r="E23" s="29"/>
      <c r="F23" s="29"/>
      <c r="G23" s="32"/>
      <c r="H23" s="28"/>
      <c r="I23" s="30"/>
    </row>
    <row r="24" spans="1:9">
      <c r="A24" s="56"/>
      <c r="B24" s="56"/>
      <c r="C24" s="57"/>
      <c r="D24" s="57"/>
      <c r="E24" s="57"/>
      <c r="F24" s="57"/>
      <c r="G24" s="57"/>
      <c r="H24" s="58"/>
    </row>
    <row r="25" spans="1:9" s="31" customFormat="1">
      <c r="A25" s="28"/>
      <c r="B25" s="28"/>
      <c r="C25" s="28"/>
      <c r="D25" s="28"/>
      <c r="E25" s="29"/>
      <c r="F25" s="29"/>
      <c r="G25" s="32"/>
      <c r="H25" s="28"/>
      <c r="I25" s="30"/>
    </row>
    <row r="26" spans="1:9" s="31" customFormat="1">
      <c r="A26" s="28"/>
      <c r="B26" s="28"/>
      <c r="C26" s="28"/>
      <c r="D26" s="28"/>
      <c r="E26" s="29"/>
      <c r="F26" s="29"/>
      <c r="G26" s="32"/>
      <c r="H26" s="28"/>
      <c r="I26" s="30"/>
    </row>
    <row r="27" spans="1:9" s="31" customFormat="1">
      <c r="A27" s="28"/>
      <c r="B27" s="28"/>
      <c r="C27" s="28"/>
      <c r="D27" s="28"/>
      <c r="E27" s="29"/>
      <c r="F27" s="29"/>
      <c r="G27" s="32"/>
      <c r="H27" s="28"/>
      <c r="I27" s="30"/>
    </row>
    <row r="28" spans="1:9" s="31" customFormat="1">
      <c r="A28" s="28"/>
      <c r="B28" s="28"/>
      <c r="C28" s="28"/>
      <c r="D28" s="28"/>
      <c r="E28" s="29"/>
      <c r="F28" s="29"/>
      <c r="G28" s="32"/>
      <c r="H28" s="28"/>
      <c r="I28" s="30"/>
    </row>
    <row r="29" spans="1:9" s="31" customFormat="1">
      <c r="A29" s="28"/>
      <c r="B29" s="28"/>
      <c r="C29" s="28"/>
      <c r="D29" s="28"/>
      <c r="E29" s="29"/>
      <c r="F29" s="29"/>
      <c r="G29" s="32"/>
      <c r="H29" s="28"/>
      <c r="I29" s="30"/>
    </row>
    <row r="30" spans="1:9" s="31" customFormat="1">
      <c r="A30" s="28"/>
      <c r="B30" s="28"/>
      <c r="C30" s="28"/>
      <c r="D30" s="28"/>
      <c r="E30" s="29"/>
      <c r="F30" s="29"/>
      <c r="G30" s="32"/>
      <c r="H30" s="28"/>
      <c r="I30" s="30"/>
    </row>
    <row r="31" spans="1:9" s="31" customFormat="1">
      <c r="A31" s="28"/>
      <c r="B31" s="28"/>
      <c r="C31" s="28"/>
      <c r="D31" s="28"/>
      <c r="E31" s="29"/>
      <c r="F31" s="29"/>
      <c r="G31" s="32"/>
      <c r="H31" s="28"/>
      <c r="I31" s="30"/>
    </row>
    <row r="32" spans="1:9">
      <c r="A32" s="56"/>
      <c r="B32" s="56"/>
      <c r="C32" s="57"/>
      <c r="D32" s="57"/>
      <c r="E32" s="57"/>
      <c r="F32" s="57"/>
      <c r="G32" s="57"/>
      <c r="H32" s="58"/>
    </row>
    <row r="33" spans="1:9" s="31" customFormat="1">
      <c r="A33" s="28"/>
      <c r="B33" s="28"/>
      <c r="C33" s="28"/>
      <c r="D33" s="28"/>
      <c r="E33" s="29"/>
      <c r="F33" s="29"/>
      <c r="G33" s="32"/>
      <c r="H33" s="28"/>
      <c r="I33" s="30"/>
    </row>
    <row r="34" spans="1:9" s="31" customFormat="1">
      <c r="A34" s="28"/>
      <c r="B34" s="28"/>
      <c r="C34" s="28"/>
      <c r="D34" s="33"/>
      <c r="E34" s="33"/>
      <c r="F34" s="29"/>
      <c r="G34" s="34"/>
      <c r="H34" s="28"/>
      <c r="I34" s="30"/>
    </row>
    <row r="35" spans="1:9">
      <c r="A35" s="56"/>
      <c r="B35" s="56"/>
      <c r="C35" s="57"/>
      <c r="D35" s="57"/>
      <c r="E35" s="57"/>
      <c r="F35" s="57"/>
      <c r="G35" s="57"/>
      <c r="H35" s="58"/>
    </row>
    <row r="36" spans="1:9" s="31" customFormat="1">
      <c r="A36" s="28"/>
      <c r="B36" s="28"/>
      <c r="C36" s="28"/>
      <c r="D36" s="33"/>
      <c r="E36" s="33"/>
      <c r="F36" s="29"/>
      <c r="G36" s="32"/>
      <c r="H36" s="28"/>
      <c r="I36" s="30"/>
    </row>
    <row r="37" spans="1:9" s="31" customFormat="1">
      <c r="A37" s="28"/>
      <c r="B37" s="28"/>
      <c r="C37" s="28"/>
      <c r="D37" s="33"/>
      <c r="E37" s="33"/>
      <c r="F37" s="29"/>
      <c r="G37" s="32"/>
      <c r="H37" s="28"/>
      <c r="I37" s="30"/>
    </row>
    <row r="38" spans="1:9">
      <c r="A38" s="56"/>
      <c r="B38" s="56"/>
      <c r="C38" s="57"/>
      <c r="D38" s="57"/>
      <c r="E38" s="57"/>
      <c r="F38" s="57"/>
      <c r="G38" s="57"/>
      <c r="H38" s="58"/>
    </row>
    <row r="39" spans="1:9" s="31" customFormat="1">
      <c r="A39" s="28"/>
      <c r="B39" s="28"/>
      <c r="C39" s="28"/>
      <c r="D39" s="33"/>
      <c r="E39" s="33"/>
      <c r="F39" s="29"/>
      <c r="G39" s="32"/>
      <c r="H39" s="28"/>
      <c r="I39" s="30"/>
    </row>
    <row r="40" spans="1:9" s="31" customFormat="1">
      <c r="A40" s="28"/>
      <c r="B40" s="28"/>
      <c r="C40" s="28"/>
      <c r="D40" s="33"/>
      <c r="E40" s="33"/>
      <c r="F40" s="29"/>
      <c r="G40" s="32"/>
      <c r="H40" s="28"/>
      <c r="I40" s="30"/>
    </row>
    <row r="41" spans="1:9">
      <c r="A41" s="56"/>
      <c r="B41" s="56"/>
      <c r="C41" s="57"/>
      <c r="D41" s="57"/>
      <c r="E41" s="57"/>
      <c r="F41" s="57"/>
      <c r="G41" s="57"/>
      <c r="H41" s="58"/>
    </row>
    <row r="42" spans="1:9" s="31" customFormat="1">
      <c r="A42" s="28"/>
      <c r="B42" s="28"/>
      <c r="C42" s="28"/>
      <c r="D42" s="33"/>
      <c r="E42" s="33"/>
      <c r="F42" s="29"/>
      <c r="G42" s="32"/>
      <c r="H42" s="28"/>
      <c r="I42" s="30"/>
    </row>
    <row r="43" spans="1:9" s="31" customFormat="1">
      <c r="A43" s="28"/>
      <c r="B43" s="28"/>
      <c r="C43" s="28"/>
      <c r="D43" s="33"/>
      <c r="E43" s="33"/>
      <c r="F43" s="29"/>
      <c r="G43" s="32"/>
      <c r="H43" s="28"/>
      <c r="I43" s="30"/>
    </row>
    <row r="44" spans="1:9" s="31" customFormat="1">
      <c r="A44" s="28"/>
      <c r="B44" s="28"/>
      <c r="C44" s="28"/>
      <c r="D44" s="33"/>
      <c r="E44" s="33"/>
      <c r="F44" s="29"/>
      <c r="G44" s="32"/>
      <c r="H44" s="28"/>
      <c r="I44" s="30"/>
    </row>
    <row r="45" spans="1:9" s="31" customFormat="1">
      <c r="A45" s="28"/>
      <c r="B45" s="28"/>
      <c r="C45" s="28"/>
      <c r="D45" s="33"/>
      <c r="E45" s="33"/>
      <c r="F45" s="29"/>
      <c r="G45" s="32"/>
      <c r="H45" s="28"/>
      <c r="I45" s="30"/>
    </row>
    <row r="46" spans="1:9" s="31" customFormat="1">
      <c r="A46" s="28"/>
      <c r="B46" s="28"/>
      <c r="C46" s="28"/>
      <c r="D46" s="33"/>
      <c r="E46" s="33"/>
      <c r="F46" s="33"/>
      <c r="G46" s="34"/>
      <c r="H46" s="28"/>
      <c r="I46" s="30"/>
    </row>
  </sheetData>
  <mergeCells count="5">
    <mergeCell ref="B1:F1"/>
    <mergeCell ref="B2:F2"/>
    <mergeCell ref="B3:F3"/>
    <mergeCell ref="E4:F4"/>
    <mergeCell ref="E5:F5"/>
  </mergeCells>
  <dataValidations count="1">
    <dataValidation type="list" allowBlank="1" showErrorMessage="1" sqref="F1:F2 F24 F32 F35 F38 F41 F9 F11 F13 F15">
      <formula1>$J$1:$J$5</formula1>
      <formula2>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Result!$A$2:$A$4</xm:f>
          </x14:formula1>
          <xm:sqref>F14 F16:F23</xm:sqref>
        </x14:dataValidation>
        <x14:dataValidation type="list" allowBlank="1" showErrorMessage="1">
          <x14:formula1>
            <xm:f>Result!$A$2:$A$4</xm:f>
          </x14:formula1>
          <xm:sqref>F39:F40 F42:F46 F33:F34 F36:F37 F25:F31 F7:F8 F10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5" zoomScaleNormal="85" workbookViewId="0">
      <selection activeCell="N13" sqref="N13"/>
    </sheetView>
  </sheetViews>
  <sheetFormatPr defaultColWidth="8.85546875" defaultRowHeight="15"/>
  <cols>
    <col min="2" max="2" width="18.5703125" customWidth="1"/>
    <col min="3" max="3" width="32.7109375" customWidth="1"/>
    <col min="5" max="7" width="14.7109375" customWidth="1"/>
    <col min="8" max="8" width="32.7109375" customWidth="1"/>
  </cols>
  <sheetData>
    <row r="1" spans="1:9">
      <c r="A1" s="66"/>
      <c r="B1" s="64"/>
      <c r="C1" s="64"/>
      <c r="D1" s="64"/>
      <c r="E1" s="64"/>
      <c r="F1" s="64"/>
      <c r="G1" s="64"/>
      <c r="H1" s="64"/>
      <c r="I1" s="63"/>
    </row>
    <row r="2" spans="1:9">
      <c r="A2" s="66"/>
      <c r="B2" s="64"/>
      <c r="C2" s="64"/>
      <c r="D2" s="64"/>
      <c r="E2" s="64"/>
      <c r="F2" s="64"/>
      <c r="G2" s="64"/>
      <c r="H2" s="64"/>
      <c r="I2" s="63"/>
    </row>
    <row r="3" spans="1:9" ht="25.5">
      <c r="A3" s="65"/>
      <c r="B3" s="88" t="s">
        <v>35</v>
      </c>
      <c r="C3" s="88"/>
      <c r="D3" s="88"/>
      <c r="E3" s="88"/>
      <c r="F3" s="88"/>
      <c r="G3" s="88"/>
      <c r="H3" s="88"/>
      <c r="I3" s="62"/>
    </row>
    <row r="4" spans="1:9">
      <c r="A4" s="65"/>
      <c r="B4" s="3"/>
      <c r="C4" s="4"/>
      <c r="D4" s="4"/>
      <c r="E4" s="4"/>
      <c r="F4" s="4"/>
      <c r="G4" s="4"/>
      <c r="H4" s="5"/>
      <c r="I4" s="63"/>
    </row>
    <row r="5" spans="1:9">
      <c r="A5" s="65"/>
      <c r="B5" s="1" t="s">
        <v>1</v>
      </c>
      <c r="C5" s="89" t="s">
        <v>37</v>
      </c>
      <c r="D5" s="89"/>
      <c r="E5" s="90" t="s">
        <v>2</v>
      </c>
      <c r="F5" s="90"/>
      <c r="G5" s="82" t="s">
        <v>36</v>
      </c>
      <c r="H5" s="83"/>
      <c r="I5" s="63"/>
    </row>
    <row r="6" spans="1:9">
      <c r="A6" s="65"/>
      <c r="B6" s="1" t="s">
        <v>3</v>
      </c>
      <c r="C6" s="89" t="s">
        <v>40</v>
      </c>
      <c r="D6" s="89"/>
      <c r="E6" s="90" t="s">
        <v>4</v>
      </c>
      <c r="F6" s="90"/>
      <c r="G6" s="82" t="s">
        <v>38</v>
      </c>
      <c r="H6" s="83"/>
      <c r="I6" s="63"/>
    </row>
    <row r="7" spans="1:9">
      <c r="A7" s="65"/>
      <c r="B7" s="6" t="s">
        <v>5</v>
      </c>
      <c r="C7" s="89" t="s">
        <v>163</v>
      </c>
      <c r="D7" s="89"/>
      <c r="E7" s="90" t="s">
        <v>6</v>
      </c>
      <c r="F7" s="90"/>
      <c r="G7" s="84"/>
      <c r="H7" s="83"/>
      <c r="I7" s="63"/>
    </row>
    <row r="8" spans="1:9" ht="35.25" customHeight="1">
      <c r="A8" s="65"/>
      <c r="B8" s="6" t="s">
        <v>7</v>
      </c>
      <c r="C8" s="85" t="s">
        <v>39</v>
      </c>
      <c r="D8" s="86"/>
      <c r="E8" s="86"/>
      <c r="F8" s="86"/>
      <c r="G8" s="86"/>
      <c r="H8" s="87"/>
      <c r="I8" s="63"/>
    </row>
    <row r="9" spans="1:9">
      <c r="A9" s="65"/>
      <c r="B9" s="7"/>
      <c r="C9" s="8"/>
      <c r="D9" s="4"/>
      <c r="E9" s="4"/>
      <c r="F9" s="4"/>
      <c r="G9" s="4"/>
      <c r="H9" s="5"/>
      <c r="I9" s="63"/>
    </row>
    <row r="10" spans="1:9">
      <c r="A10" s="65"/>
      <c r="B10" s="7"/>
      <c r="C10" s="8"/>
      <c r="D10" s="4"/>
      <c r="E10" s="4"/>
      <c r="F10" s="4"/>
      <c r="G10" s="4"/>
      <c r="H10" s="5"/>
      <c r="I10" s="63"/>
    </row>
    <row r="11" spans="1:9">
      <c r="A11" s="65"/>
      <c r="B11" s="9"/>
      <c r="C11" s="9"/>
      <c r="D11" s="9"/>
      <c r="E11" s="9"/>
      <c r="F11" s="9"/>
      <c r="G11" s="9"/>
      <c r="H11" s="9"/>
      <c r="I11" s="63"/>
    </row>
    <row r="12" spans="1:9" ht="17.100000000000001" customHeight="1">
      <c r="A12" s="65"/>
      <c r="B12" s="35" t="s">
        <v>8</v>
      </c>
      <c r="C12" s="36" t="s">
        <v>9</v>
      </c>
      <c r="D12" s="37" t="s">
        <v>10</v>
      </c>
      <c r="E12" s="36" t="s">
        <v>11</v>
      </c>
      <c r="F12" s="36" t="s">
        <v>12</v>
      </c>
      <c r="G12" s="38" t="s">
        <v>13</v>
      </c>
      <c r="H12" s="39" t="s">
        <v>14</v>
      </c>
      <c r="I12" s="63"/>
    </row>
    <row r="13" spans="1:9" ht="17.100000000000001" customHeight="1">
      <c r="A13" s="65"/>
      <c r="B13" s="44">
        <v>1</v>
      </c>
      <c r="C13" s="61" t="s">
        <v>156</v>
      </c>
      <c r="D13" s="45">
        <v>16</v>
      </c>
      <c r="E13" s="45">
        <v>0</v>
      </c>
      <c r="F13" s="45">
        <v>0</v>
      </c>
      <c r="G13" s="45">
        <v>0</v>
      </c>
      <c r="H13" s="45">
        <v>16</v>
      </c>
      <c r="I13" s="63"/>
    </row>
    <row r="14" spans="1:9">
      <c r="A14" s="65"/>
      <c r="B14" s="44">
        <v>2</v>
      </c>
      <c r="C14" s="61" t="s">
        <v>157</v>
      </c>
      <c r="D14" s="45">
        <v>9</v>
      </c>
      <c r="E14" s="45">
        <v>0</v>
      </c>
      <c r="F14" s="45">
        <v>0</v>
      </c>
      <c r="G14" s="45">
        <v>0</v>
      </c>
      <c r="H14" s="45">
        <v>9</v>
      </c>
      <c r="I14" s="63"/>
    </row>
    <row r="15" spans="1:9">
      <c r="A15" s="65"/>
      <c r="B15" s="44">
        <v>3</v>
      </c>
      <c r="C15" s="61" t="s">
        <v>158</v>
      </c>
      <c r="D15" s="45">
        <v>7</v>
      </c>
      <c r="E15" s="45">
        <v>0</v>
      </c>
      <c r="F15" s="45">
        <v>0</v>
      </c>
      <c r="G15" s="45">
        <v>0</v>
      </c>
      <c r="H15" s="45">
        <v>7</v>
      </c>
      <c r="I15" s="63"/>
    </row>
    <row r="16" spans="1:9">
      <c r="A16" s="65"/>
      <c r="B16" s="40"/>
      <c r="C16" s="41" t="s">
        <v>15</v>
      </c>
      <c r="D16" s="42">
        <f>SUM(D13:D15)</f>
        <v>32</v>
      </c>
      <c r="E16" s="42">
        <f>SUM(E13:E15,)</f>
        <v>0</v>
      </c>
      <c r="F16" s="42">
        <f>SUM(F13:F15,)</f>
        <v>0</v>
      </c>
      <c r="G16" s="42">
        <f>SUM(G13:G15,)</f>
        <v>0</v>
      </c>
      <c r="H16" s="43">
        <f>SUM(H13:H15)</f>
        <v>32</v>
      </c>
      <c r="I16" s="63"/>
    </row>
    <row r="17" spans="1:9">
      <c r="A17" s="66"/>
      <c r="B17" s="64"/>
      <c r="C17" s="64"/>
      <c r="D17" s="64"/>
      <c r="E17" s="64"/>
      <c r="F17" s="64"/>
      <c r="G17" s="64"/>
      <c r="H17" s="64"/>
      <c r="I17" s="63"/>
    </row>
    <row r="18" spans="1:9">
      <c r="A18" s="66"/>
      <c r="B18" s="64"/>
      <c r="C18" s="64"/>
      <c r="D18" s="64"/>
      <c r="E18" s="64"/>
      <c r="F18" s="64"/>
      <c r="G18" s="64"/>
      <c r="H18" s="64"/>
      <c r="I18" s="63"/>
    </row>
    <row r="19" spans="1:9">
      <c r="A19" s="65"/>
      <c r="B19" s="9"/>
      <c r="C19" s="10" t="s">
        <v>16</v>
      </c>
      <c r="D19" s="9"/>
      <c r="E19" s="11">
        <f>(D16)/(H16)*100</f>
        <v>100</v>
      </c>
      <c r="F19" s="9" t="s">
        <v>17</v>
      </c>
      <c r="G19" s="9"/>
      <c r="H19" s="12"/>
      <c r="I19" s="63"/>
    </row>
    <row r="20" spans="1:9">
      <c r="A20" s="65"/>
      <c r="B20" s="9"/>
      <c r="C20" s="10" t="s">
        <v>18</v>
      </c>
      <c r="D20" s="9"/>
      <c r="E20" s="11">
        <f>(D16)/(H16)*100</f>
        <v>100</v>
      </c>
      <c r="F20" s="9" t="s">
        <v>17</v>
      </c>
      <c r="G20" s="9"/>
      <c r="H20" s="12"/>
      <c r="I20" s="63"/>
    </row>
    <row r="21" spans="1:9">
      <c r="A21" s="66" t="s">
        <v>164</v>
      </c>
      <c r="B21" s="64"/>
      <c r="C21" s="64"/>
      <c r="D21" s="64"/>
      <c r="E21" s="64"/>
      <c r="F21" s="64"/>
      <c r="G21" s="64"/>
      <c r="H21" s="64"/>
      <c r="I21" s="63"/>
    </row>
  </sheetData>
  <mergeCells count="11">
    <mergeCell ref="G5:H5"/>
    <mergeCell ref="G6:H6"/>
    <mergeCell ref="G7:H7"/>
    <mergeCell ref="C8:H8"/>
    <mergeCell ref="B3:H3"/>
    <mergeCell ref="C5:D5"/>
    <mergeCell ref="E5:F5"/>
    <mergeCell ref="C6:D6"/>
    <mergeCell ref="E6:F6"/>
    <mergeCell ref="C7:D7"/>
    <mergeCell ref="E7:F7"/>
  </mergeCells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TestcaseList</vt:lpstr>
      <vt:lpstr>Admin_IT</vt:lpstr>
      <vt:lpstr>Result</vt:lpstr>
      <vt:lpstr>Store_IT</vt:lpstr>
      <vt:lpstr>Shipper_IT</vt:lpstr>
      <vt:lpstr>TestReport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Cao</dc:creator>
  <cp:lastModifiedBy>NH</cp:lastModifiedBy>
  <dcterms:created xsi:type="dcterms:W3CDTF">2015-08-07T10:52:18Z</dcterms:created>
  <dcterms:modified xsi:type="dcterms:W3CDTF">2015-12-13T22:05:09Z</dcterms:modified>
</cp:coreProperties>
</file>